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is\PycharmProjects\Matura-Informatyka\Matura2023 styczen UMK\"/>
    </mc:Choice>
  </mc:AlternateContent>
  <xr:revisionPtr revIDLastSave="0" documentId="8_{64F11E65-5729-4444-9F43-734D7FDDB147}" xr6:coauthVersionLast="47" xr6:coauthVersionMax="47" xr10:uidLastSave="{00000000-0000-0000-0000-000000000000}"/>
  <bookViews>
    <workbookView xWindow="15264" yWindow="0" windowWidth="15552" windowHeight="16656" firstSheet="1" activeTab="1" xr2:uid="{DD9B451F-55E7-4561-95B6-C8148955B2FE}"/>
  </bookViews>
  <sheets>
    <sheet name="zd6.1" sheetId="3" r:id="rId1"/>
    <sheet name="zd6.2" sheetId="6" r:id="rId2"/>
    <sheet name="ips (3)" sheetId="5" r:id="rId3"/>
    <sheet name="zd6.3" sheetId="8" r:id="rId4"/>
    <sheet name="ips (4)" sheetId="7" r:id="rId5"/>
  </sheets>
  <definedNames>
    <definedName name="ExternalData_1" localSheetId="2" hidden="1">'ips (3)'!$A$1:$C$1001</definedName>
    <definedName name="ExternalData_1" localSheetId="4" hidden="1">'ips (4)'!$A$1:$C$1001</definedName>
  </definedNames>
  <calcPr calcId="191029"/>
  <pivotCaches>
    <pivotCache cacheId="4" r:id="rId6"/>
    <pivotCache cacheId="12" r:id="rId7"/>
    <pivotCache cacheId="1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7" l="1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B135" i="7"/>
  <c r="AB136" i="7"/>
  <c r="AB137" i="7"/>
  <c r="AB138" i="7"/>
  <c r="AB139" i="7"/>
  <c r="AB140" i="7"/>
  <c r="AB141" i="7"/>
  <c r="AB142" i="7"/>
  <c r="AB143" i="7"/>
  <c r="AB144" i="7"/>
  <c r="AB145" i="7"/>
  <c r="AB146" i="7"/>
  <c r="AB147" i="7"/>
  <c r="AB148" i="7"/>
  <c r="AB149" i="7"/>
  <c r="AB150" i="7"/>
  <c r="AB151" i="7"/>
  <c r="AB152" i="7"/>
  <c r="AB153" i="7"/>
  <c r="AB154" i="7"/>
  <c r="AB155" i="7"/>
  <c r="AB156" i="7"/>
  <c r="AB157" i="7"/>
  <c r="AB158" i="7"/>
  <c r="AB159" i="7"/>
  <c r="AB160" i="7"/>
  <c r="AB161" i="7"/>
  <c r="AB162" i="7"/>
  <c r="AB163" i="7"/>
  <c r="AB164" i="7"/>
  <c r="AB165" i="7"/>
  <c r="AB166" i="7"/>
  <c r="AB167" i="7"/>
  <c r="AB168" i="7"/>
  <c r="AB169" i="7"/>
  <c r="AB170" i="7"/>
  <c r="AB171" i="7"/>
  <c r="AB172" i="7"/>
  <c r="AB173" i="7"/>
  <c r="AB174" i="7"/>
  <c r="AB175" i="7"/>
  <c r="AB176" i="7"/>
  <c r="AB177" i="7"/>
  <c r="AB178" i="7"/>
  <c r="AB179" i="7"/>
  <c r="AB180" i="7"/>
  <c r="AB181" i="7"/>
  <c r="AB182" i="7"/>
  <c r="AB183" i="7"/>
  <c r="AB184" i="7"/>
  <c r="AB185" i="7"/>
  <c r="AB186" i="7"/>
  <c r="AB187" i="7"/>
  <c r="AB188" i="7"/>
  <c r="AB189" i="7"/>
  <c r="AB190" i="7"/>
  <c r="AB191" i="7"/>
  <c r="AB192" i="7"/>
  <c r="AB193" i="7"/>
  <c r="AB194" i="7"/>
  <c r="AB195" i="7"/>
  <c r="AB196" i="7"/>
  <c r="AB197" i="7"/>
  <c r="AB198" i="7"/>
  <c r="AB199" i="7"/>
  <c r="AB200" i="7"/>
  <c r="AB201" i="7"/>
  <c r="AB202" i="7"/>
  <c r="AB203" i="7"/>
  <c r="AB204" i="7"/>
  <c r="AB205" i="7"/>
  <c r="AB206" i="7"/>
  <c r="AB207" i="7"/>
  <c r="AB208" i="7"/>
  <c r="AB209" i="7"/>
  <c r="AB210" i="7"/>
  <c r="AB211" i="7"/>
  <c r="AB212" i="7"/>
  <c r="AB213" i="7"/>
  <c r="AB214" i="7"/>
  <c r="AB215" i="7"/>
  <c r="AB216" i="7"/>
  <c r="AB217" i="7"/>
  <c r="AB218" i="7"/>
  <c r="AB219" i="7"/>
  <c r="AB220" i="7"/>
  <c r="AB221" i="7"/>
  <c r="AB222" i="7"/>
  <c r="AB223" i="7"/>
  <c r="AB224" i="7"/>
  <c r="AB225" i="7"/>
  <c r="AB226" i="7"/>
  <c r="AB227" i="7"/>
  <c r="AB228" i="7"/>
  <c r="AB229" i="7"/>
  <c r="AB230" i="7"/>
  <c r="AB231" i="7"/>
  <c r="AB232" i="7"/>
  <c r="AB233" i="7"/>
  <c r="AB234" i="7"/>
  <c r="AB235" i="7"/>
  <c r="AB236" i="7"/>
  <c r="AB237" i="7"/>
  <c r="AB238" i="7"/>
  <c r="AB239" i="7"/>
  <c r="AB240" i="7"/>
  <c r="AB241" i="7"/>
  <c r="AB242" i="7"/>
  <c r="AB243" i="7"/>
  <c r="AB244" i="7"/>
  <c r="AB245" i="7"/>
  <c r="AB246" i="7"/>
  <c r="AB247" i="7"/>
  <c r="AB248" i="7"/>
  <c r="AB249" i="7"/>
  <c r="AB250" i="7"/>
  <c r="AB251" i="7"/>
  <c r="AB252" i="7"/>
  <c r="AB253" i="7"/>
  <c r="AB254" i="7"/>
  <c r="AB255" i="7"/>
  <c r="AB256" i="7"/>
  <c r="AB257" i="7"/>
  <c r="AB258" i="7"/>
  <c r="AB259" i="7"/>
  <c r="AB260" i="7"/>
  <c r="AB261" i="7"/>
  <c r="AB262" i="7"/>
  <c r="AB263" i="7"/>
  <c r="AB264" i="7"/>
  <c r="AB265" i="7"/>
  <c r="AB266" i="7"/>
  <c r="AB267" i="7"/>
  <c r="AB268" i="7"/>
  <c r="AB269" i="7"/>
  <c r="AB270" i="7"/>
  <c r="AB271" i="7"/>
  <c r="AB272" i="7"/>
  <c r="AB273" i="7"/>
  <c r="AB274" i="7"/>
  <c r="AB275" i="7"/>
  <c r="AB276" i="7"/>
  <c r="AB277" i="7"/>
  <c r="AB278" i="7"/>
  <c r="AB279" i="7"/>
  <c r="AB280" i="7"/>
  <c r="AB281" i="7"/>
  <c r="AB282" i="7"/>
  <c r="AB283" i="7"/>
  <c r="AB284" i="7"/>
  <c r="AB285" i="7"/>
  <c r="AB286" i="7"/>
  <c r="AB287" i="7"/>
  <c r="AB288" i="7"/>
  <c r="AB289" i="7"/>
  <c r="AB290" i="7"/>
  <c r="AB291" i="7"/>
  <c r="AB292" i="7"/>
  <c r="AB293" i="7"/>
  <c r="AB294" i="7"/>
  <c r="AB295" i="7"/>
  <c r="AB296" i="7"/>
  <c r="AB297" i="7"/>
  <c r="AB298" i="7"/>
  <c r="AB299" i="7"/>
  <c r="AB300" i="7"/>
  <c r="AB301" i="7"/>
  <c r="AB302" i="7"/>
  <c r="AB303" i="7"/>
  <c r="AB304" i="7"/>
  <c r="AB305" i="7"/>
  <c r="AB306" i="7"/>
  <c r="AB307" i="7"/>
  <c r="AB308" i="7"/>
  <c r="AB309" i="7"/>
  <c r="AB310" i="7"/>
  <c r="AB311" i="7"/>
  <c r="AB312" i="7"/>
  <c r="AB313" i="7"/>
  <c r="AB314" i="7"/>
  <c r="AB315" i="7"/>
  <c r="AB316" i="7"/>
  <c r="AB317" i="7"/>
  <c r="AB318" i="7"/>
  <c r="AB319" i="7"/>
  <c r="AB320" i="7"/>
  <c r="AB321" i="7"/>
  <c r="AB322" i="7"/>
  <c r="AB323" i="7"/>
  <c r="AB324" i="7"/>
  <c r="AB325" i="7"/>
  <c r="AB326" i="7"/>
  <c r="AB327" i="7"/>
  <c r="AB328" i="7"/>
  <c r="AB329" i="7"/>
  <c r="AB330" i="7"/>
  <c r="AB331" i="7"/>
  <c r="AB332" i="7"/>
  <c r="AB333" i="7"/>
  <c r="AB334" i="7"/>
  <c r="AB335" i="7"/>
  <c r="AB336" i="7"/>
  <c r="AB337" i="7"/>
  <c r="AB338" i="7"/>
  <c r="AB339" i="7"/>
  <c r="AB340" i="7"/>
  <c r="AB341" i="7"/>
  <c r="AB342" i="7"/>
  <c r="AB343" i="7"/>
  <c r="AB344" i="7"/>
  <c r="AB345" i="7"/>
  <c r="AB346" i="7"/>
  <c r="AB347" i="7"/>
  <c r="AB348" i="7"/>
  <c r="AB349" i="7"/>
  <c r="AB350" i="7"/>
  <c r="AB351" i="7"/>
  <c r="AB352" i="7"/>
  <c r="AB353" i="7"/>
  <c r="AB354" i="7"/>
  <c r="AB355" i="7"/>
  <c r="AB356" i="7"/>
  <c r="AB357" i="7"/>
  <c r="AB358" i="7"/>
  <c r="AB359" i="7"/>
  <c r="AB360" i="7"/>
  <c r="AB361" i="7"/>
  <c r="AB362" i="7"/>
  <c r="AB363" i="7"/>
  <c r="AB364" i="7"/>
  <c r="AB365" i="7"/>
  <c r="AB366" i="7"/>
  <c r="AB367" i="7"/>
  <c r="AB368" i="7"/>
  <c r="AB369" i="7"/>
  <c r="AB370" i="7"/>
  <c r="AB371" i="7"/>
  <c r="AB372" i="7"/>
  <c r="AB373" i="7"/>
  <c r="AB374" i="7"/>
  <c r="AB375" i="7"/>
  <c r="AB376" i="7"/>
  <c r="AB377" i="7"/>
  <c r="AB378" i="7"/>
  <c r="AB379" i="7"/>
  <c r="AB380" i="7"/>
  <c r="AB381" i="7"/>
  <c r="AB382" i="7"/>
  <c r="AB383" i="7"/>
  <c r="AB384" i="7"/>
  <c r="AB385" i="7"/>
  <c r="AB386" i="7"/>
  <c r="AB387" i="7"/>
  <c r="AB388" i="7"/>
  <c r="AB389" i="7"/>
  <c r="AB390" i="7"/>
  <c r="AB391" i="7"/>
  <c r="AB392" i="7"/>
  <c r="AB393" i="7"/>
  <c r="AB394" i="7"/>
  <c r="AB395" i="7"/>
  <c r="AB396" i="7"/>
  <c r="AB397" i="7"/>
  <c r="AB398" i="7"/>
  <c r="AB399" i="7"/>
  <c r="AB400" i="7"/>
  <c r="AB401" i="7"/>
  <c r="AB402" i="7"/>
  <c r="AB403" i="7"/>
  <c r="AB404" i="7"/>
  <c r="AB405" i="7"/>
  <c r="AB406" i="7"/>
  <c r="AB407" i="7"/>
  <c r="AB408" i="7"/>
  <c r="AB409" i="7"/>
  <c r="AB410" i="7"/>
  <c r="AB411" i="7"/>
  <c r="AB412" i="7"/>
  <c r="AB413" i="7"/>
  <c r="AB414" i="7"/>
  <c r="AB415" i="7"/>
  <c r="AB416" i="7"/>
  <c r="AB417" i="7"/>
  <c r="AB418" i="7"/>
  <c r="AB419" i="7"/>
  <c r="AB420" i="7"/>
  <c r="AB421" i="7"/>
  <c r="AB422" i="7"/>
  <c r="AB423" i="7"/>
  <c r="AB424" i="7"/>
  <c r="AB425" i="7"/>
  <c r="AB426" i="7"/>
  <c r="AB427" i="7"/>
  <c r="AB428" i="7"/>
  <c r="AB429" i="7"/>
  <c r="AB430" i="7"/>
  <c r="AB431" i="7"/>
  <c r="AB432" i="7"/>
  <c r="AB433" i="7"/>
  <c r="AB434" i="7"/>
  <c r="AB435" i="7"/>
  <c r="AB436" i="7"/>
  <c r="AB437" i="7"/>
  <c r="AB438" i="7"/>
  <c r="AB439" i="7"/>
  <c r="AB440" i="7"/>
  <c r="AB441" i="7"/>
  <c r="AB442" i="7"/>
  <c r="AB443" i="7"/>
  <c r="AB444" i="7"/>
  <c r="AB445" i="7"/>
  <c r="AB446" i="7"/>
  <c r="AB447" i="7"/>
  <c r="AB448" i="7"/>
  <c r="AB449" i="7"/>
  <c r="AB450" i="7"/>
  <c r="AB451" i="7"/>
  <c r="AB452" i="7"/>
  <c r="AB453" i="7"/>
  <c r="AB454" i="7"/>
  <c r="AB455" i="7"/>
  <c r="AB456" i="7"/>
  <c r="AB457" i="7"/>
  <c r="AB458" i="7"/>
  <c r="AB459" i="7"/>
  <c r="AB460" i="7"/>
  <c r="AB461" i="7"/>
  <c r="AB462" i="7"/>
  <c r="AB463" i="7"/>
  <c r="AB464" i="7"/>
  <c r="AB465" i="7"/>
  <c r="AB466" i="7"/>
  <c r="AB467" i="7"/>
  <c r="AB468" i="7"/>
  <c r="AB469" i="7"/>
  <c r="AB470" i="7"/>
  <c r="AB471" i="7"/>
  <c r="AB472" i="7"/>
  <c r="AB473" i="7"/>
  <c r="AB474" i="7"/>
  <c r="AB475" i="7"/>
  <c r="AB476" i="7"/>
  <c r="AB477" i="7"/>
  <c r="AB478" i="7"/>
  <c r="AB479" i="7"/>
  <c r="AB480" i="7"/>
  <c r="AB481" i="7"/>
  <c r="AB482" i="7"/>
  <c r="AB483" i="7"/>
  <c r="AB484" i="7"/>
  <c r="AB485" i="7"/>
  <c r="AB486" i="7"/>
  <c r="AB487" i="7"/>
  <c r="AB488" i="7"/>
  <c r="AB489" i="7"/>
  <c r="AB490" i="7"/>
  <c r="AB491" i="7"/>
  <c r="AB492" i="7"/>
  <c r="AB493" i="7"/>
  <c r="AB494" i="7"/>
  <c r="AB495" i="7"/>
  <c r="AB496" i="7"/>
  <c r="AB497" i="7"/>
  <c r="AB498" i="7"/>
  <c r="AB499" i="7"/>
  <c r="AB500" i="7"/>
  <c r="AB501" i="7"/>
  <c r="AB502" i="7"/>
  <c r="AB503" i="7"/>
  <c r="AB504" i="7"/>
  <c r="AB505" i="7"/>
  <c r="AB506" i="7"/>
  <c r="AB507" i="7"/>
  <c r="AB508" i="7"/>
  <c r="AB509" i="7"/>
  <c r="AB510" i="7"/>
  <c r="AB511" i="7"/>
  <c r="AB512" i="7"/>
  <c r="AB513" i="7"/>
  <c r="AB514" i="7"/>
  <c r="AB515" i="7"/>
  <c r="AB516" i="7"/>
  <c r="AB517" i="7"/>
  <c r="AB518" i="7"/>
  <c r="AB519" i="7"/>
  <c r="AB520" i="7"/>
  <c r="AB521" i="7"/>
  <c r="AB522" i="7"/>
  <c r="AB523" i="7"/>
  <c r="AB524" i="7"/>
  <c r="AB525" i="7"/>
  <c r="AB526" i="7"/>
  <c r="AB527" i="7"/>
  <c r="AB528" i="7"/>
  <c r="AB529" i="7"/>
  <c r="AB530" i="7"/>
  <c r="AB531" i="7"/>
  <c r="AB532" i="7"/>
  <c r="AB533" i="7"/>
  <c r="AB534" i="7"/>
  <c r="AB535" i="7"/>
  <c r="AB536" i="7"/>
  <c r="AB537" i="7"/>
  <c r="AB538" i="7"/>
  <c r="AB539" i="7"/>
  <c r="AB540" i="7"/>
  <c r="AB541" i="7"/>
  <c r="AB542" i="7"/>
  <c r="AB543" i="7"/>
  <c r="AB544" i="7"/>
  <c r="AB545" i="7"/>
  <c r="AB546" i="7"/>
  <c r="AB547" i="7"/>
  <c r="AB548" i="7"/>
  <c r="AB549" i="7"/>
  <c r="AB550" i="7"/>
  <c r="AB551" i="7"/>
  <c r="AB552" i="7"/>
  <c r="AB553" i="7"/>
  <c r="AB554" i="7"/>
  <c r="AB555" i="7"/>
  <c r="AB556" i="7"/>
  <c r="AB557" i="7"/>
  <c r="AB558" i="7"/>
  <c r="AB559" i="7"/>
  <c r="AB560" i="7"/>
  <c r="AB561" i="7"/>
  <c r="AB562" i="7"/>
  <c r="AB563" i="7"/>
  <c r="AB564" i="7"/>
  <c r="AB565" i="7"/>
  <c r="AB566" i="7"/>
  <c r="AB567" i="7"/>
  <c r="AB568" i="7"/>
  <c r="AB569" i="7"/>
  <c r="AB570" i="7"/>
  <c r="AB571" i="7"/>
  <c r="AB572" i="7"/>
  <c r="AB573" i="7"/>
  <c r="AB574" i="7"/>
  <c r="AB575" i="7"/>
  <c r="AB576" i="7"/>
  <c r="AB577" i="7"/>
  <c r="AB578" i="7"/>
  <c r="AB579" i="7"/>
  <c r="AB580" i="7"/>
  <c r="AB581" i="7"/>
  <c r="AB582" i="7"/>
  <c r="AB583" i="7"/>
  <c r="AB584" i="7"/>
  <c r="AB585" i="7"/>
  <c r="AB586" i="7"/>
  <c r="AB587" i="7"/>
  <c r="AB588" i="7"/>
  <c r="AB589" i="7"/>
  <c r="AB590" i="7"/>
  <c r="AB591" i="7"/>
  <c r="AB592" i="7"/>
  <c r="AB593" i="7"/>
  <c r="AB594" i="7"/>
  <c r="AB595" i="7"/>
  <c r="AB596" i="7"/>
  <c r="AB597" i="7"/>
  <c r="AB598" i="7"/>
  <c r="AB599" i="7"/>
  <c r="AB600" i="7"/>
  <c r="AB601" i="7"/>
  <c r="AB602" i="7"/>
  <c r="AB603" i="7"/>
  <c r="AB604" i="7"/>
  <c r="AB605" i="7"/>
  <c r="AB606" i="7"/>
  <c r="AB607" i="7"/>
  <c r="AB608" i="7"/>
  <c r="AB609" i="7"/>
  <c r="AB610" i="7"/>
  <c r="AB611" i="7"/>
  <c r="AB612" i="7"/>
  <c r="AB613" i="7"/>
  <c r="AB614" i="7"/>
  <c r="AB615" i="7"/>
  <c r="AB616" i="7"/>
  <c r="AB617" i="7"/>
  <c r="AB618" i="7"/>
  <c r="AB619" i="7"/>
  <c r="AB620" i="7"/>
  <c r="AB621" i="7"/>
  <c r="AB622" i="7"/>
  <c r="AB623" i="7"/>
  <c r="AB624" i="7"/>
  <c r="AB625" i="7"/>
  <c r="AB626" i="7"/>
  <c r="AB627" i="7"/>
  <c r="AB628" i="7"/>
  <c r="AB629" i="7"/>
  <c r="AB630" i="7"/>
  <c r="AB631" i="7"/>
  <c r="AB632" i="7"/>
  <c r="AB633" i="7"/>
  <c r="AB634" i="7"/>
  <c r="AB635" i="7"/>
  <c r="AB636" i="7"/>
  <c r="AB637" i="7"/>
  <c r="AB638" i="7"/>
  <c r="AB639" i="7"/>
  <c r="AB640" i="7"/>
  <c r="AB641" i="7"/>
  <c r="AB642" i="7"/>
  <c r="AB643" i="7"/>
  <c r="AB644" i="7"/>
  <c r="AB645" i="7"/>
  <c r="AB646" i="7"/>
  <c r="AB647" i="7"/>
  <c r="AB648" i="7"/>
  <c r="AB649" i="7"/>
  <c r="AB650" i="7"/>
  <c r="AB651" i="7"/>
  <c r="AB652" i="7"/>
  <c r="AB653" i="7"/>
  <c r="AB654" i="7"/>
  <c r="AB655" i="7"/>
  <c r="AB656" i="7"/>
  <c r="AB657" i="7"/>
  <c r="AB658" i="7"/>
  <c r="AB659" i="7"/>
  <c r="AB660" i="7"/>
  <c r="AB661" i="7"/>
  <c r="AB662" i="7"/>
  <c r="AB663" i="7"/>
  <c r="AB664" i="7"/>
  <c r="AB665" i="7"/>
  <c r="AB666" i="7"/>
  <c r="AB667" i="7"/>
  <c r="AB668" i="7"/>
  <c r="AB669" i="7"/>
  <c r="AB670" i="7"/>
  <c r="AB671" i="7"/>
  <c r="AB672" i="7"/>
  <c r="AB673" i="7"/>
  <c r="AB674" i="7"/>
  <c r="AB675" i="7"/>
  <c r="AB676" i="7"/>
  <c r="AB677" i="7"/>
  <c r="AB678" i="7"/>
  <c r="AB679" i="7"/>
  <c r="AB680" i="7"/>
  <c r="AB681" i="7"/>
  <c r="AB682" i="7"/>
  <c r="AB683" i="7"/>
  <c r="AB684" i="7"/>
  <c r="AB685" i="7"/>
  <c r="AB686" i="7"/>
  <c r="AB687" i="7"/>
  <c r="AB688" i="7"/>
  <c r="AB689" i="7"/>
  <c r="AB690" i="7"/>
  <c r="AB691" i="7"/>
  <c r="AB692" i="7"/>
  <c r="AB693" i="7"/>
  <c r="AB694" i="7"/>
  <c r="AB695" i="7"/>
  <c r="AB696" i="7"/>
  <c r="AB697" i="7"/>
  <c r="AB698" i="7"/>
  <c r="AB699" i="7"/>
  <c r="AB700" i="7"/>
  <c r="AB701" i="7"/>
  <c r="AB702" i="7"/>
  <c r="AB703" i="7"/>
  <c r="AB704" i="7"/>
  <c r="AB705" i="7"/>
  <c r="AB706" i="7"/>
  <c r="AB707" i="7"/>
  <c r="AB708" i="7"/>
  <c r="AB709" i="7"/>
  <c r="AB710" i="7"/>
  <c r="AB711" i="7"/>
  <c r="AB712" i="7"/>
  <c r="AB713" i="7"/>
  <c r="AB714" i="7"/>
  <c r="AB715" i="7"/>
  <c r="AB716" i="7"/>
  <c r="AB717" i="7"/>
  <c r="AB718" i="7"/>
  <c r="AB719" i="7"/>
  <c r="AB720" i="7"/>
  <c r="AB721" i="7"/>
  <c r="AB722" i="7"/>
  <c r="AB723" i="7"/>
  <c r="AB724" i="7"/>
  <c r="AB725" i="7"/>
  <c r="AB726" i="7"/>
  <c r="AB727" i="7"/>
  <c r="AB728" i="7"/>
  <c r="AB729" i="7"/>
  <c r="AB730" i="7"/>
  <c r="AB731" i="7"/>
  <c r="AB732" i="7"/>
  <c r="AB733" i="7"/>
  <c r="AB734" i="7"/>
  <c r="AB735" i="7"/>
  <c r="AB736" i="7"/>
  <c r="AB737" i="7"/>
  <c r="AB738" i="7"/>
  <c r="AB739" i="7"/>
  <c r="AB740" i="7"/>
  <c r="AB741" i="7"/>
  <c r="AB742" i="7"/>
  <c r="AB743" i="7"/>
  <c r="AB744" i="7"/>
  <c r="AB745" i="7"/>
  <c r="AB746" i="7"/>
  <c r="AB747" i="7"/>
  <c r="AB748" i="7"/>
  <c r="AB749" i="7"/>
  <c r="AB750" i="7"/>
  <c r="AB751" i="7"/>
  <c r="AB752" i="7"/>
  <c r="AB753" i="7"/>
  <c r="AB754" i="7"/>
  <c r="AB755" i="7"/>
  <c r="AB756" i="7"/>
  <c r="AB757" i="7"/>
  <c r="AB758" i="7"/>
  <c r="AB759" i="7"/>
  <c r="AB760" i="7"/>
  <c r="AB761" i="7"/>
  <c r="AB762" i="7"/>
  <c r="AB763" i="7"/>
  <c r="AB764" i="7"/>
  <c r="AB765" i="7"/>
  <c r="AB766" i="7"/>
  <c r="AB767" i="7"/>
  <c r="AB768" i="7"/>
  <c r="AB769" i="7"/>
  <c r="AB770" i="7"/>
  <c r="AB771" i="7"/>
  <c r="AB772" i="7"/>
  <c r="AB773" i="7"/>
  <c r="AB774" i="7"/>
  <c r="AB775" i="7"/>
  <c r="AB776" i="7"/>
  <c r="AB777" i="7"/>
  <c r="AB778" i="7"/>
  <c r="AB779" i="7"/>
  <c r="AB780" i="7"/>
  <c r="AB781" i="7"/>
  <c r="AB782" i="7"/>
  <c r="AB783" i="7"/>
  <c r="AB784" i="7"/>
  <c r="AB785" i="7"/>
  <c r="AB786" i="7"/>
  <c r="AB787" i="7"/>
  <c r="AB788" i="7"/>
  <c r="AB789" i="7"/>
  <c r="AB790" i="7"/>
  <c r="AB791" i="7"/>
  <c r="AB792" i="7"/>
  <c r="AB793" i="7"/>
  <c r="AB794" i="7"/>
  <c r="AB795" i="7"/>
  <c r="AB796" i="7"/>
  <c r="AB797" i="7"/>
  <c r="AB798" i="7"/>
  <c r="AB799" i="7"/>
  <c r="AB800" i="7"/>
  <c r="AB801" i="7"/>
  <c r="AB802" i="7"/>
  <c r="AB803" i="7"/>
  <c r="AB804" i="7"/>
  <c r="AB805" i="7"/>
  <c r="AB806" i="7"/>
  <c r="AB807" i="7"/>
  <c r="AB808" i="7"/>
  <c r="AB809" i="7"/>
  <c r="AB810" i="7"/>
  <c r="AB811" i="7"/>
  <c r="AB812" i="7"/>
  <c r="AB813" i="7"/>
  <c r="AB814" i="7"/>
  <c r="AB815" i="7"/>
  <c r="AB816" i="7"/>
  <c r="AB817" i="7"/>
  <c r="AB818" i="7"/>
  <c r="AB819" i="7"/>
  <c r="AB820" i="7"/>
  <c r="AB821" i="7"/>
  <c r="AB822" i="7"/>
  <c r="AB823" i="7"/>
  <c r="AB824" i="7"/>
  <c r="AB825" i="7"/>
  <c r="AB826" i="7"/>
  <c r="AB827" i="7"/>
  <c r="AB828" i="7"/>
  <c r="AB829" i="7"/>
  <c r="AB830" i="7"/>
  <c r="AB831" i="7"/>
  <c r="AB832" i="7"/>
  <c r="AB833" i="7"/>
  <c r="AB834" i="7"/>
  <c r="AB835" i="7"/>
  <c r="AB836" i="7"/>
  <c r="AB837" i="7"/>
  <c r="AB838" i="7"/>
  <c r="AB839" i="7"/>
  <c r="AB840" i="7"/>
  <c r="AB841" i="7"/>
  <c r="AB842" i="7"/>
  <c r="AB843" i="7"/>
  <c r="AB844" i="7"/>
  <c r="AB845" i="7"/>
  <c r="AB846" i="7"/>
  <c r="AB847" i="7"/>
  <c r="AB848" i="7"/>
  <c r="AB849" i="7"/>
  <c r="AB850" i="7"/>
  <c r="AB851" i="7"/>
  <c r="AB852" i="7"/>
  <c r="AB853" i="7"/>
  <c r="AB854" i="7"/>
  <c r="AB855" i="7"/>
  <c r="AB856" i="7"/>
  <c r="AB857" i="7"/>
  <c r="AB858" i="7"/>
  <c r="AB859" i="7"/>
  <c r="AB860" i="7"/>
  <c r="AB861" i="7"/>
  <c r="AB862" i="7"/>
  <c r="AB863" i="7"/>
  <c r="AB864" i="7"/>
  <c r="AB865" i="7"/>
  <c r="AB866" i="7"/>
  <c r="AB867" i="7"/>
  <c r="AB868" i="7"/>
  <c r="AB869" i="7"/>
  <c r="AB870" i="7"/>
  <c r="AB871" i="7"/>
  <c r="AB872" i="7"/>
  <c r="AB873" i="7"/>
  <c r="AB874" i="7"/>
  <c r="AB875" i="7"/>
  <c r="AB876" i="7"/>
  <c r="AB877" i="7"/>
  <c r="AB878" i="7"/>
  <c r="AB879" i="7"/>
  <c r="AB880" i="7"/>
  <c r="AB881" i="7"/>
  <c r="AB882" i="7"/>
  <c r="AB883" i="7"/>
  <c r="AB884" i="7"/>
  <c r="AB885" i="7"/>
  <c r="AB886" i="7"/>
  <c r="AB887" i="7"/>
  <c r="AB888" i="7"/>
  <c r="AB889" i="7"/>
  <c r="AB890" i="7"/>
  <c r="AB891" i="7"/>
  <c r="AB892" i="7"/>
  <c r="AB893" i="7"/>
  <c r="AB894" i="7"/>
  <c r="AB895" i="7"/>
  <c r="AB896" i="7"/>
  <c r="AB897" i="7"/>
  <c r="AB898" i="7"/>
  <c r="AB899" i="7"/>
  <c r="AB900" i="7"/>
  <c r="AB901" i="7"/>
  <c r="AB902" i="7"/>
  <c r="AB903" i="7"/>
  <c r="AB904" i="7"/>
  <c r="AB905" i="7"/>
  <c r="AB906" i="7"/>
  <c r="AB907" i="7"/>
  <c r="AB908" i="7"/>
  <c r="AB909" i="7"/>
  <c r="AB910" i="7"/>
  <c r="AB911" i="7"/>
  <c r="AB912" i="7"/>
  <c r="AB913" i="7"/>
  <c r="AB914" i="7"/>
  <c r="AB915" i="7"/>
  <c r="AB916" i="7"/>
  <c r="AB917" i="7"/>
  <c r="AB918" i="7"/>
  <c r="AB919" i="7"/>
  <c r="AB920" i="7"/>
  <c r="AB921" i="7"/>
  <c r="AB922" i="7"/>
  <c r="AB923" i="7"/>
  <c r="AB924" i="7"/>
  <c r="AB925" i="7"/>
  <c r="AB926" i="7"/>
  <c r="AB927" i="7"/>
  <c r="AB928" i="7"/>
  <c r="AB929" i="7"/>
  <c r="AB930" i="7"/>
  <c r="AB931" i="7"/>
  <c r="AB932" i="7"/>
  <c r="AB933" i="7"/>
  <c r="AB934" i="7"/>
  <c r="AB935" i="7"/>
  <c r="AB936" i="7"/>
  <c r="AB937" i="7"/>
  <c r="AB938" i="7"/>
  <c r="AB939" i="7"/>
  <c r="AB940" i="7"/>
  <c r="AB941" i="7"/>
  <c r="AB942" i="7"/>
  <c r="AB943" i="7"/>
  <c r="AB944" i="7"/>
  <c r="AB945" i="7"/>
  <c r="AB946" i="7"/>
  <c r="AB947" i="7"/>
  <c r="AB948" i="7"/>
  <c r="AB949" i="7"/>
  <c r="AB950" i="7"/>
  <c r="AB951" i="7"/>
  <c r="AB952" i="7"/>
  <c r="AB953" i="7"/>
  <c r="AB954" i="7"/>
  <c r="AB955" i="7"/>
  <c r="AB956" i="7"/>
  <c r="AB957" i="7"/>
  <c r="AB958" i="7"/>
  <c r="AB959" i="7"/>
  <c r="AB960" i="7"/>
  <c r="AB961" i="7"/>
  <c r="AB962" i="7"/>
  <c r="AB963" i="7"/>
  <c r="AB964" i="7"/>
  <c r="AB965" i="7"/>
  <c r="AB966" i="7"/>
  <c r="AB967" i="7"/>
  <c r="AB968" i="7"/>
  <c r="AB969" i="7"/>
  <c r="AB970" i="7"/>
  <c r="AB971" i="7"/>
  <c r="AB972" i="7"/>
  <c r="AB973" i="7"/>
  <c r="AB974" i="7"/>
  <c r="AB975" i="7"/>
  <c r="AB976" i="7"/>
  <c r="AB977" i="7"/>
  <c r="AB978" i="7"/>
  <c r="AB979" i="7"/>
  <c r="AB980" i="7"/>
  <c r="AB981" i="7"/>
  <c r="AB982" i="7"/>
  <c r="AB983" i="7"/>
  <c r="AB984" i="7"/>
  <c r="AB985" i="7"/>
  <c r="AB986" i="7"/>
  <c r="AB987" i="7"/>
  <c r="AB988" i="7"/>
  <c r="AB989" i="7"/>
  <c r="AB990" i="7"/>
  <c r="AB991" i="7"/>
  <c r="AB992" i="7"/>
  <c r="AB993" i="7"/>
  <c r="AB994" i="7"/>
  <c r="AB995" i="7"/>
  <c r="AB996" i="7"/>
  <c r="AB997" i="7"/>
  <c r="AB998" i="7"/>
  <c r="AB999" i="7"/>
  <c r="AB1000" i="7"/>
  <c r="AB1001" i="7"/>
  <c r="AB2" i="7"/>
  <c r="T3" i="7"/>
  <c r="U3" i="7"/>
  <c r="V3" i="7"/>
  <c r="W3" i="7"/>
  <c r="X3" i="7"/>
  <c r="T4" i="7"/>
  <c r="U4" i="7"/>
  <c r="V4" i="7"/>
  <c r="W4" i="7"/>
  <c r="X4" i="7"/>
  <c r="T5" i="7"/>
  <c r="U5" i="7"/>
  <c r="V5" i="7"/>
  <c r="W5" i="7"/>
  <c r="X5" i="7"/>
  <c r="T6" i="7"/>
  <c r="U6" i="7"/>
  <c r="V6" i="7"/>
  <c r="W6" i="7"/>
  <c r="X6" i="7"/>
  <c r="T7" i="7"/>
  <c r="U7" i="7"/>
  <c r="V7" i="7"/>
  <c r="W7" i="7"/>
  <c r="X7" i="7"/>
  <c r="T8" i="7"/>
  <c r="U8" i="7"/>
  <c r="V8" i="7"/>
  <c r="W8" i="7"/>
  <c r="X8" i="7"/>
  <c r="T9" i="7"/>
  <c r="U9" i="7"/>
  <c r="V9" i="7"/>
  <c r="W9" i="7"/>
  <c r="X9" i="7"/>
  <c r="T10" i="7"/>
  <c r="U10" i="7"/>
  <c r="V10" i="7"/>
  <c r="W10" i="7"/>
  <c r="X10" i="7"/>
  <c r="T11" i="7"/>
  <c r="U11" i="7"/>
  <c r="V11" i="7"/>
  <c r="W11" i="7"/>
  <c r="X11" i="7"/>
  <c r="T12" i="7"/>
  <c r="U12" i="7"/>
  <c r="V12" i="7"/>
  <c r="W12" i="7"/>
  <c r="X12" i="7"/>
  <c r="T13" i="7"/>
  <c r="U13" i="7"/>
  <c r="V13" i="7"/>
  <c r="W13" i="7"/>
  <c r="X13" i="7"/>
  <c r="T14" i="7"/>
  <c r="U14" i="7"/>
  <c r="V14" i="7"/>
  <c r="W14" i="7"/>
  <c r="X14" i="7"/>
  <c r="T15" i="7"/>
  <c r="U15" i="7"/>
  <c r="V15" i="7"/>
  <c r="W15" i="7"/>
  <c r="X15" i="7"/>
  <c r="T16" i="7"/>
  <c r="U16" i="7"/>
  <c r="V16" i="7"/>
  <c r="W16" i="7"/>
  <c r="X16" i="7"/>
  <c r="T17" i="7"/>
  <c r="U17" i="7"/>
  <c r="V17" i="7"/>
  <c r="W17" i="7"/>
  <c r="X17" i="7"/>
  <c r="T18" i="7"/>
  <c r="U18" i="7"/>
  <c r="V18" i="7"/>
  <c r="W18" i="7"/>
  <c r="X18" i="7"/>
  <c r="T19" i="7"/>
  <c r="U19" i="7"/>
  <c r="V19" i="7"/>
  <c r="W19" i="7"/>
  <c r="X19" i="7"/>
  <c r="T20" i="7"/>
  <c r="U20" i="7"/>
  <c r="V20" i="7"/>
  <c r="W20" i="7"/>
  <c r="X20" i="7"/>
  <c r="T21" i="7"/>
  <c r="U21" i="7"/>
  <c r="V21" i="7"/>
  <c r="W21" i="7"/>
  <c r="X21" i="7"/>
  <c r="T22" i="7"/>
  <c r="U22" i="7"/>
  <c r="V22" i="7"/>
  <c r="W22" i="7"/>
  <c r="X22" i="7"/>
  <c r="T23" i="7"/>
  <c r="U23" i="7"/>
  <c r="V23" i="7"/>
  <c r="W23" i="7"/>
  <c r="X23" i="7"/>
  <c r="T24" i="7"/>
  <c r="U24" i="7"/>
  <c r="V24" i="7"/>
  <c r="W24" i="7"/>
  <c r="X24" i="7"/>
  <c r="T25" i="7"/>
  <c r="U25" i="7"/>
  <c r="V25" i="7"/>
  <c r="W25" i="7"/>
  <c r="X25" i="7"/>
  <c r="T26" i="7"/>
  <c r="U26" i="7"/>
  <c r="V26" i="7"/>
  <c r="W26" i="7"/>
  <c r="X26" i="7"/>
  <c r="T27" i="7"/>
  <c r="U27" i="7"/>
  <c r="V27" i="7"/>
  <c r="W27" i="7"/>
  <c r="X27" i="7"/>
  <c r="T28" i="7"/>
  <c r="U28" i="7"/>
  <c r="V28" i="7"/>
  <c r="W28" i="7"/>
  <c r="X28" i="7"/>
  <c r="T29" i="7"/>
  <c r="U29" i="7"/>
  <c r="V29" i="7"/>
  <c r="W29" i="7"/>
  <c r="X29" i="7"/>
  <c r="T30" i="7"/>
  <c r="U30" i="7"/>
  <c r="V30" i="7"/>
  <c r="W30" i="7"/>
  <c r="X30" i="7"/>
  <c r="T31" i="7"/>
  <c r="U31" i="7"/>
  <c r="V31" i="7"/>
  <c r="W31" i="7"/>
  <c r="X31" i="7"/>
  <c r="T32" i="7"/>
  <c r="U32" i="7"/>
  <c r="V32" i="7"/>
  <c r="W32" i="7"/>
  <c r="X32" i="7"/>
  <c r="T33" i="7"/>
  <c r="U33" i="7"/>
  <c r="V33" i="7"/>
  <c r="W33" i="7"/>
  <c r="X33" i="7"/>
  <c r="T34" i="7"/>
  <c r="U34" i="7"/>
  <c r="V34" i="7"/>
  <c r="W34" i="7"/>
  <c r="X34" i="7"/>
  <c r="T35" i="7"/>
  <c r="U35" i="7"/>
  <c r="V35" i="7"/>
  <c r="W35" i="7"/>
  <c r="X35" i="7"/>
  <c r="T36" i="7"/>
  <c r="U36" i="7"/>
  <c r="V36" i="7"/>
  <c r="W36" i="7"/>
  <c r="X36" i="7"/>
  <c r="T37" i="7"/>
  <c r="U37" i="7"/>
  <c r="V37" i="7"/>
  <c r="W37" i="7"/>
  <c r="X37" i="7"/>
  <c r="T38" i="7"/>
  <c r="U38" i="7"/>
  <c r="V38" i="7"/>
  <c r="W38" i="7"/>
  <c r="X38" i="7"/>
  <c r="T39" i="7"/>
  <c r="U39" i="7"/>
  <c r="V39" i="7"/>
  <c r="W39" i="7"/>
  <c r="X39" i="7"/>
  <c r="T40" i="7"/>
  <c r="U40" i="7"/>
  <c r="V40" i="7"/>
  <c r="W40" i="7"/>
  <c r="X40" i="7"/>
  <c r="T41" i="7"/>
  <c r="U41" i="7"/>
  <c r="V41" i="7"/>
  <c r="W41" i="7"/>
  <c r="X41" i="7"/>
  <c r="T42" i="7"/>
  <c r="U42" i="7"/>
  <c r="V42" i="7"/>
  <c r="W42" i="7"/>
  <c r="X42" i="7"/>
  <c r="T43" i="7"/>
  <c r="U43" i="7"/>
  <c r="V43" i="7"/>
  <c r="W43" i="7"/>
  <c r="X43" i="7"/>
  <c r="T44" i="7"/>
  <c r="U44" i="7"/>
  <c r="V44" i="7"/>
  <c r="W44" i="7"/>
  <c r="X44" i="7"/>
  <c r="T45" i="7"/>
  <c r="U45" i="7"/>
  <c r="V45" i="7"/>
  <c r="W45" i="7"/>
  <c r="X45" i="7"/>
  <c r="T46" i="7"/>
  <c r="U46" i="7"/>
  <c r="V46" i="7"/>
  <c r="W46" i="7"/>
  <c r="X46" i="7"/>
  <c r="T47" i="7"/>
  <c r="U47" i="7"/>
  <c r="V47" i="7"/>
  <c r="W47" i="7"/>
  <c r="X47" i="7"/>
  <c r="T48" i="7"/>
  <c r="U48" i="7"/>
  <c r="V48" i="7"/>
  <c r="W48" i="7"/>
  <c r="X48" i="7"/>
  <c r="T49" i="7"/>
  <c r="U49" i="7"/>
  <c r="V49" i="7"/>
  <c r="W49" i="7"/>
  <c r="X49" i="7"/>
  <c r="T50" i="7"/>
  <c r="U50" i="7"/>
  <c r="V50" i="7"/>
  <c r="W50" i="7"/>
  <c r="X50" i="7"/>
  <c r="T51" i="7"/>
  <c r="U51" i="7"/>
  <c r="V51" i="7"/>
  <c r="W51" i="7"/>
  <c r="X51" i="7"/>
  <c r="T52" i="7"/>
  <c r="U52" i="7"/>
  <c r="V52" i="7"/>
  <c r="W52" i="7"/>
  <c r="X52" i="7"/>
  <c r="T53" i="7"/>
  <c r="U53" i="7"/>
  <c r="V53" i="7"/>
  <c r="W53" i="7"/>
  <c r="X53" i="7"/>
  <c r="T54" i="7"/>
  <c r="U54" i="7"/>
  <c r="V54" i="7"/>
  <c r="W54" i="7"/>
  <c r="X54" i="7"/>
  <c r="T55" i="7"/>
  <c r="U55" i="7"/>
  <c r="V55" i="7"/>
  <c r="W55" i="7"/>
  <c r="X55" i="7"/>
  <c r="T56" i="7"/>
  <c r="U56" i="7"/>
  <c r="V56" i="7"/>
  <c r="W56" i="7"/>
  <c r="X56" i="7"/>
  <c r="T57" i="7"/>
  <c r="U57" i="7"/>
  <c r="V57" i="7"/>
  <c r="W57" i="7"/>
  <c r="X57" i="7"/>
  <c r="T58" i="7"/>
  <c r="U58" i="7"/>
  <c r="V58" i="7"/>
  <c r="W58" i="7"/>
  <c r="X58" i="7"/>
  <c r="T59" i="7"/>
  <c r="U59" i="7"/>
  <c r="V59" i="7"/>
  <c r="W59" i="7"/>
  <c r="X59" i="7"/>
  <c r="T60" i="7"/>
  <c r="U60" i="7"/>
  <c r="V60" i="7"/>
  <c r="W60" i="7"/>
  <c r="X60" i="7"/>
  <c r="T61" i="7"/>
  <c r="U61" i="7"/>
  <c r="V61" i="7"/>
  <c r="W61" i="7"/>
  <c r="X61" i="7"/>
  <c r="T62" i="7"/>
  <c r="U62" i="7"/>
  <c r="V62" i="7"/>
  <c r="W62" i="7"/>
  <c r="X62" i="7"/>
  <c r="T63" i="7"/>
  <c r="U63" i="7"/>
  <c r="V63" i="7"/>
  <c r="W63" i="7"/>
  <c r="X63" i="7"/>
  <c r="T64" i="7"/>
  <c r="U64" i="7"/>
  <c r="V64" i="7"/>
  <c r="W64" i="7"/>
  <c r="X64" i="7"/>
  <c r="T65" i="7"/>
  <c r="U65" i="7"/>
  <c r="V65" i="7"/>
  <c r="W65" i="7"/>
  <c r="X65" i="7"/>
  <c r="T66" i="7"/>
  <c r="U66" i="7"/>
  <c r="V66" i="7"/>
  <c r="W66" i="7"/>
  <c r="X66" i="7"/>
  <c r="T67" i="7"/>
  <c r="U67" i="7"/>
  <c r="V67" i="7"/>
  <c r="W67" i="7"/>
  <c r="X67" i="7"/>
  <c r="T68" i="7"/>
  <c r="U68" i="7"/>
  <c r="V68" i="7"/>
  <c r="W68" i="7"/>
  <c r="X68" i="7"/>
  <c r="T69" i="7"/>
  <c r="U69" i="7"/>
  <c r="V69" i="7"/>
  <c r="W69" i="7"/>
  <c r="X69" i="7"/>
  <c r="T70" i="7"/>
  <c r="U70" i="7"/>
  <c r="V70" i="7"/>
  <c r="W70" i="7"/>
  <c r="X70" i="7"/>
  <c r="T71" i="7"/>
  <c r="U71" i="7"/>
  <c r="V71" i="7"/>
  <c r="W71" i="7"/>
  <c r="X71" i="7"/>
  <c r="T72" i="7"/>
  <c r="U72" i="7"/>
  <c r="V72" i="7"/>
  <c r="W72" i="7"/>
  <c r="X72" i="7"/>
  <c r="T73" i="7"/>
  <c r="U73" i="7"/>
  <c r="V73" i="7"/>
  <c r="W73" i="7"/>
  <c r="X73" i="7"/>
  <c r="T74" i="7"/>
  <c r="U74" i="7"/>
  <c r="V74" i="7"/>
  <c r="W74" i="7"/>
  <c r="X74" i="7"/>
  <c r="T75" i="7"/>
  <c r="U75" i="7"/>
  <c r="V75" i="7"/>
  <c r="W75" i="7"/>
  <c r="X75" i="7"/>
  <c r="T76" i="7"/>
  <c r="U76" i="7"/>
  <c r="V76" i="7"/>
  <c r="W76" i="7"/>
  <c r="X76" i="7"/>
  <c r="T77" i="7"/>
  <c r="U77" i="7"/>
  <c r="V77" i="7"/>
  <c r="W77" i="7"/>
  <c r="X77" i="7"/>
  <c r="T78" i="7"/>
  <c r="U78" i="7"/>
  <c r="V78" i="7"/>
  <c r="W78" i="7"/>
  <c r="X78" i="7"/>
  <c r="T79" i="7"/>
  <c r="U79" i="7"/>
  <c r="V79" i="7"/>
  <c r="W79" i="7"/>
  <c r="X79" i="7"/>
  <c r="T80" i="7"/>
  <c r="U80" i="7"/>
  <c r="V80" i="7"/>
  <c r="W80" i="7"/>
  <c r="X80" i="7"/>
  <c r="T81" i="7"/>
  <c r="U81" i="7"/>
  <c r="V81" i="7"/>
  <c r="W81" i="7"/>
  <c r="X81" i="7"/>
  <c r="T82" i="7"/>
  <c r="U82" i="7"/>
  <c r="V82" i="7"/>
  <c r="W82" i="7"/>
  <c r="X82" i="7"/>
  <c r="T83" i="7"/>
  <c r="U83" i="7"/>
  <c r="V83" i="7"/>
  <c r="W83" i="7"/>
  <c r="X83" i="7"/>
  <c r="T84" i="7"/>
  <c r="U84" i="7"/>
  <c r="V84" i="7"/>
  <c r="W84" i="7"/>
  <c r="X84" i="7"/>
  <c r="T85" i="7"/>
  <c r="U85" i="7"/>
  <c r="V85" i="7"/>
  <c r="W85" i="7"/>
  <c r="X85" i="7"/>
  <c r="T86" i="7"/>
  <c r="U86" i="7"/>
  <c r="V86" i="7"/>
  <c r="W86" i="7"/>
  <c r="X86" i="7"/>
  <c r="T87" i="7"/>
  <c r="U87" i="7"/>
  <c r="V87" i="7"/>
  <c r="W87" i="7"/>
  <c r="X87" i="7"/>
  <c r="T88" i="7"/>
  <c r="U88" i="7"/>
  <c r="V88" i="7"/>
  <c r="W88" i="7"/>
  <c r="X88" i="7"/>
  <c r="T89" i="7"/>
  <c r="U89" i="7"/>
  <c r="V89" i="7"/>
  <c r="W89" i="7"/>
  <c r="X89" i="7"/>
  <c r="T90" i="7"/>
  <c r="U90" i="7"/>
  <c r="V90" i="7"/>
  <c r="W90" i="7"/>
  <c r="X90" i="7"/>
  <c r="T91" i="7"/>
  <c r="U91" i="7"/>
  <c r="V91" i="7"/>
  <c r="W91" i="7"/>
  <c r="X91" i="7"/>
  <c r="T92" i="7"/>
  <c r="U92" i="7"/>
  <c r="V92" i="7"/>
  <c r="W92" i="7"/>
  <c r="X92" i="7"/>
  <c r="T93" i="7"/>
  <c r="U93" i="7"/>
  <c r="V93" i="7"/>
  <c r="W93" i="7"/>
  <c r="X93" i="7"/>
  <c r="T94" i="7"/>
  <c r="U94" i="7"/>
  <c r="V94" i="7"/>
  <c r="W94" i="7"/>
  <c r="X94" i="7"/>
  <c r="T95" i="7"/>
  <c r="U95" i="7"/>
  <c r="V95" i="7"/>
  <c r="W95" i="7"/>
  <c r="X95" i="7"/>
  <c r="T96" i="7"/>
  <c r="U96" i="7"/>
  <c r="V96" i="7"/>
  <c r="W96" i="7"/>
  <c r="X96" i="7"/>
  <c r="T97" i="7"/>
  <c r="U97" i="7"/>
  <c r="V97" i="7"/>
  <c r="W97" i="7"/>
  <c r="X97" i="7"/>
  <c r="T98" i="7"/>
  <c r="U98" i="7"/>
  <c r="V98" i="7"/>
  <c r="W98" i="7"/>
  <c r="X98" i="7"/>
  <c r="T99" i="7"/>
  <c r="U99" i="7"/>
  <c r="V99" i="7"/>
  <c r="W99" i="7"/>
  <c r="X99" i="7"/>
  <c r="T100" i="7"/>
  <c r="U100" i="7"/>
  <c r="V100" i="7"/>
  <c r="W100" i="7"/>
  <c r="X100" i="7"/>
  <c r="T101" i="7"/>
  <c r="U101" i="7"/>
  <c r="V101" i="7"/>
  <c r="W101" i="7"/>
  <c r="X101" i="7"/>
  <c r="T102" i="7"/>
  <c r="U102" i="7"/>
  <c r="V102" i="7"/>
  <c r="W102" i="7"/>
  <c r="X102" i="7"/>
  <c r="T103" i="7"/>
  <c r="U103" i="7"/>
  <c r="V103" i="7"/>
  <c r="W103" i="7"/>
  <c r="X103" i="7"/>
  <c r="T104" i="7"/>
  <c r="U104" i="7"/>
  <c r="V104" i="7"/>
  <c r="W104" i="7"/>
  <c r="X104" i="7"/>
  <c r="T105" i="7"/>
  <c r="U105" i="7"/>
  <c r="V105" i="7"/>
  <c r="W105" i="7"/>
  <c r="X105" i="7"/>
  <c r="T106" i="7"/>
  <c r="U106" i="7"/>
  <c r="V106" i="7"/>
  <c r="W106" i="7"/>
  <c r="X106" i="7"/>
  <c r="T107" i="7"/>
  <c r="U107" i="7"/>
  <c r="V107" i="7"/>
  <c r="W107" i="7"/>
  <c r="X107" i="7"/>
  <c r="T108" i="7"/>
  <c r="U108" i="7"/>
  <c r="V108" i="7"/>
  <c r="W108" i="7"/>
  <c r="X108" i="7"/>
  <c r="T109" i="7"/>
  <c r="U109" i="7"/>
  <c r="V109" i="7"/>
  <c r="W109" i="7"/>
  <c r="X109" i="7"/>
  <c r="T110" i="7"/>
  <c r="U110" i="7"/>
  <c r="V110" i="7"/>
  <c r="W110" i="7"/>
  <c r="X110" i="7"/>
  <c r="T111" i="7"/>
  <c r="U111" i="7"/>
  <c r="V111" i="7"/>
  <c r="W111" i="7"/>
  <c r="X111" i="7"/>
  <c r="T112" i="7"/>
  <c r="U112" i="7"/>
  <c r="V112" i="7"/>
  <c r="W112" i="7"/>
  <c r="X112" i="7"/>
  <c r="T113" i="7"/>
  <c r="U113" i="7"/>
  <c r="V113" i="7"/>
  <c r="W113" i="7"/>
  <c r="X113" i="7"/>
  <c r="T114" i="7"/>
  <c r="U114" i="7"/>
  <c r="V114" i="7"/>
  <c r="W114" i="7"/>
  <c r="X114" i="7"/>
  <c r="T115" i="7"/>
  <c r="U115" i="7"/>
  <c r="V115" i="7"/>
  <c r="W115" i="7"/>
  <c r="X115" i="7"/>
  <c r="T116" i="7"/>
  <c r="U116" i="7"/>
  <c r="V116" i="7"/>
  <c r="W116" i="7"/>
  <c r="X116" i="7"/>
  <c r="T117" i="7"/>
  <c r="U117" i="7"/>
  <c r="V117" i="7"/>
  <c r="W117" i="7"/>
  <c r="X117" i="7"/>
  <c r="T118" i="7"/>
  <c r="U118" i="7"/>
  <c r="V118" i="7"/>
  <c r="W118" i="7"/>
  <c r="X118" i="7"/>
  <c r="T119" i="7"/>
  <c r="U119" i="7"/>
  <c r="V119" i="7"/>
  <c r="W119" i="7"/>
  <c r="X119" i="7"/>
  <c r="T120" i="7"/>
  <c r="U120" i="7"/>
  <c r="V120" i="7"/>
  <c r="W120" i="7"/>
  <c r="X120" i="7"/>
  <c r="T121" i="7"/>
  <c r="U121" i="7"/>
  <c r="V121" i="7"/>
  <c r="W121" i="7"/>
  <c r="X121" i="7"/>
  <c r="T122" i="7"/>
  <c r="U122" i="7"/>
  <c r="V122" i="7"/>
  <c r="W122" i="7"/>
  <c r="X122" i="7"/>
  <c r="T123" i="7"/>
  <c r="U123" i="7"/>
  <c r="V123" i="7"/>
  <c r="W123" i="7"/>
  <c r="X123" i="7"/>
  <c r="T124" i="7"/>
  <c r="U124" i="7"/>
  <c r="V124" i="7"/>
  <c r="W124" i="7"/>
  <c r="X124" i="7"/>
  <c r="T125" i="7"/>
  <c r="U125" i="7"/>
  <c r="V125" i="7"/>
  <c r="W125" i="7"/>
  <c r="X125" i="7"/>
  <c r="T126" i="7"/>
  <c r="U126" i="7"/>
  <c r="V126" i="7"/>
  <c r="W126" i="7"/>
  <c r="X126" i="7"/>
  <c r="T127" i="7"/>
  <c r="U127" i="7"/>
  <c r="V127" i="7"/>
  <c r="W127" i="7"/>
  <c r="X127" i="7"/>
  <c r="T128" i="7"/>
  <c r="U128" i="7"/>
  <c r="V128" i="7"/>
  <c r="W128" i="7"/>
  <c r="X128" i="7"/>
  <c r="T129" i="7"/>
  <c r="U129" i="7"/>
  <c r="V129" i="7"/>
  <c r="W129" i="7"/>
  <c r="X129" i="7"/>
  <c r="T130" i="7"/>
  <c r="U130" i="7"/>
  <c r="V130" i="7"/>
  <c r="W130" i="7"/>
  <c r="X130" i="7"/>
  <c r="T131" i="7"/>
  <c r="U131" i="7"/>
  <c r="V131" i="7"/>
  <c r="W131" i="7"/>
  <c r="X131" i="7"/>
  <c r="T132" i="7"/>
  <c r="U132" i="7"/>
  <c r="V132" i="7"/>
  <c r="W132" i="7"/>
  <c r="X132" i="7"/>
  <c r="T133" i="7"/>
  <c r="U133" i="7"/>
  <c r="V133" i="7"/>
  <c r="W133" i="7"/>
  <c r="X133" i="7"/>
  <c r="T134" i="7"/>
  <c r="U134" i="7"/>
  <c r="V134" i="7"/>
  <c r="W134" i="7"/>
  <c r="X134" i="7"/>
  <c r="T135" i="7"/>
  <c r="U135" i="7"/>
  <c r="V135" i="7"/>
  <c r="W135" i="7"/>
  <c r="X135" i="7"/>
  <c r="T136" i="7"/>
  <c r="U136" i="7"/>
  <c r="V136" i="7"/>
  <c r="W136" i="7"/>
  <c r="X136" i="7"/>
  <c r="T137" i="7"/>
  <c r="U137" i="7"/>
  <c r="V137" i="7"/>
  <c r="W137" i="7"/>
  <c r="X137" i="7"/>
  <c r="T138" i="7"/>
  <c r="U138" i="7"/>
  <c r="V138" i="7"/>
  <c r="W138" i="7"/>
  <c r="X138" i="7"/>
  <c r="T139" i="7"/>
  <c r="U139" i="7"/>
  <c r="V139" i="7"/>
  <c r="W139" i="7"/>
  <c r="X139" i="7"/>
  <c r="T140" i="7"/>
  <c r="U140" i="7"/>
  <c r="V140" i="7"/>
  <c r="W140" i="7"/>
  <c r="X140" i="7"/>
  <c r="T141" i="7"/>
  <c r="U141" i="7"/>
  <c r="V141" i="7"/>
  <c r="W141" i="7"/>
  <c r="X141" i="7"/>
  <c r="T142" i="7"/>
  <c r="U142" i="7"/>
  <c r="V142" i="7"/>
  <c r="W142" i="7"/>
  <c r="X142" i="7"/>
  <c r="T143" i="7"/>
  <c r="U143" i="7"/>
  <c r="V143" i="7"/>
  <c r="W143" i="7"/>
  <c r="X143" i="7"/>
  <c r="T144" i="7"/>
  <c r="U144" i="7"/>
  <c r="V144" i="7"/>
  <c r="W144" i="7"/>
  <c r="X144" i="7"/>
  <c r="T145" i="7"/>
  <c r="U145" i="7"/>
  <c r="V145" i="7"/>
  <c r="W145" i="7"/>
  <c r="X145" i="7"/>
  <c r="T146" i="7"/>
  <c r="U146" i="7"/>
  <c r="V146" i="7"/>
  <c r="W146" i="7"/>
  <c r="X146" i="7"/>
  <c r="T147" i="7"/>
  <c r="U147" i="7"/>
  <c r="V147" i="7"/>
  <c r="W147" i="7"/>
  <c r="X147" i="7"/>
  <c r="T148" i="7"/>
  <c r="U148" i="7"/>
  <c r="V148" i="7"/>
  <c r="W148" i="7"/>
  <c r="X148" i="7"/>
  <c r="T149" i="7"/>
  <c r="U149" i="7"/>
  <c r="V149" i="7"/>
  <c r="W149" i="7"/>
  <c r="X149" i="7"/>
  <c r="T150" i="7"/>
  <c r="U150" i="7"/>
  <c r="V150" i="7"/>
  <c r="W150" i="7"/>
  <c r="X150" i="7"/>
  <c r="T151" i="7"/>
  <c r="U151" i="7"/>
  <c r="V151" i="7"/>
  <c r="W151" i="7"/>
  <c r="X151" i="7"/>
  <c r="T152" i="7"/>
  <c r="U152" i="7"/>
  <c r="V152" i="7"/>
  <c r="W152" i="7"/>
  <c r="X152" i="7"/>
  <c r="T153" i="7"/>
  <c r="U153" i="7"/>
  <c r="V153" i="7"/>
  <c r="W153" i="7"/>
  <c r="X153" i="7"/>
  <c r="T154" i="7"/>
  <c r="U154" i="7"/>
  <c r="V154" i="7"/>
  <c r="W154" i="7"/>
  <c r="X154" i="7"/>
  <c r="T155" i="7"/>
  <c r="U155" i="7"/>
  <c r="V155" i="7"/>
  <c r="W155" i="7"/>
  <c r="X155" i="7"/>
  <c r="T156" i="7"/>
  <c r="U156" i="7"/>
  <c r="V156" i="7"/>
  <c r="W156" i="7"/>
  <c r="X156" i="7"/>
  <c r="T157" i="7"/>
  <c r="U157" i="7"/>
  <c r="V157" i="7"/>
  <c r="W157" i="7"/>
  <c r="X157" i="7"/>
  <c r="T158" i="7"/>
  <c r="U158" i="7"/>
  <c r="V158" i="7"/>
  <c r="W158" i="7"/>
  <c r="X158" i="7"/>
  <c r="T159" i="7"/>
  <c r="U159" i="7"/>
  <c r="V159" i="7"/>
  <c r="W159" i="7"/>
  <c r="X159" i="7"/>
  <c r="T160" i="7"/>
  <c r="U160" i="7"/>
  <c r="V160" i="7"/>
  <c r="W160" i="7"/>
  <c r="X160" i="7"/>
  <c r="T161" i="7"/>
  <c r="U161" i="7"/>
  <c r="V161" i="7"/>
  <c r="W161" i="7"/>
  <c r="X161" i="7"/>
  <c r="T162" i="7"/>
  <c r="U162" i="7"/>
  <c r="V162" i="7"/>
  <c r="W162" i="7"/>
  <c r="X162" i="7"/>
  <c r="T163" i="7"/>
  <c r="U163" i="7"/>
  <c r="V163" i="7"/>
  <c r="W163" i="7"/>
  <c r="X163" i="7"/>
  <c r="T164" i="7"/>
  <c r="U164" i="7"/>
  <c r="V164" i="7"/>
  <c r="W164" i="7"/>
  <c r="X164" i="7"/>
  <c r="T165" i="7"/>
  <c r="U165" i="7"/>
  <c r="V165" i="7"/>
  <c r="W165" i="7"/>
  <c r="X165" i="7"/>
  <c r="T166" i="7"/>
  <c r="U166" i="7"/>
  <c r="V166" i="7"/>
  <c r="W166" i="7"/>
  <c r="X166" i="7"/>
  <c r="T167" i="7"/>
  <c r="U167" i="7"/>
  <c r="V167" i="7"/>
  <c r="W167" i="7"/>
  <c r="X167" i="7"/>
  <c r="T168" i="7"/>
  <c r="U168" i="7"/>
  <c r="V168" i="7"/>
  <c r="W168" i="7"/>
  <c r="X168" i="7"/>
  <c r="T169" i="7"/>
  <c r="U169" i="7"/>
  <c r="V169" i="7"/>
  <c r="W169" i="7"/>
  <c r="X169" i="7"/>
  <c r="T170" i="7"/>
  <c r="U170" i="7"/>
  <c r="V170" i="7"/>
  <c r="W170" i="7"/>
  <c r="X170" i="7"/>
  <c r="T171" i="7"/>
  <c r="U171" i="7"/>
  <c r="V171" i="7"/>
  <c r="W171" i="7"/>
  <c r="X171" i="7"/>
  <c r="T172" i="7"/>
  <c r="U172" i="7"/>
  <c r="V172" i="7"/>
  <c r="W172" i="7"/>
  <c r="X172" i="7"/>
  <c r="T173" i="7"/>
  <c r="U173" i="7"/>
  <c r="V173" i="7"/>
  <c r="W173" i="7"/>
  <c r="X173" i="7"/>
  <c r="T174" i="7"/>
  <c r="U174" i="7"/>
  <c r="V174" i="7"/>
  <c r="W174" i="7"/>
  <c r="X174" i="7"/>
  <c r="T175" i="7"/>
  <c r="U175" i="7"/>
  <c r="V175" i="7"/>
  <c r="W175" i="7"/>
  <c r="X175" i="7"/>
  <c r="T176" i="7"/>
  <c r="U176" i="7"/>
  <c r="V176" i="7"/>
  <c r="W176" i="7"/>
  <c r="X176" i="7"/>
  <c r="T177" i="7"/>
  <c r="U177" i="7"/>
  <c r="V177" i="7"/>
  <c r="W177" i="7"/>
  <c r="X177" i="7"/>
  <c r="T178" i="7"/>
  <c r="U178" i="7"/>
  <c r="V178" i="7"/>
  <c r="W178" i="7"/>
  <c r="X178" i="7"/>
  <c r="T179" i="7"/>
  <c r="U179" i="7"/>
  <c r="V179" i="7"/>
  <c r="W179" i="7"/>
  <c r="X179" i="7"/>
  <c r="T180" i="7"/>
  <c r="U180" i="7"/>
  <c r="V180" i="7"/>
  <c r="W180" i="7"/>
  <c r="X180" i="7"/>
  <c r="T181" i="7"/>
  <c r="U181" i="7"/>
  <c r="V181" i="7"/>
  <c r="W181" i="7"/>
  <c r="X181" i="7"/>
  <c r="T182" i="7"/>
  <c r="U182" i="7"/>
  <c r="V182" i="7"/>
  <c r="W182" i="7"/>
  <c r="X182" i="7"/>
  <c r="T183" i="7"/>
  <c r="U183" i="7"/>
  <c r="V183" i="7"/>
  <c r="W183" i="7"/>
  <c r="X183" i="7"/>
  <c r="T184" i="7"/>
  <c r="U184" i="7"/>
  <c r="V184" i="7"/>
  <c r="W184" i="7"/>
  <c r="X184" i="7"/>
  <c r="T185" i="7"/>
  <c r="U185" i="7"/>
  <c r="V185" i="7"/>
  <c r="W185" i="7"/>
  <c r="X185" i="7"/>
  <c r="T186" i="7"/>
  <c r="U186" i="7"/>
  <c r="V186" i="7"/>
  <c r="W186" i="7"/>
  <c r="X186" i="7"/>
  <c r="T187" i="7"/>
  <c r="U187" i="7"/>
  <c r="V187" i="7"/>
  <c r="W187" i="7"/>
  <c r="X187" i="7"/>
  <c r="T188" i="7"/>
  <c r="U188" i="7"/>
  <c r="V188" i="7"/>
  <c r="W188" i="7"/>
  <c r="X188" i="7"/>
  <c r="T189" i="7"/>
  <c r="U189" i="7"/>
  <c r="V189" i="7"/>
  <c r="W189" i="7"/>
  <c r="X189" i="7"/>
  <c r="T190" i="7"/>
  <c r="U190" i="7"/>
  <c r="V190" i="7"/>
  <c r="W190" i="7"/>
  <c r="X190" i="7"/>
  <c r="T191" i="7"/>
  <c r="U191" i="7"/>
  <c r="V191" i="7"/>
  <c r="W191" i="7"/>
  <c r="X191" i="7"/>
  <c r="T192" i="7"/>
  <c r="U192" i="7"/>
  <c r="V192" i="7"/>
  <c r="W192" i="7"/>
  <c r="X192" i="7"/>
  <c r="T193" i="7"/>
  <c r="U193" i="7"/>
  <c r="V193" i="7"/>
  <c r="W193" i="7"/>
  <c r="X193" i="7"/>
  <c r="T194" i="7"/>
  <c r="U194" i="7"/>
  <c r="V194" i="7"/>
  <c r="W194" i="7"/>
  <c r="X194" i="7"/>
  <c r="T195" i="7"/>
  <c r="U195" i="7"/>
  <c r="V195" i="7"/>
  <c r="W195" i="7"/>
  <c r="X195" i="7"/>
  <c r="T196" i="7"/>
  <c r="U196" i="7"/>
  <c r="V196" i="7"/>
  <c r="W196" i="7"/>
  <c r="X196" i="7"/>
  <c r="T197" i="7"/>
  <c r="U197" i="7"/>
  <c r="V197" i="7"/>
  <c r="W197" i="7"/>
  <c r="X197" i="7"/>
  <c r="T198" i="7"/>
  <c r="U198" i="7"/>
  <c r="V198" i="7"/>
  <c r="W198" i="7"/>
  <c r="X198" i="7"/>
  <c r="T199" i="7"/>
  <c r="U199" i="7"/>
  <c r="V199" i="7"/>
  <c r="W199" i="7"/>
  <c r="X199" i="7"/>
  <c r="T200" i="7"/>
  <c r="U200" i="7"/>
  <c r="V200" i="7"/>
  <c r="W200" i="7"/>
  <c r="X200" i="7"/>
  <c r="T201" i="7"/>
  <c r="U201" i="7"/>
  <c r="V201" i="7"/>
  <c r="W201" i="7"/>
  <c r="X201" i="7"/>
  <c r="T202" i="7"/>
  <c r="U202" i="7"/>
  <c r="V202" i="7"/>
  <c r="W202" i="7"/>
  <c r="X202" i="7"/>
  <c r="T203" i="7"/>
  <c r="U203" i="7"/>
  <c r="V203" i="7"/>
  <c r="W203" i="7"/>
  <c r="X203" i="7"/>
  <c r="T204" i="7"/>
  <c r="U204" i="7"/>
  <c r="V204" i="7"/>
  <c r="W204" i="7"/>
  <c r="X204" i="7"/>
  <c r="T205" i="7"/>
  <c r="U205" i="7"/>
  <c r="V205" i="7"/>
  <c r="W205" i="7"/>
  <c r="X205" i="7"/>
  <c r="T206" i="7"/>
  <c r="U206" i="7"/>
  <c r="V206" i="7"/>
  <c r="W206" i="7"/>
  <c r="X206" i="7"/>
  <c r="T207" i="7"/>
  <c r="U207" i="7"/>
  <c r="V207" i="7"/>
  <c r="W207" i="7"/>
  <c r="X207" i="7"/>
  <c r="T208" i="7"/>
  <c r="U208" i="7"/>
  <c r="V208" i="7"/>
  <c r="W208" i="7"/>
  <c r="X208" i="7"/>
  <c r="T209" i="7"/>
  <c r="U209" i="7"/>
  <c r="V209" i="7"/>
  <c r="W209" i="7"/>
  <c r="X209" i="7"/>
  <c r="T210" i="7"/>
  <c r="U210" i="7"/>
  <c r="V210" i="7"/>
  <c r="W210" i="7"/>
  <c r="X210" i="7"/>
  <c r="T211" i="7"/>
  <c r="U211" i="7"/>
  <c r="V211" i="7"/>
  <c r="W211" i="7"/>
  <c r="X211" i="7"/>
  <c r="T212" i="7"/>
  <c r="U212" i="7"/>
  <c r="V212" i="7"/>
  <c r="W212" i="7"/>
  <c r="X212" i="7"/>
  <c r="T213" i="7"/>
  <c r="U213" i="7"/>
  <c r="V213" i="7"/>
  <c r="W213" i="7"/>
  <c r="X213" i="7"/>
  <c r="T214" i="7"/>
  <c r="U214" i="7"/>
  <c r="V214" i="7"/>
  <c r="W214" i="7"/>
  <c r="X214" i="7"/>
  <c r="T215" i="7"/>
  <c r="U215" i="7"/>
  <c r="V215" i="7"/>
  <c r="W215" i="7"/>
  <c r="X215" i="7"/>
  <c r="T216" i="7"/>
  <c r="U216" i="7"/>
  <c r="V216" i="7"/>
  <c r="W216" i="7"/>
  <c r="X216" i="7"/>
  <c r="T217" i="7"/>
  <c r="U217" i="7"/>
  <c r="V217" i="7"/>
  <c r="W217" i="7"/>
  <c r="X217" i="7"/>
  <c r="T218" i="7"/>
  <c r="U218" i="7"/>
  <c r="V218" i="7"/>
  <c r="W218" i="7"/>
  <c r="X218" i="7"/>
  <c r="T219" i="7"/>
  <c r="U219" i="7"/>
  <c r="V219" i="7"/>
  <c r="W219" i="7"/>
  <c r="X219" i="7"/>
  <c r="T220" i="7"/>
  <c r="U220" i="7"/>
  <c r="V220" i="7"/>
  <c r="W220" i="7"/>
  <c r="X220" i="7"/>
  <c r="T221" i="7"/>
  <c r="U221" i="7"/>
  <c r="V221" i="7"/>
  <c r="W221" i="7"/>
  <c r="X221" i="7"/>
  <c r="T222" i="7"/>
  <c r="U222" i="7"/>
  <c r="V222" i="7"/>
  <c r="W222" i="7"/>
  <c r="X222" i="7"/>
  <c r="T223" i="7"/>
  <c r="U223" i="7"/>
  <c r="V223" i="7"/>
  <c r="W223" i="7"/>
  <c r="X223" i="7"/>
  <c r="T224" i="7"/>
  <c r="U224" i="7"/>
  <c r="V224" i="7"/>
  <c r="W224" i="7"/>
  <c r="X224" i="7"/>
  <c r="T225" i="7"/>
  <c r="U225" i="7"/>
  <c r="V225" i="7"/>
  <c r="W225" i="7"/>
  <c r="X225" i="7"/>
  <c r="T226" i="7"/>
  <c r="U226" i="7"/>
  <c r="V226" i="7"/>
  <c r="W226" i="7"/>
  <c r="X226" i="7"/>
  <c r="T227" i="7"/>
  <c r="U227" i="7"/>
  <c r="V227" i="7"/>
  <c r="W227" i="7"/>
  <c r="X227" i="7"/>
  <c r="T228" i="7"/>
  <c r="U228" i="7"/>
  <c r="V228" i="7"/>
  <c r="W228" i="7"/>
  <c r="X228" i="7"/>
  <c r="T229" i="7"/>
  <c r="U229" i="7"/>
  <c r="V229" i="7"/>
  <c r="W229" i="7"/>
  <c r="X229" i="7"/>
  <c r="T230" i="7"/>
  <c r="U230" i="7"/>
  <c r="V230" i="7"/>
  <c r="W230" i="7"/>
  <c r="X230" i="7"/>
  <c r="T231" i="7"/>
  <c r="U231" i="7"/>
  <c r="V231" i="7"/>
  <c r="W231" i="7"/>
  <c r="X231" i="7"/>
  <c r="T232" i="7"/>
  <c r="U232" i="7"/>
  <c r="V232" i="7"/>
  <c r="W232" i="7"/>
  <c r="X232" i="7"/>
  <c r="T233" i="7"/>
  <c r="U233" i="7"/>
  <c r="V233" i="7"/>
  <c r="W233" i="7"/>
  <c r="X233" i="7"/>
  <c r="T234" i="7"/>
  <c r="U234" i="7"/>
  <c r="V234" i="7"/>
  <c r="W234" i="7"/>
  <c r="X234" i="7"/>
  <c r="T235" i="7"/>
  <c r="U235" i="7"/>
  <c r="V235" i="7"/>
  <c r="W235" i="7"/>
  <c r="X235" i="7"/>
  <c r="T236" i="7"/>
  <c r="U236" i="7"/>
  <c r="V236" i="7"/>
  <c r="W236" i="7"/>
  <c r="X236" i="7"/>
  <c r="T237" i="7"/>
  <c r="U237" i="7"/>
  <c r="V237" i="7"/>
  <c r="W237" i="7"/>
  <c r="X237" i="7"/>
  <c r="T238" i="7"/>
  <c r="U238" i="7"/>
  <c r="V238" i="7"/>
  <c r="W238" i="7"/>
  <c r="X238" i="7"/>
  <c r="T239" i="7"/>
  <c r="U239" i="7"/>
  <c r="V239" i="7"/>
  <c r="W239" i="7"/>
  <c r="X239" i="7"/>
  <c r="T240" i="7"/>
  <c r="U240" i="7"/>
  <c r="V240" i="7"/>
  <c r="W240" i="7"/>
  <c r="X240" i="7"/>
  <c r="T241" i="7"/>
  <c r="U241" i="7"/>
  <c r="V241" i="7"/>
  <c r="W241" i="7"/>
  <c r="X241" i="7"/>
  <c r="T242" i="7"/>
  <c r="U242" i="7"/>
  <c r="V242" i="7"/>
  <c r="W242" i="7"/>
  <c r="X242" i="7"/>
  <c r="T243" i="7"/>
  <c r="U243" i="7"/>
  <c r="V243" i="7"/>
  <c r="W243" i="7"/>
  <c r="X243" i="7"/>
  <c r="T244" i="7"/>
  <c r="U244" i="7"/>
  <c r="V244" i="7"/>
  <c r="W244" i="7"/>
  <c r="X244" i="7"/>
  <c r="T245" i="7"/>
  <c r="U245" i="7"/>
  <c r="V245" i="7"/>
  <c r="W245" i="7"/>
  <c r="X245" i="7"/>
  <c r="T246" i="7"/>
  <c r="U246" i="7"/>
  <c r="V246" i="7"/>
  <c r="W246" i="7"/>
  <c r="X246" i="7"/>
  <c r="T247" i="7"/>
  <c r="U247" i="7"/>
  <c r="V247" i="7"/>
  <c r="W247" i="7"/>
  <c r="X247" i="7"/>
  <c r="T248" i="7"/>
  <c r="U248" i="7"/>
  <c r="V248" i="7"/>
  <c r="W248" i="7"/>
  <c r="X248" i="7"/>
  <c r="T249" i="7"/>
  <c r="U249" i="7"/>
  <c r="V249" i="7"/>
  <c r="W249" i="7"/>
  <c r="X249" i="7"/>
  <c r="T250" i="7"/>
  <c r="U250" i="7"/>
  <c r="V250" i="7"/>
  <c r="W250" i="7"/>
  <c r="X250" i="7"/>
  <c r="T251" i="7"/>
  <c r="U251" i="7"/>
  <c r="V251" i="7"/>
  <c r="W251" i="7"/>
  <c r="X251" i="7"/>
  <c r="T252" i="7"/>
  <c r="U252" i="7"/>
  <c r="V252" i="7"/>
  <c r="W252" i="7"/>
  <c r="X252" i="7"/>
  <c r="T253" i="7"/>
  <c r="U253" i="7"/>
  <c r="V253" i="7"/>
  <c r="W253" i="7"/>
  <c r="X253" i="7"/>
  <c r="T254" i="7"/>
  <c r="U254" i="7"/>
  <c r="V254" i="7"/>
  <c r="W254" i="7"/>
  <c r="X254" i="7"/>
  <c r="T255" i="7"/>
  <c r="U255" i="7"/>
  <c r="V255" i="7"/>
  <c r="W255" i="7"/>
  <c r="X255" i="7"/>
  <c r="T256" i="7"/>
  <c r="U256" i="7"/>
  <c r="V256" i="7"/>
  <c r="W256" i="7"/>
  <c r="X256" i="7"/>
  <c r="T257" i="7"/>
  <c r="U257" i="7"/>
  <c r="V257" i="7"/>
  <c r="W257" i="7"/>
  <c r="X257" i="7"/>
  <c r="T258" i="7"/>
  <c r="U258" i="7"/>
  <c r="V258" i="7"/>
  <c r="W258" i="7"/>
  <c r="X258" i="7"/>
  <c r="T259" i="7"/>
  <c r="U259" i="7"/>
  <c r="V259" i="7"/>
  <c r="W259" i="7"/>
  <c r="X259" i="7"/>
  <c r="T260" i="7"/>
  <c r="U260" i="7"/>
  <c r="V260" i="7"/>
  <c r="W260" i="7"/>
  <c r="X260" i="7"/>
  <c r="T261" i="7"/>
  <c r="U261" i="7"/>
  <c r="V261" i="7"/>
  <c r="W261" i="7"/>
  <c r="X261" i="7"/>
  <c r="T262" i="7"/>
  <c r="U262" i="7"/>
  <c r="V262" i="7"/>
  <c r="W262" i="7"/>
  <c r="X262" i="7"/>
  <c r="T263" i="7"/>
  <c r="U263" i="7"/>
  <c r="V263" i="7"/>
  <c r="W263" i="7"/>
  <c r="X263" i="7"/>
  <c r="T264" i="7"/>
  <c r="U264" i="7"/>
  <c r="V264" i="7"/>
  <c r="W264" i="7"/>
  <c r="X264" i="7"/>
  <c r="T265" i="7"/>
  <c r="U265" i="7"/>
  <c r="V265" i="7"/>
  <c r="W265" i="7"/>
  <c r="X265" i="7"/>
  <c r="T266" i="7"/>
  <c r="U266" i="7"/>
  <c r="V266" i="7"/>
  <c r="W266" i="7"/>
  <c r="X266" i="7"/>
  <c r="T267" i="7"/>
  <c r="U267" i="7"/>
  <c r="V267" i="7"/>
  <c r="W267" i="7"/>
  <c r="X267" i="7"/>
  <c r="T268" i="7"/>
  <c r="U268" i="7"/>
  <c r="V268" i="7"/>
  <c r="W268" i="7"/>
  <c r="X268" i="7"/>
  <c r="T269" i="7"/>
  <c r="U269" i="7"/>
  <c r="V269" i="7"/>
  <c r="W269" i="7"/>
  <c r="X269" i="7"/>
  <c r="T270" i="7"/>
  <c r="U270" i="7"/>
  <c r="V270" i="7"/>
  <c r="W270" i="7"/>
  <c r="X270" i="7"/>
  <c r="T271" i="7"/>
  <c r="U271" i="7"/>
  <c r="V271" i="7"/>
  <c r="W271" i="7"/>
  <c r="X271" i="7"/>
  <c r="T272" i="7"/>
  <c r="U272" i="7"/>
  <c r="V272" i="7"/>
  <c r="W272" i="7"/>
  <c r="X272" i="7"/>
  <c r="T273" i="7"/>
  <c r="U273" i="7"/>
  <c r="V273" i="7"/>
  <c r="W273" i="7"/>
  <c r="X273" i="7"/>
  <c r="T274" i="7"/>
  <c r="U274" i="7"/>
  <c r="V274" i="7"/>
  <c r="W274" i="7"/>
  <c r="X274" i="7"/>
  <c r="T275" i="7"/>
  <c r="U275" i="7"/>
  <c r="V275" i="7"/>
  <c r="W275" i="7"/>
  <c r="X275" i="7"/>
  <c r="T276" i="7"/>
  <c r="U276" i="7"/>
  <c r="V276" i="7"/>
  <c r="W276" i="7"/>
  <c r="X276" i="7"/>
  <c r="T277" i="7"/>
  <c r="U277" i="7"/>
  <c r="V277" i="7"/>
  <c r="W277" i="7"/>
  <c r="X277" i="7"/>
  <c r="T278" i="7"/>
  <c r="U278" i="7"/>
  <c r="V278" i="7"/>
  <c r="W278" i="7"/>
  <c r="X278" i="7"/>
  <c r="T279" i="7"/>
  <c r="U279" i="7"/>
  <c r="V279" i="7"/>
  <c r="W279" i="7"/>
  <c r="X279" i="7"/>
  <c r="T280" i="7"/>
  <c r="U280" i="7"/>
  <c r="V280" i="7"/>
  <c r="W280" i="7"/>
  <c r="X280" i="7"/>
  <c r="T281" i="7"/>
  <c r="U281" i="7"/>
  <c r="V281" i="7"/>
  <c r="W281" i="7"/>
  <c r="X281" i="7"/>
  <c r="T282" i="7"/>
  <c r="U282" i="7"/>
  <c r="V282" i="7"/>
  <c r="W282" i="7"/>
  <c r="X282" i="7"/>
  <c r="T283" i="7"/>
  <c r="U283" i="7"/>
  <c r="V283" i="7"/>
  <c r="W283" i="7"/>
  <c r="X283" i="7"/>
  <c r="T284" i="7"/>
  <c r="U284" i="7"/>
  <c r="V284" i="7"/>
  <c r="W284" i="7"/>
  <c r="X284" i="7"/>
  <c r="T285" i="7"/>
  <c r="U285" i="7"/>
  <c r="V285" i="7"/>
  <c r="W285" i="7"/>
  <c r="X285" i="7"/>
  <c r="T286" i="7"/>
  <c r="U286" i="7"/>
  <c r="V286" i="7"/>
  <c r="W286" i="7"/>
  <c r="X286" i="7"/>
  <c r="T287" i="7"/>
  <c r="U287" i="7"/>
  <c r="V287" i="7"/>
  <c r="W287" i="7"/>
  <c r="X287" i="7"/>
  <c r="T288" i="7"/>
  <c r="U288" i="7"/>
  <c r="V288" i="7"/>
  <c r="W288" i="7"/>
  <c r="X288" i="7"/>
  <c r="T289" i="7"/>
  <c r="U289" i="7"/>
  <c r="V289" i="7"/>
  <c r="W289" i="7"/>
  <c r="X289" i="7"/>
  <c r="T290" i="7"/>
  <c r="U290" i="7"/>
  <c r="V290" i="7"/>
  <c r="W290" i="7"/>
  <c r="X290" i="7"/>
  <c r="T291" i="7"/>
  <c r="U291" i="7"/>
  <c r="V291" i="7"/>
  <c r="W291" i="7"/>
  <c r="X291" i="7"/>
  <c r="T292" i="7"/>
  <c r="U292" i="7"/>
  <c r="V292" i="7"/>
  <c r="W292" i="7"/>
  <c r="X292" i="7"/>
  <c r="T293" i="7"/>
  <c r="U293" i="7"/>
  <c r="V293" i="7"/>
  <c r="W293" i="7"/>
  <c r="X293" i="7"/>
  <c r="T294" i="7"/>
  <c r="U294" i="7"/>
  <c r="V294" i="7"/>
  <c r="W294" i="7"/>
  <c r="X294" i="7"/>
  <c r="T295" i="7"/>
  <c r="U295" i="7"/>
  <c r="V295" i="7"/>
  <c r="W295" i="7"/>
  <c r="X295" i="7"/>
  <c r="T296" i="7"/>
  <c r="U296" i="7"/>
  <c r="V296" i="7"/>
  <c r="W296" i="7"/>
  <c r="X296" i="7"/>
  <c r="T297" i="7"/>
  <c r="U297" i="7"/>
  <c r="V297" i="7"/>
  <c r="W297" i="7"/>
  <c r="X297" i="7"/>
  <c r="T298" i="7"/>
  <c r="U298" i="7"/>
  <c r="V298" i="7"/>
  <c r="W298" i="7"/>
  <c r="X298" i="7"/>
  <c r="T299" i="7"/>
  <c r="U299" i="7"/>
  <c r="V299" i="7"/>
  <c r="W299" i="7"/>
  <c r="X299" i="7"/>
  <c r="T300" i="7"/>
  <c r="U300" i="7"/>
  <c r="V300" i="7"/>
  <c r="W300" i="7"/>
  <c r="X300" i="7"/>
  <c r="T301" i="7"/>
  <c r="U301" i="7"/>
  <c r="V301" i="7"/>
  <c r="W301" i="7"/>
  <c r="X301" i="7"/>
  <c r="T302" i="7"/>
  <c r="U302" i="7"/>
  <c r="V302" i="7"/>
  <c r="W302" i="7"/>
  <c r="X302" i="7"/>
  <c r="T303" i="7"/>
  <c r="U303" i="7"/>
  <c r="V303" i="7"/>
  <c r="W303" i="7"/>
  <c r="X303" i="7"/>
  <c r="T304" i="7"/>
  <c r="U304" i="7"/>
  <c r="V304" i="7"/>
  <c r="W304" i="7"/>
  <c r="X304" i="7"/>
  <c r="T305" i="7"/>
  <c r="U305" i="7"/>
  <c r="V305" i="7"/>
  <c r="W305" i="7"/>
  <c r="X305" i="7"/>
  <c r="T306" i="7"/>
  <c r="U306" i="7"/>
  <c r="V306" i="7"/>
  <c r="W306" i="7"/>
  <c r="X306" i="7"/>
  <c r="T307" i="7"/>
  <c r="U307" i="7"/>
  <c r="V307" i="7"/>
  <c r="W307" i="7"/>
  <c r="X307" i="7"/>
  <c r="T308" i="7"/>
  <c r="U308" i="7"/>
  <c r="V308" i="7"/>
  <c r="W308" i="7"/>
  <c r="X308" i="7"/>
  <c r="T309" i="7"/>
  <c r="U309" i="7"/>
  <c r="V309" i="7"/>
  <c r="W309" i="7"/>
  <c r="X309" i="7"/>
  <c r="T310" i="7"/>
  <c r="U310" i="7"/>
  <c r="V310" i="7"/>
  <c r="W310" i="7"/>
  <c r="X310" i="7"/>
  <c r="T311" i="7"/>
  <c r="U311" i="7"/>
  <c r="V311" i="7"/>
  <c r="W311" i="7"/>
  <c r="X311" i="7"/>
  <c r="T312" i="7"/>
  <c r="U312" i="7"/>
  <c r="V312" i="7"/>
  <c r="W312" i="7"/>
  <c r="X312" i="7"/>
  <c r="T313" i="7"/>
  <c r="U313" i="7"/>
  <c r="V313" i="7"/>
  <c r="W313" i="7"/>
  <c r="X313" i="7"/>
  <c r="T314" i="7"/>
  <c r="U314" i="7"/>
  <c r="V314" i="7"/>
  <c r="W314" i="7"/>
  <c r="X314" i="7"/>
  <c r="T315" i="7"/>
  <c r="U315" i="7"/>
  <c r="V315" i="7"/>
  <c r="W315" i="7"/>
  <c r="X315" i="7"/>
  <c r="T316" i="7"/>
  <c r="U316" i="7"/>
  <c r="V316" i="7"/>
  <c r="W316" i="7"/>
  <c r="X316" i="7"/>
  <c r="T317" i="7"/>
  <c r="U317" i="7"/>
  <c r="V317" i="7"/>
  <c r="W317" i="7"/>
  <c r="X317" i="7"/>
  <c r="T318" i="7"/>
  <c r="U318" i="7"/>
  <c r="V318" i="7"/>
  <c r="W318" i="7"/>
  <c r="X318" i="7"/>
  <c r="T319" i="7"/>
  <c r="U319" i="7"/>
  <c r="V319" i="7"/>
  <c r="W319" i="7"/>
  <c r="X319" i="7"/>
  <c r="T320" i="7"/>
  <c r="U320" i="7"/>
  <c r="V320" i="7"/>
  <c r="W320" i="7"/>
  <c r="X320" i="7"/>
  <c r="T321" i="7"/>
  <c r="U321" i="7"/>
  <c r="V321" i="7"/>
  <c r="W321" i="7"/>
  <c r="X321" i="7"/>
  <c r="T322" i="7"/>
  <c r="U322" i="7"/>
  <c r="V322" i="7"/>
  <c r="W322" i="7"/>
  <c r="X322" i="7"/>
  <c r="T323" i="7"/>
  <c r="U323" i="7"/>
  <c r="V323" i="7"/>
  <c r="W323" i="7"/>
  <c r="X323" i="7"/>
  <c r="T324" i="7"/>
  <c r="U324" i="7"/>
  <c r="V324" i="7"/>
  <c r="W324" i="7"/>
  <c r="X324" i="7"/>
  <c r="T325" i="7"/>
  <c r="U325" i="7"/>
  <c r="V325" i="7"/>
  <c r="W325" i="7"/>
  <c r="X325" i="7"/>
  <c r="T326" i="7"/>
  <c r="U326" i="7"/>
  <c r="V326" i="7"/>
  <c r="W326" i="7"/>
  <c r="X326" i="7"/>
  <c r="T327" i="7"/>
  <c r="U327" i="7"/>
  <c r="V327" i="7"/>
  <c r="W327" i="7"/>
  <c r="X327" i="7"/>
  <c r="T328" i="7"/>
  <c r="U328" i="7"/>
  <c r="V328" i="7"/>
  <c r="W328" i="7"/>
  <c r="X328" i="7"/>
  <c r="T329" i="7"/>
  <c r="U329" i="7"/>
  <c r="V329" i="7"/>
  <c r="W329" i="7"/>
  <c r="X329" i="7"/>
  <c r="T330" i="7"/>
  <c r="U330" i="7"/>
  <c r="V330" i="7"/>
  <c r="W330" i="7"/>
  <c r="X330" i="7"/>
  <c r="T331" i="7"/>
  <c r="U331" i="7"/>
  <c r="V331" i="7"/>
  <c r="W331" i="7"/>
  <c r="X331" i="7"/>
  <c r="T332" i="7"/>
  <c r="U332" i="7"/>
  <c r="V332" i="7"/>
  <c r="W332" i="7"/>
  <c r="X332" i="7"/>
  <c r="T333" i="7"/>
  <c r="U333" i="7"/>
  <c r="V333" i="7"/>
  <c r="W333" i="7"/>
  <c r="X333" i="7"/>
  <c r="T334" i="7"/>
  <c r="U334" i="7"/>
  <c r="V334" i="7"/>
  <c r="W334" i="7"/>
  <c r="X334" i="7"/>
  <c r="T335" i="7"/>
  <c r="U335" i="7"/>
  <c r="V335" i="7"/>
  <c r="W335" i="7"/>
  <c r="X335" i="7"/>
  <c r="T336" i="7"/>
  <c r="U336" i="7"/>
  <c r="V336" i="7"/>
  <c r="W336" i="7"/>
  <c r="X336" i="7"/>
  <c r="T337" i="7"/>
  <c r="U337" i="7"/>
  <c r="V337" i="7"/>
  <c r="W337" i="7"/>
  <c r="X337" i="7"/>
  <c r="T338" i="7"/>
  <c r="U338" i="7"/>
  <c r="V338" i="7"/>
  <c r="W338" i="7"/>
  <c r="X338" i="7"/>
  <c r="T339" i="7"/>
  <c r="U339" i="7"/>
  <c r="V339" i="7"/>
  <c r="W339" i="7"/>
  <c r="X339" i="7"/>
  <c r="T340" i="7"/>
  <c r="U340" i="7"/>
  <c r="V340" i="7"/>
  <c r="W340" i="7"/>
  <c r="X340" i="7"/>
  <c r="T341" i="7"/>
  <c r="U341" i="7"/>
  <c r="V341" i="7"/>
  <c r="W341" i="7"/>
  <c r="X341" i="7"/>
  <c r="T342" i="7"/>
  <c r="U342" i="7"/>
  <c r="V342" i="7"/>
  <c r="W342" i="7"/>
  <c r="X342" i="7"/>
  <c r="T343" i="7"/>
  <c r="U343" i="7"/>
  <c r="V343" i="7"/>
  <c r="W343" i="7"/>
  <c r="X343" i="7"/>
  <c r="T344" i="7"/>
  <c r="U344" i="7"/>
  <c r="V344" i="7"/>
  <c r="W344" i="7"/>
  <c r="X344" i="7"/>
  <c r="T345" i="7"/>
  <c r="U345" i="7"/>
  <c r="V345" i="7"/>
  <c r="W345" i="7"/>
  <c r="X345" i="7"/>
  <c r="T346" i="7"/>
  <c r="U346" i="7"/>
  <c r="V346" i="7"/>
  <c r="W346" i="7"/>
  <c r="X346" i="7"/>
  <c r="T347" i="7"/>
  <c r="U347" i="7"/>
  <c r="V347" i="7"/>
  <c r="W347" i="7"/>
  <c r="X347" i="7"/>
  <c r="T348" i="7"/>
  <c r="U348" i="7"/>
  <c r="V348" i="7"/>
  <c r="W348" i="7"/>
  <c r="X348" i="7"/>
  <c r="T349" i="7"/>
  <c r="U349" i="7"/>
  <c r="V349" i="7"/>
  <c r="W349" i="7"/>
  <c r="X349" i="7"/>
  <c r="T350" i="7"/>
  <c r="U350" i="7"/>
  <c r="V350" i="7"/>
  <c r="W350" i="7"/>
  <c r="X350" i="7"/>
  <c r="T351" i="7"/>
  <c r="U351" i="7"/>
  <c r="V351" i="7"/>
  <c r="W351" i="7"/>
  <c r="X351" i="7"/>
  <c r="T352" i="7"/>
  <c r="U352" i="7"/>
  <c r="V352" i="7"/>
  <c r="W352" i="7"/>
  <c r="X352" i="7"/>
  <c r="T353" i="7"/>
  <c r="U353" i="7"/>
  <c r="V353" i="7"/>
  <c r="W353" i="7"/>
  <c r="X353" i="7"/>
  <c r="T354" i="7"/>
  <c r="U354" i="7"/>
  <c r="V354" i="7"/>
  <c r="W354" i="7"/>
  <c r="X354" i="7"/>
  <c r="T355" i="7"/>
  <c r="U355" i="7"/>
  <c r="V355" i="7"/>
  <c r="W355" i="7"/>
  <c r="X355" i="7"/>
  <c r="T356" i="7"/>
  <c r="U356" i="7"/>
  <c r="V356" i="7"/>
  <c r="W356" i="7"/>
  <c r="X356" i="7"/>
  <c r="T357" i="7"/>
  <c r="U357" i="7"/>
  <c r="V357" i="7"/>
  <c r="W357" i="7"/>
  <c r="X357" i="7"/>
  <c r="T358" i="7"/>
  <c r="U358" i="7"/>
  <c r="V358" i="7"/>
  <c r="W358" i="7"/>
  <c r="X358" i="7"/>
  <c r="T359" i="7"/>
  <c r="U359" i="7"/>
  <c r="V359" i="7"/>
  <c r="W359" i="7"/>
  <c r="X359" i="7"/>
  <c r="T360" i="7"/>
  <c r="U360" i="7"/>
  <c r="V360" i="7"/>
  <c r="W360" i="7"/>
  <c r="X360" i="7"/>
  <c r="T361" i="7"/>
  <c r="U361" i="7"/>
  <c r="V361" i="7"/>
  <c r="W361" i="7"/>
  <c r="X361" i="7"/>
  <c r="T362" i="7"/>
  <c r="U362" i="7"/>
  <c r="V362" i="7"/>
  <c r="W362" i="7"/>
  <c r="X362" i="7"/>
  <c r="T363" i="7"/>
  <c r="U363" i="7"/>
  <c r="V363" i="7"/>
  <c r="W363" i="7"/>
  <c r="X363" i="7"/>
  <c r="T364" i="7"/>
  <c r="U364" i="7"/>
  <c r="V364" i="7"/>
  <c r="W364" i="7"/>
  <c r="X364" i="7"/>
  <c r="T365" i="7"/>
  <c r="U365" i="7"/>
  <c r="V365" i="7"/>
  <c r="W365" i="7"/>
  <c r="X365" i="7"/>
  <c r="T366" i="7"/>
  <c r="U366" i="7"/>
  <c r="V366" i="7"/>
  <c r="W366" i="7"/>
  <c r="X366" i="7"/>
  <c r="T367" i="7"/>
  <c r="U367" i="7"/>
  <c r="V367" i="7"/>
  <c r="W367" i="7"/>
  <c r="X367" i="7"/>
  <c r="T368" i="7"/>
  <c r="U368" i="7"/>
  <c r="V368" i="7"/>
  <c r="W368" i="7"/>
  <c r="X368" i="7"/>
  <c r="T369" i="7"/>
  <c r="U369" i="7"/>
  <c r="V369" i="7"/>
  <c r="W369" i="7"/>
  <c r="X369" i="7"/>
  <c r="T370" i="7"/>
  <c r="U370" i="7"/>
  <c r="V370" i="7"/>
  <c r="W370" i="7"/>
  <c r="X370" i="7"/>
  <c r="T371" i="7"/>
  <c r="U371" i="7"/>
  <c r="V371" i="7"/>
  <c r="W371" i="7"/>
  <c r="X371" i="7"/>
  <c r="T372" i="7"/>
  <c r="U372" i="7"/>
  <c r="V372" i="7"/>
  <c r="W372" i="7"/>
  <c r="X372" i="7"/>
  <c r="T373" i="7"/>
  <c r="U373" i="7"/>
  <c r="V373" i="7"/>
  <c r="W373" i="7"/>
  <c r="X373" i="7"/>
  <c r="T374" i="7"/>
  <c r="U374" i="7"/>
  <c r="V374" i="7"/>
  <c r="W374" i="7"/>
  <c r="X374" i="7"/>
  <c r="T375" i="7"/>
  <c r="U375" i="7"/>
  <c r="V375" i="7"/>
  <c r="W375" i="7"/>
  <c r="X375" i="7"/>
  <c r="T376" i="7"/>
  <c r="U376" i="7"/>
  <c r="V376" i="7"/>
  <c r="W376" i="7"/>
  <c r="X376" i="7"/>
  <c r="T377" i="7"/>
  <c r="U377" i="7"/>
  <c r="V377" i="7"/>
  <c r="W377" i="7"/>
  <c r="X377" i="7"/>
  <c r="T378" i="7"/>
  <c r="U378" i="7"/>
  <c r="V378" i="7"/>
  <c r="W378" i="7"/>
  <c r="X378" i="7"/>
  <c r="T379" i="7"/>
  <c r="U379" i="7"/>
  <c r="V379" i="7"/>
  <c r="W379" i="7"/>
  <c r="X379" i="7"/>
  <c r="T380" i="7"/>
  <c r="U380" i="7"/>
  <c r="V380" i="7"/>
  <c r="W380" i="7"/>
  <c r="X380" i="7"/>
  <c r="T381" i="7"/>
  <c r="U381" i="7"/>
  <c r="V381" i="7"/>
  <c r="W381" i="7"/>
  <c r="X381" i="7"/>
  <c r="T382" i="7"/>
  <c r="U382" i="7"/>
  <c r="V382" i="7"/>
  <c r="W382" i="7"/>
  <c r="X382" i="7"/>
  <c r="T383" i="7"/>
  <c r="U383" i="7"/>
  <c r="V383" i="7"/>
  <c r="W383" i="7"/>
  <c r="X383" i="7"/>
  <c r="T384" i="7"/>
  <c r="U384" i="7"/>
  <c r="V384" i="7"/>
  <c r="W384" i="7"/>
  <c r="X384" i="7"/>
  <c r="T385" i="7"/>
  <c r="U385" i="7"/>
  <c r="V385" i="7"/>
  <c r="W385" i="7"/>
  <c r="X385" i="7"/>
  <c r="T386" i="7"/>
  <c r="U386" i="7"/>
  <c r="V386" i="7"/>
  <c r="W386" i="7"/>
  <c r="X386" i="7"/>
  <c r="T387" i="7"/>
  <c r="U387" i="7"/>
  <c r="V387" i="7"/>
  <c r="W387" i="7"/>
  <c r="X387" i="7"/>
  <c r="T388" i="7"/>
  <c r="U388" i="7"/>
  <c r="V388" i="7"/>
  <c r="W388" i="7"/>
  <c r="X388" i="7"/>
  <c r="T389" i="7"/>
  <c r="U389" i="7"/>
  <c r="V389" i="7"/>
  <c r="W389" i="7"/>
  <c r="X389" i="7"/>
  <c r="T390" i="7"/>
  <c r="U390" i="7"/>
  <c r="V390" i="7"/>
  <c r="W390" i="7"/>
  <c r="X390" i="7"/>
  <c r="T391" i="7"/>
  <c r="U391" i="7"/>
  <c r="V391" i="7"/>
  <c r="W391" i="7"/>
  <c r="X391" i="7"/>
  <c r="T392" i="7"/>
  <c r="U392" i="7"/>
  <c r="V392" i="7"/>
  <c r="W392" i="7"/>
  <c r="X392" i="7"/>
  <c r="T393" i="7"/>
  <c r="U393" i="7"/>
  <c r="V393" i="7"/>
  <c r="W393" i="7"/>
  <c r="X393" i="7"/>
  <c r="T394" i="7"/>
  <c r="U394" i="7"/>
  <c r="V394" i="7"/>
  <c r="W394" i="7"/>
  <c r="X394" i="7"/>
  <c r="T395" i="7"/>
  <c r="U395" i="7"/>
  <c r="V395" i="7"/>
  <c r="W395" i="7"/>
  <c r="X395" i="7"/>
  <c r="T396" i="7"/>
  <c r="U396" i="7"/>
  <c r="V396" i="7"/>
  <c r="W396" i="7"/>
  <c r="X396" i="7"/>
  <c r="T397" i="7"/>
  <c r="U397" i="7"/>
  <c r="V397" i="7"/>
  <c r="W397" i="7"/>
  <c r="X397" i="7"/>
  <c r="T398" i="7"/>
  <c r="U398" i="7"/>
  <c r="V398" i="7"/>
  <c r="W398" i="7"/>
  <c r="X398" i="7"/>
  <c r="T399" i="7"/>
  <c r="U399" i="7"/>
  <c r="V399" i="7"/>
  <c r="W399" i="7"/>
  <c r="X399" i="7"/>
  <c r="T400" i="7"/>
  <c r="U400" i="7"/>
  <c r="V400" i="7"/>
  <c r="W400" i="7"/>
  <c r="X400" i="7"/>
  <c r="T401" i="7"/>
  <c r="U401" i="7"/>
  <c r="V401" i="7"/>
  <c r="W401" i="7"/>
  <c r="X401" i="7"/>
  <c r="T402" i="7"/>
  <c r="U402" i="7"/>
  <c r="V402" i="7"/>
  <c r="W402" i="7"/>
  <c r="X402" i="7"/>
  <c r="T403" i="7"/>
  <c r="U403" i="7"/>
  <c r="V403" i="7"/>
  <c r="W403" i="7"/>
  <c r="X403" i="7"/>
  <c r="T404" i="7"/>
  <c r="U404" i="7"/>
  <c r="V404" i="7"/>
  <c r="W404" i="7"/>
  <c r="X404" i="7"/>
  <c r="T405" i="7"/>
  <c r="U405" i="7"/>
  <c r="V405" i="7"/>
  <c r="W405" i="7"/>
  <c r="X405" i="7"/>
  <c r="T406" i="7"/>
  <c r="U406" i="7"/>
  <c r="V406" i="7"/>
  <c r="W406" i="7"/>
  <c r="X406" i="7"/>
  <c r="T407" i="7"/>
  <c r="U407" i="7"/>
  <c r="V407" i="7"/>
  <c r="W407" i="7"/>
  <c r="X407" i="7"/>
  <c r="T408" i="7"/>
  <c r="U408" i="7"/>
  <c r="V408" i="7"/>
  <c r="W408" i="7"/>
  <c r="X408" i="7"/>
  <c r="T409" i="7"/>
  <c r="U409" i="7"/>
  <c r="V409" i="7"/>
  <c r="W409" i="7"/>
  <c r="X409" i="7"/>
  <c r="T410" i="7"/>
  <c r="U410" i="7"/>
  <c r="V410" i="7"/>
  <c r="W410" i="7"/>
  <c r="X410" i="7"/>
  <c r="T411" i="7"/>
  <c r="U411" i="7"/>
  <c r="V411" i="7"/>
  <c r="W411" i="7"/>
  <c r="X411" i="7"/>
  <c r="T412" i="7"/>
  <c r="U412" i="7"/>
  <c r="V412" i="7"/>
  <c r="W412" i="7"/>
  <c r="X412" i="7"/>
  <c r="T413" i="7"/>
  <c r="U413" i="7"/>
  <c r="V413" i="7"/>
  <c r="W413" i="7"/>
  <c r="X413" i="7"/>
  <c r="T414" i="7"/>
  <c r="U414" i="7"/>
  <c r="V414" i="7"/>
  <c r="W414" i="7"/>
  <c r="X414" i="7"/>
  <c r="T415" i="7"/>
  <c r="U415" i="7"/>
  <c r="V415" i="7"/>
  <c r="W415" i="7"/>
  <c r="X415" i="7"/>
  <c r="T416" i="7"/>
  <c r="U416" i="7"/>
  <c r="V416" i="7"/>
  <c r="W416" i="7"/>
  <c r="X416" i="7"/>
  <c r="T417" i="7"/>
  <c r="U417" i="7"/>
  <c r="V417" i="7"/>
  <c r="W417" i="7"/>
  <c r="X417" i="7"/>
  <c r="T418" i="7"/>
  <c r="U418" i="7"/>
  <c r="V418" i="7"/>
  <c r="W418" i="7"/>
  <c r="X418" i="7"/>
  <c r="T419" i="7"/>
  <c r="U419" i="7"/>
  <c r="V419" i="7"/>
  <c r="W419" i="7"/>
  <c r="X419" i="7"/>
  <c r="T420" i="7"/>
  <c r="U420" i="7"/>
  <c r="V420" i="7"/>
  <c r="W420" i="7"/>
  <c r="X420" i="7"/>
  <c r="T421" i="7"/>
  <c r="U421" i="7"/>
  <c r="V421" i="7"/>
  <c r="W421" i="7"/>
  <c r="X421" i="7"/>
  <c r="T422" i="7"/>
  <c r="U422" i="7"/>
  <c r="V422" i="7"/>
  <c r="W422" i="7"/>
  <c r="X422" i="7"/>
  <c r="T423" i="7"/>
  <c r="U423" i="7"/>
  <c r="V423" i="7"/>
  <c r="W423" i="7"/>
  <c r="X423" i="7"/>
  <c r="T424" i="7"/>
  <c r="U424" i="7"/>
  <c r="V424" i="7"/>
  <c r="W424" i="7"/>
  <c r="X424" i="7"/>
  <c r="T425" i="7"/>
  <c r="U425" i="7"/>
  <c r="V425" i="7"/>
  <c r="W425" i="7"/>
  <c r="X425" i="7"/>
  <c r="T426" i="7"/>
  <c r="U426" i="7"/>
  <c r="V426" i="7"/>
  <c r="W426" i="7"/>
  <c r="X426" i="7"/>
  <c r="T427" i="7"/>
  <c r="U427" i="7"/>
  <c r="V427" i="7"/>
  <c r="W427" i="7"/>
  <c r="X427" i="7"/>
  <c r="T428" i="7"/>
  <c r="U428" i="7"/>
  <c r="V428" i="7"/>
  <c r="W428" i="7"/>
  <c r="X428" i="7"/>
  <c r="T429" i="7"/>
  <c r="U429" i="7"/>
  <c r="V429" i="7"/>
  <c r="W429" i="7"/>
  <c r="X429" i="7"/>
  <c r="T430" i="7"/>
  <c r="U430" i="7"/>
  <c r="V430" i="7"/>
  <c r="W430" i="7"/>
  <c r="X430" i="7"/>
  <c r="T431" i="7"/>
  <c r="U431" i="7"/>
  <c r="V431" i="7"/>
  <c r="W431" i="7"/>
  <c r="X431" i="7"/>
  <c r="T432" i="7"/>
  <c r="U432" i="7"/>
  <c r="V432" i="7"/>
  <c r="W432" i="7"/>
  <c r="X432" i="7"/>
  <c r="T433" i="7"/>
  <c r="U433" i="7"/>
  <c r="V433" i="7"/>
  <c r="W433" i="7"/>
  <c r="X433" i="7"/>
  <c r="T434" i="7"/>
  <c r="U434" i="7"/>
  <c r="V434" i="7"/>
  <c r="W434" i="7"/>
  <c r="X434" i="7"/>
  <c r="T435" i="7"/>
  <c r="U435" i="7"/>
  <c r="V435" i="7"/>
  <c r="W435" i="7"/>
  <c r="X435" i="7"/>
  <c r="T436" i="7"/>
  <c r="U436" i="7"/>
  <c r="V436" i="7"/>
  <c r="W436" i="7"/>
  <c r="X436" i="7"/>
  <c r="T437" i="7"/>
  <c r="U437" i="7"/>
  <c r="V437" i="7"/>
  <c r="W437" i="7"/>
  <c r="X437" i="7"/>
  <c r="T438" i="7"/>
  <c r="U438" i="7"/>
  <c r="V438" i="7"/>
  <c r="W438" i="7"/>
  <c r="X438" i="7"/>
  <c r="T439" i="7"/>
  <c r="U439" i="7"/>
  <c r="V439" i="7"/>
  <c r="W439" i="7"/>
  <c r="X439" i="7"/>
  <c r="T440" i="7"/>
  <c r="U440" i="7"/>
  <c r="V440" i="7"/>
  <c r="W440" i="7"/>
  <c r="X440" i="7"/>
  <c r="T441" i="7"/>
  <c r="U441" i="7"/>
  <c r="V441" i="7"/>
  <c r="W441" i="7"/>
  <c r="X441" i="7"/>
  <c r="T442" i="7"/>
  <c r="U442" i="7"/>
  <c r="V442" i="7"/>
  <c r="W442" i="7"/>
  <c r="X442" i="7"/>
  <c r="T443" i="7"/>
  <c r="U443" i="7"/>
  <c r="V443" i="7"/>
  <c r="W443" i="7"/>
  <c r="X443" i="7"/>
  <c r="T444" i="7"/>
  <c r="U444" i="7"/>
  <c r="V444" i="7"/>
  <c r="W444" i="7"/>
  <c r="X444" i="7"/>
  <c r="T445" i="7"/>
  <c r="U445" i="7"/>
  <c r="V445" i="7"/>
  <c r="W445" i="7"/>
  <c r="X445" i="7"/>
  <c r="T446" i="7"/>
  <c r="U446" i="7"/>
  <c r="V446" i="7"/>
  <c r="W446" i="7"/>
  <c r="X446" i="7"/>
  <c r="T447" i="7"/>
  <c r="U447" i="7"/>
  <c r="V447" i="7"/>
  <c r="W447" i="7"/>
  <c r="X447" i="7"/>
  <c r="T448" i="7"/>
  <c r="U448" i="7"/>
  <c r="V448" i="7"/>
  <c r="W448" i="7"/>
  <c r="X448" i="7"/>
  <c r="T449" i="7"/>
  <c r="U449" i="7"/>
  <c r="V449" i="7"/>
  <c r="W449" i="7"/>
  <c r="X449" i="7"/>
  <c r="T450" i="7"/>
  <c r="U450" i="7"/>
  <c r="V450" i="7"/>
  <c r="W450" i="7"/>
  <c r="X450" i="7"/>
  <c r="T451" i="7"/>
  <c r="U451" i="7"/>
  <c r="V451" i="7"/>
  <c r="W451" i="7"/>
  <c r="X451" i="7"/>
  <c r="T452" i="7"/>
  <c r="U452" i="7"/>
  <c r="V452" i="7"/>
  <c r="W452" i="7"/>
  <c r="X452" i="7"/>
  <c r="T453" i="7"/>
  <c r="U453" i="7"/>
  <c r="V453" i="7"/>
  <c r="W453" i="7"/>
  <c r="X453" i="7"/>
  <c r="T454" i="7"/>
  <c r="U454" i="7"/>
  <c r="V454" i="7"/>
  <c r="W454" i="7"/>
  <c r="X454" i="7"/>
  <c r="T455" i="7"/>
  <c r="U455" i="7"/>
  <c r="V455" i="7"/>
  <c r="W455" i="7"/>
  <c r="X455" i="7"/>
  <c r="T456" i="7"/>
  <c r="U456" i="7"/>
  <c r="V456" i="7"/>
  <c r="W456" i="7"/>
  <c r="X456" i="7"/>
  <c r="T457" i="7"/>
  <c r="U457" i="7"/>
  <c r="V457" i="7"/>
  <c r="W457" i="7"/>
  <c r="X457" i="7"/>
  <c r="T458" i="7"/>
  <c r="U458" i="7"/>
  <c r="V458" i="7"/>
  <c r="W458" i="7"/>
  <c r="X458" i="7"/>
  <c r="T459" i="7"/>
  <c r="U459" i="7"/>
  <c r="V459" i="7"/>
  <c r="W459" i="7"/>
  <c r="X459" i="7"/>
  <c r="T460" i="7"/>
  <c r="U460" i="7"/>
  <c r="V460" i="7"/>
  <c r="W460" i="7"/>
  <c r="X460" i="7"/>
  <c r="T461" i="7"/>
  <c r="U461" i="7"/>
  <c r="V461" i="7"/>
  <c r="W461" i="7"/>
  <c r="X461" i="7"/>
  <c r="T462" i="7"/>
  <c r="U462" i="7"/>
  <c r="V462" i="7"/>
  <c r="W462" i="7"/>
  <c r="X462" i="7"/>
  <c r="T463" i="7"/>
  <c r="U463" i="7"/>
  <c r="V463" i="7"/>
  <c r="W463" i="7"/>
  <c r="X463" i="7"/>
  <c r="T464" i="7"/>
  <c r="U464" i="7"/>
  <c r="V464" i="7"/>
  <c r="W464" i="7"/>
  <c r="X464" i="7"/>
  <c r="T465" i="7"/>
  <c r="U465" i="7"/>
  <c r="V465" i="7"/>
  <c r="W465" i="7"/>
  <c r="X465" i="7"/>
  <c r="T466" i="7"/>
  <c r="U466" i="7"/>
  <c r="V466" i="7"/>
  <c r="W466" i="7"/>
  <c r="X466" i="7"/>
  <c r="T467" i="7"/>
  <c r="U467" i="7"/>
  <c r="V467" i="7"/>
  <c r="W467" i="7"/>
  <c r="X467" i="7"/>
  <c r="T468" i="7"/>
  <c r="U468" i="7"/>
  <c r="V468" i="7"/>
  <c r="W468" i="7"/>
  <c r="X468" i="7"/>
  <c r="T469" i="7"/>
  <c r="U469" i="7"/>
  <c r="V469" i="7"/>
  <c r="W469" i="7"/>
  <c r="X469" i="7"/>
  <c r="T470" i="7"/>
  <c r="U470" i="7"/>
  <c r="V470" i="7"/>
  <c r="W470" i="7"/>
  <c r="X470" i="7"/>
  <c r="T471" i="7"/>
  <c r="U471" i="7"/>
  <c r="V471" i="7"/>
  <c r="W471" i="7"/>
  <c r="X471" i="7"/>
  <c r="T472" i="7"/>
  <c r="U472" i="7"/>
  <c r="V472" i="7"/>
  <c r="W472" i="7"/>
  <c r="X472" i="7"/>
  <c r="T473" i="7"/>
  <c r="U473" i="7"/>
  <c r="V473" i="7"/>
  <c r="W473" i="7"/>
  <c r="X473" i="7"/>
  <c r="T474" i="7"/>
  <c r="U474" i="7"/>
  <c r="V474" i="7"/>
  <c r="W474" i="7"/>
  <c r="X474" i="7"/>
  <c r="T475" i="7"/>
  <c r="U475" i="7"/>
  <c r="V475" i="7"/>
  <c r="W475" i="7"/>
  <c r="X475" i="7"/>
  <c r="T476" i="7"/>
  <c r="U476" i="7"/>
  <c r="V476" i="7"/>
  <c r="W476" i="7"/>
  <c r="X476" i="7"/>
  <c r="T477" i="7"/>
  <c r="U477" i="7"/>
  <c r="V477" i="7"/>
  <c r="W477" i="7"/>
  <c r="X477" i="7"/>
  <c r="T478" i="7"/>
  <c r="U478" i="7"/>
  <c r="V478" i="7"/>
  <c r="W478" i="7"/>
  <c r="X478" i="7"/>
  <c r="T479" i="7"/>
  <c r="U479" i="7"/>
  <c r="V479" i="7"/>
  <c r="W479" i="7"/>
  <c r="X479" i="7"/>
  <c r="T480" i="7"/>
  <c r="U480" i="7"/>
  <c r="V480" i="7"/>
  <c r="W480" i="7"/>
  <c r="X480" i="7"/>
  <c r="T481" i="7"/>
  <c r="U481" i="7"/>
  <c r="V481" i="7"/>
  <c r="W481" i="7"/>
  <c r="X481" i="7"/>
  <c r="T482" i="7"/>
  <c r="U482" i="7"/>
  <c r="V482" i="7"/>
  <c r="W482" i="7"/>
  <c r="X482" i="7"/>
  <c r="T483" i="7"/>
  <c r="U483" i="7"/>
  <c r="V483" i="7"/>
  <c r="W483" i="7"/>
  <c r="X483" i="7"/>
  <c r="T484" i="7"/>
  <c r="U484" i="7"/>
  <c r="V484" i="7"/>
  <c r="W484" i="7"/>
  <c r="X484" i="7"/>
  <c r="T485" i="7"/>
  <c r="U485" i="7"/>
  <c r="V485" i="7"/>
  <c r="W485" i="7"/>
  <c r="X485" i="7"/>
  <c r="T486" i="7"/>
  <c r="U486" i="7"/>
  <c r="V486" i="7"/>
  <c r="W486" i="7"/>
  <c r="X486" i="7"/>
  <c r="T487" i="7"/>
  <c r="U487" i="7"/>
  <c r="V487" i="7"/>
  <c r="W487" i="7"/>
  <c r="X487" i="7"/>
  <c r="T488" i="7"/>
  <c r="U488" i="7"/>
  <c r="V488" i="7"/>
  <c r="W488" i="7"/>
  <c r="X488" i="7"/>
  <c r="T489" i="7"/>
  <c r="U489" i="7"/>
  <c r="V489" i="7"/>
  <c r="W489" i="7"/>
  <c r="X489" i="7"/>
  <c r="T490" i="7"/>
  <c r="U490" i="7"/>
  <c r="V490" i="7"/>
  <c r="W490" i="7"/>
  <c r="X490" i="7"/>
  <c r="T491" i="7"/>
  <c r="U491" i="7"/>
  <c r="V491" i="7"/>
  <c r="W491" i="7"/>
  <c r="X491" i="7"/>
  <c r="T492" i="7"/>
  <c r="U492" i="7"/>
  <c r="V492" i="7"/>
  <c r="W492" i="7"/>
  <c r="X492" i="7"/>
  <c r="T493" i="7"/>
  <c r="U493" i="7"/>
  <c r="V493" i="7"/>
  <c r="W493" i="7"/>
  <c r="X493" i="7"/>
  <c r="T494" i="7"/>
  <c r="U494" i="7"/>
  <c r="V494" i="7"/>
  <c r="W494" i="7"/>
  <c r="X494" i="7"/>
  <c r="T495" i="7"/>
  <c r="U495" i="7"/>
  <c r="V495" i="7"/>
  <c r="W495" i="7"/>
  <c r="X495" i="7"/>
  <c r="T496" i="7"/>
  <c r="U496" i="7"/>
  <c r="V496" i="7"/>
  <c r="W496" i="7"/>
  <c r="X496" i="7"/>
  <c r="T497" i="7"/>
  <c r="U497" i="7"/>
  <c r="V497" i="7"/>
  <c r="W497" i="7"/>
  <c r="X497" i="7"/>
  <c r="T498" i="7"/>
  <c r="U498" i="7"/>
  <c r="V498" i="7"/>
  <c r="W498" i="7"/>
  <c r="X498" i="7"/>
  <c r="T499" i="7"/>
  <c r="U499" i="7"/>
  <c r="V499" i="7"/>
  <c r="W499" i="7"/>
  <c r="X499" i="7"/>
  <c r="T500" i="7"/>
  <c r="U500" i="7"/>
  <c r="V500" i="7"/>
  <c r="W500" i="7"/>
  <c r="X500" i="7"/>
  <c r="T501" i="7"/>
  <c r="U501" i="7"/>
  <c r="V501" i="7"/>
  <c r="W501" i="7"/>
  <c r="X501" i="7"/>
  <c r="T502" i="7"/>
  <c r="U502" i="7"/>
  <c r="V502" i="7"/>
  <c r="W502" i="7"/>
  <c r="X502" i="7"/>
  <c r="T503" i="7"/>
  <c r="U503" i="7"/>
  <c r="V503" i="7"/>
  <c r="W503" i="7"/>
  <c r="X503" i="7"/>
  <c r="T504" i="7"/>
  <c r="U504" i="7"/>
  <c r="V504" i="7"/>
  <c r="W504" i="7"/>
  <c r="X504" i="7"/>
  <c r="T505" i="7"/>
  <c r="U505" i="7"/>
  <c r="V505" i="7"/>
  <c r="W505" i="7"/>
  <c r="X505" i="7"/>
  <c r="T506" i="7"/>
  <c r="U506" i="7"/>
  <c r="V506" i="7"/>
  <c r="W506" i="7"/>
  <c r="X506" i="7"/>
  <c r="T507" i="7"/>
  <c r="U507" i="7"/>
  <c r="V507" i="7"/>
  <c r="W507" i="7"/>
  <c r="X507" i="7"/>
  <c r="T508" i="7"/>
  <c r="U508" i="7"/>
  <c r="V508" i="7"/>
  <c r="W508" i="7"/>
  <c r="X508" i="7"/>
  <c r="T509" i="7"/>
  <c r="U509" i="7"/>
  <c r="V509" i="7"/>
  <c r="W509" i="7"/>
  <c r="X509" i="7"/>
  <c r="T510" i="7"/>
  <c r="U510" i="7"/>
  <c r="V510" i="7"/>
  <c r="W510" i="7"/>
  <c r="X510" i="7"/>
  <c r="T511" i="7"/>
  <c r="U511" i="7"/>
  <c r="V511" i="7"/>
  <c r="W511" i="7"/>
  <c r="X511" i="7"/>
  <c r="T512" i="7"/>
  <c r="U512" i="7"/>
  <c r="V512" i="7"/>
  <c r="W512" i="7"/>
  <c r="X512" i="7"/>
  <c r="T513" i="7"/>
  <c r="U513" i="7"/>
  <c r="V513" i="7"/>
  <c r="W513" i="7"/>
  <c r="X513" i="7"/>
  <c r="T514" i="7"/>
  <c r="U514" i="7"/>
  <c r="V514" i="7"/>
  <c r="W514" i="7"/>
  <c r="X514" i="7"/>
  <c r="T515" i="7"/>
  <c r="U515" i="7"/>
  <c r="V515" i="7"/>
  <c r="W515" i="7"/>
  <c r="X515" i="7"/>
  <c r="T516" i="7"/>
  <c r="U516" i="7"/>
  <c r="V516" i="7"/>
  <c r="W516" i="7"/>
  <c r="X516" i="7"/>
  <c r="T517" i="7"/>
  <c r="U517" i="7"/>
  <c r="V517" i="7"/>
  <c r="W517" i="7"/>
  <c r="X517" i="7"/>
  <c r="T518" i="7"/>
  <c r="U518" i="7"/>
  <c r="V518" i="7"/>
  <c r="W518" i="7"/>
  <c r="X518" i="7"/>
  <c r="T519" i="7"/>
  <c r="U519" i="7"/>
  <c r="V519" i="7"/>
  <c r="W519" i="7"/>
  <c r="X519" i="7"/>
  <c r="T520" i="7"/>
  <c r="U520" i="7"/>
  <c r="V520" i="7"/>
  <c r="W520" i="7"/>
  <c r="X520" i="7"/>
  <c r="T521" i="7"/>
  <c r="U521" i="7"/>
  <c r="V521" i="7"/>
  <c r="W521" i="7"/>
  <c r="X521" i="7"/>
  <c r="T522" i="7"/>
  <c r="U522" i="7"/>
  <c r="V522" i="7"/>
  <c r="W522" i="7"/>
  <c r="X522" i="7"/>
  <c r="T523" i="7"/>
  <c r="U523" i="7"/>
  <c r="V523" i="7"/>
  <c r="W523" i="7"/>
  <c r="X523" i="7"/>
  <c r="T524" i="7"/>
  <c r="U524" i="7"/>
  <c r="V524" i="7"/>
  <c r="W524" i="7"/>
  <c r="X524" i="7"/>
  <c r="T525" i="7"/>
  <c r="U525" i="7"/>
  <c r="V525" i="7"/>
  <c r="W525" i="7"/>
  <c r="X525" i="7"/>
  <c r="T526" i="7"/>
  <c r="U526" i="7"/>
  <c r="V526" i="7"/>
  <c r="W526" i="7"/>
  <c r="X526" i="7"/>
  <c r="T527" i="7"/>
  <c r="U527" i="7"/>
  <c r="V527" i="7"/>
  <c r="W527" i="7"/>
  <c r="X527" i="7"/>
  <c r="T528" i="7"/>
  <c r="U528" i="7"/>
  <c r="V528" i="7"/>
  <c r="W528" i="7"/>
  <c r="X528" i="7"/>
  <c r="T529" i="7"/>
  <c r="U529" i="7"/>
  <c r="V529" i="7"/>
  <c r="W529" i="7"/>
  <c r="X529" i="7"/>
  <c r="T530" i="7"/>
  <c r="U530" i="7"/>
  <c r="V530" i="7"/>
  <c r="W530" i="7"/>
  <c r="X530" i="7"/>
  <c r="T531" i="7"/>
  <c r="U531" i="7"/>
  <c r="V531" i="7"/>
  <c r="W531" i="7"/>
  <c r="X531" i="7"/>
  <c r="T532" i="7"/>
  <c r="U532" i="7"/>
  <c r="V532" i="7"/>
  <c r="W532" i="7"/>
  <c r="X532" i="7"/>
  <c r="T533" i="7"/>
  <c r="U533" i="7"/>
  <c r="V533" i="7"/>
  <c r="W533" i="7"/>
  <c r="X533" i="7"/>
  <c r="T534" i="7"/>
  <c r="U534" i="7"/>
  <c r="V534" i="7"/>
  <c r="W534" i="7"/>
  <c r="X534" i="7"/>
  <c r="T535" i="7"/>
  <c r="U535" i="7"/>
  <c r="V535" i="7"/>
  <c r="W535" i="7"/>
  <c r="X535" i="7"/>
  <c r="T536" i="7"/>
  <c r="U536" i="7"/>
  <c r="V536" i="7"/>
  <c r="W536" i="7"/>
  <c r="X536" i="7"/>
  <c r="T537" i="7"/>
  <c r="U537" i="7"/>
  <c r="V537" i="7"/>
  <c r="W537" i="7"/>
  <c r="X537" i="7"/>
  <c r="T538" i="7"/>
  <c r="U538" i="7"/>
  <c r="V538" i="7"/>
  <c r="W538" i="7"/>
  <c r="X538" i="7"/>
  <c r="T539" i="7"/>
  <c r="U539" i="7"/>
  <c r="V539" i="7"/>
  <c r="W539" i="7"/>
  <c r="X539" i="7"/>
  <c r="T540" i="7"/>
  <c r="U540" i="7"/>
  <c r="V540" i="7"/>
  <c r="W540" i="7"/>
  <c r="X540" i="7"/>
  <c r="T541" i="7"/>
  <c r="U541" i="7"/>
  <c r="V541" i="7"/>
  <c r="W541" i="7"/>
  <c r="X541" i="7"/>
  <c r="T542" i="7"/>
  <c r="U542" i="7"/>
  <c r="V542" i="7"/>
  <c r="W542" i="7"/>
  <c r="X542" i="7"/>
  <c r="T543" i="7"/>
  <c r="U543" i="7"/>
  <c r="V543" i="7"/>
  <c r="W543" i="7"/>
  <c r="X543" i="7"/>
  <c r="T544" i="7"/>
  <c r="U544" i="7"/>
  <c r="V544" i="7"/>
  <c r="W544" i="7"/>
  <c r="X544" i="7"/>
  <c r="T545" i="7"/>
  <c r="U545" i="7"/>
  <c r="V545" i="7"/>
  <c r="W545" i="7"/>
  <c r="X545" i="7"/>
  <c r="T546" i="7"/>
  <c r="U546" i="7"/>
  <c r="V546" i="7"/>
  <c r="W546" i="7"/>
  <c r="X546" i="7"/>
  <c r="T547" i="7"/>
  <c r="U547" i="7"/>
  <c r="V547" i="7"/>
  <c r="W547" i="7"/>
  <c r="X547" i="7"/>
  <c r="T548" i="7"/>
  <c r="U548" i="7"/>
  <c r="V548" i="7"/>
  <c r="W548" i="7"/>
  <c r="X548" i="7"/>
  <c r="T549" i="7"/>
  <c r="U549" i="7"/>
  <c r="V549" i="7"/>
  <c r="W549" i="7"/>
  <c r="X549" i="7"/>
  <c r="T550" i="7"/>
  <c r="U550" i="7"/>
  <c r="V550" i="7"/>
  <c r="W550" i="7"/>
  <c r="X550" i="7"/>
  <c r="T551" i="7"/>
  <c r="U551" i="7"/>
  <c r="V551" i="7"/>
  <c r="W551" i="7"/>
  <c r="X551" i="7"/>
  <c r="T552" i="7"/>
  <c r="U552" i="7"/>
  <c r="V552" i="7"/>
  <c r="W552" i="7"/>
  <c r="X552" i="7"/>
  <c r="T553" i="7"/>
  <c r="U553" i="7"/>
  <c r="V553" i="7"/>
  <c r="W553" i="7"/>
  <c r="X553" i="7"/>
  <c r="T554" i="7"/>
  <c r="U554" i="7"/>
  <c r="V554" i="7"/>
  <c r="W554" i="7"/>
  <c r="X554" i="7"/>
  <c r="T555" i="7"/>
  <c r="U555" i="7"/>
  <c r="V555" i="7"/>
  <c r="W555" i="7"/>
  <c r="X555" i="7"/>
  <c r="T556" i="7"/>
  <c r="U556" i="7"/>
  <c r="V556" i="7"/>
  <c r="W556" i="7"/>
  <c r="X556" i="7"/>
  <c r="T557" i="7"/>
  <c r="U557" i="7"/>
  <c r="V557" i="7"/>
  <c r="W557" i="7"/>
  <c r="X557" i="7"/>
  <c r="T558" i="7"/>
  <c r="U558" i="7"/>
  <c r="V558" i="7"/>
  <c r="W558" i="7"/>
  <c r="X558" i="7"/>
  <c r="T559" i="7"/>
  <c r="U559" i="7"/>
  <c r="V559" i="7"/>
  <c r="W559" i="7"/>
  <c r="X559" i="7"/>
  <c r="T560" i="7"/>
  <c r="U560" i="7"/>
  <c r="V560" i="7"/>
  <c r="W560" i="7"/>
  <c r="X560" i="7"/>
  <c r="T561" i="7"/>
  <c r="U561" i="7"/>
  <c r="V561" i="7"/>
  <c r="W561" i="7"/>
  <c r="X561" i="7"/>
  <c r="T562" i="7"/>
  <c r="U562" i="7"/>
  <c r="V562" i="7"/>
  <c r="W562" i="7"/>
  <c r="X562" i="7"/>
  <c r="T563" i="7"/>
  <c r="U563" i="7"/>
  <c r="V563" i="7"/>
  <c r="W563" i="7"/>
  <c r="X563" i="7"/>
  <c r="T564" i="7"/>
  <c r="U564" i="7"/>
  <c r="V564" i="7"/>
  <c r="W564" i="7"/>
  <c r="X564" i="7"/>
  <c r="T565" i="7"/>
  <c r="U565" i="7"/>
  <c r="V565" i="7"/>
  <c r="W565" i="7"/>
  <c r="X565" i="7"/>
  <c r="T566" i="7"/>
  <c r="U566" i="7"/>
  <c r="V566" i="7"/>
  <c r="W566" i="7"/>
  <c r="X566" i="7"/>
  <c r="T567" i="7"/>
  <c r="U567" i="7"/>
  <c r="V567" i="7"/>
  <c r="W567" i="7"/>
  <c r="X567" i="7"/>
  <c r="T568" i="7"/>
  <c r="U568" i="7"/>
  <c r="V568" i="7"/>
  <c r="W568" i="7"/>
  <c r="X568" i="7"/>
  <c r="T569" i="7"/>
  <c r="U569" i="7"/>
  <c r="V569" i="7"/>
  <c r="W569" i="7"/>
  <c r="X569" i="7"/>
  <c r="T570" i="7"/>
  <c r="U570" i="7"/>
  <c r="V570" i="7"/>
  <c r="W570" i="7"/>
  <c r="X570" i="7"/>
  <c r="T571" i="7"/>
  <c r="U571" i="7"/>
  <c r="V571" i="7"/>
  <c r="W571" i="7"/>
  <c r="X571" i="7"/>
  <c r="T572" i="7"/>
  <c r="U572" i="7"/>
  <c r="V572" i="7"/>
  <c r="W572" i="7"/>
  <c r="X572" i="7"/>
  <c r="T573" i="7"/>
  <c r="U573" i="7"/>
  <c r="V573" i="7"/>
  <c r="W573" i="7"/>
  <c r="X573" i="7"/>
  <c r="T574" i="7"/>
  <c r="U574" i="7"/>
  <c r="V574" i="7"/>
  <c r="W574" i="7"/>
  <c r="X574" i="7"/>
  <c r="T575" i="7"/>
  <c r="U575" i="7"/>
  <c r="V575" i="7"/>
  <c r="W575" i="7"/>
  <c r="X575" i="7"/>
  <c r="T576" i="7"/>
  <c r="U576" i="7"/>
  <c r="V576" i="7"/>
  <c r="W576" i="7"/>
  <c r="X576" i="7"/>
  <c r="T577" i="7"/>
  <c r="U577" i="7"/>
  <c r="V577" i="7"/>
  <c r="W577" i="7"/>
  <c r="X577" i="7"/>
  <c r="T578" i="7"/>
  <c r="U578" i="7"/>
  <c r="V578" i="7"/>
  <c r="W578" i="7"/>
  <c r="X578" i="7"/>
  <c r="T579" i="7"/>
  <c r="U579" i="7"/>
  <c r="V579" i="7"/>
  <c r="W579" i="7"/>
  <c r="X579" i="7"/>
  <c r="T580" i="7"/>
  <c r="U580" i="7"/>
  <c r="V580" i="7"/>
  <c r="W580" i="7"/>
  <c r="X580" i="7"/>
  <c r="T581" i="7"/>
  <c r="U581" i="7"/>
  <c r="V581" i="7"/>
  <c r="W581" i="7"/>
  <c r="X581" i="7"/>
  <c r="T582" i="7"/>
  <c r="U582" i="7"/>
  <c r="V582" i="7"/>
  <c r="W582" i="7"/>
  <c r="X582" i="7"/>
  <c r="T583" i="7"/>
  <c r="U583" i="7"/>
  <c r="V583" i="7"/>
  <c r="W583" i="7"/>
  <c r="X583" i="7"/>
  <c r="T584" i="7"/>
  <c r="U584" i="7"/>
  <c r="V584" i="7"/>
  <c r="W584" i="7"/>
  <c r="X584" i="7"/>
  <c r="T585" i="7"/>
  <c r="U585" i="7"/>
  <c r="V585" i="7"/>
  <c r="W585" i="7"/>
  <c r="X585" i="7"/>
  <c r="T586" i="7"/>
  <c r="U586" i="7"/>
  <c r="V586" i="7"/>
  <c r="W586" i="7"/>
  <c r="X586" i="7"/>
  <c r="T587" i="7"/>
  <c r="U587" i="7"/>
  <c r="V587" i="7"/>
  <c r="W587" i="7"/>
  <c r="X587" i="7"/>
  <c r="T588" i="7"/>
  <c r="U588" i="7"/>
  <c r="V588" i="7"/>
  <c r="W588" i="7"/>
  <c r="X588" i="7"/>
  <c r="T589" i="7"/>
  <c r="U589" i="7"/>
  <c r="V589" i="7"/>
  <c r="W589" i="7"/>
  <c r="X589" i="7"/>
  <c r="T590" i="7"/>
  <c r="U590" i="7"/>
  <c r="V590" i="7"/>
  <c r="W590" i="7"/>
  <c r="X590" i="7"/>
  <c r="T591" i="7"/>
  <c r="U591" i="7"/>
  <c r="V591" i="7"/>
  <c r="W591" i="7"/>
  <c r="X591" i="7"/>
  <c r="T592" i="7"/>
  <c r="U592" i="7"/>
  <c r="V592" i="7"/>
  <c r="W592" i="7"/>
  <c r="X592" i="7"/>
  <c r="T593" i="7"/>
  <c r="U593" i="7"/>
  <c r="V593" i="7"/>
  <c r="W593" i="7"/>
  <c r="X593" i="7"/>
  <c r="T594" i="7"/>
  <c r="U594" i="7"/>
  <c r="V594" i="7"/>
  <c r="W594" i="7"/>
  <c r="X594" i="7"/>
  <c r="T595" i="7"/>
  <c r="U595" i="7"/>
  <c r="V595" i="7"/>
  <c r="W595" i="7"/>
  <c r="X595" i="7"/>
  <c r="T596" i="7"/>
  <c r="U596" i="7"/>
  <c r="V596" i="7"/>
  <c r="W596" i="7"/>
  <c r="X596" i="7"/>
  <c r="T597" i="7"/>
  <c r="U597" i="7"/>
  <c r="V597" i="7"/>
  <c r="W597" i="7"/>
  <c r="X597" i="7"/>
  <c r="T598" i="7"/>
  <c r="U598" i="7"/>
  <c r="V598" i="7"/>
  <c r="W598" i="7"/>
  <c r="X598" i="7"/>
  <c r="T599" i="7"/>
  <c r="U599" i="7"/>
  <c r="V599" i="7"/>
  <c r="W599" i="7"/>
  <c r="X599" i="7"/>
  <c r="T600" i="7"/>
  <c r="U600" i="7"/>
  <c r="V600" i="7"/>
  <c r="W600" i="7"/>
  <c r="X600" i="7"/>
  <c r="T601" i="7"/>
  <c r="U601" i="7"/>
  <c r="V601" i="7"/>
  <c r="W601" i="7"/>
  <c r="X601" i="7"/>
  <c r="T602" i="7"/>
  <c r="U602" i="7"/>
  <c r="V602" i="7"/>
  <c r="W602" i="7"/>
  <c r="X602" i="7"/>
  <c r="T603" i="7"/>
  <c r="U603" i="7"/>
  <c r="V603" i="7"/>
  <c r="W603" i="7"/>
  <c r="X603" i="7"/>
  <c r="T604" i="7"/>
  <c r="U604" i="7"/>
  <c r="V604" i="7"/>
  <c r="W604" i="7"/>
  <c r="X604" i="7"/>
  <c r="T605" i="7"/>
  <c r="U605" i="7"/>
  <c r="V605" i="7"/>
  <c r="W605" i="7"/>
  <c r="X605" i="7"/>
  <c r="T606" i="7"/>
  <c r="U606" i="7"/>
  <c r="V606" i="7"/>
  <c r="W606" i="7"/>
  <c r="X606" i="7"/>
  <c r="T607" i="7"/>
  <c r="U607" i="7"/>
  <c r="V607" i="7"/>
  <c r="W607" i="7"/>
  <c r="X607" i="7"/>
  <c r="T608" i="7"/>
  <c r="U608" i="7"/>
  <c r="V608" i="7"/>
  <c r="W608" i="7"/>
  <c r="X608" i="7"/>
  <c r="T609" i="7"/>
  <c r="U609" i="7"/>
  <c r="V609" i="7"/>
  <c r="W609" i="7"/>
  <c r="X609" i="7"/>
  <c r="T610" i="7"/>
  <c r="U610" i="7"/>
  <c r="V610" i="7"/>
  <c r="W610" i="7"/>
  <c r="X610" i="7"/>
  <c r="T611" i="7"/>
  <c r="U611" i="7"/>
  <c r="V611" i="7"/>
  <c r="W611" i="7"/>
  <c r="X611" i="7"/>
  <c r="T612" i="7"/>
  <c r="U612" i="7"/>
  <c r="V612" i="7"/>
  <c r="W612" i="7"/>
  <c r="X612" i="7"/>
  <c r="T613" i="7"/>
  <c r="U613" i="7"/>
  <c r="V613" i="7"/>
  <c r="W613" i="7"/>
  <c r="X613" i="7"/>
  <c r="T614" i="7"/>
  <c r="U614" i="7"/>
  <c r="V614" i="7"/>
  <c r="W614" i="7"/>
  <c r="X614" i="7"/>
  <c r="T615" i="7"/>
  <c r="U615" i="7"/>
  <c r="V615" i="7"/>
  <c r="W615" i="7"/>
  <c r="X615" i="7"/>
  <c r="T616" i="7"/>
  <c r="U616" i="7"/>
  <c r="V616" i="7"/>
  <c r="W616" i="7"/>
  <c r="X616" i="7"/>
  <c r="T617" i="7"/>
  <c r="U617" i="7"/>
  <c r="V617" i="7"/>
  <c r="W617" i="7"/>
  <c r="X617" i="7"/>
  <c r="T618" i="7"/>
  <c r="U618" i="7"/>
  <c r="V618" i="7"/>
  <c r="W618" i="7"/>
  <c r="X618" i="7"/>
  <c r="T619" i="7"/>
  <c r="U619" i="7"/>
  <c r="V619" i="7"/>
  <c r="W619" i="7"/>
  <c r="X619" i="7"/>
  <c r="T620" i="7"/>
  <c r="U620" i="7"/>
  <c r="V620" i="7"/>
  <c r="W620" i="7"/>
  <c r="X620" i="7"/>
  <c r="T621" i="7"/>
  <c r="U621" i="7"/>
  <c r="V621" i="7"/>
  <c r="W621" i="7"/>
  <c r="X621" i="7"/>
  <c r="T622" i="7"/>
  <c r="U622" i="7"/>
  <c r="V622" i="7"/>
  <c r="W622" i="7"/>
  <c r="X622" i="7"/>
  <c r="T623" i="7"/>
  <c r="U623" i="7"/>
  <c r="V623" i="7"/>
  <c r="W623" i="7"/>
  <c r="X623" i="7"/>
  <c r="T624" i="7"/>
  <c r="U624" i="7"/>
  <c r="V624" i="7"/>
  <c r="W624" i="7"/>
  <c r="X624" i="7"/>
  <c r="T625" i="7"/>
  <c r="U625" i="7"/>
  <c r="V625" i="7"/>
  <c r="W625" i="7"/>
  <c r="X625" i="7"/>
  <c r="T626" i="7"/>
  <c r="U626" i="7"/>
  <c r="V626" i="7"/>
  <c r="W626" i="7"/>
  <c r="X626" i="7"/>
  <c r="T627" i="7"/>
  <c r="U627" i="7"/>
  <c r="V627" i="7"/>
  <c r="W627" i="7"/>
  <c r="X627" i="7"/>
  <c r="T628" i="7"/>
  <c r="U628" i="7"/>
  <c r="V628" i="7"/>
  <c r="W628" i="7"/>
  <c r="X628" i="7"/>
  <c r="T629" i="7"/>
  <c r="U629" i="7"/>
  <c r="V629" i="7"/>
  <c r="W629" i="7"/>
  <c r="X629" i="7"/>
  <c r="T630" i="7"/>
  <c r="U630" i="7"/>
  <c r="V630" i="7"/>
  <c r="W630" i="7"/>
  <c r="X630" i="7"/>
  <c r="T631" i="7"/>
  <c r="U631" i="7"/>
  <c r="V631" i="7"/>
  <c r="W631" i="7"/>
  <c r="X631" i="7"/>
  <c r="T632" i="7"/>
  <c r="U632" i="7"/>
  <c r="V632" i="7"/>
  <c r="W632" i="7"/>
  <c r="X632" i="7"/>
  <c r="T633" i="7"/>
  <c r="U633" i="7"/>
  <c r="V633" i="7"/>
  <c r="W633" i="7"/>
  <c r="X633" i="7"/>
  <c r="T634" i="7"/>
  <c r="U634" i="7"/>
  <c r="V634" i="7"/>
  <c r="W634" i="7"/>
  <c r="X634" i="7"/>
  <c r="T635" i="7"/>
  <c r="U635" i="7"/>
  <c r="V635" i="7"/>
  <c r="W635" i="7"/>
  <c r="X635" i="7"/>
  <c r="T636" i="7"/>
  <c r="U636" i="7"/>
  <c r="V636" i="7"/>
  <c r="W636" i="7"/>
  <c r="X636" i="7"/>
  <c r="T637" i="7"/>
  <c r="U637" i="7"/>
  <c r="V637" i="7"/>
  <c r="W637" i="7"/>
  <c r="X637" i="7"/>
  <c r="T638" i="7"/>
  <c r="U638" i="7"/>
  <c r="V638" i="7"/>
  <c r="W638" i="7"/>
  <c r="X638" i="7"/>
  <c r="T639" i="7"/>
  <c r="U639" i="7"/>
  <c r="V639" i="7"/>
  <c r="W639" i="7"/>
  <c r="X639" i="7"/>
  <c r="T640" i="7"/>
  <c r="U640" i="7"/>
  <c r="V640" i="7"/>
  <c r="W640" i="7"/>
  <c r="X640" i="7"/>
  <c r="T641" i="7"/>
  <c r="U641" i="7"/>
  <c r="V641" i="7"/>
  <c r="W641" i="7"/>
  <c r="X641" i="7"/>
  <c r="T642" i="7"/>
  <c r="U642" i="7"/>
  <c r="V642" i="7"/>
  <c r="W642" i="7"/>
  <c r="X642" i="7"/>
  <c r="T643" i="7"/>
  <c r="U643" i="7"/>
  <c r="V643" i="7"/>
  <c r="W643" i="7"/>
  <c r="X643" i="7"/>
  <c r="T644" i="7"/>
  <c r="U644" i="7"/>
  <c r="V644" i="7"/>
  <c r="W644" i="7"/>
  <c r="X644" i="7"/>
  <c r="T645" i="7"/>
  <c r="U645" i="7"/>
  <c r="V645" i="7"/>
  <c r="W645" i="7"/>
  <c r="X645" i="7"/>
  <c r="T646" i="7"/>
  <c r="U646" i="7"/>
  <c r="V646" i="7"/>
  <c r="W646" i="7"/>
  <c r="X646" i="7"/>
  <c r="T647" i="7"/>
  <c r="U647" i="7"/>
  <c r="V647" i="7"/>
  <c r="W647" i="7"/>
  <c r="X647" i="7"/>
  <c r="T648" i="7"/>
  <c r="U648" i="7"/>
  <c r="V648" i="7"/>
  <c r="W648" i="7"/>
  <c r="X648" i="7"/>
  <c r="T649" i="7"/>
  <c r="U649" i="7"/>
  <c r="V649" i="7"/>
  <c r="W649" i="7"/>
  <c r="X649" i="7"/>
  <c r="T650" i="7"/>
  <c r="U650" i="7"/>
  <c r="V650" i="7"/>
  <c r="W650" i="7"/>
  <c r="X650" i="7"/>
  <c r="T651" i="7"/>
  <c r="U651" i="7"/>
  <c r="V651" i="7"/>
  <c r="W651" i="7"/>
  <c r="X651" i="7"/>
  <c r="T652" i="7"/>
  <c r="U652" i="7"/>
  <c r="V652" i="7"/>
  <c r="W652" i="7"/>
  <c r="X652" i="7"/>
  <c r="T653" i="7"/>
  <c r="U653" i="7"/>
  <c r="V653" i="7"/>
  <c r="W653" i="7"/>
  <c r="X653" i="7"/>
  <c r="T654" i="7"/>
  <c r="U654" i="7"/>
  <c r="V654" i="7"/>
  <c r="W654" i="7"/>
  <c r="X654" i="7"/>
  <c r="T655" i="7"/>
  <c r="U655" i="7"/>
  <c r="V655" i="7"/>
  <c r="W655" i="7"/>
  <c r="X655" i="7"/>
  <c r="T656" i="7"/>
  <c r="U656" i="7"/>
  <c r="V656" i="7"/>
  <c r="W656" i="7"/>
  <c r="X656" i="7"/>
  <c r="T657" i="7"/>
  <c r="U657" i="7"/>
  <c r="V657" i="7"/>
  <c r="W657" i="7"/>
  <c r="X657" i="7"/>
  <c r="T658" i="7"/>
  <c r="U658" i="7"/>
  <c r="V658" i="7"/>
  <c r="W658" i="7"/>
  <c r="X658" i="7"/>
  <c r="T659" i="7"/>
  <c r="U659" i="7"/>
  <c r="V659" i="7"/>
  <c r="W659" i="7"/>
  <c r="X659" i="7"/>
  <c r="T660" i="7"/>
  <c r="U660" i="7"/>
  <c r="V660" i="7"/>
  <c r="W660" i="7"/>
  <c r="X660" i="7"/>
  <c r="T661" i="7"/>
  <c r="U661" i="7"/>
  <c r="V661" i="7"/>
  <c r="W661" i="7"/>
  <c r="X661" i="7"/>
  <c r="T662" i="7"/>
  <c r="U662" i="7"/>
  <c r="V662" i="7"/>
  <c r="W662" i="7"/>
  <c r="X662" i="7"/>
  <c r="T663" i="7"/>
  <c r="U663" i="7"/>
  <c r="V663" i="7"/>
  <c r="W663" i="7"/>
  <c r="X663" i="7"/>
  <c r="T664" i="7"/>
  <c r="U664" i="7"/>
  <c r="V664" i="7"/>
  <c r="W664" i="7"/>
  <c r="X664" i="7"/>
  <c r="T665" i="7"/>
  <c r="U665" i="7"/>
  <c r="V665" i="7"/>
  <c r="W665" i="7"/>
  <c r="X665" i="7"/>
  <c r="T666" i="7"/>
  <c r="U666" i="7"/>
  <c r="V666" i="7"/>
  <c r="W666" i="7"/>
  <c r="X666" i="7"/>
  <c r="T667" i="7"/>
  <c r="U667" i="7"/>
  <c r="V667" i="7"/>
  <c r="W667" i="7"/>
  <c r="X667" i="7"/>
  <c r="T668" i="7"/>
  <c r="U668" i="7"/>
  <c r="V668" i="7"/>
  <c r="W668" i="7"/>
  <c r="X668" i="7"/>
  <c r="T669" i="7"/>
  <c r="U669" i="7"/>
  <c r="V669" i="7"/>
  <c r="W669" i="7"/>
  <c r="X669" i="7"/>
  <c r="T670" i="7"/>
  <c r="U670" i="7"/>
  <c r="V670" i="7"/>
  <c r="W670" i="7"/>
  <c r="X670" i="7"/>
  <c r="T671" i="7"/>
  <c r="U671" i="7"/>
  <c r="V671" i="7"/>
  <c r="W671" i="7"/>
  <c r="X671" i="7"/>
  <c r="T672" i="7"/>
  <c r="U672" i="7"/>
  <c r="V672" i="7"/>
  <c r="W672" i="7"/>
  <c r="X672" i="7"/>
  <c r="T673" i="7"/>
  <c r="U673" i="7"/>
  <c r="V673" i="7"/>
  <c r="W673" i="7"/>
  <c r="X673" i="7"/>
  <c r="T674" i="7"/>
  <c r="U674" i="7"/>
  <c r="V674" i="7"/>
  <c r="W674" i="7"/>
  <c r="X674" i="7"/>
  <c r="T675" i="7"/>
  <c r="U675" i="7"/>
  <c r="V675" i="7"/>
  <c r="W675" i="7"/>
  <c r="X675" i="7"/>
  <c r="T676" i="7"/>
  <c r="U676" i="7"/>
  <c r="V676" i="7"/>
  <c r="W676" i="7"/>
  <c r="X676" i="7"/>
  <c r="T677" i="7"/>
  <c r="U677" i="7"/>
  <c r="V677" i="7"/>
  <c r="W677" i="7"/>
  <c r="X677" i="7"/>
  <c r="T678" i="7"/>
  <c r="U678" i="7"/>
  <c r="V678" i="7"/>
  <c r="W678" i="7"/>
  <c r="X678" i="7"/>
  <c r="T679" i="7"/>
  <c r="U679" i="7"/>
  <c r="V679" i="7"/>
  <c r="W679" i="7"/>
  <c r="X679" i="7"/>
  <c r="T680" i="7"/>
  <c r="U680" i="7"/>
  <c r="V680" i="7"/>
  <c r="W680" i="7"/>
  <c r="X680" i="7"/>
  <c r="T681" i="7"/>
  <c r="U681" i="7"/>
  <c r="V681" i="7"/>
  <c r="W681" i="7"/>
  <c r="X681" i="7"/>
  <c r="T682" i="7"/>
  <c r="U682" i="7"/>
  <c r="V682" i="7"/>
  <c r="W682" i="7"/>
  <c r="X682" i="7"/>
  <c r="T683" i="7"/>
  <c r="U683" i="7"/>
  <c r="V683" i="7"/>
  <c r="W683" i="7"/>
  <c r="X683" i="7"/>
  <c r="T684" i="7"/>
  <c r="U684" i="7"/>
  <c r="V684" i="7"/>
  <c r="W684" i="7"/>
  <c r="X684" i="7"/>
  <c r="T685" i="7"/>
  <c r="U685" i="7"/>
  <c r="V685" i="7"/>
  <c r="W685" i="7"/>
  <c r="X685" i="7"/>
  <c r="T686" i="7"/>
  <c r="U686" i="7"/>
  <c r="V686" i="7"/>
  <c r="W686" i="7"/>
  <c r="X686" i="7"/>
  <c r="T687" i="7"/>
  <c r="U687" i="7"/>
  <c r="V687" i="7"/>
  <c r="W687" i="7"/>
  <c r="X687" i="7"/>
  <c r="T688" i="7"/>
  <c r="U688" i="7"/>
  <c r="V688" i="7"/>
  <c r="W688" i="7"/>
  <c r="X688" i="7"/>
  <c r="T689" i="7"/>
  <c r="U689" i="7"/>
  <c r="V689" i="7"/>
  <c r="W689" i="7"/>
  <c r="X689" i="7"/>
  <c r="T690" i="7"/>
  <c r="U690" i="7"/>
  <c r="V690" i="7"/>
  <c r="W690" i="7"/>
  <c r="X690" i="7"/>
  <c r="T691" i="7"/>
  <c r="U691" i="7"/>
  <c r="V691" i="7"/>
  <c r="W691" i="7"/>
  <c r="X691" i="7"/>
  <c r="T692" i="7"/>
  <c r="U692" i="7"/>
  <c r="V692" i="7"/>
  <c r="W692" i="7"/>
  <c r="X692" i="7"/>
  <c r="T693" i="7"/>
  <c r="U693" i="7"/>
  <c r="V693" i="7"/>
  <c r="W693" i="7"/>
  <c r="X693" i="7"/>
  <c r="T694" i="7"/>
  <c r="U694" i="7"/>
  <c r="V694" i="7"/>
  <c r="W694" i="7"/>
  <c r="X694" i="7"/>
  <c r="T695" i="7"/>
  <c r="U695" i="7"/>
  <c r="V695" i="7"/>
  <c r="W695" i="7"/>
  <c r="X695" i="7"/>
  <c r="T696" i="7"/>
  <c r="U696" i="7"/>
  <c r="V696" i="7"/>
  <c r="W696" i="7"/>
  <c r="X696" i="7"/>
  <c r="T697" i="7"/>
  <c r="U697" i="7"/>
  <c r="V697" i="7"/>
  <c r="W697" i="7"/>
  <c r="X697" i="7"/>
  <c r="T698" i="7"/>
  <c r="U698" i="7"/>
  <c r="V698" i="7"/>
  <c r="W698" i="7"/>
  <c r="X698" i="7"/>
  <c r="T699" i="7"/>
  <c r="U699" i="7"/>
  <c r="V699" i="7"/>
  <c r="W699" i="7"/>
  <c r="X699" i="7"/>
  <c r="T700" i="7"/>
  <c r="U700" i="7"/>
  <c r="V700" i="7"/>
  <c r="W700" i="7"/>
  <c r="X700" i="7"/>
  <c r="T701" i="7"/>
  <c r="U701" i="7"/>
  <c r="V701" i="7"/>
  <c r="W701" i="7"/>
  <c r="X701" i="7"/>
  <c r="T702" i="7"/>
  <c r="U702" i="7"/>
  <c r="V702" i="7"/>
  <c r="W702" i="7"/>
  <c r="X702" i="7"/>
  <c r="T703" i="7"/>
  <c r="U703" i="7"/>
  <c r="V703" i="7"/>
  <c r="W703" i="7"/>
  <c r="X703" i="7"/>
  <c r="T704" i="7"/>
  <c r="U704" i="7"/>
  <c r="V704" i="7"/>
  <c r="W704" i="7"/>
  <c r="X704" i="7"/>
  <c r="T705" i="7"/>
  <c r="U705" i="7"/>
  <c r="V705" i="7"/>
  <c r="W705" i="7"/>
  <c r="X705" i="7"/>
  <c r="T706" i="7"/>
  <c r="U706" i="7"/>
  <c r="V706" i="7"/>
  <c r="W706" i="7"/>
  <c r="X706" i="7"/>
  <c r="T707" i="7"/>
  <c r="U707" i="7"/>
  <c r="V707" i="7"/>
  <c r="W707" i="7"/>
  <c r="X707" i="7"/>
  <c r="T708" i="7"/>
  <c r="U708" i="7"/>
  <c r="V708" i="7"/>
  <c r="W708" i="7"/>
  <c r="X708" i="7"/>
  <c r="T709" i="7"/>
  <c r="U709" i="7"/>
  <c r="V709" i="7"/>
  <c r="W709" i="7"/>
  <c r="X709" i="7"/>
  <c r="T710" i="7"/>
  <c r="U710" i="7"/>
  <c r="V710" i="7"/>
  <c r="W710" i="7"/>
  <c r="X710" i="7"/>
  <c r="T711" i="7"/>
  <c r="U711" i="7"/>
  <c r="V711" i="7"/>
  <c r="W711" i="7"/>
  <c r="X711" i="7"/>
  <c r="T712" i="7"/>
  <c r="U712" i="7"/>
  <c r="V712" i="7"/>
  <c r="W712" i="7"/>
  <c r="X712" i="7"/>
  <c r="T713" i="7"/>
  <c r="U713" i="7"/>
  <c r="V713" i="7"/>
  <c r="W713" i="7"/>
  <c r="X713" i="7"/>
  <c r="T714" i="7"/>
  <c r="U714" i="7"/>
  <c r="V714" i="7"/>
  <c r="W714" i="7"/>
  <c r="X714" i="7"/>
  <c r="T715" i="7"/>
  <c r="U715" i="7"/>
  <c r="V715" i="7"/>
  <c r="W715" i="7"/>
  <c r="X715" i="7"/>
  <c r="T716" i="7"/>
  <c r="U716" i="7"/>
  <c r="V716" i="7"/>
  <c r="W716" i="7"/>
  <c r="X716" i="7"/>
  <c r="T717" i="7"/>
  <c r="U717" i="7"/>
  <c r="V717" i="7"/>
  <c r="W717" i="7"/>
  <c r="X717" i="7"/>
  <c r="T718" i="7"/>
  <c r="U718" i="7"/>
  <c r="V718" i="7"/>
  <c r="W718" i="7"/>
  <c r="X718" i="7"/>
  <c r="T719" i="7"/>
  <c r="U719" i="7"/>
  <c r="V719" i="7"/>
  <c r="W719" i="7"/>
  <c r="X719" i="7"/>
  <c r="T720" i="7"/>
  <c r="U720" i="7"/>
  <c r="V720" i="7"/>
  <c r="W720" i="7"/>
  <c r="X720" i="7"/>
  <c r="T721" i="7"/>
  <c r="U721" i="7"/>
  <c r="V721" i="7"/>
  <c r="W721" i="7"/>
  <c r="X721" i="7"/>
  <c r="T722" i="7"/>
  <c r="U722" i="7"/>
  <c r="V722" i="7"/>
  <c r="W722" i="7"/>
  <c r="X722" i="7"/>
  <c r="T723" i="7"/>
  <c r="U723" i="7"/>
  <c r="V723" i="7"/>
  <c r="W723" i="7"/>
  <c r="X723" i="7"/>
  <c r="T724" i="7"/>
  <c r="U724" i="7"/>
  <c r="V724" i="7"/>
  <c r="W724" i="7"/>
  <c r="X724" i="7"/>
  <c r="T725" i="7"/>
  <c r="U725" i="7"/>
  <c r="V725" i="7"/>
  <c r="W725" i="7"/>
  <c r="X725" i="7"/>
  <c r="T726" i="7"/>
  <c r="U726" i="7"/>
  <c r="V726" i="7"/>
  <c r="W726" i="7"/>
  <c r="X726" i="7"/>
  <c r="T727" i="7"/>
  <c r="U727" i="7"/>
  <c r="V727" i="7"/>
  <c r="W727" i="7"/>
  <c r="X727" i="7"/>
  <c r="T728" i="7"/>
  <c r="U728" i="7"/>
  <c r="V728" i="7"/>
  <c r="W728" i="7"/>
  <c r="X728" i="7"/>
  <c r="T729" i="7"/>
  <c r="U729" i="7"/>
  <c r="V729" i="7"/>
  <c r="W729" i="7"/>
  <c r="X729" i="7"/>
  <c r="T730" i="7"/>
  <c r="U730" i="7"/>
  <c r="V730" i="7"/>
  <c r="W730" i="7"/>
  <c r="X730" i="7"/>
  <c r="T731" i="7"/>
  <c r="U731" i="7"/>
  <c r="V731" i="7"/>
  <c r="W731" i="7"/>
  <c r="X731" i="7"/>
  <c r="T732" i="7"/>
  <c r="U732" i="7"/>
  <c r="V732" i="7"/>
  <c r="W732" i="7"/>
  <c r="X732" i="7"/>
  <c r="T733" i="7"/>
  <c r="U733" i="7"/>
  <c r="V733" i="7"/>
  <c r="W733" i="7"/>
  <c r="X733" i="7"/>
  <c r="T734" i="7"/>
  <c r="U734" i="7"/>
  <c r="V734" i="7"/>
  <c r="W734" i="7"/>
  <c r="X734" i="7"/>
  <c r="T735" i="7"/>
  <c r="U735" i="7"/>
  <c r="V735" i="7"/>
  <c r="W735" i="7"/>
  <c r="X735" i="7"/>
  <c r="T736" i="7"/>
  <c r="U736" i="7"/>
  <c r="V736" i="7"/>
  <c r="W736" i="7"/>
  <c r="X736" i="7"/>
  <c r="T737" i="7"/>
  <c r="U737" i="7"/>
  <c r="V737" i="7"/>
  <c r="W737" i="7"/>
  <c r="X737" i="7"/>
  <c r="T738" i="7"/>
  <c r="U738" i="7"/>
  <c r="V738" i="7"/>
  <c r="W738" i="7"/>
  <c r="X738" i="7"/>
  <c r="T739" i="7"/>
  <c r="U739" i="7"/>
  <c r="V739" i="7"/>
  <c r="W739" i="7"/>
  <c r="X739" i="7"/>
  <c r="T740" i="7"/>
  <c r="U740" i="7"/>
  <c r="V740" i="7"/>
  <c r="W740" i="7"/>
  <c r="X740" i="7"/>
  <c r="T741" i="7"/>
  <c r="U741" i="7"/>
  <c r="V741" i="7"/>
  <c r="W741" i="7"/>
  <c r="X741" i="7"/>
  <c r="T742" i="7"/>
  <c r="U742" i="7"/>
  <c r="V742" i="7"/>
  <c r="W742" i="7"/>
  <c r="X742" i="7"/>
  <c r="T743" i="7"/>
  <c r="U743" i="7"/>
  <c r="V743" i="7"/>
  <c r="W743" i="7"/>
  <c r="X743" i="7"/>
  <c r="T744" i="7"/>
  <c r="U744" i="7"/>
  <c r="V744" i="7"/>
  <c r="W744" i="7"/>
  <c r="X744" i="7"/>
  <c r="T745" i="7"/>
  <c r="U745" i="7"/>
  <c r="V745" i="7"/>
  <c r="W745" i="7"/>
  <c r="X745" i="7"/>
  <c r="T746" i="7"/>
  <c r="U746" i="7"/>
  <c r="V746" i="7"/>
  <c r="W746" i="7"/>
  <c r="X746" i="7"/>
  <c r="T747" i="7"/>
  <c r="U747" i="7"/>
  <c r="V747" i="7"/>
  <c r="W747" i="7"/>
  <c r="X747" i="7"/>
  <c r="T748" i="7"/>
  <c r="U748" i="7"/>
  <c r="V748" i="7"/>
  <c r="W748" i="7"/>
  <c r="X748" i="7"/>
  <c r="T749" i="7"/>
  <c r="U749" i="7"/>
  <c r="V749" i="7"/>
  <c r="W749" i="7"/>
  <c r="X749" i="7"/>
  <c r="T750" i="7"/>
  <c r="U750" i="7"/>
  <c r="V750" i="7"/>
  <c r="W750" i="7"/>
  <c r="X750" i="7"/>
  <c r="T751" i="7"/>
  <c r="U751" i="7"/>
  <c r="V751" i="7"/>
  <c r="W751" i="7"/>
  <c r="X751" i="7"/>
  <c r="T752" i="7"/>
  <c r="U752" i="7"/>
  <c r="V752" i="7"/>
  <c r="W752" i="7"/>
  <c r="X752" i="7"/>
  <c r="T753" i="7"/>
  <c r="U753" i="7"/>
  <c r="V753" i="7"/>
  <c r="W753" i="7"/>
  <c r="X753" i="7"/>
  <c r="T754" i="7"/>
  <c r="U754" i="7"/>
  <c r="V754" i="7"/>
  <c r="W754" i="7"/>
  <c r="X754" i="7"/>
  <c r="T755" i="7"/>
  <c r="U755" i="7"/>
  <c r="V755" i="7"/>
  <c r="W755" i="7"/>
  <c r="X755" i="7"/>
  <c r="T756" i="7"/>
  <c r="U756" i="7"/>
  <c r="V756" i="7"/>
  <c r="W756" i="7"/>
  <c r="X756" i="7"/>
  <c r="T757" i="7"/>
  <c r="U757" i="7"/>
  <c r="V757" i="7"/>
  <c r="W757" i="7"/>
  <c r="X757" i="7"/>
  <c r="T758" i="7"/>
  <c r="U758" i="7"/>
  <c r="V758" i="7"/>
  <c r="W758" i="7"/>
  <c r="X758" i="7"/>
  <c r="T759" i="7"/>
  <c r="U759" i="7"/>
  <c r="V759" i="7"/>
  <c r="W759" i="7"/>
  <c r="X759" i="7"/>
  <c r="T760" i="7"/>
  <c r="U760" i="7"/>
  <c r="V760" i="7"/>
  <c r="W760" i="7"/>
  <c r="X760" i="7"/>
  <c r="T761" i="7"/>
  <c r="U761" i="7"/>
  <c r="V761" i="7"/>
  <c r="W761" i="7"/>
  <c r="X761" i="7"/>
  <c r="T762" i="7"/>
  <c r="U762" i="7"/>
  <c r="V762" i="7"/>
  <c r="W762" i="7"/>
  <c r="X762" i="7"/>
  <c r="T763" i="7"/>
  <c r="U763" i="7"/>
  <c r="V763" i="7"/>
  <c r="W763" i="7"/>
  <c r="X763" i="7"/>
  <c r="T764" i="7"/>
  <c r="U764" i="7"/>
  <c r="V764" i="7"/>
  <c r="W764" i="7"/>
  <c r="X764" i="7"/>
  <c r="T765" i="7"/>
  <c r="U765" i="7"/>
  <c r="V765" i="7"/>
  <c r="W765" i="7"/>
  <c r="X765" i="7"/>
  <c r="T766" i="7"/>
  <c r="U766" i="7"/>
  <c r="V766" i="7"/>
  <c r="W766" i="7"/>
  <c r="X766" i="7"/>
  <c r="T767" i="7"/>
  <c r="U767" i="7"/>
  <c r="V767" i="7"/>
  <c r="W767" i="7"/>
  <c r="X767" i="7"/>
  <c r="T768" i="7"/>
  <c r="U768" i="7"/>
  <c r="V768" i="7"/>
  <c r="W768" i="7"/>
  <c r="X768" i="7"/>
  <c r="T769" i="7"/>
  <c r="U769" i="7"/>
  <c r="V769" i="7"/>
  <c r="W769" i="7"/>
  <c r="X769" i="7"/>
  <c r="T770" i="7"/>
  <c r="U770" i="7"/>
  <c r="V770" i="7"/>
  <c r="W770" i="7"/>
  <c r="X770" i="7"/>
  <c r="T771" i="7"/>
  <c r="U771" i="7"/>
  <c r="V771" i="7"/>
  <c r="W771" i="7"/>
  <c r="X771" i="7"/>
  <c r="T772" i="7"/>
  <c r="U772" i="7"/>
  <c r="V772" i="7"/>
  <c r="W772" i="7"/>
  <c r="X772" i="7"/>
  <c r="T773" i="7"/>
  <c r="U773" i="7"/>
  <c r="V773" i="7"/>
  <c r="W773" i="7"/>
  <c r="X773" i="7"/>
  <c r="T774" i="7"/>
  <c r="U774" i="7"/>
  <c r="V774" i="7"/>
  <c r="W774" i="7"/>
  <c r="X774" i="7"/>
  <c r="T775" i="7"/>
  <c r="U775" i="7"/>
  <c r="V775" i="7"/>
  <c r="W775" i="7"/>
  <c r="X775" i="7"/>
  <c r="T776" i="7"/>
  <c r="U776" i="7"/>
  <c r="V776" i="7"/>
  <c r="W776" i="7"/>
  <c r="X776" i="7"/>
  <c r="T777" i="7"/>
  <c r="U777" i="7"/>
  <c r="V777" i="7"/>
  <c r="W777" i="7"/>
  <c r="X777" i="7"/>
  <c r="T778" i="7"/>
  <c r="U778" i="7"/>
  <c r="V778" i="7"/>
  <c r="W778" i="7"/>
  <c r="X778" i="7"/>
  <c r="T779" i="7"/>
  <c r="U779" i="7"/>
  <c r="V779" i="7"/>
  <c r="W779" i="7"/>
  <c r="X779" i="7"/>
  <c r="T780" i="7"/>
  <c r="U780" i="7"/>
  <c r="V780" i="7"/>
  <c r="W780" i="7"/>
  <c r="X780" i="7"/>
  <c r="T781" i="7"/>
  <c r="U781" i="7"/>
  <c r="V781" i="7"/>
  <c r="W781" i="7"/>
  <c r="X781" i="7"/>
  <c r="T782" i="7"/>
  <c r="U782" i="7"/>
  <c r="V782" i="7"/>
  <c r="W782" i="7"/>
  <c r="X782" i="7"/>
  <c r="T783" i="7"/>
  <c r="U783" i="7"/>
  <c r="V783" i="7"/>
  <c r="W783" i="7"/>
  <c r="X783" i="7"/>
  <c r="T784" i="7"/>
  <c r="U784" i="7"/>
  <c r="V784" i="7"/>
  <c r="W784" i="7"/>
  <c r="X784" i="7"/>
  <c r="T785" i="7"/>
  <c r="U785" i="7"/>
  <c r="V785" i="7"/>
  <c r="W785" i="7"/>
  <c r="X785" i="7"/>
  <c r="T786" i="7"/>
  <c r="U786" i="7"/>
  <c r="V786" i="7"/>
  <c r="W786" i="7"/>
  <c r="X786" i="7"/>
  <c r="T787" i="7"/>
  <c r="U787" i="7"/>
  <c r="V787" i="7"/>
  <c r="W787" i="7"/>
  <c r="X787" i="7"/>
  <c r="T788" i="7"/>
  <c r="U788" i="7"/>
  <c r="V788" i="7"/>
  <c r="W788" i="7"/>
  <c r="X788" i="7"/>
  <c r="T789" i="7"/>
  <c r="U789" i="7"/>
  <c r="V789" i="7"/>
  <c r="W789" i="7"/>
  <c r="X789" i="7"/>
  <c r="T790" i="7"/>
  <c r="U790" i="7"/>
  <c r="V790" i="7"/>
  <c r="W790" i="7"/>
  <c r="X790" i="7"/>
  <c r="T791" i="7"/>
  <c r="U791" i="7"/>
  <c r="V791" i="7"/>
  <c r="W791" i="7"/>
  <c r="X791" i="7"/>
  <c r="T792" i="7"/>
  <c r="U792" i="7"/>
  <c r="V792" i="7"/>
  <c r="W792" i="7"/>
  <c r="X792" i="7"/>
  <c r="T793" i="7"/>
  <c r="U793" i="7"/>
  <c r="V793" i="7"/>
  <c r="W793" i="7"/>
  <c r="X793" i="7"/>
  <c r="T794" i="7"/>
  <c r="U794" i="7"/>
  <c r="V794" i="7"/>
  <c r="W794" i="7"/>
  <c r="X794" i="7"/>
  <c r="T795" i="7"/>
  <c r="U795" i="7"/>
  <c r="V795" i="7"/>
  <c r="W795" i="7"/>
  <c r="X795" i="7"/>
  <c r="T796" i="7"/>
  <c r="U796" i="7"/>
  <c r="V796" i="7"/>
  <c r="W796" i="7"/>
  <c r="X796" i="7"/>
  <c r="T797" i="7"/>
  <c r="U797" i="7"/>
  <c r="V797" i="7"/>
  <c r="W797" i="7"/>
  <c r="X797" i="7"/>
  <c r="T798" i="7"/>
  <c r="U798" i="7"/>
  <c r="V798" i="7"/>
  <c r="W798" i="7"/>
  <c r="X798" i="7"/>
  <c r="T799" i="7"/>
  <c r="U799" i="7"/>
  <c r="V799" i="7"/>
  <c r="W799" i="7"/>
  <c r="X799" i="7"/>
  <c r="T800" i="7"/>
  <c r="U800" i="7"/>
  <c r="V800" i="7"/>
  <c r="W800" i="7"/>
  <c r="X800" i="7"/>
  <c r="T801" i="7"/>
  <c r="U801" i="7"/>
  <c r="V801" i="7"/>
  <c r="W801" i="7"/>
  <c r="X801" i="7"/>
  <c r="T802" i="7"/>
  <c r="U802" i="7"/>
  <c r="V802" i="7"/>
  <c r="W802" i="7"/>
  <c r="X802" i="7"/>
  <c r="T803" i="7"/>
  <c r="U803" i="7"/>
  <c r="V803" i="7"/>
  <c r="W803" i="7"/>
  <c r="X803" i="7"/>
  <c r="T804" i="7"/>
  <c r="U804" i="7"/>
  <c r="V804" i="7"/>
  <c r="W804" i="7"/>
  <c r="X804" i="7"/>
  <c r="T805" i="7"/>
  <c r="U805" i="7"/>
  <c r="V805" i="7"/>
  <c r="W805" i="7"/>
  <c r="X805" i="7"/>
  <c r="T806" i="7"/>
  <c r="U806" i="7"/>
  <c r="V806" i="7"/>
  <c r="W806" i="7"/>
  <c r="X806" i="7"/>
  <c r="T807" i="7"/>
  <c r="U807" i="7"/>
  <c r="V807" i="7"/>
  <c r="W807" i="7"/>
  <c r="X807" i="7"/>
  <c r="T808" i="7"/>
  <c r="U808" i="7"/>
  <c r="V808" i="7"/>
  <c r="W808" i="7"/>
  <c r="X808" i="7"/>
  <c r="T809" i="7"/>
  <c r="U809" i="7"/>
  <c r="V809" i="7"/>
  <c r="W809" i="7"/>
  <c r="X809" i="7"/>
  <c r="T810" i="7"/>
  <c r="U810" i="7"/>
  <c r="V810" i="7"/>
  <c r="W810" i="7"/>
  <c r="X810" i="7"/>
  <c r="T811" i="7"/>
  <c r="U811" i="7"/>
  <c r="V811" i="7"/>
  <c r="W811" i="7"/>
  <c r="X811" i="7"/>
  <c r="T812" i="7"/>
  <c r="U812" i="7"/>
  <c r="V812" i="7"/>
  <c r="W812" i="7"/>
  <c r="X812" i="7"/>
  <c r="T813" i="7"/>
  <c r="U813" i="7"/>
  <c r="V813" i="7"/>
  <c r="W813" i="7"/>
  <c r="X813" i="7"/>
  <c r="T814" i="7"/>
  <c r="U814" i="7"/>
  <c r="V814" i="7"/>
  <c r="W814" i="7"/>
  <c r="X814" i="7"/>
  <c r="T815" i="7"/>
  <c r="U815" i="7"/>
  <c r="V815" i="7"/>
  <c r="W815" i="7"/>
  <c r="X815" i="7"/>
  <c r="T816" i="7"/>
  <c r="U816" i="7"/>
  <c r="V816" i="7"/>
  <c r="W816" i="7"/>
  <c r="X816" i="7"/>
  <c r="T817" i="7"/>
  <c r="U817" i="7"/>
  <c r="V817" i="7"/>
  <c r="W817" i="7"/>
  <c r="X817" i="7"/>
  <c r="T818" i="7"/>
  <c r="U818" i="7"/>
  <c r="V818" i="7"/>
  <c r="W818" i="7"/>
  <c r="X818" i="7"/>
  <c r="T819" i="7"/>
  <c r="U819" i="7"/>
  <c r="V819" i="7"/>
  <c r="W819" i="7"/>
  <c r="X819" i="7"/>
  <c r="T820" i="7"/>
  <c r="U820" i="7"/>
  <c r="V820" i="7"/>
  <c r="W820" i="7"/>
  <c r="X820" i="7"/>
  <c r="T821" i="7"/>
  <c r="U821" i="7"/>
  <c r="V821" i="7"/>
  <c r="W821" i="7"/>
  <c r="X821" i="7"/>
  <c r="T822" i="7"/>
  <c r="U822" i="7"/>
  <c r="V822" i="7"/>
  <c r="W822" i="7"/>
  <c r="X822" i="7"/>
  <c r="T823" i="7"/>
  <c r="U823" i="7"/>
  <c r="V823" i="7"/>
  <c r="W823" i="7"/>
  <c r="X823" i="7"/>
  <c r="T824" i="7"/>
  <c r="U824" i="7"/>
  <c r="V824" i="7"/>
  <c r="W824" i="7"/>
  <c r="X824" i="7"/>
  <c r="T825" i="7"/>
  <c r="U825" i="7"/>
  <c r="V825" i="7"/>
  <c r="W825" i="7"/>
  <c r="X825" i="7"/>
  <c r="T826" i="7"/>
  <c r="U826" i="7"/>
  <c r="V826" i="7"/>
  <c r="W826" i="7"/>
  <c r="X826" i="7"/>
  <c r="T827" i="7"/>
  <c r="U827" i="7"/>
  <c r="V827" i="7"/>
  <c r="W827" i="7"/>
  <c r="X827" i="7"/>
  <c r="T828" i="7"/>
  <c r="U828" i="7"/>
  <c r="V828" i="7"/>
  <c r="W828" i="7"/>
  <c r="X828" i="7"/>
  <c r="T829" i="7"/>
  <c r="U829" i="7"/>
  <c r="V829" i="7"/>
  <c r="W829" i="7"/>
  <c r="X829" i="7"/>
  <c r="T830" i="7"/>
  <c r="U830" i="7"/>
  <c r="V830" i="7"/>
  <c r="W830" i="7"/>
  <c r="X830" i="7"/>
  <c r="T831" i="7"/>
  <c r="U831" i="7"/>
  <c r="V831" i="7"/>
  <c r="W831" i="7"/>
  <c r="X831" i="7"/>
  <c r="T832" i="7"/>
  <c r="U832" i="7"/>
  <c r="V832" i="7"/>
  <c r="W832" i="7"/>
  <c r="X832" i="7"/>
  <c r="T833" i="7"/>
  <c r="U833" i="7"/>
  <c r="V833" i="7"/>
  <c r="W833" i="7"/>
  <c r="X833" i="7"/>
  <c r="T834" i="7"/>
  <c r="U834" i="7"/>
  <c r="V834" i="7"/>
  <c r="W834" i="7"/>
  <c r="X834" i="7"/>
  <c r="T835" i="7"/>
  <c r="U835" i="7"/>
  <c r="V835" i="7"/>
  <c r="W835" i="7"/>
  <c r="X835" i="7"/>
  <c r="T836" i="7"/>
  <c r="U836" i="7"/>
  <c r="V836" i="7"/>
  <c r="W836" i="7"/>
  <c r="X836" i="7"/>
  <c r="T837" i="7"/>
  <c r="U837" i="7"/>
  <c r="V837" i="7"/>
  <c r="W837" i="7"/>
  <c r="X837" i="7"/>
  <c r="T838" i="7"/>
  <c r="U838" i="7"/>
  <c r="V838" i="7"/>
  <c r="W838" i="7"/>
  <c r="X838" i="7"/>
  <c r="T839" i="7"/>
  <c r="U839" i="7"/>
  <c r="V839" i="7"/>
  <c r="W839" i="7"/>
  <c r="X839" i="7"/>
  <c r="T840" i="7"/>
  <c r="U840" i="7"/>
  <c r="V840" i="7"/>
  <c r="W840" i="7"/>
  <c r="X840" i="7"/>
  <c r="T841" i="7"/>
  <c r="U841" i="7"/>
  <c r="V841" i="7"/>
  <c r="W841" i="7"/>
  <c r="X841" i="7"/>
  <c r="T842" i="7"/>
  <c r="U842" i="7"/>
  <c r="V842" i="7"/>
  <c r="W842" i="7"/>
  <c r="X842" i="7"/>
  <c r="T843" i="7"/>
  <c r="U843" i="7"/>
  <c r="V843" i="7"/>
  <c r="W843" i="7"/>
  <c r="X843" i="7"/>
  <c r="T844" i="7"/>
  <c r="U844" i="7"/>
  <c r="V844" i="7"/>
  <c r="W844" i="7"/>
  <c r="X844" i="7"/>
  <c r="T845" i="7"/>
  <c r="U845" i="7"/>
  <c r="V845" i="7"/>
  <c r="W845" i="7"/>
  <c r="X845" i="7"/>
  <c r="T846" i="7"/>
  <c r="U846" i="7"/>
  <c r="V846" i="7"/>
  <c r="W846" i="7"/>
  <c r="X846" i="7"/>
  <c r="T847" i="7"/>
  <c r="U847" i="7"/>
  <c r="V847" i="7"/>
  <c r="W847" i="7"/>
  <c r="X847" i="7"/>
  <c r="T848" i="7"/>
  <c r="U848" i="7"/>
  <c r="V848" i="7"/>
  <c r="W848" i="7"/>
  <c r="X848" i="7"/>
  <c r="T849" i="7"/>
  <c r="U849" i="7"/>
  <c r="V849" i="7"/>
  <c r="W849" i="7"/>
  <c r="X849" i="7"/>
  <c r="T850" i="7"/>
  <c r="U850" i="7"/>
  <c r="V850" i="7"/>
  <c r="W850" i="7"/>
  <c r="X850" i="7"/>
  <c r="T851" i="7"/>
  <c r="U851" i="7"/>
  <c r="V851" i="7"/>
  <c r="W851" i="7"/>
  <c r="X851" i="7"/>
  <c r="T852" i="7"/>
  <c r="U852" i="7"/>
  <c r="V852" i="7"/>
  <c r="W852" i="7"/>
  <c r="X852" i="7"/>
  <c r="T853" i="7"/>
  <c r="U853" i="7"/>
  <c r="V853" i="7"/>
  <c r="W853" i="7"/>
  <c r="X853" i="7"/>
  <c r="T854" i="7"/>
  <c r="U854" i="7"/>
  <c r="V854" i="7"/>
  <c r="W854" i="7"/>
  <c r="X854" i="7"/>
  <c r="T855" i="7"/>
  <c r="U855" i="7"/>
  <c r="V855" i="7"/>
  <c r="W855" i="7"/>
  <c r="X855" i="7"/>
  <c r="T856" i="7"/>
  <c r="U856" i="7"/>
  <c r="V856" i="7"/>
  <c r="W856" i="7"/>
  <c r="X856" i="7"/>
  <c r="T857" i="7"/>
  <c r="U857" i="7"/>
  <c r="V857" i="7"/>
  <c r="W857" i="7"/>
  <c r="X857" i="7"/>
  <c r="T858" i="7"/>
  <c r="U858" i="7"/>
  <c r="V858" i="7"/>
  <c r="W858" i="7"/>
  <c r="X858" i="7"/>
  <c r="T859" i="7"/>
  <c r="U859" i="7"/>
  <c r="V859" i="7"/>
  <c r="W859" i="7"/>
  <c r="X859" i="7"/>
  <c r="T860" i="7"/>
  <c r="U860" i="7"/>
  <c r="V860" i="7"/>
  <c r="W860" i="7"/>
  <c r="X860" i="7"/>
  <c r="T861" i="7"/>
  <c r="U861" i="7"/>
  <c r="V861" i="7"/>
  <c r="W861" i="7"/>
  <c r="X861" i="7"/>
  <c r="T862" i="7"/>
  <c r="U862" i="7"/>
  <c r="V862" i="7"/>
  <c r="W862" i="7"/>
  <c r="X862" i="7"/>
  <c r="T863" i="7"/>
  <c r="U863" i="7"/>
  <c r="V863" i="7"/>
  <c r="W863" i="7"/>
  <c r="X863" i="7"/>
  <c r="T864" i="7"/>
  <c r="U864" i="7"/>
  <c r="V864" i="7"/>
  <c r="W864" i="7"/>
  <c r="X864" i="7"/>
  <c r="T865" i="7"/>
  <c r="U865" i="7"/>
  <c r="V865" i="7"/>
  <c r="W865" i="7"/>
  <c r="X865" i="7"/>
  <c r="T866" i="7"/>
  <c r="U866" i="7"/>
  <c r="V866" i="7"/>
  <c r="W866" i="7"/>
  <c r="X866" i="7"/>
  <c r="T867" i="7"/>
  <c r="U867" i="7"/>
  <c r="V867" i="7"/>
  <c r="W867" i="7"/>
  <c r="X867" i="7"/>
  <c r="T868" i="7"/>
  <c r="U868" i="7"/>
  <c r="V868" i="7"/>
  <c r="W868" i="7"/>
  <c r="X868" i="7"/>
  <c r="T869" i="7"/>
  <c r="U869" i="7"/>
  <c r="V869" i="7"/>
  <c r="W869" i="7"/>
  <c r="X869" i="7"/>
  <c r="T870" i="7"/>
  <c r="U870" i="7"/>
  <c r="V870" i="7"/>
  <c r="W870" i="7"/>
  <c r="X870" i="7"/>
  <c r="T871" i="7"/>
  <c r="U871" i="7"/>
  <c r="V871" i="7"/>
  <c r="W871" i="7"/>
  <c r="X871" i="7"/>
  <c r="T872" i="7"/>
  <c r="U872" i="7"/>
  <c r="V872" i="7"/>
  <c r="W872" i="7"/>
  <c r="X872" i="7"/>
  <c r="T873" i="7"/>
  <c r="U873" i="7"/>
  <c r="V873" i="7"/>
  <c r="W873" i="7"/>
  <c r="X873" i="7"/>
  <c r="T874" i="7"/>
  <c r="U874" i="7"/>
  <c r="V874" i="7"/>
  <c r="W874" i="7"/>
  <c r="X874" i="7"/>
  <c r="T875" i="7"/>
  <c r="U875" i="7"/>
  <c r="V875" i="7"/>
  <c r="W875" i="7"/>
  <c r="X875" i="7"/>
  <c r="T876" i="7"/>
  <c r="U876" i="7"/>
  <c r="V876" i="7"/>
  <c r="W876" i="7"/>
  <c r="X876" i="7"/>
  <c r="T877" i="7"/>
  <c r="U877" i="7"/>
  <c r="V877" i="7"/>
  <c r="W877" i="7"/>
  <c r="X877" i="7"/>
  <c r="T878" i="7"/>
  <c r="U878" i="7"/>
  <c r="V878" i="7"/>
  <c r="W878" i="7"/>
  <c r="X878" i="7"/>
  <c r="T879" i="7"/>
  <c r="U879" i="7"/>
  <c r="V879" i="7"/>
  <c r="W879" i="7"/>
  <c r="X879" i="7"/>
  <c r="T880" i="7"/>
  <c r="U880" i="7"/>
  <c r="V880" i="7"/>
  <c r="W880" i="7"/>
  <c r="X880" i="7"/>
  <c r="T881" i="7"/>
  <c r="U881" i="7"/>
  <c r="V881" i="7"/>
  <c r="W881" i="7"/>
  <c r="X881" i="7"/>
  <c r="T882" i="7"/>
  <c r="U882" i="7"/>
  <c r="V882" i="7"/>
  <c r="W882" i="7"/>
  <c r="X882" i="7"/>
  <c r="T883" i="7"/>
  <c r="U883" i="7"/>
  <c r="V883" i="7"/>
  <c r="W883" i="7"/>
  <c r="X883" i="7"/>
  <c r="T884" i="7"/>
  <c r="U884" i="7"/>
  <c r="V884" i="7"/>
  <c r="W884" i="7"/>
  <c r="X884" i="7"/>
  <c r="T885" i="7"/>
  <c r="U885" i="7"/>
  <c r="V885" i="7"/>
  <c r="W885" i="7"/>
  <c r="X885" i="7"/>
  <c r="T886" i="7"/>
  <c r="U886" i="7"/>
  <c r="V886" i="7"/>
  <c r="W886" i="7"/>
  <c r="X886" i="7"/>
  <c r="T887" i="7"/>
  <c r="U887" i="7"/>
  <c r="V887" i="7"/>
  <c r="W887" i="7"/>
  <c r="X887" i="7"/>
  <c r="T888" i="7"/>
  <c r="U888" i="7"/>
  <c r="V888" i="7"/>
  <c r="W888" i="7"/>
  <c r="X888" i="7"/>
  <c r="T889" i="7"/>
  <c r="U889" i="7"/>
  <c r="V889" i="7"/>
  <c r="W889" i="7"/>
  <c r="X889" i="7"/>
  <c r="T890" i="7"/>
  <c r="U890" i="7"/>
  <c r="V890" i="7"/>
  <c r="W890" i="7"/>
  <c r="X890" i="7"/>
  <c r="T891" i="7"/>
  <c r="U891" i="7"/>
  <c r="V891" i="7"/>
  <c r="W891" i="7"/>
  <c r="X891" i="7"/>
  <c r="T892" i="7"/>
  <c r="U892" i="7"/>
  <c r="V892" i="7"/>
  <c r="W892" i="7"/>
  <c r="X892" i="7"/>
  <c r="T893" i="7"/>
  <c r="U893" i="7"/>
  <c r="V893" i="7"/>
  <c r="W893" i="7"/>
  <c r="X893" i="7"/>
  <c r="T894" i="7"/>
  <c r="U894" i="7"/>
  <c r="V894" i="7"/>
  <c r="W894" i="7"/>
  <c r="X894" i="7"/>
  <c r="T895" i="7"/>
  <c r="U895" i="7"/>
  <c r="V895" i="7"/>
  <c r="W895" i="7"/>
  <c r="X895" i="7"/>
  <c r="T896" i="7"/>
  <c r="U896" i="7"/>
  <c r="V896" i="7"/>
  <c r="W896" i="7"/>
  <c r="X896" i="7"/>
  <c r="T897" i="7"/>
  <c r="U897" i="7"/>
  <c r="V897" i="7"/>
  <c r="W897" i="7"/>
  <c r="X897" i="7"/>
  <c r="T898" i="7"/>
  <c r="U898" i="7"/>
  <c r="V898" i="7"/>
  <c r="W898" i="7"/>
  <c r="X898" i="7"/>
  <c r="T899" i="7"/>
  <c r="U899" i="7"/>
  <c r="V899" i="7"/>
  <c r="W899" i="7"/>
  <c r="X899" i="7"/>
  <c r="T900" i="7"/>
  <c r="U900" i="7"/>
  <c r="V900" i="7"/>
  <c r="W900" i="7"/>
  <c r="X900" i="7"/>
  <c r="T901" i="7"/>
  <c r="U901" i="7"/>
  <c r="V901" i="7"/>
  <c r="W901" i="7"/>
  <c r="X901" i="7"/>
  <c r="T902" i="7"/>
  <c r="U902" i="7"/>
  <c r="V902" i="7"/>
  <c r="W902" i="7"/>
  <c r="X902" i="7"/>
  <c r="T903" i="7"/>
  <c r="U903" i="7"/>
  <c r="V903" i="7"/>
  <c r="W903" i="7"/>
  <c r="X903" i="7"/>
  <c r="T904" i="7"/>
  <c r="U904" i="7"/>
  <c r="V904" i="7"/>
  <c r="W904" i="7"/>
  <c r="X904" i="7"/>
  <c r="T905" i="7"/>
  <c r="U905" i="7"/>
  <c r="V905" i="7"/>
  <c r="W905" i="7"/>
  <c r="X905" i="7"/>
  <c r="T906" i="7"/>
  <c r="U906" i="7"/>
  <c r="V906" i="7"/>
  <c r="W906" i="7"/>
  <c r="X906" i="7"/>
  <c r="T907" i="7"/>
  <c r="U907" i="7"/>
  <c r="V907" i="7"/>
  <c r="W907" i="7"/>
  <c r="X907" i="7"/>
  <c r="T908" i="7"/>
  <c r="U908" i="7"/>
  <c r="V908" i="7"/>
  <c r="W908" i="7"/>
  <c r="X908" i="7"/>
  <c r="T909" i="7"/>
  <c r="U909" i="7"/>
  <c r="V909" i="7"/>
  <c r="W909" i="7"/>
  <c r="X909" i="7"/>
  <c r="T910" i="7"/>
  <c r="U910" i="7"/>
  <c r="V910" i="7"/>
  <c r="W910" i="7"/>
  <c r="X910" i="7"/>
  <c r="T911" i="7"/>
  <c r="U911" i="7"/>
  <c r="V911" i="7"/>
  <c r="W911" i="7"/>
  <c r="X911" i="7"/>
  <c r="T912" i="7"/>
  <c r="U912" i="7"/>
  <c r="V912" i="7"/>
  <c r="W912" i="7"/>
  <c r="X912" i="7"/>
  <c r="T913" i="7"/>
  <c r="U913" i="7"/>
  <c r="V913" i="7"/>
  <c r="W913" i="7"/>
  <c r="X913" i="7"/>
  <c r="T914" i="7"/>
  <c r="U914" i="7"/>
  <c r="V914" i="7"/>
  <c r="W914" i="7"/>
  <c r="X914" i="7"/>
  <c r="T915" i="7"/>
  <c r="U915" i="7"/>
  <c r="V915" i="7"/>
  <c r="W915" i="7"/>
  <c r="X915" i="7"/>
  <c r="T916" i="7"/>
  <c r="U916" i="7"/>
  <c r="V916" i="7"/>
  <c r="W916" i="7"/>
  <c r="X916" i="7"/>
  <c r="T917" i="7"/>
  <c r="U917" i="7"/>
  <c r="V917" i="7"/>
  <c r="W917" i="7"/>
  <c r="X917" i="7"/>
  <c r="T918" i="7"/>
  <c r="U918" i="7"/>
  <c r="V918" i="7"/>
  <c r="W918" i="7"/>
  <c r="X918" i="7"/>
  <c r="T919" i="7"/>
  <c r="U919" i="7"/>
  <c r="V919" i="7"/>
  <c r="W919" i="7"/>
  <c r="X919" i="7"/>
  <c r="T920" i="7"/>
  <c r="U920" i="7"/>
  <c r="V920" i="7"/>
  <c r="W920" i="7"/>
  <c r="X920" i="7"/>
  <c r="T921" i="7"/>
  <c r="U921" i="7"/>
  <c r="V921" i="7"/>
  <c r="W921" i="7"/>
  <c r="X921" i="7"/>
  <c r="T922" i="7"/>
  <c r="U922" i="7"/>
  <c r="V922" i="7"/>
  <c r="W922" i="7"/>
  <c r="X922" i="7"/>
  <c r="T923" i="7"/>
  <c r="U923" i="7"/>
  <c r="V923" i="7"/>
  <c r="W923" i="7"/>
  <c r="X923" i="7"/>
  <c r="T924" i="7"/>
  <c r="U924" i="7"/>
  <c r="V924" i="7"/>
  <c r="W924" i="7"/>
  <c r="X924" i="7"/>
  <c r="T925" i="7"/>
  <c r="U925" i="7"/>
  <c r="V925" i="7"/>
  <c r="W925" i="7"/>
  <c r="X925" i="7"/>
  <c r="T926" i="7"/>
  <c r="U926" i="7"/>
  <c r="V926" i="7"/>
  <c r="W926" i="7"/>
  <c r="X926" i="7"/>
  <c r="T927" i="7"/>
  <c r="U927" i="7"/>
  <c r="V927" i="7"/>
  <c r="W927" i="7"/>
  <c r="X927" i="7"/>
  <c r="T928" i="7"/>
  <c r="U928" i="7"/>
  <c r="V928" i="7"/>
  <c r="W928" i="7"/>
  <c r="X928" i="7"/>
  <c r="T929" i="7"/>
  <c r="U929" i="7"/>
  <c r="V929" i="7"/>
  <c r="W929" i="7"/>
  <c r="X929" i="7"/>
  <c r="T930" i="7"/>
  <c r="U930" i="7"/>
  <c r="V930" i="7"/>
  <c r="W930" i="7"/>
  <c r="X930" i="7"/>
  <c r="T931" i="7"/>
  <c r="U931" i="7"/>
  <c r="V931" i="7"/>
  <c r="W931" i="7"/>
  <c r="X931" i="7"/>
  <c r="T932" i="7"/>
  <c r="U932" i="7"/>
  <c r="V932" i="7"/>
  <c r="W932" i="7"/>
  <c r="X932" i="7"/>
  <c r="T933" i="7"/>
  <c r="U933" i="7"/>
  <c r="V933" i="7"/>
  <c r="W933" i="7"/>
  <c r="X933" i="7"/>
  <c r="T934" i="7"/>
  <c r="U934" i="7"/>
  <c r="V934" i="7"/>
  <c r="W934" i="7"/>
  <c r="X934" i="7"/>
  <c r="T935" i="7"/>
  <c r="U935" i="7"/>
  <c r="V935" i="7"/>
  <c r="W935" i="7"/>
  <c r="X935" i="7"/>
  <c r="T936" i="7"/>
  <c r="U936" i="7"/>
  <c r="V936" i="7"/>
  <c r="W936" i="7"/>
  <c r="X936" i="7"/>
  <c r="T937" i="7"/>
  <c r="U937" i="7"/>
  <c r="V937" i="7"/>
  <c r="W937" i="7"/>
  <c r="X937" i="7"/>
  <c r="T938" i="7"/>
  <c r="U938" i="7"/>
  <c r="V938" i="7"/>
  <c r="W938" i="7"/>
  <c r="X938" i="7"/>
  <c r="T939" i="7"/>
  <c r="U939" i="7"/>
  <c r="V939" i="7"/>
  <c r="W939" i="7"/>
  <c r="X939" i="7"/>
  <c r="T940" i="7"/>
  <c r="U940" i="7"/>
  <c r="V940" i="7"/>
  <c r="W940" i="7"/>
  <c r="X940" i="7"/>
  <c r="T941" i="7"/>
  <c r="U941" i="7"/>
  <c r="V941" i="7"/>
  <c r="W941" i="7"/>
  <c r="X941" i="7"/>
  <c r="T942" i="7"/>
  <c r="U942" i="7"/>
  <c r="V942" i="7"/>
  <c r="W942" i="7"/>
  <c r="X942" i="7"/>
  <c r="T943" i="7"/>
  <c r="U943" i="7"/>
  <c r="V943" i="7"/>
  <c r="W943" i="7"/>
  <c r="X943" i="7"/>
  <c r="T944" i="7"/>
  <c r="U944" i="7"/>
  <c r="V944" i="7"/>
  <c r="W944" i="7"/>
  <c r="X944" i="7"/>
  <c r="T945" i="7"/>
  <c r="U945" i="7"/>
  <c r="V945" i="7"/>
  <c r="W945" i="7"/>
  <c r="X945" i="7"/>
  <c r="T946" i="7"/>
  <c r="U946" i="7"/>
  <c r="V946" i="7"/>
  <c r="W946" i="7"/>
  <c r="X946" i="7"/>
  <c r="T947" i="7"/>
  <c r="U947" i="7"/>
  <c r="V947" i="7"/>
  <c r="W947" i="7"/>
  <c r="X947" i="7"/>
  <c r="T948" i="7"/>
  <c r="U948" i="7"/>
  <c r="V948" i="7"/>
  <c r="W948" i="7"/>
  <c r="X948" i="7"/>
  <c r="T949" i="7"/>
  <c r="U949" i="7"/>
  <c r="V949" i="7"/>
  <c r="W949" i="7"/>
  <c r="X949" i="7"/>
  <c r="T950" i="7"/>
  <c r="U950" i="7"/>
  <c r="V950" i="7"/>
  <c r="W950" i="7"/>
  <c r="X950" i="7"/>
  <c r="T951" i="7"/>
  <c r="U951" i="7"/>
  <c r="V951" i="7"/>
  <c r="W951" i="7"/>
  <c r="X951" i="7"/>
  <c r="T952" i="7"/>
  <c r="U952" i="7"/>
  <c r="V952" i="7"/>
  <c r="W952" i="7"/>
  <c r="X952" i="7"/>
  <c r="T953" i="7"/>
  <c r="U953" i="7"/>
  <c r="V953" i="7"/>
  <c r="W953" i="7"/>
  <c r="X953" i="7"/>
  <c r="T954" i="7"/>
  <c r="U954" i="7"/>
  <c r="V954" i="7"/>
  <c r="W954" i="7"/>
  <c r="X954" i="7"/>
  <c r="T955" i="7"/>
  <c r="U955" i="7"/>
  <c r="V955" i="7"/>
  <c r="W955" i="7"/>
  <c r="X955" i="7"/>
  <c r="T956" i="7"/>
  <c r="U956" i="7"/>
  <c r="V956" i="7"/>
  <c r="W956" i="7"/>
  <c r="X956" i="7"/>
  <c r="T957" i="7"/>
  <c r="U957" i="7"/>
  <c r="V957" i="7"/>
  <c r="W957" i="7"/>
  <c r="X957" i="7"/>
  <c r="T958" i="7"/>
  <c r="U958" i="7"/>
  <c r="V958" i="7"/>
  <c r="W958" i="7"/>
  <c r="X958" i="7"/>
  <c r="T959" i="7"/>
  <c r="U959" i="7"/>
  <c r="V959" i="7"/>
  <c r="W959" i="7"/>
  <c r="X959" i="7"/>
  <c r="T960" i="7"/>
  <c r="U960" i="7"/>
  <c r="V960" i="7"/>
  <c r="W960" i="7"/>
  <c r="X960" i="7"/>
  <c r="T961" i="7"/>
  <c r="U961" i="7"/>
  <c r="V961" i="7"/>
  <c r="W961" i="7"/>
  <c r="X961" i="7"/>
  <c r="T962" i="7"/>
  <c r="U962" i="7"/>
  <c r="V962" i="7"/>
  <c r="W962" i="7"/>
  <c r="X962" i="7"/>
  <c r="T963" i="7"/>
  <c r="U963" i="7"/>
  <c r="V963" i="7"/>
  <c r="W963" i="7"/>
  <c r="X963" i="7"/>
  <c r="T964" i="7"/>
  <c r="U964" i="7"/>
  <c r="V964" i="7"/>
  <c r="W964" i="7"/>
  <c r="X964" i="7"/>
  <c r="T965" i="7"/>
  <c r="U965" i="7"/>
  <c r="V965" i="7"/>
  <c r="W965" i="7"/>
  <c r="X965" i="7"/>
  <c r="T966" i="7"/>
  <c r="U966" i="7"/>
  <c r="V966" i="7"/>
  <c r="W966" i="7"/>
  <c r="X966" i="7"/>
  <c r="T967" i="7"/>
  <c r="U967" i="7"/>
  <c r="V967" i="7"/>
  <c r="W967" i="7"/>
  <c r="X967" i="7"/>
  <c r="T968" i="7"/>
  <c r="U968" i="7"/>
  <c r="V968" i="7"/>
  <c r="W968" i="7"/>
  <c r="X968" i="7"/>
  <c r="T969" i="7"/>
  <c r="U969" i="7"/>
  <c r="V969" i="7"/>
  <c r="W969" i="7"/>
  <c r="X969" i="7"/>
  <c r="T970" i="7"/>
  <c r="U970" i="7"/>
  <c r="V970" i="7"/>
  <c r="W970" i="7"/>
  <c r="X970" i="7"/>
  <c r="T971" i="7"/>
  <c r="U971" i="7"/>
  <c r="V971" i="7"/>
  <c r="W971" i="7"/>
  <c r="X971" i="7"/>
  <c r="T972" i="7"/>
  <c r="U972" i="7"/>
  <c r="V972" i="7"/>
  <c r="W972" i="7"/>
  <c r="X972" i="7"/>
  <c r="T973" i="7"/>
  <c r="U973" i="7"/>
  <c r="V973" i="7"/>
  <c r="W973" i="7"/>
  <c r="X973" i="7"/>
  <c r="T974" i="7"/>
  <c r="U974" i="7"/>
  <c r="V974" i="7"/>
  <c r="W974" i="7"/>
  <c r="X974" i="7"/>
  <c r="T975" i="7"/>
  <c r="U975" i="7"/>
  <c r="V975" i="7"/>
  <c r="W975" i="7"/>
  <c r="X975" i="7"/>
  <c r="T976" i="7"/>
  <c r="U976" i="7"/>
  <c r="V976" i="7"/>
  <c r="W976" i="7"/>
  <c r="X976" i="7"/>
  <c r="T977" i="7"/>
  <c r="U977" i="7"/>
  <c r="V977" i="7"/>
  <c r="W977" i="7"/>
  <c r="X977" i="7"/>
  <c r="T978" i="7"/>
  <c r="U978" i="7"/>
  <c r="V978" i="7"/>
  <c r="W978" i="7"/>
  <c r="X978" i="7"/>
  <c r="T979" i="7"/>
  <c r="U979" i="7"/>
  <c r="V979" i="7"/>
  <c r="W979" i="7"/>
  <c r="X979" i="7"/>
  <c r="T980" i="7"/>
  <c r="U980" i="7"/>
  <c r="V980" i="7"/>
  <c r="W980" i="7"/>
  <c r="X980" i="7"/>
  <c r="T981" i="7"/>
  <c r="U981" i="7"/>
  <c r="V981" i="7"/>
  <c r="W981" i="7"/>
  <c r="X981" i="7"/>
  <c r="T982" i="7"/>
  <c r="U982" i="7"/>
  <c r="V982" i="7"/>
  <c r="W982" i="7"/>
  <c r="X982" i="7"/>
  <c r="T983" i="7"/>
  <c r="U983" i="7"/>
  <c r="V983" i="7"/>
  <c r="W983" i="7"/>
  <c r="X983" i="7"/>
  <c r="T984" i="7"/>
  <c r="U984" i="7"/>
  <c r="V984" i="7"/>
  <c r="W984" i="7"/>
  <c r="X984" i="7"/>
  <c r="T985" i="7"/>
  <c r="U985" i="7"/>
  <c r="V985" i="7"/>
  <c r="W985" i="7"/>
  <c r="X985" i="7"/>
  <c r="T986" i="7"/>
  <c r="U986" i="7"/>
  <c r="V986" i="7"/>
  <c r="W986" i="7"/>
  <c r="X986" i="7"/>
  <c r="T987" i="7"/>
  <c r="U987" i="7"/>
  <c r="V987" i="7"/>
  <c r="W987" i="7"/>
  <c r="X987" i="7"/>
  <c r="T988" i="7"/>
  <c r="U988" i="7"/>
  <c r="V988" i="7"/>
  <c r="W988" i="7"/>
  <c r="X988" i="7"/>
  <c r="T989" i="7"/>
  <c r="U989" i="7"/>
  <c r="V989" i="7"/>
  <c r="W989" i="7"/>
  <c r="X989" i="7"/>
  <c r="T990" i="7"/>
  <c r="U990" i="7"/>
  <c r="V990" i="7"/>
  <c r="W990" i="7"/>
  <c r="X990" i="7"/>
  <c r="T991" i="7"/>
  <c r="U991" i="7"/>
  <c r="V991" i="7"/>
  <c r="W991" i="7"/>
  <c r="X991" i="7"/>
  <c r="T992" i="7"/>
  <c r="U992" i="7"/>
  <c r="V992" i="7"/>
  <c r="W992" i="7"/>
  <c r="X992" i="7"/>
  <c r="T993" i="7"/>
  <c r="U993" i="7"/>
  <c r="V993" i="7"/>
  <c r="W993" i="7"/>
  <c r="X993" i="7"/>
  <c r="T994" i="7"/>
  <c r="U994" i="7"/>
  <c r="V994" i="7"/>
  <c r="W994" i="7"/>
  <c r="X994" i="7"/>
  <c r="T995" i="7"/>
  <c r="U995" i="7"/>
  <c r="V995" i="7"/>
  <c r="W995" i="7"/>
  <c r="X995" i="7"/>
  <c r="T996" i="7"/>
  <c r="U996" i="7"/>
  <c r="V996" i="7"/>
  <c r="W996" i="7"/>
  <c r="X996" i="7"/>
  <c r="T997" i="7"/>
  <c r="U997" i="7"/>
  <c r="V997" i="7"/>
  <c r="W997" i="7"/>
  <c r="X997" i="7"/>
  <c r="T998" i="7"/>
  <c r="U998" i="7"/>
  <c r="V998" i="7"/>
  <c r="W998" i="7"/>
  <c r="X998" i="7"/>
  <c r="T999" i="7"/>
  <c r="U999" i="7"/>
  <c r="V999" i="7"/>
  <c r="W999" i="7"/>
  <c r="X999" i="7"/>
  <c r="T1000" i="7"/>
  <c r="U1000" i="7"/>
  <c r="V1000" i="7"/>
  <c r="W1000" i="7"/>
  <c r="X1000" i="7"/>
  <c r="T1001" i="7"/>
  <c r="U1001" i="7"/>
  <c r="V1001" i="7"/>
  <c r="W1001" i="7"/>
  <c r="X1001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01" i="7"/>
  <c r="S502" i="7"/>
  <c r="S503" i="7"/>
  <c r="S504" i="7"/>
  <c r="S505" i="7"/>
  <c r="S506" i="7"/>
  <c r="S507" i="7"/>
  <c r="S508" i="7"/>
  <c r="S509" i="7"/>
  <c r="S510" i="7"/>
  <c r="S511" i="7"/>
  <c r="S512" i="7"/>
  <c r="S513" i="7"/>
  <c r="S514" i="7"/>
  <c r="S515" i="7"/>
  <c r="S516" i="7"/>
  <c r="S517" i="7"/>
  <c r="S518" i="7"/>
  <c r="S519" i="7"/>
  <c r="S520" i="7"/>
  <c r="S521" i="7"/>
  <c r="S522" i="7"/>
  <c r="S523" i="7"/>
  <c r="S524" i="7"/>
  <c r="S525" i="7"/>
  <c r="S526" i="7"/>
  <c r="S527" i="7"/>
  <c r="S528" i="7"/>
  <c r="S529" i="7"/>
  <c r="S530" i="7"/>
  <c r="S531" i="7"/>
  <c r="S532" i="7"/>
  <c r="S533" i="7"/>
  <c r="S534" i="7"/>
  <c r="S535" i="7"/>
  <c r="S536" i="7"/>
  <c r="S537" i="7"/>
  <c r="S538" i="7"/>
  <c r="S539" i="7"/>
  <c r="S540" i="7"/>
  <c r="S541" i="7"/>
  <c r="S542" i="7"/>
  <c r="S543" i="7"/>
  <c r="S544" i="7"/>
  <c r="S545" i="7"/>
  <c r="S546" i="7"/>
  <c r="S547" i="7"/>
  <c r="S548" i="7"/>
  <c r="S549" i="7"/>
  <c r="S550" i="7"/>
  <c r="S551" i="7"/>
  <c r="S552" i="7"/>
  <c r="S553" i="7"/>
  <c r="S554" i="7"/>
  <c r="S555" i="7"/>
  <c r="S556" i="7"/>
  <c r="S557" i="7"/>
  <c r="S558" i="7"/>
  <c r="S559" i="7"/>
  <c r="S560" i="7"/>
  <c r="S561" i="7"/>
  <c r="S562" i="7"/>
  <c r="S563" i="7"/>
  <c r="S564" i="7"/>
  <c r="S565" i="7"/>
  <c r="S566" i="7"/>
  <c r="S567" i="7"/>
  <c r="S568" i="7"/>
  <c r="S569" i="7"/>
  <c r="S570" i="7"/>
  <c r="S571" i="7"/>
  <c r="S572" i="7"/>
  <c r="S573" i="7"/>
  <c r="S574" i="7"/>
  <c r="S575" i="7"/>
  <c r="S576" i="7"/>
  <c r="S577" i="7"/>
  <c r="S578" i="7"/>
  <c r="S579" i="7"/>
  <c r="S580" i="7"/>
  <c r="S581" i="7"/>
  <c r="S582" i="7"/>
  <c r="S583" i="7"/>
  <c r="S584" i="7"/>
  <c r="S585" i="7"/>
  <c r="S586" i="7"/>
  <c r="S587" i="7"/>
  <c r="S588" i="7"/>
  <c r="S589" i="7"/>
  <c r="S590" i="7"/>
  <c r="S591" i="7"/>
  <c r="S592" i="7"/>
  <c r="S593" i="7"/>
  <c r="S594" i="7"/>
  <c r="S595" i="7"/>
  <c r="S596" i="7"/>
  <c r="S597" i="7"/>
  <c r="S598" i="7"/>
  <c r="S599" i="7"/>
  <c r="S600" i="7"/>
  <c r="S601" i="7"/>
  <c r="S602" i="7"/>
  <c r="S603" i="7"/>
  <c r="S604" i="7"/>
  <c r="S605" i="7"/>
  <c r="S606" i="7"/>
  <c r="S607" i="7"/>
  <c r="S608" i="7"/>
  <c r="S609" i="7"/>
  <c r="S610" i="7"/>
  <c r="S611" i="7"/>
  <c r="S612" i="7"/>
  <c r="S613" i="7"/>
  <c r="S614" i="7"/>
  <c r="S615" i="7"/>
  <c r="S616" i="7"/>
  <c r="S617" i="7"/>
  <c r="S618" i="7"/>
  <c r="S619" i="7"/>
  <c r="S620" i="7"/>
  <c r="S621" i="7"/>
  <c r="S622" i="7"/>
  <c r="S623" i="7"/>
  <c r="S624" i="7"/>
  <c r="S625" i="7"/>
  <c r="S626" i="7"/>
  <c r="S627" i="7"/>
  <c r="S628" i="7"/>
  <c r="S629" i="7"/>
  <c r="S630" i="7"/>
  <c r="S631" i="7"/>
  <c r="S632" i="7"/>
  <c r="S633" i="7"/>
  <c r="S634" i="7"/>
  <c r="S635" i="7"/>
  <c r="S636" i="7"/>
  <c r="S637" i="7"/>
  <c r="S638" i="7"/>
  <c r="S639" i="7"/>
  <c r="S640" i="7"/>
  <c r="S641" i="7"/>
  <c r="S642" i="7"/>
  <c r="S643" i="7"/>
  <c r="S644" i="7"/>
  <c r="S645" i="7"/>
  <c r="S646" i="7"/>
  <c r="S647" i="7"/>
  <c r="S648" i="7"/>
  <c r="S649" i="7"/>
  <c r="S650" i="7"/>
  <c r="S651" i="7"/>
  <c r="S652" i="7"/>
  <c r="S653" i="7"/>
  <c r="S654" i="7"/>
  <c r="S655" i="7"/>
  <c r="S656" i="7"/>
  <c r="S657" i="7"/>
  <c r="S658" i="7"/>
  <c r="S659" i="7"/>
  <c r="S660" i="7"/>
  <c r="S661" i="7"/>
  <c r="S662" i="7"/>
  <c r="S663" i="7"/>
  <c r="S664" i="7"/>
  <c r="S665" i="7"/>
  <c r="S666" i="7"/>
  <c r="S667" i="7"/>
  <c r="S668" i="7"/>
  <c r="S669" i="7"/>
  <c r="S670" i="7"/>
  <c r="S671" i="7"/>
  <c r="S672" i="7"/>
  <c r="S673" i="7"/>
  <c r="S674" i="7"/>
  <c r="S675" i="7"/>
  <c r="S676" i="7"/>
  <c r="S677" i="7"/>
  <c r="S678" i="7"/>
  <c r="S679" i="7"/>
  <c r="S680" i="7"/>
  <c r="S681" i="7"/>
  <c r="S682" i="7"/>
  <c r="S683" i="7"/>
  <c r="S684" i="7"/>
  <c r="S685" i="7"/>
  <c r="S686" i="7"/>
  <c r="S687" i="7"/>
  <c r="S688" i="7"/>
  <c r="S689" i="7"/>
  <c r="S690" i="7"/>
  <c r="S691" i="7"/>
  <c r="S692" i="7"/>
  <c r="S693" i="7"/>
  <c r="S694" i="7"/>
  <c r="S695" i="7"/>
  <c r="S696" i="7"/>
  <c r="S697" i="7"/>
  <c r="S698" i="7"/>
  <c r="S699" i="7"/>
  <c r="S700" i="7"/>
  <c r="S701" i="7"/>
  <c r="S702" i="7"/>
  <c r="S703" i="7"/>
  <c r="S704" i="7"/>
  <c r="S705" i="7"/>
  <c r="S706" i="7"/>
  <c r="S707" i="7"/>
  <c r="S708" i="7"/>
  <c r="S709" i="7"/>
  <c r="S710" i="7"/>
  <c r="S711" i="7"/>
  <c r="S712" i="7"/>
  <c r="S713" i="7"/>
  <c r="S714" i="7"/>
  <c r="S715" i="7"/>
  <c r="S716" i="7"/>
  <c r="S717" i="7"/>
  <c r="S718" i="7"/>
  <c r="S719" i="7"/>
  <c r="S720" i="7"/>
  <c r="S721" i="7"/>
  <c r="S722" i="7"/>
  <c r="S723" i="7"/>
  <c r="S724" i="7"/>
  <c r="S725" i="7"/>
  <c r="S726" i="7"/>
  <c r="S727" i="7"/>
  <c r="S728" i="7"/>
  <c r="S729" i="7"/>
  <c r="S730" i="7"/>
  <c r="S731" i="7"/>
  <c r="S732" i="7"/>
  <c r="S733" i="7"/>
  <c r="S734" i="7"/>
  <c r="S735" i="7"/>
  <c r="S736" i="7"/>
  <c r="S737" i="7"/>
  <c r="S738" i="7"/>
  <c r="S739" i="7"/>
  <c r="S740" i="7"/>
  <c r="S741" i="7"/>
  <c r="S742" i="7"/>
  <c r="S743" i="7"/>
  <c r="S744" i="7"/>
  <c r="S745" i="7"/>
  <c r="S746" i="7"/>
  <c r="S747" i="7"/>
  <c r="S748" i="7"/>
  <c r="S749" i="7"/>
  <c r="S750" i="7"/>
  <c r="S751" i="7"/>
  <c r="S752" i="7"/>
  <c r="S753" i="7"/>
  <c r="S754" i="7"/>
  <c r="S755" i="7"/>
  <c r="S756" i="7"/>
  <c r="S757" i="7"/>
  <c r="S758" i="7"/>
  <c r="S759" i="7"/>
  <c r="S760" i="7"/>
  <c r="S761" i="7"/>
  <c r="S762" i="7"/>
  <c r="S763" i="7"/>
  <c r="S764" i="7"/>
  <c r="S765" i="7"/>
  <c r="S766" i="7"/>
  <c r="S767" i="7"/>
  <c r="S768" i="7"/>
  <c r="S769" i="7"/>
  <c r="S770" i="7"/>
  <c r="S771" i="7"/>
  <c r="S772" i="7"/>
  <c r="S773" i="7"/>
  <c r="S774" i="7"/>
  <c r="S775" i="7"/>
  <c r="S776" i="7"/>
  <c r="S777" i="7"/>
  <c r="S778" i="7"/>
  <c r="S779" i="7"/>
  <c r="S780" i="7"/>
  <c r="S781" i="7"/>
  <c r="S782" i="7"/>
  <c r="S783" i="7"/>
  <c r="S784" i="7"/>
  <c r="S785" i="7"/>
  <c r="S786" i="7"/>
  <c r="S787" i="7"/>
  <c r="S788" i="7"/>
  <c r="S789" i="7"/>
  <c r="S790" i="7"/>
  <c r="S791" i="7"/>
  <c r="S792" i="7"/>
  <c r="S793" i="7"/>
  <c r="S794" i="7"/>
  <c r="S795" i="7"/>
  <c r="S796" i="7"/>
  <c r="S797" i="7"/>
  <c r="S798" i="7"/>
  <c r="S799" i="7"/>
  <c r="S800" i="7"/>
  <c r="S801" i="7"/>
  <c r="S802" i="7"/>
  <c r="S803" i="7"/>
  <c r="S804" i="7"/>
  <c r="S805" i="7"/>
  <c r="S806" i="7"/>
  <c r="S807" i="7"/>
  <c r="S808" i="7"/>
  <c r="S809" i="7"/>
  <c r="S810" i="7"/>
  <c r="S811" i="7"/>
  <c r="S812" i="7"/>
  <c r="S813" i="7"/>
  <c r="S814" i="7"/>
  <c r="S815" i="7"/>
  <c r="S816" i="7"/>
  <c r="S817" i="7"/>
  <c r="S818" i="7"/>
  <c r="S819" i="7"/>
  <c r="S820" i="7"/>
  <c r="S821" i="7"/>
  <c r="S822" i="7"/>
  <c r="S823" i="7"/>
  <c r="S824" i="7"/>
  <c r="S825" i="7"/>
  <c r="S826" i="7"/>
  <c r="S827" i="7"/>
  <c r="S828" i="7"/>
  <c r="S829" i="7"/>
  <c r="S830" i="7"/>
  <c r="S831" i="7"/>
  <c r="S832" i="7"/>
  <c r="S833" i="7"/>
  <c r="S834" i="7"/>
  <c r="S835" i="7"/>
  <c r="S836" i="7"/>
  <c r="S837" i="7"/>
  <c r="S838" i="7"/>
  <c r="S839" i="7"/>
  <c r="S840" i="7"/>
  <c r="S841" i="7"/>
  <c r="S842" i="7"/>
  <c r="S843" i="7"/>
  <c r="S844" i="7"/>
  <c r="S845" i="7"/>
  <c r="S846" i="7"/>
  <c r="S847" i="7"/>
  <c r="S848" i="7"/>
  <c r="S849" i="7"/>
  <c r="S850" i="7"/>
  <c r="S851" i="7"/>
  <c r="S852" i="7"/>
  <c r="S853" i="7"/>
  <c r="S854" i="7"/>
  <c r="S855" i="7"/>
  <c r="S856" i="7"/>
  <c r="S857" i="7"/>
  <c r="S858" i="7"/>
  <c r="S859" i="7"/>
  <c r="S860" i="7"/>
  <c r="S861" i="7"/>
  <c r="S862" i="7"/>
  <c r="S863" i="7"/>
  <c r="S864" i="7"/>
  <c r="S865" i="7"/>
  <c r="S866" i="7"/>
  <c r="S867" i="7"/>
  <c r="S868" i="7"/>
  <c r="S869" i="7"/>
  <c r="S870" i="7"/>
  <c r="S871" i="7"/>
  <c r="S872" i="7"/>
  <c r="S873" i="7"/>
  <c r="S874" i="7"/>
  <c r="S875" i="7"/>
  <c r="S876" i="7"/>
  <c r="S877" i="7"/>
  <c r="S878" i="7"/>
  <c r="S879" i="7"/>
  <c r="S880" i="7"/>
  <c r="S881" i="7"/>
  <c r="S882" i="7"/>
  <c r="S883" i="7"/>
  <c r="S884" i="7"/>
  <c r="S885" i="7"/>
  <c r="S886" i="7"/>
  <c r="S887" i="7"/>
  <c r="S888" i="7"/>
  <c r="S889" i="7"/>
  <c r="S890" i="7"/>
  <c r="S891" i="7"/>
  <c r="S892" i="7"/>
  <c r="S893" i="7"/>
  <c r="S894" i="7"/>
  <c r="S895" i="7"/>
  <c r="S896" i="7"/>
  <c r="S897" i="7"/>
  <c r="S898" i="7"/>
  <c r="S899" i="7"/>
  <c r="S900" i="7"/>
  <c r="S901" i="7"/>
  <c r="S902" i="7"/>
  <c r="S903" i="7"/>
  <c r="S904" i="7"/>
  <c r="S905" i="7"/>
  <c r="S906" i="7"/>
  <c r="S907" i="7"/>
  <c r="S908" i="7"/>
  <c r="S909" i="7"/>
  <c r="S910" i="7"/>
  <c r="S911" i="7"/>
  <c r="S912" i="7"/>
  <c r="S913" i="7"/>
  <c r="S914" i="7"/>
  <c r="S915" i="7"/>
  <c r="S916" i="7"/>
  <c r="S917" i="7"/>
  <c r="S918" i="7"/>
  <c r="S919" i="7"/>
  <c r="S920" i="7"/>
  <c r="S921" i="7"/>
  <c r="S922" i="7"/>
  <c r="S923" i="7"/>
  <c r="S924" i="7"/>
  <c r="S925" i="7"/>
  <c r="S926" i="7"/>
  <c r="S927" i="7"/>
  <c r="S928" i="7"/>
  <c r="S929" i="7"/>
  <c r="S930" i="7"/>
  <c r="S931" i="7"/>
  <c r="S932" i="7"/>
  <c r="S933" i="7"/>
  <c r="S934" i="7"/>
  <c r="S935" i="7"/>
  <c r="S936" i="7"/>
  <c r="S937" i="7"/>
  <c r="S938" i="7"/>
  <c r="S939" i="7"/>
  <c r="S940" i="7"/>
  <c r="S941" i="7"/>
  <c r="S942" i="7"/>
  <c r="S943" i="7"/>
  <c r="S944" i="7"/>
  <c r="S945" i="7"/>
  <c r="S946" i="7"/>
  <c r="S947" i="7"/>
  <c r="S948" i="7"/>
  <c r="S949" i="7"/>
  <c r="S950" i="7"/>
  <c r="S951" i="7"/>
  <c r="S952" i="7"/>
  <c r="S953" i="7"/>
  <c r="S954" i="7"/>
  <c r="S955" i="7"/>
  <c r="S956" i="7"/>
  <c r="S957" i="7"/>
  <c r="S958" i="7"/>
  <c r="S959" i="7"/>
  <c r="S960" i="7"/>
  <c r="S961" i="7"/>
  <c r="S962" i="7"/>
  <c r="S963" i="7"/>
  <c r="S964" i="7"/>
  <c r="S965" i="7"/>
  <c r="S966" i="7"/>
  <c r="S967" i="7"/>
  <c r="S968" i="7"/>
  <c r="S969" i="7"/>
  <c r="S970" i="7"/>
  <c r="S971" i="7"/>
  <c r="S972" i="7"/>
  <c r="S973" i="7"/>
  <c r="S974" i="7"/>
  <c r="S975" i="7"/>
  <c r="S976" i="7"/>
  <c r="S977" i="7"/>
  <c r="S978" i="7"/>
  <c r="S979" i="7"/>
  <c r="S980" i="7"/>
  <c r="S981" i="7"/>
  <c r="S982" i="7"/>
  <c r="S983" i="7"/>
  <c r="S984" i="7"/>
  <c r="S985" i="7"/>
  <c r="S986" i="7"/>
  <c r="S987" i="7"/>
  <c r="S988" i="7"/>
  <c r="S989" i="7"/>
  <c r="S990" i="7"/>
  <c r="S991" i="7"/>
  <c r="S992" i="7"/>
  <c r="S993" i="7"/>
  <c r="S994" i="7"/>
  <c r="S995" i="7"/>
  <c r="S996" i="7"/>
  <c r="S997" i="7"/>
  <c r="S998" i="7"/>
  <c r="S999" i="7"/>
  <c r="S1000" i="7"/>
  <c r="S1001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01" i="7"/>
  <c r="R502" i="7"/>
  <c r="R503" i="7"/>
  <c r="R504" i="7"/>
  <c r="R505" i="7"/>
  <c r="R506" i="7"/>
  <c r="R507" i="7"/>
  <c r="R508" i="7"/>
  <c r="R509" i="7"/>
  <c r="R510" i="7"/>
  <c r="R511" i="7"/>
  <c r="R512" i="7"/>
  <c r="R513" i="7"/>
  <c r="R514" i="7"/>
  <c r="R515" i="7"/>
  <c r="R516" i="7"/>
  <c r="R517" i="7"/>
  <c r="R518" i="7"/>
  <c r="R519" i="7"/>
  <c r="R520" i="7"/>
  <c r="R521" i="7"/>
  <c r="R522" i="7"/>
  <c r="R523" i="7"/>
  <c r="R524" i="7"/>
  <c r="R525" i="7"/>
  <c r="R526" i="7"/>
  <c r="R527" i="7"/>
  <c r="R528" i="7"/>
  <c r="R529" i="7"/>
  <c r="R530" i="7"/>
  <c r="R531" i="7"/>
  <c r="R532" i="7"/>
  <c r="R533" i="7"/>
  <c r="R534" i="7"/>
  <c r="R535" i="7"/>
  <c r="R536" i="7"/>
  <c r="R537" i="7"/>
  <c r="R538" i="7"/>
  <c r="R539" i="7"/>
  <c r="R540" i="7"/>
  <c r="R541" i="7"/>
  <c r="R542" i="7"/>
  <c r="R543" i="7"/>
  <c r="R544" i="7"/>
  <c r="R545" i="7"/>
  <c r="R546" i="7"/>
  <c r="R547" i="7"/>
  <c r="R548" i="7"/>
  <c r="R549" i="7"/>
  <c r="R550" i="7"/>
  <c r="R551" i="7"/>
  <c r="R552" i="7"/>
  <c r="R553" i="7"/>
  <c r="R554" i="7"/>
  <c r="R555" i="7"/>
  <c r="R556" i="7"/>
  <c r="R557" i="7"/>
  <c r="R558" i="7"/>
  <c r="R559" i="7"/>
  <c r="R560" i="7"/>
  <c r="R561" i="7"/>
  <c r="R562" i="7"/>
  <c r="R563" i="7"/>
  <c r="R564" i="7"/>
  <c r="R565" i="7"/>
  <c r="R566" i="7"/>
  <c r="R567" i="7"/>
  <c r="R568" i="7"/>
  <c r="R569" i="7"/>
  <c r="R570" i="7"/>
  <c r="R571" i="7"/>
  <c r="R572" i="7"/>
  <c r="R573" i="7"/>
  <c r="R574" i="7"/>
  <c r="R575" i="7"/>
  <c r="R576" i="7"/>
  <c r="R577" i="7"/>
  <c r="R578" i="7"/>
  <c r="R579" i="7"/>
  <c r="R580" i="7"/>
  <c r="R581" i="7"/>
  <c r="R582" i="7"/>
  <c r="R583" i="7"/>
  <c r="R584" i="7"/>
  <c r="R585" i="7"/>
  <c r="R586" i="7"/>
  <c r="R587" i="7"/>
  <c r="R588" i="7"/>
  <c r="R589" i="7"/>
  <c r="R590" i="7"/>
  <c r="R591" i="7"/>
  <c r="R592" i="7"/>
  <c r="R593" i="7"/>
  <c r="R594" i="7"/>
  <c r="R595" i="7"/>
  <c r="R596" i="7"/>
  <c r="R597" i="7"/>
  <c r="R598" i="7"/>
  <c r="R599" i="7"/>
  <c r="R600" i="7"/>
  <c r="R601" i="7"/>
  <c r="R602" i="7"/>
  <c r="R603" i="7"/>
  <c r="R604" i="7"/>
  <c r="R605" i="7"/>
  <c r="R606" i="7"/>
  <c r="R607" i="7"/>
  <c r="R608" i="7"/>
  <c r="R609" i="7"/>
  <c r="R610" i="7"/>
  <c r="R611" i="7"/>
  <c r="R612" i="7"/>
  <c r="R613" i="7"/>
  <c r="R614" i="7"/>
  <c r="R615" i="7"/>
  <c r="R616" i="7"/>
  <c r="R617" i="7"/>
  <c r="R618" i="7"/>
  <c r="R619" i="7"/>
  <c r="R620" i="7"/>
  <c r="R621" i="7"/>
  <c r="R622" i="7"/>
  <c r="R623" i="7"/>
  <c r="R624" i="7"/>
  <c r="R625" i="7"/>
  <c r="R626" i="7"/>
  <c r="R627" i="7"/>
  <c r="R628" i="7"/>
  <c r="R629" i="7"/>
  <c r="R630" i="7"/>
  <c r="R631" i="7"/>
  <c r="R632" i="7"/>
  <c r="R633" i="7"/>
  <c r="R634" i="7"/>
  <c r="R635" i="7"/>
  <c r="R636" i="7"/>
  <c r="R637" i="7"/>
  <c r="R638" i="7"/>
  <c r="R639" i="7"/>
  <c r="R640" i="7"/>
  <c r="R641" i="7"/>
  <c r="R642" i="7"/>
  <c r="R643" i="7"/>
  <c r="R644" i="7"/>
  <c r="R645" i="7"/>
  <c r="R646" i="7"/>
  <c r="R647" i="7"/>
  <c r="R648" i="7"/>
  <c r="R649" i="7"/>
  <c r="R650" i="7"/>
  <c r="R651" i="7"/>
  <c r="R652" i="7"/>
  <c r="R653" i="7"/>
  <c r="R654" i="7"/>
  <c r="R655" i="7"/>
  <c r="R656" i="7"/>
  <c r="R657" i="7"/>
  <c r="R658" i="7"/>
  <c r="R659" i="7"/>
  <c r="R660" i="7"/>
  <c r="R661" i="7"/>
  <c r="R662" i="7"/>
  <c r="R663" i="7"/>
  <c r="R664" i="7"/>
  <c r="R665" i="7"/>
  <c r="R666" i="7"/>
  <c r="R667" i="7"/>
  <c r="R668" i="7"/>
  <c r="R669" i="7"/>
  <c r="R670" i="7"/>
  <c r="R671" i="7"/>
  <c r="R672" i="7"/>
  <c r="R673" i="7"/>
  <c r="R674" i="7"/>
  <c r="R675" i="7"/>
  <c r="R676" i="7"/>
  <c r="R677" i="7"/>
  <c r="R678" i="7"/>
  <c r="R679" i="7"/>
  <c r="R680" i="7"/>
  <c r="R681" i="7"/>
  <c r="R682" i="7"/>
  <c r="R683" i="7"/>
  <c r="R684" i="7"/>
  <c r="R685" i="7"/>
  <c r="R686" i="7"/>
  <c r="R687" i="7"/>
  <c r="R688" i="7"/>
  <c r="R689" i="7"/>
  <c r="R690" i="7"/>
  <c r="R691" i="7"/>
  <c r="R692" i="7"/>
  <c r="R693" i="7"/>
  <c r="R694" i="7"/>
  <c r="R695" i="7"/>
  <c r="R696" i="7"/>
  <c r="R697" i="7"/>
  <c r="R698" i="7"/>
  <c r="R699" i="7"/>
  <c r="R700" i="7"/>
  <c r="R701" i="7"/>
  <c r="R702" i="7"/>
  <c r="R703" i="7"/>
  <c r="R704" i="7"/>
  <c r="R705" i="7"/>
  <c r="R706" i="7"/>
  <c r="R707" i="7"/>
  <c r="R708" i="7"/>
  <c r="R709" i="7"/>
  <c r="R710" i="7"/>
  <c r="R711" i="7"/>
  <c r="R712" i="7"/>
  <c r="R713" i="7"/>
  <c r="R714" i="7"/>
  <c r="R715" i="7"/>
  <c r="R716" i="7"/>
  <c r="R717" i="7"/>
  <c r="R718" i="7"/>
  <c r="R719" i="7"/>
  <c r="R720" i="7"/>
  <c r="R721" i="7"/>
  <c r="R722" i="7"/>
  <c r="R723" i="7"/>
  <c r="R724" i="7"/>
  <c r="R725" i="7"/>
  <c r="R726" i="7"/>
  <c r="R727" i="7"/>
  <c r="R728" i="7"/>
  <c r="R729" i="7"/>
  <c r="R730" i="7"/>
  <c r="R731" i="7"/>
  <c r="R732" i="7"/>
  <c r="R733" i="7"/>
  <c r="R734" i="7"/>
  <c r="R735" i="7"/>
  <c r="R736" i="7"/>
  <c r="R737" i="7"/>
  <c r="R738" i="7"/>
  <c r="R739" i="7"/>
  <c r="R740" i="7"/>
  <c r="R741" i="7"/>
  <c r="R742" i="7"/>
  <c r="R743" i="7"/>
  <c r="R744" i="7"/>
  <c r="R745" i="7"/>
  <c r="R746" i="7"/>
  <c r="R747" i="7"/>
  <c r="R748" i="7"/>
  <c r="R749" i="7"/>
  <c r="R750" i="7"/>
  <c r="R751" i="7"/>
  <c r="R752" i="7"/>
  <c r="R753" i="7"/>
  <c r="R754" i="7"/>
  <c r="R755" i="7"/>
  <c r="R756" i="7"/>
  <c r="R757" i="7"/>
  <c r="R758" i="7"/>
  <c r="R759" i="7"/>
  <c r="R760" i="7"/>
  <c r="R761" i="7"/>
  <c r="R762" i="7"/>
  <c r="R763" i="7"/>
  <c r="R764" i="7"/>
  <c r="R765" i="7"/>
  <c r="R766" i="7"/>
  <c r="R767" i="7"/>
  <c r="R768" i="7"/>
  <c r="R769" i="7"/>
  <c r="R770" i="7"/>
  <c r="R771" i="7"/>
  <c r="R772" i="7"/>
  <c r="R773" i="7"/>
  <c r="R774" i="7"/>
  <c r="R775" i="7"/>
  <c r="R776" i="7"/>
  <c r="R777" i="7"/>
  <c r="R778" i="7"/>
  <c r="R779" i="7"/>
  <c r="R780" i="7"/>
  <c r="R781" i="7"/>
  <c r="R782" i="7"/>
  <c r="R783" i="7"/>
  <c r="R784" i="7"/>
  <c r="R785" i="7"/>
  <c r="R786" i="7"/>
  <c r="R787" i="7"/>
  <c r="R788" i="7"/>
  <c r="R789" i="7"/>
  <c r="R790" i="7"/>
  <c r="R791" i="7"/>
  <c r="R792" i="7"/>
  <c r="R793" i="7"/>
  <c r="R794" i="7"/>
  <c r="R795" i="7"/>
  <c r="R796" i="7"/>
  <c r="R797" i="7"/>
  <c r="R798" i="7"/>
  <c r="R799" i="7"/>
  <c r="R800" i="7"/>
  <c r="R801" i="7"/>
  <c r="R802" i="7"/>
  <c r="R803" i="7"/>
  <c r="R804" i="7"/>
  <c r="R805" i="7"/>
  <c r="R806" i="7"/>
  <c r="R807" i="7"/>
  <c r="R808" i="7"/>
  <c r="R809" i="7"/>
  <c r="R810" i="7"/>
  <c r="R811" i="7"/>
  <c r="R812" i="7"/>
  <c r="R813" i="7"/>
  <c r="R814" i="7"/>
  <c r="R815" i="7"/>
  <c r="R816" i="7"/>
  <c r="R817" i="7"/>
  <c r="R818" i="7"/>
  <c r="R819" i="7"/>
  <c r="R820" i="7"/>
  <c r="R821" i="7"/>
  <c r="R822" i="7"/>
  <c r="R823" i="7"/>
  <c r="R824" i="7"/>
  <c r="R825" i="7"/>
  <c r="R826" i="7"/>
  <c r="R827" i="7"/>
  <c r="R828" i="7"/>
  <c r="R829" i="7"/>
  <c r="R830" i="7"/>
  <c r="R831" i="7"/>
  <c r="R832" i="7"/>
  <c r="R833" i="7"/>
  <c r="R834" i="7"/>
  <c r="R835" i="7"/>
  <c r="R836" i="7"/>
  <c r="R837" i="7"/>
  <c r="R838" i="7"/>
  <c r="R839" i="7"/>
  <c r="R840" i="7"/>
  <c r="R841" i="7"/>
  <c r="R842" i="7"/>
  <c r="R843" i="7"/>
  <c r="R844" i="7"/>
  <c r="R845" i="7"/>
  <c r="R846" i="7"/>
  <c r="R847" i="7"/>
  <c r="R848" i="7"/>
  <c r="R849" i="7"/>
  <c r="R850" i="7"/>
  <c r="R851" i="7"/>
  <c r="R852" i="7"/>
  <c r="R853" i="7"/>
  <c r="R854" i="7"/>
  <c r="R855" i="7"/>
  <c r="R856" i="7"/>
  <c r="R857" i="7"/>
  <c r="R858" i="7"/>
  <c r="R859" i="7"/>
  <c r="R860" i="7"/>
  <c r="R861" i="7"/>
  <c r="R862" i="7"/>
  <c r="R863" i="7"/>
  <c r="R864" i="7"/>
  <c r="R865" i="7"/>
  <c r="R866" i="7"/>
  <c r="R867" i="7"/>
  <c r="R868" i="7"/>
  <c r="R869" i="7"/>
  <c r="R870" i="7"/>
  <c r="R871" i="7"/>
  <c r="R872" i="7"/>
  <c r="R873" i="7"/>
  <c r="R874" i="7"/>
  <c r="R875" i="7"/>
  <c r="R876" i="7"/>
  <c r="R877" i="7"/>
  <c r="R878" i="7"/>
  <c r="R879" i="7"/>
  <c r="R880" i="7"/>
  <c r="R881" i="7"/>
  <c r="R882" i="7"/>
  <c r="R883" i="7"/>
  <c r="R884" i="7"/>
  <c r="R885" i="7"/>
  <c r="R886" i="7"/>
  <c r="R887" i="7"/>
  <c r="R888" i="7"/>
  <c r="R889" i="7"/>
  <c r="R890" i="7"/>
  <c r="R891" i="7"/>
  <c r="R892" i="7"/>
  <c r="R893" i="7"/>
  <c r="R894" i="7"/>
  <c r="R895" i="7"/>
  <c r="R896" i="7"/>
  <c r="R897" i="7"/>
  <c r="R898" i="7"/>
  <c r="R899" i="7"/>
  <c r="R900" i="7"/>
  <c r="R901" i="7"/>
  <c r="R902" i="7"/>
  <c r="R903" i="7"/>
  <c r="R904" i="7"/>
  <c r="R905" i="7"/>
  <c r="R906" i="7"/>
  <c r="R907" i="7"/>
  <c r="R908" i="7"/>
  <c r="R909" i="7"/>
  <c r="R910" i="7"/>
  <c r="R911" i="7"/>
  <c r="R912" i="7"/>
  <c r="R913" i="7"/>
  <c r="R914" i="7"/>
  <c r="R915" i="7"/>
  <c r="R916" i="7"/>
  <c r="R917" i="7"/>
  <c r="R918" i="7"/>
  <c r="R919" i="7"/>
  <c r="R920" i="7"/>
  <c r="R921" i="7"/>
  <c r="R922" i="7"/>
  <c r="R923" i="7"/>
  <c r="R924" i="7"/>
  <c r="R925" i="7"/>
  <c r="R926" i="7"/>
  <c r="R927" i="7"/>
  <c r="R928" i="7"/>
  <c r="R929" i="7"/>
  <c r="R930" i="7"/>
  <c r="R931" i="7"/>
  <c r="R932" i="7"/>
  <c r="R933" i="7"/>
  <c r="R934" i="7"/>
  <c r="R935" i="7"/>
  <c r="R936" i="7"/>
  <c r="R937" i="7"/>
  <c r="R938" i="7"/>
  <c r="R939" i="7"/>
  <c r="R940" i="7"/>
  <c r="R941" i="7"/>
  <c r="R942" i="7"/>
  <c r="R943" i="7"/>
  <c r="R944" i="7"/>
  <c r="R945" i="7"/>
  <c r="R946" i="7"/>
  <c r="R947" i="7"/>
  <c r="R948" i="7"/>
  <c r="R949" i="7"/>
  <c r="R950" i="7"/>
  <c r="R951" i="7"/>
  <c r="R952" i="7"/>
  <c r="R953" i="7"/>
  <c r="R954" i="7"/>
  <c r="R955" i="7"/>
  <c r="R956" i="7"/>
  <c r="R957" i="7"/>
  <c r="R958" i="7"/>
  <c r="R959" i="7"/>
  <c r="R960" i="7"/>
  <c r="R961" i="7"/>
  <c r="R962" i="7"/>
  <c r="R963" i="7"/>
  <c r="R964" i="7"/>
  <c r="R965" i="7"/>
  <c r="R966" i="7"/>
  <c r="R967" i="7"/>
  <c r="R968" i="7"/>
  <c r="R969" i="7"/>
  <c r="R970" i="7"/>
  <c r="R971" i="7"/>
  <c r="R972" i="7"/>
  <c r="R973" i="7"/>
  <c r="R974" i="7"/>
  <c r="R975" i="7"/>
  <c r="R976" i="7"/>
  <c r="R977" i="7"/>
  <c r="R978" i="7"/>
  <c r="R979" i="7"/>
  <c r="R980" i="7"/>
  <c r="R981" i="7"/>
  <c r="R982" i="7"/>
  <c r="R983" i="7"/>
  <c r="R984" i="7"/>
  <c r="R985" i="7"/>
  <c r="R986" i="7"/>
  <c r="R987" i="7"/>
  <c r="R988" i="7"/>
  <c r="R989" i="7"/>
  <c r="R990" i="7"/>
  <c r="R991" i="7"/>
  <c r="R992" i="7"/>
  <c r="R993" i="7"/>
  <c r="R994" i="7"/>
  <c r="R995" i="7"/>
  <c r="R996" i="7"/>
  <c r="R997" i="7"/>
  <c r="R998" i="7"/>
  <c r="R999" i="7"/>
  <c r="R1000" i="7"/>
  <c r="R1001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658" i="7"/>
  <c r="Q659" i="7"/>
  <c r="Q660" i="7"/>
  <c r="Q661" i="7"/>
  <c r="Q662" i="7"/>
  <c r="Q663" i="7"/>
  <c r="Q664" i="7"/>
  <c r="Q665" i="7"/>
  <c r="Q666" i="7"/>
  <c r="Q667" i="7"/>
  <c r="Q668" i="7"/>
  <c r="Q669" i="7"/>
  <c r="Q670" i="7"/>
  <c r="Q671" i="7"/>
  <c r="Q672" i="7"/>
  <c r="Q673" i="7"/>
  <c r="Q674" i="7"/>
  <c r="Q675" i="7"/>
  <c r="Q676" i="7"/>
  <c r="Q677" i="7"/>
  <c r="Q678" i="7"/>
  <c r="Q679" i="7"/>
  <c r="Q680" i="7"/>
  <c r="Q681" i="7"/>
  <c r="Q682" i="7"/>
  <c r="Q683" i="7"/>
  <c r="Q684" i="7"/>
  <c r="Q685" i="7"/>
  <c r="Q686" i="7"/>
  <c r="Q687" i="7"/>
  <c r="Q688" i="7"/>
  <c r="Q689" i="7"/>
  <c r="Q690" i="7"/>
  <c r="Q691" i="7"/>
  <c r="Q692" i="7"/>
  <c r="Q693" i="7"/>
  <c r="Q694" i="7"/>
  <c r="Q695" i="7"/>
  <c r="Q696" i="7"/>
  <c r="Q697" i="7"/>
  <c r="Q698" i="7"/>
  <c r="Q699" i="7"/>
  <c r="Q700" i="7"/>
  <c r="Q701" i="7"/>
  <c r="Q702" i="7"/>
  <c r="Q703" i="7"/>
  <c r="Q704" i="7"/>
  <c r="Q705" i="7"/>
  <c r="Q706" i="7"/>
  <c r="Q707" i="7"/>
  <c r="Q708" i="7"/>
  <c r="Q709" i="7"/>
  <c r="Q710" i="7"/>
  <c r="Q711" i="7"/>
  <c r="Q712" i="7"/>
  <c r="Q713" i="7"/>
  <c r="Q714" i="7"/>
  <c r="Q715" i="7"/>
  <c r="Q716" i="7"/>
  <c r="Q717" i="7"/>
  <c r="Q718" i="7"/>
  <c r="Q719" i="7"/>
  <c r="Q720" i="7"/>
  <c r="Q721" i="7"/>
  <c r="Q722" i="7"/>
  <c r="Q723" i="7"/>
  <c r="Q724" i="7"/>
  <c r="Q725" i="7"/>
  <c r="Q726" i="7"/>
  <c r="Q727" i="7"/>
  <c r="Q728" i="7"/>
  <c r="Q729" i="7"/>
  <c r="Q730" i="7"/>
  <c r="Q731" i="7"/>
  <c r="Q732" i="7"/>
  <c r="Q733" i="7"/>
  <c r="Q734" i="7"/>
  <c r="Q735" i="7"/>
  <c r="Q736" i="7"/>
  <c r="Q737" i="7"/>
  <c r="Q738" i="7"/>
  <c r="Q739" i="7"/>
  <c r="Q740" i="7"/>
  <c r="Q741" i="7"/>
  <c r="Q742" i="7"/>
  <c r="Q743" i="7"/>
  <c r="Q744" i="7"/>
  <c r="Q745" i="7"/>
  <c r="Q746" i="7"/>
  <c r="Q747" i="7"/>
  <c r="Q748" i="7"/>
  <c r="Q749" i="7"/>
  <c r="Q750" i="7"/>
  <c r="Q751" i="7"/>
  <c r="Q752" i="7"/>
  <c r="Q753" i="7"/>
  <c r="Q754" i="7"/>
  <c r="Q755" i="7"/>
  <c r="Q756" i="7"/>
  <c r="Q757" i="7"/>
  <c r="Q758" i="7"/>
  <c r="Q759" i="7"/>
  <c r="Q760" i="7"/>
  <c r="Q761" i="7"/>
  <c r="Q762" i="7"/>
  <c r="Q763" i="7"/>
  <c r="Q764" i="7"/>
  <c r="Q765" i="7"/>
  <c r="Q766" i="7"/>
  <c r="Q767" i="7"/>
  <c r="Q768" i="7"/>
  <c r="Q769" i="7"/>
  <c r="Q770" i="7"/>
  <c r="Q771" i="7"/>
  <c r="Q772" i="7"/>
  <c r="Q773" i="7"/>
  <c r="Q774" i="7"/>
  <c r="Q775" i="7"/>
  <c r="Q776" i="7"/>
  <c r="Q777" i="7"/>
  <c r="Q778" i="7"/>
  <c r="Q779" i="7"/>
  <c r="Q780" i="7"/>
  <c r="Q781" i="7"/>
  <c r="Q782" i="7"/>
  <c r="Q783" i="7"/>
  <c r="Q784" i="7"/>
  <c r="Q785" i="7"/>
  <c r="Q786" i="7"/>
  <c r="Q787" i="7"/>
  <c r="Q788" i="7"/>
  <c r="Q789" i="7"/>
  <c r="Q790" i="7"/>
  <c r="Q791" i="7"/>
  <c r="Q792" i="7"/>
  <c r="Q793" i="7"/>
  <c r="Q794" i="7"/>
  <c r="Q795" i="7"/>
  <c r="Q796" i="7"/>
  <c r="Q797" i="7"/>
  <c r="Q798" i="7"/>
  <c r="Q799" i="7"/>
  <c r="Q800" i="7"/>
  <c r="Q801" i="7"/>
  <c r="Q802" i="7"/>
  <c r="Q803" i="7"/>
  <c r="Q804" i="7"/>
  <c r="Q805" i="7"/>
  <c r="Q806" i="7"/>
  <c r="Q807" i="7"/>
  <c r="Q808" i="7"/>
  <c r="Q809" i="7"/>
  <c r="Q810" i="7"/>
  <c r="Q811" i="7"/>
  <c r="Q812" i="7"/>
  <c r="Q813" i="7"/>
  <c r="Q814" i="7"/>
  <c r="Q815" i="7"/>
  <c r="Q816" i="7"/>
  <c r="Q817" i="7"/>
  <c r="Q818" i="7"/>
  <c r="Q819" i="7"/>
  <c r="Q820" i="7"/>
  <c r="Q821" i="7"/>
  <c r="Q822" i="7"/>
  <c r="Q823" i="7"/>
  <c r="Q824" i="7"/>
  <c r="Q825" i="7"/>
  <c r="Q826" i="7"/>
  <c r="Q827" i="7"/>
  <c r="Q828" i="7"/>
  <c r="Q829" i="7"/>
  <c r="Q830" i="7"/>
  <c r="Q831" i="7"/>
  <c r="Q832" i="7"/>
  <c r="Q833" i="7"/>
  <c r="Q834" i="7"/>
  <c r="Q835" i="7"/>
  <c r="Q836" i="7"/>
  <c r="Q837" i="7"/>
  <c r="Q838" i="7"/>
  <c r="Q839" i="7"/>
  <c r="Q840" i="7"/>
  <c r="Q841" i="7"/>
  <c r="Q842" i="7"/>
  <c r="Q843" i="7"/>
  <c r="Q844" i="7"/>
  <c r="Q845" i="7"/>
  <c r="Q846" i="7"/>
  <c r="Q847" i="7"/>
  <c r="Q848" i="7"/>
  <c r="Q849" i="7"/>
  <c r="Q850" i="7"/>
  <c r="Q851" i="7"/>
  <c r="Q852" i="7"/>
  <c r="Q853" i="7"/>
  <c r="Q854" i="7"/>
  <c r="Q855" i="7"/>
  <c r="Q856" i="7"/>
  <c r="Q857" i="7"/>
  <c r="Q858" i="7"/>
  <c r="Q859" i="7"/>
  <c r="Q860" i="7"/>
  <c r="Q861" i="7"/>
  <c r="Q862" i="7"/>
  <c r="Q863" i="7"/>
  <c r="Q864" i="7"/>
  <c r="Q865" i="7"/>
  <c r="Q866" i="7"/>
  <c r="Q867" i="7"/>
  <c r="Q868" i="7"/>
  <c r="Q869" i="7"/>
  <c r="Q870" i="7"/>
  <c r="Q871" i="7"/>
  <c r="Q872" i="7"/>
  <c r="Q873" i="7"/>
  <c r="Q874" i="7"/>
  <c r="Q875" i="7"/>
  <c r="Q876" i="7"/>
  <c r="Q877" i="7"/>
  <c r="Q878" i="7"/>
  <c r="Q879" i="7"/>
  <c r="Q880" i="7"/>
  <c r="Q881" i="7"/>
  <c r="Q882" i="7"/>
  <c r="Q883" i="7"/>
  <c r="Q884" i="7"/>
  <c r="Q885" i="7"/>
  <c r="Q886" i="7"/>
  <c r="Q887" i="7"/>
  <c r="Q888" i="7"/>
  <c r="Q889" i="7"/>
  <c r="Q890" i="7"/>
  <c r="Q891" i="7"/>
  <c r="Q892" i="7"/>
  <c r="Q893" i="7"/>
  <c r="Q894" i="7"/>
  <c r="Q895" i="7"/>
  <c r="Q896" i="7"/>
  <c r="Q897" i="7"/>
  <c r="Q898" i="7"/>
  <c r="Q899" i="7"/>
  <c r="Q900" i="7"/>
  <c r="Q901" i="7"/>
  <c r="Q902" i="7"/>
  <c r="Q903" i="7"/>
  <c r="Q904" i="7"/>
  <c r="Q905" i="7"/>
  <c r="Q906" i="7"/>
  <c r="Q907" i="7"/>
  <c r="Q908" i="7"/>
  <c r="Q909" i="7"/>
  <c r="Q910" i="7"/>
  <c r="Q911" i="7"/>
  <c r="Q912" i="7"/>
  <c r="Q913" i="7"/>
  <c r="Q914" i="7"/>
  <c r="Q915" i="7"/>
  <c r="Q916" i="7"/>
  <c r="Q917" i="7"/>
  <c r="Q918" i="7"/>
  <c r="Q919" i="7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937" i="7"/>
  <c r="Q938" i="7"/>
  <c r="Q939" i="7"/>
  <c r="Q940" i="7"/>
  <c r="Q941" i="7"/>
  <c r="Q942" i="7"/>
  <c r="Q943" i="7"/>
  <c r="Q944" i="7"/>
  <c r="Q945" i="7"/>
  <c r="Q946" i="7"/>
  <c r="Q947" i="7"/>
  <c r="Q948" i="7"/>
  <c r="Q949" i="7"/>
  <c r="Q950" i="7"/>
  <c r="Q951" i="7"/>
  <c r="Q952" i="7"/>
  <c r="Q953" i="7"/>
  <c r="Q954" i="7"/>
  <c r="Q955" i="7"/>
  <c r="Q956" i="7"/>
  <c r="Q957" i="7"/>
  <c r="Q958" i="7"/>
  <c r="Q959" i="7"/>
  <c r="Q960" i="7"/>
  <c r="Q961" i="7"/>
  <c r="Q962" i="7"/>
  <c r="Q963" i="7"/>
  <c r="Q964" i="7"/>
  <c r="Q965" i="7"/>
  <c r="Q966" i="7"/>
  <c r="Q967" i="7"/>
  <c r="Q968" i="7"/>
  <c r="Q969" i="7"/>
  <c r="Q970" i="7"/>
  <c r="Q971" i="7"/>
  <c r="Q972" i="7"/>
  <c r="Q973" i="7"/>
  <c r="Q974" i="7"/>
  <c r="Q975" i="7"/>
  <c r="Q976" i="7"/>
  <c r="Q977" i="7"/>
  <c r="Q978" i="7"/>
  <c r="Q979" i="7"/>
  <c r="Q980" i="7"/>
  <c r="Q981" i="7"/>
  <c r="Q982" i="7"/>
  <c r="Q983" i="7"/>
  <c r="Q984" i="7"/>
  <c r="Q985" i="7"/>
  <c r="Q986" i="7"/>
  <c r="Q987" i="7"/>
  <c r="Q988" i="7"/>
  <c r="Q989" i="7"/>
  <c r="Q990" i="7"/>
  <c r="Q991" i="7"/>
  <c r="Q992" i="7"/>
  <c r="Q993" i="7"/>
  <c r="Q994" i="7"/>
  <c r="Q995" i="7"/>
  <c r="Q996" i="7"/>
  <c r="Q997" i="7"/>
  <c r="Q998" i="7"/>
  <c r="Q999" i="7"/>
  <c r="Q1000" i="7"/>
  <c r="Q1001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Y220" i="7" s="1"/>
  <c r="Z220" i="7" s="1"/>
  <c r="AA220" i="7" s="1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Y343" i="7" s="1"/>
  <c r="Z343" i="7" s="1"/>
  <c r="AA343" i="7" s="1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Y367" i="7" s="1"/>
  <c r="Z367" i="7" s="1"/>
  <c r="AA367" i="7" s="1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Y391" i="7" s="1"/>
  <c r="Z391" i="7" s="1"/>
  <c r="AA391" i="7" s="1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Y415" i="7" s="1"/>
  <c r="Z415" i="7" s="1"/>
  <c r="AA415" i="7" s="1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Y439" i="7" s="1"/>
  <c r="Z439" i="7" s="1"/>
  <c r="AA439" i="7" s="1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Y463" i="7" s="1"/>
  <c r="Z463" i="7" s="1"/>
  <c r="AA463" i="7" s="1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Y803" i="7" s="1"/>
  <c r="Z803" i="7" s="1"/>
  <c r="AA803" i="7" s="1"/>
  <c r="O803" i="7"/>
  <c r="O804" i="7"/>
  <c r="O805" i="7"/>
  <c r="O806" i="7"/>
  <c r="O807" i="7"/>
  <c r="O808" i="7"/>
  <c r="O809" i="7"/>
  <c r="O810" i="7"/>
  <c r="Y811" i="7" s="1"/>
  <c r="Z811" i="7" s="1"/>
  <c r="AA811" i="7" s="1"/>
  <c r="O811" i="7"/>
  <c r="O812" i="7"/>
  <c r="O813" i="7"/>
  <c r="O814" i="7"/>
  <c r="Y815" i="7" s="1"/>
  <c r="Z815" i="7" s="1"/>
  <c r="AA815" i="7" s="1"/>
  <c r="O815" i="7"/>
  <c r="O816" i="7"/>
  <c r="O817" i="7"/>
  <c r="O818" i="7"/>
  <c r="O819" i="7"/>
  <c r="O820" i="7"/>
  <c r="O821" i="7"/>
  <c r="O822" i="7"/>
  <c r="Y823" i="7" s="1"/>
  <c r="Z823" i="7" s="1"/>
  <c r="AA823" i="7" s="1"/>
  <c r="O823" i="7"/>
  <c r="O824" i="7"/>
  <c r="O825" i="7"/>
  <c r="O826" i="7"/>
  <c r="Y827" i="7" s="1"/>
  <c r="Z827" i="7" s="1"/>
  <c r="AA827" i="7" s="1"/>
  <c r="O827" i="7"/>
  <c r="O828" i="7"/>
  <c r="O829" i="7"/>
  <c r="O830" i="7"/>
  <c r="O831" i="7"/>
  <c r="O832" i="7"/>
  <c r="O833" i="7"/>
  <c r="O834" i="7"/>
  <c r="Y835" i="7" s="1"/>
  <c r="Z835" i="7" s="1"/>
  <c r="AA835" i="7" s="1"/>
  <c r="O835" i="7"/>
  <c r="O836" i="7"/>
  <c r="O837" i="7"/>
  <c r="O838" i="7"/>
  <c r="Y839" i="7" s="1"/>
  <c r="Z839" i="7" s="1"/>
  <c r="AA839" i="7" s="1"/>
  <c r="O839" i="7"/>
  <c r="O840" i="7"/>
  <c r="O841" i="7"/>
  <c r="O842" i="7"/>
  <c r="O843" i="7"/>
  <c r="O844" i="7"/>
  <c r="O845" i="7"/>
  <c r="O846" i="7"/>
  <c r="Y847" i="7" s="1"/>
  <c r="Z847" i="7" s="1"/>
  <c r="AA847" i="7" s="1"/>
  <c r="O847" i="7"/>
  <c r="O848" i="7"/>
  <c r="O849" i="7"/>
  <c r="O850" i="7"/>
  <c r="Y851" i="7" s="1"/>
  <c r="Z851" i="7" s="1"/>
  <c r="AA851" i="7" s="1"/>
  <c r="O851" i="7"/>
  <c r="O852" i="7"/>
  <c r="O853" i="7"/>
  <c r="O854" i="7"/>
  <c r="O855" i="7"/>
  <c r="O856" i="7"/>
  <c r="O857" i="7"/>
  <c r="O858" i="7"/>
  <c r="Y859" i="7" s="1"/>
  <c r="Z859" i="7" s="1"/>
  <c r="AA859" i="7" s="1"/>
  <c r="O859" i="7"/>
  <c r="O860" i="7"/>
  <c r="O861" i="7"/>
  <c r="O862" i="7"/>
  <c r="Y863" i="7" s="1"/>
  <c r="Z863" i="7" s="1"/>
  <c r="AA863" i="7" s="1"/>
  <c r="O863" i="7"/>
  <c r="O864" i="7"/>
  <c r="O865" i="7"/>
  <c r="O866" i="7"/>
  <c r="O867" i="7"/>
  <c r="O868" i="7"/>
  <c r="O869" i="7"/>
  <c r="O870" i="7"/>
  <c r="Y871" i="7" s="1"/>
  <c r="Z871" i="7" s="1"/>
  <c r="AA871" i="7" s="1"/>
  <c r="O871" i="7"/>
  <c r="O872" i="7"/>
  <c r="O873" i="7"/>
  <c r="O874" i="7"/>
  <c r="Y875" i="7" s="1"/>
  <c r="Z875" i="7" s="1"/>
  <c r="AA875" i="7" s="1"/>
  <c r="O875" i="7"/>
  <c r="O876" i="7"/>
  <c r="O877" i="7"/>
  <c r="O878" i="7"/>
  <c r="O879" i="7"/>
  <c r="O880" i="7"/>
  <c r="O881" i="7"/>
  <c r="O882" i="7"/>
  <c r="Y883" i="7" s="1"/>
  <c r="Z883" i="7" s="1"/>
  <c r="AA883" i="7" s="1"/>
  <c r="O883" i="7"/>
  <c r="O884" i="7"/>
  <c r="O885" i="7"/>
  <c r="O886" i="7"/>
  <c r="Y887" i="7" s="1"/>
  <c r="Z887" i="7" s="1"/>
  <c r="AA887" i="7" s="1"/>
  <c r="O887" i="7"/>
  <c r="O888" i="7"/>
  <c r="O889" i="7"/>
  <c r="O890" i="7"/>
  <c r="O891" i="7"/>
  <c r="O892" i="7"/>
  <c r="O893" i="7"/>
  <c r="O894" i="7"/>
  <c r="Y895" i="7" s="1"/>
  <c r="Z895" i="7" s="1"/>
  <c r="AA895" i="7" s="1"/>
  <c r="O895" i="7"/>
  <c r="O896" i="7"/>
  <c r="O897" i="7"/>
  <c r="O898" i="7"/>
  <c r="Y899" i="7" s="1"/>
  <c r="Z899" i="7" s="1"/>
  <c r="AA899" i="7" s="1"/>
  <c r="O899" i="7"/>
  <c r="O900" i="7"/>
  <c r="O901" i="7"/>
  <c r="O902" i="7"/>
  <c r="O903" i="7"/>
  <c r="O904" i="7"/>
  <c r="O905" i="7"/>
  <c r="O906" i="7"/>
  <c r="Y907" i="7" s="1"/>
  <c r="Z907" i="7" s="1"/>
  <c r="AA907" i="7" s="1"/>
  <c r="O907" i="7"/>
  <c r="O908" i="7"/>
  <c r="O909" i="7"/>
  <c r="O910" i="7"/>
  <c r="Y911" i="7" s="1"/>
  <c r="Z911" i="7" s="1"/>
  <c r="AA911" i="7" s="1"/>
  <c r="O911" i="7"/>
  <c r="O912" i="7"/>
  <c r="O913" i="7"/>
  <c r="O914" i="7"/>
  <c r="O915" i="7"/>
  <c r="O916" i="7"/>
  <c r="O917" i="7"/>
  <c r="O918" i="7"/>
  <c r="Y919" i="7" s="1"/>
  <c r="Z919" i="7" s="1"/>
  <c r="AA919" i="7" s="1"/>
  <c r="O919" i="7"/>
  <c r="O920" i="7"/>
  <c r="O921" i="7"/>
  <c r="O922" i="7"/>
  <c r="Y923" i="7" s="1"/>
  <c r="Z923" i="7" s="1"/>
  <c r="AA923" i="7" s="1"/>
  <c r="O923" i="7"/>
  <c r="O924" i="7"/>
  <c r="O925" i="7"/>
  <c r="O926" i="7"/>
  <c r="O927" i="7"/>
  <c r="O928" i="7"/>
  <c r="O929" i="7"/>
  <c r="O930" i="7"/>
  <c r="Y931" i="7" s="1"/>
  <c r="Z931" i="7" s="1"/>
  <c r="AA931" i="7" s="1"/>
  <c r="O931" i="7"/>
  <c r="O932" i="7"/>
  <c r="O933" i="7"/>
  <c r="O934" i="7"/>
  <c r="Y935" i="7" s="1"/>
  <c r="Z935" i="7" s="1"/>
  <c r="AA935" i="7" s="1"/>
  <c r="O935" i="7"/>
  <c r="O936" i="7"/>
  <c r="O937" i="7"/>
  <c r="O938" i="7"/>
  <c r="O939" i="7"/>
  <c r="O940" i="7"/>
  <c r="O941" i="7"/>
  <c r="O942" i="7"/>
  <c r="Y943" i="7" s="1"/>
  <c r="Z943" i="7" s="1"/>
  <c r="AA943" i="7" s="1"/>
  <c r="O943" i="7"/>
  <c r="O944" i="7"/>
  <c r="O945" i="7"/>
  <c r="O946" i="7"/>
  <c r="Y947" i="7" s="1"/>
  <c r="Z947" i="7" s="1"/>
  <c r="AA947" i="7" s="1"/>
  <c r="O947" i="7"/>
  <c r="O948" i="7"/>
  <c r="O949" i="7"/>
  <c r="O950" i="7"/>
  <c r="O951" i="7"/>
  <c r="O952" i="7"/>
  <c r="O953" i="7"/>
  <c r="O954" i="7"/>
  <c r="Y955" i="7" s="1"/>
  <c r="Z955" i="7" s="1"/>
  <c r="AA955" i="7" s="1"/>
  <c r="O955" i="7"/>
  <c r="O956" i="7"/>
  <c r="O957" i="7"/>
  <c r="O958" i="7"/>
  <c r="Y959" i="7" s="1"/>
  <c r="Z959" i="7" s="1"/>
  <c r="AA959" i="7" s="1"/>
  <c r="O959" i="7"/>
  <c r="O960" i="7"/>
  <c r="O961" i="7"/>
  <c r="O962" i="7"/>
  <c r="O963" i="7"/>
  <c r="O964" i="7"/>
  <c r="O965" i="7"/>
  <c r="O966" i="7"/>
  <c r="Y967" i="7" s="1"/>
  <c r="Z967" i="7" s="1"/>
  <c r="AA967" i="7" s="1"/>
  <c r="O967" i="7"/>
  <c r="O968" i="7"/>
  <c r="O969" i="7"/>
  <c r="O970" i="7"/>
  <c r="O971" i="7"/>
  <c r="O972" i="7"/>
  <c r="O973" i="7"/>
  <c r="O974" i="7"/>
  <c r="O975" i="7"/>
  <c r="O976" i="7"/>
  <c r="O977" i="7"/>
  <c r="O978" i="7"/>
  <c r="Y979" i="7" s="1"/>
  <c r="Z979" i="7" s="1"/>
  <c r="AA979" i="7" s="1"/>
  <c r="O979" i="7"/>
  <c r="O980" i="7"/>
  <c r="O981" i="7"/>
  <c r="O982" i="7"/>
  <c r="O983" i="7"/>
  <c r="O984" i="7"/>
  <c r="O985" i="7"/>
  <c r="O986" i="7"/>
  <c r="O987" i="7"/>
  <c r="O988" i="7"/>
  <c r="O989" i="7"/>
  <c r="O990" i="7"/>
  <c r="Y991" i="7" s="1"/>
  <c r="Z991" i="7" s="1"/>
  <c r="AA991" i="7" s="1"/>
  <c r="O991" i="7"/>
  <c r="O992" i="7"/>
  <c r="O993" i="7"/>
  <c r="O994" i="7"/>
  <c r="O995" i="7"/>
  <c r="O996" i="7"/>
  <c r="O997" i="7"/>
  <c r="O998" i="7"/>
  <c r="O999" i="7"/>
  <c r="O1000" i="7"/>
  <c r="O1001" i="7"/>
  <c r="X2" i="7"/>
  <c r="W2" i="7"/>
  <c r="V2" i="7"/>
  <c r="U2" i="7"/>
  <c r="T2" i="7"/>
  <c r="S2" i="7"/>
  <c r="R2" i="7"/>
  <c r="Q2" i="7"/>
  <c r="P2" i="7"/>
  <c r="O2" i="7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2" i="5"/>
  <c r="F3" i="5"/>
  <c r="I3" i="5" s="1"/>
  <c r="F4" i="5"/>
  <c r="I4" i="5" s="1"/>
  <c r="F5" i="5"/>
  <c r="I5" i="5" s="1"/>
  <c r="F6" i="5"/>
  <c r="I6" i="5" s="1"/>
  <c r="F7" i="5"/>
  <c r="I7" i="5" s="1"/>
  <c r="F8" i="5"/>
  <c r="I8" i="5" s="1"/>
  <c r="F9" i="5"/>
  <c r="I9" i="5" s="1"/>
  <c r="F10" i="5"/>
  <c r="I10" i="5" s="1"/>
  <c r="F11" i="5"/>
  <c r="I11" i="5" s="1"/>
  <c r="F12" i="5"/>
  <c r="I12" i="5" s="1"/>
  <c r="F13" i="5"/>
  <c r="I13" i="5" s="1"/>
  <c r="F14" i="5"/>
  <c r="I14" i="5" s="1"/>
  <c r="F15" i="5"/>
  <c r="I15" i="5" s="1"/>
  <c r="F16" i="5"/>
  <c r="I16" i="5" s="1"/>
  <c r="F17" i="5"/>
  <c r="I17" i="5" s="1"/>
  <c r="F18" i="5"/>
  <c r="I18" i="5" s="1"/>
  <c r="F19" i="5"/>
  <c r="I19" i="5" s="1"/>
  <c r="F20" i="5"/>
  <c r="I20" i="5" s="1"/>
  <c r="F21" i="5"/>
  <c r="I21" i="5" s="1"/>
  <c r="F22" i="5"/>
  <c r="I22" i="5" s="1"/>
  <c r="F23" i="5"/>
  <c r="I23" i="5" s="1"/>
  <c r="F24" i="5"/>
  <c r="I24" i="5" s="1"/>
  <c r="F25" i="5"/>
  <c r="I25" i="5" s="1"/>
  <c r="F26" i="5"/>
  <c r="I26" i="5" s="1"/>
  <c r="F27" i="5"/>
  <c r="I27" i="5" s="1"/>
  <c r="F28" i="5"/>
  <c r="I28" i="5" s="1"/>
  <c r="F29" i="5"/>
  <c r="I29" i="5" s="1"/>
  <c r="F30" i="5"/>
  <c r="I30" i="5" s="1"/>
  <c r="F31" i="5"/>
  <c r="I31" i="5" s="1"/>
  <c r="F32" i="5"/>
  <c r="I32" i="5" s="1"/>
  <c r="F33" i="5"/>
  <c r="I33" i="5" s="1"/>
  <c r="F34" i="5"/>
  <c r="I34" i="5" s="1"/>
  <c r="F35" i="5"/>
  <c r="I35" i="5" s="1"/>
  <c r="F36" i="5"/>
  <c r="I36" i="5" s="1"/>
  <c r="F37" i="5"/>
  <c r="I37" i="5" s="1"/>
  <c r="F38" i="5"/>
  <c r="I38" i="5" s="1"/>
  <c r="F39" i="5"/>
  <c r="I39" i="5" s="1"/>
  <c r="F40" i="5"/>
  <c r="I40" i="5" s="1"/>
  <c r="F41" i="5"/>
  <c r="I41" i="5" s="1"/>
  <c r="F42" i="5"/>
  <c r="I42" i="5" s="1"/>
  <c r="F43" i="5"/>
  <c r="I43" i="5" s="1"/>
  <c r="F44" i="5"/>
  <c r="I44" i="5" s="1"/>
  <c r="F45" i="5"/>
  <c r="I45" i="5" s="1"/>
  <c r="F46" i="5"/>
  <c r="I46" i="5" s="1"/>
  <c r="F47" i="5"/>
  <c r="I47" i="5" s="1"/>
  <c r="F48" i="5"/>
  <c r="I48" i="5" s="1"/>
  <c r="F49" i="5"/>
  <c r="I49" i="5" s="1"/>
  <c r="F50" i="5"/>
  <c r="I50" i="5" s="1"/>
  <c r="F51" i="5"/>
  <c r="I51" i="5" s="1"/>
  <c r="F52" i="5"/>
  <c r="I52" i="5" s="1"/>
  <c r="F53" i="5"/>
  <c r="I53" i="5" s="1"/>
  <c r="F54" i="5"/>
  <c r="I54" i="5" s="1"/>
  <c r="F55" i="5"/>
  <c r="I55" i="5" s="1"/>
  <c r="F56" i="5"/>
  <c r="I56" i="5" s="1"/>
  <c r="F57" i="5"/>
  <c r="I57" i="5" s="1"/>
  <c r="F58" i="5"/>
  <c r="I58" i="5" s="1"/>
  <c r="F59" i="5"/>
  <c r="I59" i="5" s="1"/>
  <c r="F60" i="5"/>
  <c r="I60" i="5" s="1"/>
  <c r="F61" i="5"/>
  <c r="I61" i="5" s="1"/>
  <c r="F62" i="5"/>
  <c r="I62" i="5" s="1"/>
  <c r="F63" i="5"/>
  <c r="I63" i="5" s="1"/>
  <c r="F64" i="5"/>
  <c r="I64" i="5" s="1"/>
  <c r="F65" i="5"/>
  <c r="I65" i="5" s="1"/>
  <c r="F66" i="5"/>
  <c r="I66" i="5" s="1"/>
  <c r="F67" i="5"/>
  <c r="I67" i="5" s="1"/>
  <c r="F68" i="5"/>
  <c r="I68" i="5" s="1"/>
  <c r="F69" i="5"/>
  <c r="I69" i="5" s="1"/>
  <c r="F70" i="5"/>
  <c r="I70" i="5" s="1"/>
  <c r="F71" i="5"/>
  <c r="I71" i="5" s="1"/>
  <c r="F72" i="5"/>
  <c r="I72" i="5" s="1"/>
  <c r="F73" i="5"/>
  <c r="I73" i="5" s="1"/>
  <c r="F74" i="5"/>
  <c r="I74" i="5" s="1"/>
  <c r="F75" i="5"/>
  <c r="I75" i="5" s="1"/>
  <c r="F76" i="5"/>
  <c r="I76" i="5" s="1"/>
  <c r="F77" i="5"/>
  <c r="I77" i="5" s="1"/>
  <c r="F78" i="5"/>
  <c r="I78" i="5" s="1"/>
  <c r="F79" i="5"/>
  <c r="I79" i="5" s="1"/>
  <c r="F80" i="5"/>
  <c r="I80" i="5" s="1"/>
  <c r="F81" i="5"/>
  <c r="I81" i="5" s="1"/>
  <c r="F82" i="5"/>
  <c r="I82" i="5" s="1"/>
  <c r="F83" i="5"/>
  <c r="I83" i="5" s="1"/>
  <c r="F84" i="5"/>
  <c r="I84" i="5" s="1"/>
  <c r="F85" i="5"/>
  <c r="I85" i="5" s="1"/>
  <c r="F86" i="5"/>
  <c r="I86" i="5" s="1"/>
  <c r="F87" i="5"/>
  <c r="I87" i="5" s="1"/>
  <c r="F88" i="5"/>
  <c r="I88" i="5" s="1"/>
  <c r="F89" i="5"/>
  <c r="I89" i="5" s="1"/>
  <c r="F90" i="5"/>
  <c r="I90" i="5" s="1"/>
  <c r="F91" i="5"/>
  <c r="I91" i="5" s="1"/>
  <c r="F92" i="5"/>
  <c r="I92" i="5" s="1"/>
  <c r="F93" i="5"/>
  <c r="I93" i="5" s="1"/>
  <c r="F94" i="5"/>
  <c r="I94" i="5" s="1"/>
  <c r="F95" i="5"/>
  <c r="I95" i="5" s="1"/>
  <c r="F96" i="5"/>
  <c r="I96" i="5" s="1"/>
  <c r="F97" i="5"/>
  <c r="I97" i="5" s="1"/>
  <c r="F98" i="5"/>
  <c r="I98" i="5" s="1"/>
  <c r="F99" i="5"/>
  <c r="I99" i="5" s="1"/>
  <c r="F100" i="5"/>
  <c r="I100" i="5" s="1"/>
  <c r="F101" i="5"/>
  <c r="I101" i="5" s="1"/>
  <c r="F102" i="5"/>
  <c r="I102" i="5" s="1"/>
  <c r="F103" i="5"/>
  <c r="I103" i="5" s="1"/>
  <c r="F104" i="5"/>
  <c r="I104" i="5" s="1"/>
  <c r="F105" i="5"/>
  <c r="I105" i="5" s="1"/>
  <c r="F106" i="5"/>
  <c r="I106" i="5" s="1"/>
  <c r="F107" i="5"/>
  <c r="I107" i="5" s="1"/>
  <c r="F108" i="5"/>
  <c r="I108" i="5" s="1"/>
  <c r="F109" i="5"/>
  <c r="I109" i="5" s="1"/>
  <c r="F110" i="5"/>
  <c r="I110" i="5" s="1"/>
  <c r="F111" i="5"/>
  <c r="I111" i="5" s="1"/>
  <c r="F112" i="5"/>
  <c r="I112" i="5" s="1"/>
  <c r="F113" i="5"/>
  <c r="I113" i="5" s="1"/>
  <c r="F114" i="5"/>
  <c r="I114" i="5" s="1"/>
  <c r="F115" i="5"/>
  <c r="I115" i="5" s="1"/>
  <c r="F116" i="5"/>
  <c r="I116" i="5" s="1"/>
  <c r="F117" i="5"/>
  <c r="I117" i="5" s="1"/>
  <c r="F118" i="5"/>
  <c r="I118" i="5" s="1"/>
  <c r="F119" i="5"/>
  <c r="I119" i="5" s="1"/>
  <c r="F120" i="5"/>
  <c r="I120" i="5" s="1"/>
  <c r="F121" i="5"/>
  <c r="I121" i="5" s="1"/>
  <c r="F122" i="5"/>
  <c r="I122" i="5" s="1"/>
  <c r="F123" i="5"/>
  <c r="I123" i="5" s="1"/>
  <c r="F124" i="5"/>
  <c r="I124" i="5" s="1"/>
  <c r="F125" i="5"/>
  <c r="I125" i="5" s="1"/>
  <c r="F126" i="5"/>
  <c r="I126" i="5" s="1"/>
  <c r="F127" i="5"/>
  <c r="I127" i="5" s="1"/>
  <c r="F128" i="5"/>
  <c r="I128" i="5" s="1"/>
  <c r="F129" i="5"/>
  <c r="I129" i="5" s="1"/>
  <c r="F130" i="5"/>
  <c r="I130" i="5" s="1"/>
  <c r="F131" i="5"/>
  <c r="I131" i="5" s="1"/>
  <c r="F132" i="5"/>
  <c r="I132" i="5" s="1"/>
  <c r="F133" i="5"/>
  <c r="I133" i="5" s="1"/>
  <c r="F134" i="5"/>
  <c r="I134" i="5" s="1"/>
  <c r="F135" i="5"/>
  <c r="I135" i="5" s="1"/>
  <c r="F136" i="5"/>
  <c r="I136" i="5" s="1"/>
  <c r="F137" i="5"/>
  <c r="I137" i="5" s="1"/>
  <c r="F138" i="5"/>
  <c r="I138" i="5" s="1"/>
  <c r="F139" i="5"/>
  <c r="I139" i="5" s="1"/>
  <c r="F140" i="5"/>
  <c r="I140" i="5" s="1"/>
  <c r="F141" i="5"/>
  <c r="I141" i="5" s="1"/>
  <c r="F142" i="5"/>
  <c r="I142" i="5" s="1"/>
  <c r="F143" i="5"/>
  <c r="I143" i="5" s="1"/>
  <c r="F144" i="5"/>
  <c r="I144" i="5" s="1"/>
  <c r="F145" i="5"/>
  <c r="I145" i="5" s="1"/>
  <c r="F146" i="5"/>
  <c r="I146" i="5" s="1"/>
  <c r="F147" i="5"/>
  <c r="I147" i="5" s="1"/>
  <c r="F148" i="5"/>
  <c r="I148" i="5" s="1"/>
  <c r="F149" i="5"/>
  <c r="I149" i="5" s="1"/>
  <c r="F150" i="5"/>
  <c r="I150" i="5" s="1"/>
  <c r="F151" i="5"/>
  <c r="I151" i="5" s="1"/>
  <c r="F152" i="5"/>
  <c r="I152" i="5" s="1"/>
  <c r="F153" i="5"/>
  <c r="I153" i="5" s="1"/>
  <c r="F154" i="5"/>
  <c r="I154" i="5" s="1"/>
  <c r="F155" i="5"/>
  <c r="I155" i="5" s="1"/>
  <c r="F156" i="5"/>
  <c r="I156" i="5" s="1"/>
  <c r="F157" i="5"/>
  <c r="I157" i="5" s="1"/>
  <c r="F158" i="5"/>
  <c r="I158" i="5" s="1"/>
  <c r="F159" i="5"/>
  <c r="I159" i="5" s="1"/>
  <c r="F160" i="5"/>
  <c r="I160" i="5" s="1"/>
  <c r="F161" i="5"/>
  <c r="I161" i="5" s="1"/>
  <c r="F162" i="5"/>
  <c r="I162" i="5" s="1"/>
  <c r="F163" i="5"/>
  <c r="I163" i="5" s="1"/>
  <c r="F164" i="5"/>
  <c r="I164" i="5" s="1"/>
  <c r="F165" i="5"/>
  <c r="I165" i="5" s="1"/>
  <c r="F166" i="5"/>
  <c r="I166" i="5" s="1"/>
  <c r="F167" i="5"/>
  <c r="I167" i="5" s="1"/>
  <c r="F168" i="5"/>
  <c r="I168" i="5" s="1"/>
  <c r="F169" i="5"/>
  <c r="I169" i="5" s="1"/>
  <c r="F170" i="5"/>
  <c r="I170" i="5" s="1"/>
  <c r="F171" i="5"/>
  <c r="I171" i="5" s="1"/>
  <c r="F172" i="5"/>
  <c r="I172" i="5" s="1"/>
  <c r="F173" i="5"/>
  <c r="I173" i="5" s="1"/>
  <c r="F174" i="5"/>
  <c r="I174" i="5" s="1"/>
  <c r="F175" i="5"/>
  <c r="I175" i="5" s="1"/>
  <c r="F176" i="5"/>
  <c r="I176" i="5" s="1"/>
  <c r="F177" i="5"/>
  <c r="I177" i="5" s="1"/>
  <c r="F178" i="5"/>
  <c r="I178" i="5" s="1"/>
  <c r="F179" i="5"/>
  <c r="I179" i="5" s="1"/>
  <c r="F180" i="5"/>
  <c r="I180" i="5" s="1"/>
  <c r="F181" i="5"/>
  <c r="I181" i="5" s="1"/>
  <c r="F182" i="5"/>
  <c r="I182" i="5" s="1"/>
  <c r="F183" i="5"/>
  <c r="I183" i="5" s="1"/>
  <c r="F184" i="5"/>
  <c r="I184" i="5" s="1"/>
  <c r="F185" i="5"/>
  <c r="I185" i="5" s="1"/>
  <c r="F186" i="5"/>
  <c r="I186" i="5" s="1"/>
  <c r="F187" i="5"/>
  <c r="I187" i="5" s="1"/>
  <c r="F188" i="5"/>
  <c r="I188" i="5" s="1"/>
  <c r="F189" i="5"/>
  <c r="I189" i="5" s="1"/>
  <c r="F190" i="5"/>
  <c r="I190" i="5" s="1"/>
  <c r="F191" i="5"/>
  <c r="I191" i="5" s="1"/>
  <c r="F192" i="5"/>
  <c r="I192" i="5" s="1"/>
  <c r="F193" i="5"/>
  <c r="I193" i="5" s="1"/>
  <c r="F194" i="5"/>
  <c r="I194" i="5" s="1"/>
  <c r="F195" i="5"/>
  <c r="I195" i="5" s="1"/>
  <c r="F196" i="5"/>
  <c r="I196" i="5" s="1"/>
  <c r="F197" i="5"/>
  <c r="I197" i="5" s="1"/>
  <c r="F198" i="5"/>
  <c r="I198" i="5" s="1"/>
  <c r="F199" i="5"/>
  <c r="I199" i="5" s="1"/>
  <c r="F200" i="5"/>
  <c r="I200" i="5" s="1"/>
  <c r="F201" i="5"/>
  <c r="I201" i="5" s="1"/>
  <c r="F202" i="5"/>
  <c r="I202" i="5" s="1"/>
  <c r="F203" i="5"/>
  <c r="I203" i="5" s="1"/>
  <c r="F204" i="5"/>
  <c r="I204" i="5" s="1"/>
  <c r="F205" i="5"/>
  <c r="I205" i="5" s="1"/>
  <c r="F206" i="5"/>
  <c r="I206" i="5" s="1"/>
  <c r="F207" i="5"/>
  <c r="I207" i="5" s="1"/>
  <c r="F208" i="5"/>
  <c r="I208" i="5" s="1"/>
  <c r="F209" i="5"/>
  <c r="I209" i="5" s="1"/>
  <c r="F210" i="5"/>
  <c r="I210" i="5" s="1"/>
  <c r="F211" i="5"/>
  <c r="I211" i="5" s="1"/>
  <c r="F212" i="5"/>
  <c r="I212" i="5" s="1"/>
  <c r="F213" i="5"/>
  <c r="I213" i="5" s="1"/>
  <c r="F214" i="5"/>
  <c r="I214" i="5" s="1"/>
  <c r="F215" i="5"/>
  <c r="I215" i="5" s="1"/>
  <c r="F216" i="5"/>
  <c r="I216" i="5" s="1"/>
  <c r="F217" i="5"/>
  <c r="I217" i="5" s="1"/>
  <c r="F218" i="5"/>
  <c r="I218" i="5" s="1"/>
  <c r="F219" i="5"/>
  <c r="I219" i="5" s="1"/>
  <c r="F220" i="5"/>
  <c r="I220" i="5" s="1"/>
  <c r="F221" i="5"/>
  <c r="I221" i="5" s="1"/>
  <c r="F222" i="5"/>
  <c r="I222" i="5" s="1"/>
  <c r="F223" i="5"/>
  <c r="I223" i="5" s="1"/>
  <c r="F224" i="5"/>
  <c r="I224" i="5" s="1"/>
  <c r="F225" i="5"/>
  <c r="I225" i="5" s="1"/>
  <c r="F226" i="5"/>
  <c r="I226" i="5" s="1"/>
  <c r="F227" i="5"/>
  <c r="I227" i="5" s="1"/>
  <c r="F228" i="5"/>
  <c r="I228" i="5" s="1"/>
  <c r="F229" i="5"/>
  <c r="I229" i="5" s="1"/>
  <c r="F230" i="5"/>
  <c r="I230" i="5" s="1"/>
  <c r="F231" i="5"/>
  <c r="I231" i="5" s="1"/>
  <c r="F232" i="5"/>
  <c r="I232" i="5" s="1"/>
  <c r="F233" i="5"/>
  <c r="I233" i="5" s="1"/>
  <c r="F234" i="5"/>
  <c r="I234" i="5" s="1"/>
  <c r="F235" i="5"/>
  <c r="I235" i="5" s="1"/>
  <c r="F236" i="5"/>
  <c r="I236" i="5" s="1"/>
  <c r="F237" i="5"/>
  <c r="I237" i="5" s="1"/>
  <c r="F238" i="5"/>
  <c r="I238" i="5" s="1"/>
  <c r="F239" i="5"/>
  <c r="I239" i="5" s="1"/>
  <c r="F240" i="5"/>
  <c r="I240" i="5" s="1"/>
  <c r="F241" i="5"/>
  <c r="I241" i="5" s="1"/>
  <c r="F242" i="5"/>
  <c r="I242" i="5" s="1"/>
  <c r="F243" i="5"/>
  <c r="I243" i="5" s="1"/>
  <c r="F244" i="5"/>
  <c r="I244" i="5" s="1"/>
  <c r="F245" i="5"/>
  <c r="I245" i="5" s="1"/>
  <c r="F246" i="5"/>
  <c r="I246" i="5" s="1"/>
  <c r="F247" i="5"/>
  <c r="I247" i="5" s="1"/>
  <c r="F248" i="5"/>
  <c r="I248" i="5" s="1"/>
  <c r="F249" i="5"/>
  <c r="I249" i="5" s="1"/>
  <c r="F250" i="5"/>
  <c r="I250" i="5" s="1"/>
  <c r="F251" i="5"/>
  <c r="I251" i="5" s="1"/>
  <c r="F252" i="5"/>
  <c r="I252" i="5" s="1"/>
  <c r="F253" i="5"/>
  <c r="I253" i="5" s="1"/>
  <c r="F254" i="5"/>
  <c r="I254" i="5" s="1"/>
  <c r="F255" i="5"/>
  <c r="I255" i="5" s="1"/>
  <c r="F256" i="5"/>
  <c r="I256" i="5" s="1"/>
  <c r="F257" i="5"/>
  <c r="I257" i="5" s="1"/>
  <c r="F258" i="5"/>
  <c r="I258" i="5" s="1"/>
  <c r="F259" i="5"/>
  <c r="I259" i="5" s="1"/>
  <c r="F260" i="5"/>
  <c r="I260" i="5" s="1"/>
  <c r="F261" i="5"/>
  <c r="I261" i="5" s="1"/>
  <c r="F262" i="5"/>
  <c r="I262" i="5" s="1"/>
  <c r="F263" i="5"/>
  <c r="I263" i="5" s="1"/>
  <c r="F264" i="5"/>
  <c r="I264" i="5" s="1"/>
  <c r="F265" i="5"/>
  <c r="I265" i="5" s="1"/>
  <c r="F266" i="5"/>
  <c r="I266" i="5" s="1"/>
  <c r="F267" i="5"/>
  <c r="I267" i="5" s="1"/>
  <c r="F268" i="5"/>
  <c r="I268" i="5" s="1"/>
  <c r="F269" i="5"/>
  <c r="I269" i="5" s="1"/>
  <c r="F270" i="5"/>
  <c r="I270" i="5" s="1"/>
  <c r="F271" i="5"/>
  <c r="I271" i="5" s="1"/>
  <c r="F272" i="5"/>
  <c r="I272" i="5" s="1"/>
  <c r="F273" i="5"/>
  <c r="I273" i="5" s="1"/>
  <c r="F274" i="5"/>
  <c r="I274" i="5" s="1"/>
  <c r="F275" i="5"/>
  <c r="I275" i="5" s="1"/>
  <c r="F276" i="5"/>
  <c r="I276" i="5" s="1"/>
  <c r="F277" i="5"/>
  <c r="I277" i="5" s="1"/>
  <c r="F278" i="5"/>
  <c r="I278" i="5" s="1"/>
  <c r="F279" i="5"/>
  <c r="I279" i="5" s="1"/>
  <c r="F280" i="5"/>
  <c r="I280" i="5" s="1"/>
  <c r="F281" i="5"/>
  <c r="I281" i="5" s="1"/>
  <c r="F282" i="5"/>
  <c r="I282" i="5" s="1"/>
  <c r="F283" i="5"/>
  <c r="I283" i="5" s="1"/>
  <c r="F284" i="5"/>
  <c r="I284" i="5" s="1"/>
  <c r="F285" i="5"/>
  <c r="I285" i="5" s="1"/>
  <c r="F286" i="5"/>
  <c r="I286" i="5" s="1"/>
  <c r="F287" i="5"/>
  <c r="I287" i="5" s="1"/>
  <c r="F288" i="5"/>
  <c r="I288" i="5" s="1"/>
  <c r="F289" i="5"/>
  <c r="I289" i="5" s="1"/>
  <c r="F290" i="5"/>
  <c r="I290" i="5" s="1"/>
  <c r="F291" i="5"/>
  <c r="I291" i="5" s="1"/>
  <c r="F292" i="5"/>
  <c r="I292" i="5" s="1"/>
  <c r="F293" i="5"/>
  <c r="I293" i="5" s="1"/>
  <c r="F294" i="5"/>
  <c r="I294" i="5" s="1"/>
  <c r="F295" i="5"/>
  <c r="I295" i="5" s="1"/>
  <c r="F296" i="5"/>
  <c r="I296" i="5" s="1"/>
  <c r="F297" i="5"/>
  <c r="I297" i="5" s="1"/>
  <c r="F298" i="5"/>
  <c r="I298" i="5" s="1"/>
  <c r="F299" i="5"/>
  <c r="I299" i="5" s="1"/>
  <c r="F300" i="5"/>
  <c r="I300" i="5" s="1"/>
  <c r="F301" i="5"/>
  <c r="I301" i="5" s="1"/>
  <c r="F302" i="5"/>
  <c r="I302" i="5" s="1"/>
  <c r="F303" i="5"/>
  <c r="I303" i="5" s="1"/>
  <c r="F304" i="5"/>
  <c r="I304" i="5" s="1"/>
  <c r="F305" i="5"/>
  <c r="I305" i="5" s="1"/>
  <c r="F306" i="5"/>
  <c r="I306" i="5" s="1"/>
  <c r="F307" i="5"/>
  <c r="I307" i="5" s="1"/>
  <c r="F308" i="5"/>
  <c r="I308" i="5" s="1"/>
  <c r="F309" i="5"/>
  <c r="I309" i="5" s="1"/>
  <c r="F310" i="5"/>
  <c r="I310" i="5" s="1"/>
  <c r="F311" i="5"/>
  <c r="I311" i="5" s="1"/>
  <c r="F312" i="5"/>
  <c r="I312" i="5" s="1"/>
  <c r="F313" i="5"/>
  <c r="I313" i="5" s="1"/>
  <c r="F314" i="5"/>
  <c r="I314" i="5" s="1"/>
  <c r="F315" i="5"/>
  <c r="I315" i="5" s="1"/>
  <c r="F316" i="5"/>
  <c r="I316" i="5" s="1"/>
  <c r="F317" i="5"/>
  <c r="I317" i="5" s="1"/>
  <c r="F318" i="5"/>
  <c r="I318" i="5" s="1"/>
  <c r="F319" i="5"/>
  <c r="I319" i="5" s="1"/>
  <c r="F320" i="5"/>
  <c r="I320" i="5" s="1"/>
  <c r="F321" i="5"/>
  <c r="I321" i="5" s="1"/>
  <c r="F322" i="5"/>
  <c r="I322" i="5" s="1"/>
  <c r="F323" i="5"/>
  <c r="I323" i="5" s="1"/>
  <c r="F324" i="5"/>
  <c r="I324" i="5" s="1"/>
  <c r="F325" i="5"/>
  <c r="I325" i="5" s="1"/>
  <c r="F326" i="5"/>
  <c r="I326" i="5" s="1"/>
  <c r="F327" i="5"/>
  <c r="I327" i="5" s="1"/>
  <c r="F328" i="5"/>
  <c r="I328" i="5" s="1"/>
  <c r="F329" i="5"/>
  <c r="I329" i="5" s="1"/>
  <c r="F330" i="5"/>
  <c r="I330" i="5" s="1"/>
  <c r="F331" i="5"/>
  <c r="I331" i="5" s="1"/>
  <c r="F332" i="5"/>
  <c r="I332" i="5" s="1"/>
  <c r="F333" i="5"/>
  <c r="I333" i="5" s="1"/>
  <c r="F334" i="5"/>
  <c r="I334" i="5" s="1"/>
  <c r="F335" i="5"/>
  <c r="I335" i="5" s="1"/>
  <c r="F336" i="5"/>
  <c r="I336" i="5" s="1"/>
  <c r="F337" i="5"/>
  <c r="I337" i="5" s="1"/>
  <c r="F338" i="5"/>
  <c r="I338" i="5" s="1"/>
  <c r="F339" i="5"/>
  <c r="I339" i="5" s="1"/>
  <c r="F340" i="5"/>
  <c r="I340" i="5" s="1"/>
  <c r="F341" i="5"/>
  <c r="I341" i="5" s="1"/>
  <c r="F342" i="5"/>
  <c r="I342" i="5" s="1"/>
  <c r="F343" i="5"/>
  <c r="I343" i="5" s="1"/>
  <c r="F344" i="5"/>
  <c r="I344" i="5" s="1"/>
  <c r="F345" i="5"/>
  <c r="I345" i="5" s="1"/>
  <c r="F346" i="5"/>
  <c r="I346" i="5" s="1"/>
  <c r="F347" i="5"/>
  <c r="I347" i="5" s="1"/>
  <c r="F348" i="5"/>
  <c r="I348" i="5" s="1"/>
  <c r="F349" i="5"/>
  <c r="I349" i="5" s="1"/>
  <c r="F350" i="5"/>
  <c r="I350" i="5" s="1"/>
  <c r="F351" i="5"/>
  <c r="I351" i="5" s="1"/>
  <c r="F352" i="5"/>
  <c r="I352" i="5" s="1"/>
  <c r="F353" i="5"/>
  <c r="I353" i="5" s="1"/>
  <c r="F354" i="5"/>
  <c r="I354" i="5" s="1"/>
  <c r="F355" i="5"/>
  <c r="I355" i="5" s="1"/>
  <c r="F356" i="5"/>
  <c r="I356" i="5" s="1"/>
  <c r="F357" i="5"/>
  <c r="I357" i="5" s="1"/>
  <c r="F358" i="5"/>
  <c r="I358" i="5" s="1"/>
  <c r="F359" i="5"/>
  <c r="I359" i="5" s="1"/>
  <c r="F360" i="5"/>
  <c r="I360" i="5" s="1"/>
  <c r="F361" i="5"/>
  <c r="I361" i="5" s="1"/>
  <c r="F362" i="5"/>
  <c r="I362" i="5" s="1"/>
  <c r="F363" i="5"/>
  <c r="I363" i="5" s="1"/>
  <c r="F364" i="5"/>
  <c r="I364" i="5" s="1"/>
  <c r="F365" i="5"/>
  <c r="I365" i="5" s="1"/>
  <c r="F366" i="5"/>
  <c r="I366" i="5" s="1"/>
  <c r="F367" i="5"/>
  <c r="I367" i="5" s="1"/>
  <c r="F368" i="5"/>
  <c r="I368" i="5" s="1"/>
  <c r="F369" i="5"/>
  <c r="I369" i="5" s="1"/>
  <c r="F370" i="5"/>
  <c r="I370" i="5" s="1"/>
  <c r="F371" i="5"/>
  <c r="I371" i="5" s="1"/>
  <c r="F372" i="5"/>
  <c r="I372" i="5" s="1"/>
  <c r="F373" i="5"/>
  <c r="I373" i="5" s="1"/>
  <c r="F374" i="5"/>
  <c r="I374" i="5" s="1"/>
  <c r="F375" i="5"/>
  <c r="I375" i="5" s="1"/>
  <c r="F376" i="5"/>
  <c r="I376" i="5" s="1"/>
  <c r="F377" i="5"/>
  <c r="I377" i="5" s="1"/>
  <c r="F378" i="5"/>
  <c r="I378" i="5" s="1"/>
  <c r="F379" i="5"/>
  <c r="I379" i="5" s="1"/>
  <c r="F380" i="5"/>
  <c r="I380" i="5" s="1"/>
  <c r="F381" i="5"/>
  <c r="I381" i="5" s="1"/>
  <c r="F382" i="5"/>
  <c r="I382" i="5" s="1"/>
  <c r="F383" i="5"/>
  <c r="I383" i="5" s="1"/>
  <c r="F384" i="5"/>
  <c r="I384" i="5" s="1"/>
  <c r="F385" i="5"/>
  <c r="I385" i="5" s="1"/>
  <c r="F386" i="5"/>
  <c r="I386" i="5" s="1"/>
  <c r="F387" i="5"/>
  <c r="I387" i="5" s="1"/>
  <c r="F388" i="5"/>
  <c r="I388" i="5" s="1"/>
  <c r="F389" i="5"/>
  <c r="I389" i="5" s="1"/>
  <c r="F390" i="5"/>
  <c r="I390" i="5" s="1"/>
  <c r="F391" i="5"/>
  <c r="I391" i="5" s="1"/>
  <c r="F392" i="5"/>
  <c r="I392" i="5" s="1"/>
  <c r="F393" i="5"/>
  <c r="I393" i="5" s="1"/>
  <c r="F394" i="5"/>
  <c r="I394" i="5" s="1"/>
  <c r="F395" i="5"/>
  <c r="I395" i="5" s="1"/>
  <c r="F396" i="5"/>
  <c r="I396" i="5" s="1"/>
  <c r="F397" i="5"/>
  <c r="I397" i="5" s="1"/>
  <c r="F398" i="5"/>
  <c r="I398" i="5" s="1"/>
  <c r="F399" i="5"/>
  <c r="I399" i="5" s="1"/>
  <c r="F400" i="5"/>
  <c r="I400" i="5" s="1"/>
  <c r="F401" i="5"/>
  <c r="I401" i="5" s="1"/>
  <c r="F402" i="5"/>
  <c r="I402" i="5" s="1"/>
  <c r="F403" i="5"/>
  <c r="I403" i="5" s="1"/>
  <c r="F404" i="5"/>
  <c r="I404" i="5" s="1"/>
  <c r="F405" i="5"/>
  <c r="I405" i="5" s="1"/>
  <c r="F406" i="5"/>
  <c r="I406" i="5" s="1"/>
  <c r="F407" i="5"/>
  <c r="I407" i="5" s="1"/>
  <c r="F408" i="5"/>
  <c r="I408" i="5" s="1"/>
  <c r="F409" i="5"/>
  <c r="I409" i="5" s="1"/>
  <c r="F410" i="5"/>
  <c r="I410" i="5" s="1"/>
  <c r="F411" i="5"/>
  <c r="I411" i="5" s="1"/>
  <c r="F412" i="5"/>
  <c r="I412" i="5" s="1"/>
  <c r="F413" i="5"/>
  <c r="I413" i="5" s="1"/>
  <c r="F414" i="5"/>
  <c r="I414" i="5" s="1"/>
  <c r="F415" i="5"/>
  <c r="I415" i="5" s="1"/>
  <c r="F416" i="5"/>
  <c r="I416" i="5" s="1"/>
  <c r="F417" i="5"/>
  <c r="I417" i="5" s="1"/>
  <c r="F418" i="5"/>
  <c r="I418" i="5" s="1"/>
  <c r="F419" i="5"/>
  <c r="I419" i="5" s="1"/>
  <c r="F420" i="5"/>
  <c r="I420" i="5" s="1"/>
  <c r="F421" i="5"/>
  <c r="I421" i="5" s="1"/>
  <c r="F422" i="5"/>
  <c r="I422" i="5" s="1"/>
  <c r="F423" i="5"/>
  <c r="I423" i="5" s="1"/>
  <c r="F424" i="5"/>
  <c r="I424" i="5" s="1"/>
  <c r="F425" i="5"/>
  <c r="I425" i="5" s="1"/>
  <c r="F426" i="5"/>
  <c r="I426" i="5" s="1"/>
  <c r="F427" i="5"/>
  <c r="I427" i="5" s="1"/>
  <c r="F428" i="5"/>
  <c r="I428" i="5" s="1"/>
  <c r="F429" i="5"/>
  <c r="I429" i="5" s="1"/>
  <c r="F430" i="5"/>
  <c r="I430" i="5" s="1"/>
  <c r="F431" i="5"/>
  <c r="I431" i="5" s="1"/>
  <c r="F432" i="5"/>
  <c r="I432" i="5" s="1"/>
  <c r="F433" i="5"/>
  <c r="I433" i="5" s="1"/>
  <c r="F434" i="5"/>
  <c r="I434" i="5" s="1"/>
  <c r="F435" i="5"/>
  <c r="I435" i="5" s="1"/>
  <c r="F436" i="5"/>
  <c r="I436" i="5" s="1"/>
  <c r="F437" i="5"/>
  <c r="I437" i="5" s="1"/>
  <c r="F438" i="5"/>
  <c r="I438" i="5" s="1"/>
  <c r="F439" i="5"/>
  <c r="I439" i="5" s="1"/>
  <c r="F440" i="5"/>
  <c r="I440" i="5" s="1"/>
  <c r="F441" i="5"/>
  <c r="I441" i="5" s="1"/>
  <c r="F442" i="5"/>
  <c r="I442" i="5" s="1"/>
  <c r="F443" i="5"/>
  <c r="I443" i="5" s="1"/>
  <c r="F444" i="5"/>
  <c r="I444" i="5" s="1"/>
  <c r="F445" i="5"/>
  <c r="I445" i="5" s="1"/>
  <c r="F446" i="5"/>
  <c r="I446" i="5" s="1"/>
  <c r="F447" i="5"/>
  <c r="I447" i="5" s="1"/>
  <c r="F448" i="5"/>
  <c r="I448" i="5" s="1"/>
  <c r="F449" i="5"/>
  <c r="I449" i="5" s="1"/>
  <c r="F450" i="5"/>
  <c r="I450" i="5" s="1"/>
  <c r="F451" i="5"/>
  <c r="I451" i="5" s="1"/>
  <c r="F452" i="5"/>
  <c r="I452" i="5" s="1"/>
  <c r="F453" i="5"/>
  <c r="I453" i="5" s="1"/>
  <c r="F454" i="5"/>
  <c r="I454" i="5" s="1"/>
  <c r="F455" i="5"/>
  <c r="I455" i="5" s="1"/>
  <c r="F456" i="5"/>
  <c r="I456" i="5" s="1"/>
  <c r="F457" i="5"/>
  <c r="I457" i="5" s="1"/>
  <c r="F458" i="5"/>
  <c r="I458" i="5" s="1"/>
  <c r="F459" i="5"/>
  <c r="I459" i="5" s="1"/>
  <c r="F460" i="5"/>
  <c r="I460" i="5" s="1"/>
  <c r="F461" i="5"/>
  <c r="I461" i="5" s="1"/>
  <c r="F462" i="5"/>
  <c r="I462" i="5" s="1"/>
  <c r="F463" i="5"/>
  <c r="I463" i="5" s="1"/>
  <c r="F464" i="5"/>
  <c r="I464" i="5" s="1"/>
  <c r="F465" i="5"/>
  <c r="I465" i="5" s="1"/>
  <c r="F466" i="5"/>
  <c r="I466" i="5" s="1"/>
  <c r="F467" i="5"/>
  <c r="I467" i="5" s="1"/>
  <c r="F468" i="5"/>
  <c r="I468" i="5" s="1"/>
  <c r="F469" i="5"/>
  <c r="I469" i="5" s="1"/>
  <c r="F470" i="5"/>
  <c r="I470" i="5" s="1"/>
  <c r="F471" i="5"/>
  <c r="I471" i="5" s="1"/>
  <c r="F472" i="5"/>
  <c r="I472" i="5" s="1"/>
  <c r="F473" i="5"/>
  <c r="I473" i="5" s="1"/>
  <c r="F474" i="5"/>
  <c r="I474" i="5" s="1"/>
  <c r="F475" i="5"/>
  <c r="I475" i="5" s="1"/>
  <c r="F476" i="5"/>
  <c r="I476" i="5" s="1"/>
  <c r="F477" i="5"/>
  <c r="I477" i="5" s="1"/>
  <c r="F478" i="5"/>
  <c r="I478" i="5" s="1"/>
  <c r="F479" i="5"/>
  <c r="I479" i="5" s="1"/>
  <c r="F480" i="5"/>
  <c r="I480" i="5" s="1"/>
  <c r="F481" i="5"/>
  <c r="I481" i="5" s="1"/>
  <c r="F482" i="5"/>
  <c r="I482" i="5" s="1"/>
  <c r="F483" i="5"/>
  <c r="I483" i="5" s="1"/>
  <c r="F484" i="5"/>
  <c r="I484" i="5" s="1"/>
  <c r="F485" i="5"/>
  <c r="I485" i="5" s="1"/>
  <c r="F486" i="5"/>
  <c r="I486" i="5" s="1"/>
  <c r="F487" i="5"/>
  <c r="I487" i="5" s="1"/>
  <c r="F488" i="5"/>
  <c r="I488" i="5" s="1"/>
  <c r="F489" i="5"/>
  <c r="I489" i="5" s="1"/>
  <c r="F490" i="5"/>
  <c r="I490" i="5" s="1"/>
  <c r="F491" i="5"/>
  <c r="I491" i="5" s="1"/>
  <c r="F492" i="5"/>
  <c r="I492" i="5" s="1"/>
  <c r="F493" i="5"/>
  <c r="I493" i="5" s="1"/>
  <c r="F494" i="5"/>
  <c r="I494" i="5" s="1"/>
  <c r="F495" i="5"/>
  <c r="I495" i="5" s="1"/>
  <c r="F496" i="5"/>
  <c r="I496" i="5" s="1"/>
  <c r="F497" i="5"/>
  <c r="I497" i="5" s="1"/>
  <c r="F498" i="5"/>
  <c r="I498" i="5" s="1"/>
  <c r="F499" i="5"/>
  <c r="I499" i="5" s="1"/>
  <c r="F500" i="5"/>
  <c r="I500" i="5" s="1"/>
  <c r="F501" i="5"/>
  <c r="I501" i="5" s="1"/>
  <c r="F502" i="5"/>
  <c r="I502" i="5" s="1"/>
  <c r="F503" i="5"/>
  <c r="I503" i="5" s="1"/>
  <c r="F504" i="5"/>
  <c r="I504" i="5" s="1"/>
  <c r="F505" i="5"/>
  <c r="I505" i="5" s="1"/>
  <c r="F506" i="5"/>
  <c r="I506" i="5" s="1"/>
  <c r="F507" i="5"/>
  <c r="I507" i="5" s="1"/>
  <c r="F508" i="5"/>
  <c r="I508" i="5" s="1"/>
  <c r="F509" i="5"/>
  <c r="I509" i="5" s="1"/>
  <c r="F510" i="5"/>
  <c r="I510" i="5" s="1"/>
  <c r="F511" i="5"/>
  <c r="I511" i="5" s="1"/>
  <c r="F512" i="5"/>
  <c r="I512" i="5" s="1"/>
  <c r="F513" i="5"/>
  <c r="I513" i="5" s="1"/>
  <c r="F514" i="5"/>
  <c r="I514" i="5" s="1"/>
  <c r="F515" i="5"/>
  <c r="I515" i="5" s="1"/>
  <c r="F516" i="5"/>
  <c r="I516" i="5" s="1"/>
  <c r="F517" i="5"/>
  <c r="I517" i="5" s="1"/>
  <c r="F518" i="5"/>
  <c r="I518" i="5" s="1"/>
  <c r="F519" i="5"/>
  <c r="I519" i="5" s="1"/>
  <c r="F520" i="5"/>
  <c r="I520" i="5" s="1"/>
  <c r="F521" i="5"/>
  <c r="I521" i="5" s="1"/>
  <c r="F522" i="5"/>
  <c r="I522" i="5" s="1"/>
  <c r="F523" i="5"/>
  <c r="I523" i="5" s="1"/>
  <c r="F524" i="5"/>
  <c r="I524" i="5" s="1"/>
  <c r="F525" i="5"/>
  <c r="I525" i="5" s="1"/>
  <c r="F526" i="5"/>
  <c r="I526" i="5" s="1"/>
  <c r="F527" i="5"/>
  <c r="I527" i="5" s="1"/>
  <c r="F528" i="5"/>
  <c r="I528" i="5" s="1"/>
  <c r="F529" i="5"/>
  <c r="I529" i="5" s="1"/>
  <c r="F530" i="5"/>
  <c r="I530" i="5" s="1"/>
  <c r="F531" i="5"/>
  <c r="I531" i="5" s="1"/>
  <c r="F532" i="5"/>
  <c r="I532" i="5" s="1"/>
  <c r="F533" i="5"/>
  <c r="I533" i="5" s="1"/>
  <c r="F534" i="5"/>
  <c r="I534" i="5" s="1"/>
  <c r="F535" i="5"/>
  <c r="I535" i="5" s="1"/>
  <c r="F536" i="5"/>
  <c r="I536" i="5" s="1"/>
  <c r="F537" i="5"/>
  <c r="I537" i="5" s="1"/>
  <c r="F538" i="5"/>
  <c r="I538" i="5" s="1"/>
  <c r="F539" i="5"/>
  <c r="I539" i="5" s="1"/>
  <c r="F540" i="5"/>
  <c r="I540" i="5" s="1"/>
  <c r="F541" i="5"/>
  <c r="I541" i="5" s="1"/>
  <c r="F542" i="5"/>
  <c r="I542" i="5" s="1"/>
  <c r="F543" i="5"/>
  <c r="I543" i="5" s="1"/>
  <c r="F544" i="5"/>
  <c r="I544" i="5" s="1"/>
  <c r="F545" i="5"/>
  <c r="I545" i="5" s="1"/>
  <c r="F546" i="5"/>
  <c r="I546" i="5" s="1"/>
  <c r="F547" i="5"/>
  <c r="I547" i="5" s="1"/>
  <c r="F548" i="5"/>
  <c r="I548" i="5" s="1"/>
  <c r="F549" i="5"/>
  <c r="I549" i="5" s="1"/>
  <c r="F550" i="5"/>
  <c r="I550" i="5" s="1"/>
  <c r="F551" i="5"/>
  <c r="I551" i="5" s="1"/>
  <c r="F552" i="5"/>
  <c r="I552" i="5" s="1"/>
  <c r="F553" i="5"/>
  <c r="I553" i="5" s="1"/>
  <c r="F554" i="5"/>
  <c r="I554" i="5" s="1"/>
  <c r="F555" i="5"/>
  <c r="I555" i="5" s="1"/>
  <c r="F556" i="5"/>
  <c r="I556" i="5" s="1"/>
  <c r="F557" i="5"/>
  <c r="I557" i="5" s="1"/>
  <c r="F558" i="5"/>
  <c r="I558" i="5" s="1"/>
  <c r="F559" i="5"/>
  <c r="I559" i="5" s="1"/>
  <c r="F560" i="5"/>
  <c r="I560" i="5" s="1"/>
  <c r="F561" i="5"/>
  <c r="I561" i="5" s="1"/>
  <c r="F562" i="5"/>
  <c r="I562" i="5" s="1"/>
  <c r="F563" i="5"/>
  <c r="I563" i="5" s="1"/>
  <c r="F564" i="5"/>
  <c r="I564" i="5" s="1"/>
  <c r="F565" i="5"/>
  <c r="I565" i="5" s="1"/>
  <c r="F566" i="5"/>
  <c r="I566" i="5" s="1"/>
  <c r="F567" i="5"/>
  <c r="I567" i="5" s="1"/>
  <c r="F568" i="5"/>
  <c r="I568" i="5" s="1"/>
  <c r="F569" i="5"/>
  <c r="I569" i="5" s="1"/>
  <c r="F570" i="5"/>
  <c r="I570" i="5" s="1"/>
  <c r="F571" i="5"/>
  <c r="I571" i="5" s="1"/>
  <c r="F572" i="5"/>
  <c r="I572" i="5" s="1"/>
  <c r="F573" i="5"/>
  <c r="I573" i="5" s="1"/>
  <c r="F574" i="5"/>
  <c r="I574" i="5" s="1"/>
  <c r="F575" i="5"/>
  <c r="I575" i="5" s="1"/>
  <c r="F576" i="5"/>
  <c r="I576" i="5" s="1"/>
  <c r="F577" i="5"/>
  <c r="I577" i="5" s="1"/>
  <c r="F578" i="5"/>
  <c r="I578" i="5" s="1"/>
  <c r="F579" i="5"/>
  <c r="I579" i="5" s="1"/>
  <c r="F580" i="5"/>
  <c r="I580" i="5" s="1"/>
  <c r="F581" i="5"/>
  <c r="I581" i="5" s="1"/>
  <c r="F582" i="5"/>
  <c r="I582" i="5" s="1"/>
  <c r="F583" i="5"/>
  <c r="I583" i="5" s="1"/>
  <c r="F584" i="5"/>
  <c r="I584" i="5" s="1"/>
  <c r="F585" i="5"/>
  <c r="I585" i="5" s="1"/>
  <c r="F586" i="5"/>
  <c r="I586" i="5" s="1"/>
  <c r="F587" i="5"/>
  <c r="I587" i="5" s="1"/>
  <c r="F588" i="5"/>
  <c r="I588" i="5" s="1"/>
  <c r="F589" i="5"/>
  <c r="I589" i="5" s="1"/>
  <c r="F590" i="5"/>
  <c r="I590" i="5" s="1"/>
  <c r="F591" i="5"/>
  <c r="I591" i="5" s="1"/>
  <c r="F592" i="5"/>
  <c r="I592" i="5" s="1"/>
  <c r="F593" i="5"/>
  <c r="I593" i="5" s="1"/>
  <c r="F594" i="5"/>
  <c r="I594" i="5" s="1"/>
  <c r="F595" i="5"/>
  <c r="I595" i="5" s="1"/>
  <c r="F596" i="5"/>
  <c r="I596" i="5" s="1"/>
  <c r="F597" i="5"/>
  <c r="I597" i="5" s="1"/>
  <c r="F598" i="5"/>
  <c r="I598" i="5" s="1"/>
  <c r="F599" i="5"/>
  <c r="I599" i="5" s="1"/>
  <c r="F600" i="5"/>
  <c r="I600" i="5" s="1"/>
  <c r="F601" i="5"/>
  <c r="I601" i="5" s="1"/>
  <c r="F602" i="5"/>
  <c r="I602" i="5" s="1"/>
  <c r="F603" i="5"/>
  <c r="I603" i="5" s="1"/>
  <c r="F604" i="5"/>
  <c r="I604" i="5" s="1"/>
  <c r="F605" i="5"/>
  <c r="I605" i="5" s="1"/>
  <c r="F606" i="5"/>
  <c r="I606" i="5" s="1"/>
  <c r="F607" i="5"/>
  <c r="I607" i="5" s="1"/>
  <c r="F608" i="5"/>
  <c r="I608" i="5" s="1"/>
  <c r="F609" i="5"/>
  <c r="I609" i="5" s="1"/>
  <c r="F610" i="5"/>
  <c r="I610" i="5" s="1"/>
  <c r="F611" i="5"/>
  <c r="I611" i="5" s="1"/>
  <c r="F612" i="5"/>
  <c r="I612" i="5" s="1"/>
  <c r="F613" i="5"/>
  <c r="I613" i="5" s="1"/>
  <c r="F614" i="5"/>
  <c r="I614" i="5" s="1"/>
  <c r="F615" i="5"/>
  <c r="I615" i="5" s="1"/>
  <c r="F616" i="5"/>
  <c r="I616" i="5" s="1"/>
  <c r="F617" i="5"/>
  <c r="I617" i="5" s="1"/>
  <c r="F618" i="5"/>
  <c r="I618" i="5" s="1"/>
  <c r="F619" i="5"/>
  <c r="I619" i="5" s="1"/>
  <c r="F620" i="5"/>
  <c r="I620" i="5" s="1"/>
  <c r="F621" i="5"/>
  <c r="I621" i="5" s="1"/>
  <c r="F622" i="5"/>
  <c r="I622" i="5" s="1"/>
  <c r="F623" i="5"/>
  <c r="I623" i="5" s="1"/>
  <c r="F624" i="5"/>
  <c r="I624" i="5" s="1"/>
  <c r="F625" i="5"/>
  <c r="I625" i="5" s="1"/>
  <c r="F626" i="5"/>
  <c r="I626" i="5" s="1"/>
  <c r="F627" i="5"/>
  <c r="I627" i="5" s="1"/>
  <c r="F628" i="5"/>
  <c r="I628" i="5" s="1"/>
  <c r="F629" i="5"/>
  <c r="I629" i="5" s="1"/>
  <c r="F630" i="5"/>
  <c r="I630" i="5" s="1"/>
  <c r="F631" i="5"/>
  <c r="I631" i="5" s="1"/>
  <c r="F632" i="5"/>
  <c r="I632" i="5" s="1"/>
  <c r="F633" i="5"/>
  <c r="I633" i="5" s="1"/>
  <c r="F634" i="5"/>
  <c r="I634" i="5" s="1"/>
  <c r="F635" i="5"/>
  <c r="I635" i="5" s="1"/>
  <c r="F636" i="5"/>
  <c r="I636" i="5" s="1"/>
  <c r="F637" i="5"/>
  <c r="I637" i="5" s="1"/>
  <c r="F638" i="5"/>
  <c r="I638" i="5" s="1"/>
  <c r="F639" i="5"/>
  <c r="I639" i="5" s="1"/>
  <c r="F640" i="5"/>
  <c r="I640" i="5" s="1"/>
  <c r="F641" i="5"/>
  <c r="I641" i="5" s="1"/>
  <c r="F642" i="5"/>
  <c r="I642" i="5" s="1"/>
  <c r="F643" i="5"/>
  <c r="I643" i="5" s="1"/>
  <c r="F644" i="5"/>
  <c r="I644" i="5" s="1"/>
  <c r="F645" i="5"/>
  <c r="I645" i="5" s="1"/>
  <c r="F646" i="5"/>
  <c r="I646" i="5" s="1"/>
  <c r="F647" i="5"/>
  <c r="I647" i="5" s="1"/>
  <c r="F648" i="5"/>
  <c r="I648" i="5" s="1"/>
  <c r="F649" i="5"/>
  <c r="I649" i="5" s="1"/>
  <c r="F650" i="5"/>
  <c r="I650" i="5" s="1"/>
  <c r="F651" i="5"/>
  <c r="I651" i="5" s="1"/>
  <c r="F652" i="5"/>
  <c r="I652" i="5" s="1"/>
  <c r="F653" i="5"/>
  <c r="I653" i="5" s="1"/>
  <c r="F654" i="5"/>
  <c r="I654" i="5" s="1"/>
  <c r="F655" i="5"/>
  <c r="I655" i="5" s="1"/>
  <c r="F656" i="5"/>
  <c r="I656" i="5" s="1"/>
  <c r="F657" i="5"/>
  <c r="I657" i="5" s="1"/>
  <c r="F658" i="5"/>
  <c r="I658" i="5" s="1"/>
  <c r="F659" i="5"/>
  <c r="I659" i="5" s="1"/>
  <c r="F660" i="5"/>
  <c r="I660" i="5" s="1"/>
  <c r="F661" i="5"/>
  <c r="I661" i="5" s="1"/>
  <c r="F662" i="5"/>
  <c r="I662" i="5" s="1"/>
  <c r="F663" i="5"/>
  <c r="I663" i="5" s="1"/>
  <c r="F664" i="5"/>
  <c r="I664" i="5" s="1"/>
  <c r="F665" i="5"/>
  <c r="I665" i="5" s="1"/>
  <c r="F666" i="5"/>
  <c r="I666" i="5" s="1"/>
  <c r="F667" i="5"/>
  <c r="I667" i="5" s="1"/>
  <c r="F668" i="5"/>
  <c r="I668" i="5" s="1"/>
  <c r="F669" i="5"/>
  <c r="I669" i="5" s="1"/>
  <c r="F670" i="5"/>
  <c r="I670" i="5" s="1"/>
  <c r="F671" i="5"/>
  <c r="I671" i="5" s="1"/>
  <c r="F672" i="5"/>
  <c r="I672" i="5" s="1"/>
  <c r="F673" i="5"/>
  <c r="I673" i="5" s="1"/>
  <c r="F674" i="5"/>
  <c r="I674" i="5" s="1"/>
  <c r="F675" i="5"/>
  <c r="I675" i="5" s="1"/>
  <c r="F676" i="5"/>
  <c r="I676" i="5" s="1"/>
  <c r="F677" i="5"/>
  <c r="I677" i="5" s="1"/>
  <c r="F678" i="5"/>
  <c r="I678" i="5" s="1"/>
  <c r="F679" i="5"/>
  <c r="I679" i="5" s="1"/>
  <c r="F680" i="5"/>
  <c r="I680" i="5" s="1"/>
  <c r="F681" i="5"/>
  <c r="I681" i="5" s="1"/>
  <c r="F682" i="5"/>
  <c r="I682" i="5" s="1"/>
  <c r="F683" i="5"/>
  <c r="I683" i="5" s="1"/>
  <c r="F684" i="5"/>
  <c r="I684" i="5" s="1"/>
  <c r="F685" i="5"/>
  <c r="I685" i="5" s="1"/>
  <c r="F686" i="5"/>
  <c r="I686" i="5" s="1"/>
  <c r="F687" i="5"/>
  <c r="I687" i="5" s="1"/>
  <c r="F688" i="5"/>
  <c r="I688" i="5" s="1"/>
  <c r="F689" i="5"/>
  <c r="I689" i="5" s="1"/>
  <c r="F690" i="5"/>
  <c r="I690" i="5" s="1"/>
  <c r="F691" i="5"/>
  <c r="I691" i="5" s="1"/>
  <c r="F692" i="5"/>
  <c r="I692" i="5" s="1"/>
  <c r="F693" i="5"/>
  <c r="I693" i="5" s="1"/>
  <c r="F694" i="5"/>
  <c r="I694" i="5" s="1"/>
  <c r="F695" i="5"/>
  <c r="I695" i="5" s="1"/>
  <c r="F696" i="5"/>
  <c r="I696" i="5" s="1"/>
  <c r="F697" i="5"/>
  <c r="I697" i="5" s="1"/>
  <c r="F698" i="5"/>
  <c r="I698" i="5" s="1"/>
  <c r="F699" i="5"/>
  <c r="I699" i="5" s="1"/>
  <c r="F700" i="5"/>
  <c r="I700" i="5" s="1"/>
  <c r="F701" i="5"/>
  <c r="I701" i="5" s="1"/>
  <c r="F702" i="5"/>
  <c r="I702" i="5" s="1"/>
  <c r="F703" i="5"/>
  <c r="I703" i="5" s="1"/>
  <c r="F704" i="5"/>
  <c r="I704" i="5" s="1"/>
  <c r="F705" i="5"/>
  <c r="I705" i="5" s="1"/>
  <c r="F706" i="5"/>
  <c r="I706" i="5" s="1"/>
  <c r="F707" i="5"/>
  <c r="I707" i="5" s="1"/>
  <c r="F708" i="5"/>
  <c r="I708" i="5" s="1"/>
  <c r="F709" i="5"/>
  <c r="I709" i="5" s="1"/>
  <c r="F710" i="5"/>
  <c r="I710" i="5" s="1"/>
  <c r="F711" i="5"/>
  <c r="I711" i="5" s="1"/>
  <c r="F712" i="5"/>
  <c r="I712" i="5" s="1"/>
  <c r="F713" i="5"/>
  <c r="I713" i="5" s="1"/>
  <c r="F714" i="5"/>
  <c r="I714" i="5" s="1"/>
  <c r="F715" i="5"/>
  <c r="I715" i="5" s="1"/>
  <c r="F716" i="5"/>
  <c r="I716" i="5" s="1"/>
  <c r="F717" i="5"/>
  <c r="I717" i="5" s="1"/>
  <c r="F718" i="5"/>
  <c r="I718" i="5" s="1"/>
  <c r="F719" i="5"/>
  <c r="I719" i="5" s="1"/>
  <c r="F720" i="5"/>
  <c r="I720" i="5" s="1"/>
  <c r="F721" i="5"/>
  <c r="I721" i="5" s="1"/>
  <c r="F722" i="5"/>
  <c r="I722" i="5" s="1"/>
  <c r="F723" i="5"/>
  <c r="I723" i="5" s="1"/>
  <c r="F724" i="5"/>
  <c r="I724" i="5" s="1"/>
  <c r="F725" i="5"/>
  <c r="I725" i="5" s="1"/>
  <c r="F726" i="5"/>
  <c r="I726" i="5" s="1"/>
  <c r="F727" i="5"/>
  <c r="I727" i="5" s="1"/>
  <c r="F728" i="5"/>
  <c r="I728" i="5" s="1"/>
  <c r="F729" i="5"/>
  <c r="I729" i="5" s="1"/>
  <c r="F730" i="5"/>
  <c r="I730" i="5" s="1"/>
  <c r="F731" i="5"/>
  <c r="I731" i="5" s="1"/>
  <c r="F732" i="5"/>
  <c r="I732" i="5" s="1"/>
  <c r="F733" i="5"/>
  <c r="I733" i="5" s="1"/>
  <c r="F734" i="5"/>
  <c r="I734" i="5" s="1"/>
  <c r="F735" i="5"/>
  <c r="I735" i="5" s="1"/>
  <c r="F736" i="5"/>
  <c r="I736" i="5" s="1"/>
  <c r="F737" i="5"/>
  <c r="I737" i="5" s="1"/>
  <c r="F738" i="5"/>
  <c r="I738" i="5" s="1"/>
  <c r="F739" i="5"/>
  <c r="I739" i="5" s="1"/>
  <c r="F740" i="5"/>
  <c r="I740" i="5" s="1"/>
  <c r="F741" i="5"/>
  <c r="I741" i="5" s="1"/>
  <c r="F742" i="5"/>
  <c r="I742" i="5" s="1"/>
  <c r="F743" i="5"/>
  <c r="I743" i="5" s="1"/>
  <c r="F744" i="5"/>
  <c r="I744" i="5" s="1"/>
  <c r="F745" i="5"/>
  <c r="I745" i="5" s="1"/>
  <c r="F746" i="5"/>
  <c r="I746" i="5" s="1"/>
  <c r="F747" i="5"/>
  <c r="I747" i="5" s="1"/>
  <c r="F748" i="5"/>
  <c r="I748" i="5" s="1"/>
  <c r="F749" i="5"/>
  <c r="I749" i="5" s="1"/>
  <c r="F750" i="5"/>
  <c r="I750" i="5" s="1"/>
  <c r="F751" i="5"/>
  <c r="I751" i="5" s="1"/>
  <c r="F752" i="5"/>
  <c r="I752" i="5" s="1"/>
  <c r="F753" i="5"/>
  <c r="I753" i="5" s="1"/>
  <c r="F754" i="5"/>
  <c r="I754" i="5" s="1"/>
  <c r="F755" i="5"/>
  <c r="I755" i="5" s="1"/>
  <c r="F756" i="5"/>
  <c r="I756" i="5" s="1"/>
  <c r="F757" i="5"/>
  <c r="I757" i="5" s="1"/>
  <c r="F758" i="5"/>
  <c r="I758" i="5" s="1"/>
  <c r="F759" i="5"/>
  <c r="I759" i="5" s="1"/>
  <c r="F760" i="5"/>
  <c r="I760" i="5" s="1"/>
  <c r="F761" i="5"/>
  <c r="I761" i="5" s="1"/>
  <c r="F762" i="5"/>
  <c r="I762" i="5" s="1"/>
  <c r="F763" i="5"/>
  <c r="I763" i="5" s="1"/>
  <c r="F764" i="5"/>
  <c r="I764" i="5" s="1"/>
  <c r="F765" i="5"/>
  <c r="I765" i="5" s="1"/>
  <c r="F766" i="5"/>
  <c r="I766" i="5" s="1"/>
  <c r="F767" i="5"/>
  <c r="I767" i="5" s="1"/>
  <c r="F768" i="5"/>
  <c r="I768" i="5" s="1"/>
  <c r="F769" i="5"/>
  <c r="I769" i="5" s="1"/>
  <c r="F770" i="5"/>
  <c r="I770" i="5" s="1"/>
  <c r="F771" i="5"/>
  <c r="I771" i="5" s="1"/>
  <c r="F772" i="5"/>
  <c r="I772" i="5" s="1"/>
  <c r="F773" i="5"/>
  <c r="I773" i="5" s="1"/>
  <c r="F774" i="5"/>
  <c r="I774" i="5" s="1"/>
  <c r="F775" i="5"/>
  <c r="I775" i="5" s="1"/>
  <c r="F776" i="5"/>
  <c r="I776" i="5" s="1"/>
  <c r="F777" i="5"/>
  <c r="I777" i="5" s="1"/>
  <c r="F778" i="5"/>
  <c r="I778" i="5" s="1"/>
  <c r="F779" i="5"/>
  <c r="I779" i="5" s="1"/>
  <c r="F780" i="5"/>
  <c r="I780" i="5" s="1"/>
  <c r="F781" i="5"/>
  <c r="I781" i="5" s="1"/>
  <c r="F782" i="5"/>
  <c r="I782" i="5" s="1"/>
  <c r="F783" i="5"/>
  <c r="I783" i="5" s="1"/>
  <c r="F784" i="5"/>
  <c r="I784" i="5" s="1"/>
  <c r="F785" i="5"/>
  <c r="I785" i="5" s="1"/>
  <c r="F786" i="5"/>
  <c r="I786" i="5" s="1"/>
  <c r="F787" i="5"/>
  <c r="I787" i="5" s="1"/>
  <c r="F788" i="5"/>
  <c r="I788" i="5" s="1"/>
  <c r="F789" i="5"/>
  <c r="I789" i="5" s="1"/>
  <c r="F790" i="5"/>
  <c r="I790" i="5" s="1"/>
  <c r="F791" i="5"/>
  <c r="I791" i="5" s="1"/>
  <c r="F792" i="5"/>
  <c r="I792" i="5" s="1"/>
  <c r="F793" i="5"/>
  <c r="I793" i="5" s="1"/>
  <c r="F794" i="5"/>
  <c r="I794" i="5" s="1"/>
  <c r="F795" i="5"/>
  <c r="I795" i="5" s="1"/>
  <c r="F796" i="5"/>
  <c r="I796" i="5" s="1"/>
  <c r="F797" i="5"/>
  <c r="I797" i="5" s="1"/>
  <c r="F798" i="5"/>
  <c r="I798" i="5" s="1"/>
  <c r="F799" i="5"/>
  <c r="I799" i="5" s="1"/>
  <c r="F800" i="5"/>
  <c r="I800" i="5" s="1"/>
  <c r="F801" i="5"/>
  <c r="I801" i="5" s="1"/>
  <c r="F802" i="5"/>
  <c r="I802" i="5" s="1"/>
  <c r="F803" i="5"/>
  <c r="I803" i="5" s="1"/>
  <c r="F804" i="5"/>
  <c r="I804" i="5" s="1"/>
  <c r="F805" i="5"/>
  <c r="I805" i="5" s="1"/>
  <c r="F806" i="5"/>
  <c r="I806" i="5" s="1"/>
  <c r="F807" i="5"/>
  <c r="I807" i="5" s="1"/>
  <c r="F808" i="5"/>
  <c r="I808" i="5" s="1"/>
  <c r="F809" i="5"/>
  <c r="I809" i="5" s="1"/>
  <c r="F810" i="5"/>
  <c r="I810" i="5" s="1"/>
  <c r="F811" i="5"/>
  <c r="I811" i="5" s="1"/>
  <c r="F812" i="5"/>
  <c r="I812" i="5" s="1"/>
  <c r="F813" i="5"/>
  <c r="I813" i="5" s="1"/>
  <c r="F814" i="5"/>
  <c r="I814" i="5" s="1"/>
  <c r="F815" i="5"/>
  <c r="I815" i="5" s="1"/>
  <c r="F816" i="5"/>
  <c r="I816" i="5" s="1"/>
  <c r="F817" i="5"/>
  <c r="I817" i="5" s="1"/>
  <c r="F818" i="5"/>
  <c r="I818" i="5" s="1"/>
  <c r="F819" i="5"/>
  <c r="I819" i="5" s="1"/>
  <c r="F820" i="5"/>
  <c r="I820" i="5" s="1"/>
  <c r="F821" i="5"/>
  <c r="I821" i="5" s="1"/>
  <c r="F822" i="5"/>
  <c r="I822" i="5" s="1"/>
  <c r="F823" i="5"/>
  <c r="I823" i="5" s="1"/>
  <c r="F824" i="5"/>
  <c r="I824" i="5" s="1"/>
  <c r="F825" i="5"/>
  <c r="I825" i="5" s="1"/>
  <c r="F826" i="5"/>
  <c r="I826" i="5" s="1"/>
  <c r="F827" i="5"/>
  <c r="I827" i="5" s="1"/>
  <c r="F828" i="5"/>
  <c r="I828" i="5" s="1"/>
  <c r="F829" i="5"/>
  <c r="I829" i="5" s="1"/>
  <c r="F830" i="5"/>
  <c r="I830" i="5" s="1"/>
  <c r="F831" i="5"/>
  <c r="I831" i="5" s="1"/>
  <c r="F832" i="5"/>
  <c r="I832" i="5" s="1"/>
  <c r="F833" i="5"/>
  <c r="I833" i="5" s="1"/>
  <c r="F834" i="5"/>
  <c r="I834" i="5" s="1"/>
  <c r="F835" i="5"/>
  <c r="I835" i="5" s="1"/>
  <c r="F836" i="5"/>
  <c r="I836" i="5" s="1"/>
  <c r="F837" i="5"/>
  <c r="I837" i="5" s="1"/>
  <c r="F838" i="5"/>
  <c r="I838" i="5" s="1"/>
  <c r="F839" i="5"/>
  <c r="I839" i="5" s="1"/>
  <c r="F840" i="5"/>
  <c r="I840" i="5" s="1"/>
  <c r="F841" i="5"/>
  <c r="I841" i="5" s="1"/>
  <c r="F842" i="5"/>
  <c r="I842" i="5" s="1"/>
  <c r="F843" i="5"/>
  <c r="I843" i="5" s="1"/>
  <c r="F844" i="5"/>
  <c r="I844" i="5" s="1"/>
  <c r="F845" i="5"/>
  <c r="I845" i="5" s="1"/>
  <c r="F846" i="5"/>
  <c r="I846" i="5" s="1"/>
  <c r="F847" i="5"/>
  <c r="I847" i="5" s="1"/>
  <c r="F848" i="5"/>
  <c r="I848" i="5" s="1"/>
  <c r="F849" i="5"/>
  <c r="I849" i="5" s="1"/>
  <c r="F850" i="5"/>
  <c r="I850" i="5" s="1"/>
  <c r="F851" i="5"/>
  <c r="I851" i="5" s="1"/>
  <c r="F852" i="5"/>
  <c r="I852" i="5" s="1"/>
  <c r="F853" i="5"/>
  <c r="I853" i="5" s="1"/>
  <c r="F854" i="5"/>
  <c r="I854" i="5" s="1"/>
  <c r="F855" i="5"/>
  <c r="I855" i="5" s="1"/>
  <c r="F856" i="5"/>
  <c r="I856" i="5" s="1"/>
  <c r="F857" i="5"/>
  <c r="I857" i="5" s="1"/>
  <c r="F858" i="5"/>
  <c r="I858" i="5" s="1"/>
  <c r="F859" i="5"/>
  <c r="I859" i="5" s="1"/>
  <c r="F860" i="5"/>
  <c r="I860" i="5" s="1"/>
  <c r="F861" i="5"/>
  <c r="I861" i="5" s="1"/>
  <c r="F862" i="5"/>
  <c r="I862" i="5" s="1"/>
  <c r="F863" i="5"/>
  <c r="I863" i="5" s="1"/>
  <c r="F864" i="5"/>
  <c r="I864" i="5" s="1"/>
  <c r="F865" i="5"/>
  <c r="I865" i="5" s="1"/>
  <c r="F866" i="5"/>
  <c r="I866" i="5" s="1"/>
  <c r="F867" i="5"/>
  <c r="I867" i="5" s="1"/>
  <c r="F868" i="5"/>
  <c r="I868" i="5" s="1"/>
  <c r="F869" i="5"/>
  <c r="I869" i="5" s="1"/>
  <c r="F870" i="5"/>
  <c r="I870" i="5" s="1"/>
  <c r="F871" i="5"/>
  <c r="I871" i="5" s="1"/>
  <c r="F872" i="5"/>
  <c r="I872" i="5" s="1"/>
  <c r="F873" i="5"/>
  <c r="I873" i="5" s="1"/>
  <c r="F874" i="5"/>
  <c r="I874" i="5" s="1"/>
  <c r="F875" i="5"/>
  <c r="I875" i="5" s="1"/>
  <c r="F876" i="5"/>
  <c r="I876" i="5" s="1"/>
  <c r="F877" i="5"/>
  <c r="I877" i="5" s="1"/>
  <c r="F878" i="5"/>
  <c r="I878" i="5" s="1"/>
  <c r="F879" i="5"/>
  <c r="I879" i="5" s="1"/>
  <c r="F880" i="5"/>
  <c r="I880" i="5" s="1"/>
  <c r="F881" i="5"/>
  <c r="I881" i="5" s="1"/>
  <c r="F882" i="5"/>
  <c r="I882" i="5" s="1"/>
  <c r="F883" i="5"/>
  <c r="I883" i="5" s="1"/>
  <c r="F884" i="5"/>
  <c r="I884" i="5" s="1"/>
  <c r="F885" i="5"/>
  <c r="I885" i="5" s="1"/>
  <c r="F886" i="5"/>
  <c r="I886" i="5" s="1"/>
  <c r="F887" i="5"/>
  <c r="I887" i="5" s="1"/>
  <c r="F888" i="5"/>
  <c r="I888" i="5" s="1"/>
  <c r="F889" i="5"/>
  <c r="I889" i="5" s="1"/>
  <c r="F890" i="5"/>
  <c r="I890" i="5" s="1"/>
  <c r="F891" i="5"/>
  <c r="I891" i="5" s="1"/>
  <c r="F892" i="5"/>
  <c r="I892" i="5" s="1"/>
  <c r="F893" i="5"/>
  <c r="I893" i="5" s="1"/>
  <c r="F894" i="5"/>
  <c r="I894" i="5" s="1"/>
  <c r="F895" i="5"/>
  <c r="I895" i="5" s="1"/>
  <c r="F896" i="5"/>
  <c r="I896" i="5" s="1"/>
  <c r="F897" i="5"/>
  <c r="I897" i="5" s="1"/>
  <c r="F898" i="5"/>
  <c r="I898" i="5" s="1"/>
  <c r="F899" i="5"/>
  <c r="I899" i="5" s="1"/>
  <c r="F900" i="5"/>
  <c r="I900" i="5" s="1"/>
  <c r="F901" i="5"/>
  <c r="I901" i="5" s="1"/>
  <c r="F902" i="5"/>
  <c r="I902" i="5" s="1"/>
  <c r="F903" i="5"/>
  <c r="I903" i="5" s="1"/>
  <c r="F904" i="5"/>
  <c r="I904" i="5" s="1"/>
  <c r="F905" i="5"/>
  <c r="I905" i="5" s="1"/>
  <c r="F906" i="5"/>
  <c r="I906" i="5" s="1"/>
  <c r="F907" i="5"/>
  <c r="I907" i="5" s="1"/>
  <c r="F908" i="5"/>
  <c r="I908" i="5" s="1"/>
  <c r="F909" i="5"/>
  <c r="I909" i="5" s="1"/>
  <c r="F910" i="5"/>
  <c r="I910" i="5" s="1"/>
  <c r="F911" i="5"/>
  <c r="I911" i="5" s="1"/>
  <c r="F912" i="5"/>
  <c r="I912" i="5" s="1"/>
  <c r="F913" i="5"/>
  <c r="I913" i="5" s="1"/>
  <c r="F914" i="5"/>
  <c r="I914" i="5" s="1"/>
  <c r="F915" i="5"/>
  <c r="I915" i="5" s="1"/>
  <c r="F916" i="5"/>
  <c r="I916" i="5" s="1"/>
  <c r="F917" i="5"/>
  <c r="I917" i="5" s="1"/>
  <c r="F918" i="5"/>
  <c r="I918" i="5" s="1"/>
  <c r="F919" i="5"/>
  <c r="I919" i="5" s="1"/>
  <c r="F920" i="5"/>
  <c r="I920" i="5" s="1"/>
  <c r="F921" i="5"/>
  <c r="I921" i="5" s="1"/>
  <c r="F922" i="5"/>
  <c r="I922" i="5" s="1"/>
  <c r="F923" i="5"/>
  <c r="I923" i="5" s="1"/>
  <c r="F924" i="5"/>
  <c r="I924" i="5" s="1"/>
  <c r="F925" i="5"/>
  <c r="I925" i="5" s="1"/>
  <c r="F926" i="5"/>
  <c r="I926" i="5" s="1"/>
  <c r="F927" i="5"/>
  <c r="I927" i="5" s="1"/>
  <c r="F928" i="5"/>
  <c r="I928" i="5" s="1"/>
  <c r="F929" i="5"/>
  <c r="I929" i="5" s="1"/>
  <c r="F930" i="5"/>
  <c r="I930" i="5" s="1"/>
  <c r="F931" i="5"/>
  <c r="I931" i="5" s="1"/>
  <c r="F932" i="5"/>
  <c r="I932" i="5" s="1"/>
  <c r="F933" i="5"/>
  <c r="I933" i="5" s="1"/>
  <c r="F934" i="5"/>
  <c r="I934" i="5" s="1"/>
  <c r="F935" i="5"/>
  <c r="I935" i="5" s="1"/>
  <c r="F936" i="5"/>
  <c r="I936" i="5" s="1"/>
  <c r="F937" i="5"/>
  <c r="I937" i="5" s="1"/>
  <c r="F938" i="5"/>
  <c r="I938" i="5" s="1"/>
  <c r="F939" i="5"/>
  <c r="I939" i="5" s="1"/>
  <c r="F940" i="5"/>
  <c r="I940" i="5" s="1"/>
  <c r="F941" i="5"/>
  <c r="I941" i="5" s="1"/>
  <c r="F942" i="5"/>
  <c r="I942" i="5" s="1"/>
  <c r="F943" i="5"/>
  <c r="I943" i="5" s="1"/>
  <c r="F944" i="5"/>
  <c r="I944" i="5" s="1"/>
  <c r="F945" i="5"/>
  <c r="I945" i="5" s="1"/>
  <c r="F946" i="5"/>
  <c r="I946" i="5" s="1"/>
  <c r="F947" i="5"/>
  <c r="I947" i="5" s="1"/>
  <c r="F948" i="5"/>
  <c r="I948" i="5" s="1"/>
  <c r="F949" i="5"/>
  <c r="I949" i="5" s="1"/>
  <c r="F950" i="5"/>
  <c r="I950" i="5" s="1"/>
  <c r="F951" i="5"/>
  <c r="I951" i="5" s="1"/>
  <c r="F952" i="5"/>
  <c r="I952" i="5" s="1"/>
  <c r="F953" i="5"/>
  <c r="I953" i="5" s="1"/>
  <c r="F954" i="5"/>
  <c r="I954" i="5" s="1"/>
  <c r="F955" i="5"/>
  <c r="I955" i="5" s="1"/>
  <c r="F956" i="5"/>
  <c r="I956" i="5" s="1"/>
  <c r="F957" i="5"/>
  <c r="I957" i="5" s="1"/>
  <c r="F958" i="5"/>
  <c r="I958" i="5" s="1"/>
  <c r="F959" i="5"/>
  <c r="I959" i="5" s="1"/>
  <c r="F960" i="5"/>
  <c r="I960" i="5" s="1"/>
  <c r="F961" i="5"/>
  <c r="I961" i="5" s="1"/>
  <c r="F962" i="5"/>
  <c r="I962" i="5" s="1"/>
  <c r="F963" i="5"/>
  <c r="I963" i="5" s="1"/>
  <c r="F964" i="5"/>
  <c r="I964" i="5" s="1"/>
  <c r="F965" i="5"/>
  <c r="I965" i="5" s="1"/>
  <c r="F966" i="5"/>
  <c r="I966" i="5" s="1"/>
  <c r="F967" i="5"/>
  <c r="I967" i="5" s="1"/>
  <c r="F968" i="5"/>
  <c r="I968" i="5" s="1"/>
  <c r="F969" i="5"/>
  <c r="I969" i="5" s="1"/>
  <c r="F970" i="5"/>
  <c r="I970" i="5" s="1"/>
  <c r="F971" i="5"/>
  <c r="I971" i="5" s="1"/>
  <c r="F972" i="5"/>
  <c r="I972" i="5" s="1"/>
  <c r="F973" i="5"/>
  <c r="I973" i="5" s="1"/>
  <c r="F974" i="5"/>
  <c r="I974" i="5" s="1"/>
  <c r="F975" i="5"/>
  <c r="I975" i="5" s="1"/>
  <c r="F976" i="5"/>
  <c r="I976" i="5" s="1"/>
  <c r="F977" i="5"/>
  <c r="I977" i="5" s="1"/>
  <c r="F978" i="5"/>
  <c r="I978" i="5" s="1"/>
  <c r="F979" i="5"/>
  <c r="I979" i="5" s="1"/>
  <c r="F980" i="5"/>
  <c r="I980" i="5" s="1"/>
  <c r="F981" i="5"/>
  <c r="I981" i="5" s="1"/>
  <c r="F982" i="5"/>
  <c r="I982" i="5" s="1"/>
  <c r="F983" i="5"/>
  <c r="I983" i="5" s="1"/>
  <c r="F984" i="5"/>
  <c r="I984" i="5" s="1"/>
  <c r="F985" i="5"/>
  <c r="I985" i="5" s="1"/>
  <c r="F986" i="5"/>
  <c r="I986" i="5" s="1"/>
  <c r="F987" i="5"/>
  <c r="I987" i="5" s="1"/>
  <c r="F988" i="5"/>
  <c r="I988" i="5" s="1"/>
  <c r="F989" i="5"/>
  <c r="I989" i="5" s="1"/>
  <c r="F990" i="5"/>
  <c r="I990" i="5" s="1"/>
  <c r="F991" i="5"/>
  <c r="I991" i="5" s="1"/>
  <c r="F992" i="5"/>
  <c r="I992" i="5" s="1"/>
  <c r="F993" i="5"/>
  <c r="I993" i="5" s="1"/>
  <c r="F994" i="5"/>
  <c r="I994" i="5" s="1"/>
  <c r="F995" i="5"/>
  <c r="I995" i="5" s="1"/>
  <c r="F996" i="5"/>
  <c r="I996" i="5" s="1"/>
  <c r="F997" i="5"/>
  <c r="I997" i="5" s="1"/>
  <c r="F998" i="5"/>
  <c r="I998" i="5" s="1"/>
  <c r="F999" i="5"/>
  <c r="I999" i="5" s="1"/>
  <c r="F1000" i="5"/>
  <c r="I1000" i="5" s="1"/>
  <c r="F1001" i="5"/>
  <c r="I1001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J576" i="5" s="1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J648" i="5" s="1"/>
  <c r="E649" i="5"/>
  <c r="J649" i="5" s="1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J709" i="5" s="1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J768" i="5" s="1"/>
  <c r="E769" i="5"/>
  <c r="E770" i="5"/>
  <c r="E771" i="5"/>
  <c r="E772" i="5"/>
  <c r="E773" i="5"/>
  <c r="E774" i="5"/>
  <c r="E775" i="5"/>
  <c r="E776" i="5"/>
  <c r="E777" i="5"/>
  <c r="E778" i="5"/>
  <c r="E779" i="5"/>
  <c r="E780" i="5"/>
  <c r="J780" i="5" s="1"/>
  <c r="E781" i="5"/>
  <c r="J781" i="5" s="1"/>
  <c r="E782" i="5"/>
  <c r="E783" i="5"/>
  <c r="E784" i="5"/>
  <c r="E785" i="5"/>
  <c r="E786" i="5"/>
  <c r="E787" i="5"/>
  <c r="E788" i="5"/>
  <c r="E789" i="5"/>
  <c r="E790" i="5"/>
  <c r="E791" i="5"/>
  <c r="E792" i="5"/>
  <c r="E793" i="5"/>
  <c r="J793" i="5" s="1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J819" i="5" s="1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J841" i="5" s="1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J894" i="5" s="1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F2" i="5"/>
  <c r="E2" i="5"/>
  <c r="J2" i="5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2" i="5"/>
  <c r="I2" i="5"/>
  <c r="Y988" i="7" l="1"/>
  <c r="Z988" i="7" s="1"/>
  <c r="AA988" i="7" s="1"/>
  <c r="Y952" i="7"/>
  <c r="Z952" i="7" s="1"/>
  <c r="AA952" i="7" s="1"/>
  <c r="Y916" i="7"/>
  <c r="Z916" i="7" s="1"/>
  <c r="AA916" i="7" s="1"/>
  <c r="Y880" i="7"/>
  <c r="Z880" i="7" s="1"/>
  <c r="AA880" i="7" s="1"/>
  <c r="Y796" i="7"/>
  <c r="Z796" i="7" s="1"/>
  <c r="AA796" i="7" s="1"/>
  <c r="Y760" i="7"/>
  <c r="Z760" i="7" s="1"/>
  <c r="AA760" i="7" s="1"/>
  <c r="Y724" i="7"/>
  <c r="Z724" i="7" s="1"/>
  <c r="AA724" i="7" s="1"/>
  <c r="Y676" i="7"/>
  <c r="Z676" i="7" s="1"/>
  <c r="AA676" i="7" s="1"/>
  <c r="Y640" i="7"/>
  <c r="Z640" i="7" s="1"/>
  <c r="AA640" i="7" s="1"/>
  <c r="Y604" i="7"/>
  <c r="Z604" i="7" s="1"/>
  <c r="AA604" i="7" s="1"/>
  <c r="Y568" i="7"/>
  <c r="Z568" i="7" s="1"/>
  <c r="AA568" i="7" s="1"/>
  <c r="Y961" i="7"/>
  <c r="Z961" i="7" s="1"/>
  <c r="AA961" i="7" s="1"/>
  <c r="Y853" i="7"/>
  <c r="Z853" i="7" s="1"/>
  <c r="AA853" i="7" s="1"/>
  <c r="Y996" i="7"/>
  <c r="Z996" i="7" s="1"/>
  <c r="AA996" i="7" s="1"/>
  <c r="Y984" i="7"/>
  <c r="Z984" i="7" s="1"/>
  <c r="AA984" i="7" s="1"/>
  <c r="Y972" i="7"/>
  <c r="Z972" i="7" s="1"/>
  <c r="AA972" i="7" s="1"/>
  <c r="Y960" i="7"/>
  <c r="Z960" i="7" s="1"/>
  <c r="AA960" i="7" s="1"/>
  <c r="Y948" i="7"/>
  <c r="Z948" i="7" s="1"/>
  <c r="AA948" i="7" s="1"/>
  <c r="Y936" i="7"/>
  <c r="Z936" i="7" s="1"/>
  <c r="AA936" i="7" s="1"/>
  <c r="Y924" i="7"/>
  <c r="Z924" i="7" s="1"/>
  <c r="AA924" i="7" s="1"/>
  <c r="Y912" i="7"/>
  <c r="Z912" i="7" s="1"/>
  <c r="AA912" i="7" s="1"/>
  <c r="Y900" i="7"/>
  <c r="Z900" i="7" s="1"/>
  <c r="AA900" i="7" s="1"/>
  <c r="Y888" i="7"/>
  <c r="Z888" i="7" s="1"/>
  <c r="AA888" i="7" s="1"/>
  <c r="Y982" i="7"/>
  <c r="Z982" i="7" s="1"/>
  <c r="AA982" i="7" s="1"/>
  <c r="Y958" i="7"/>
  <c r="Z958" i="7" s="1"/>
  <c r="AA958" i="7" s="1"/>
  <c r="Y934" i="7"/>
  <c r="Z934" i="7" s="1"/>
  <c r="AA934" i="7" s="1"/>
  <c r="Y886" i="7"/>
  <c r="Z886" i="7" s="1"/>
  <c r="AA886" i="7" s="1"/>
  <c r="Y994" i="7"/>
  <c r="Z994" i="7" s="1"/>
  <c r="AA994" i="7" s="1"/>
  <c r="Y970" i="7"/>
  <c r="Z970" i="7" s="1"/>
  <c r="AA970" i="7" s="1"/>
  <c r="Y946" i="7"/>
  <c r="Z946" i="7" s="1"/>
  <c r="AA946" i="7" s="1"/>
  <c r="Y922" i="7"/>
  <c r="Z922" i="7" s="1"/>
  <c r="AA922" i="7" s="1"/>
  <c r="Y910" i="7"/>
  <c r="Z910" i="7" s="1"/>
  <c r="AA910" i="7" s="1"/>
  <c r="Y898" i="7"/>
  <c r="Z898" i="7" s="1"/>
  <c r="AA898" i="7" s="1"/>
  <c r="Y957" i="7"/>
  <c r="Z957" i="7" s="1"/>
  <c r="AA957" i="7" s="1"/>
  <c r="Y945" i="7"/>
  <c r="Z945" i="7" s="1"/>
  <c r="AA945" i="7" s="1"/>
  <c r="Y933" i="7"/>
  <c r="Z933" i="7" s="1"/>
  <c r="AA933" i="7" s="1"/>
  <c r="Y921" i="7"/>
  <c r="Z921" i="7" s="1"/>
  <c r="AA921" i="7" s="1"/>
  <c r="Y909" i="7"/>
  <c r="Z909" i="7" s="1"/>
  <c r="AA909" i="7" s="1"/>
  <c r="Y897" i="7"/>
  <c r="Z897" i="7" s="1"/>
  <c r="AA897" i="7" s="1"/>
  <c r="Y885" i="7"/>
  <c r="Z885" i="7" s="1"/>
  <c r="AA885" i="7" s="1"/>
  <c r="Y873" i="7"/>
  <c r="Z873" i="7" s="1"/>
  <c r="AA873" i="7" s="1"/>
  <c r="Y861" i="7"/>
  <c r="Z861" i="7" s="1"/>
  <c r="AA861" i="7" s="1"/>
  <c r="Y849" i="7"/>
  <c r="Z849" i="7" s="1"/>
  <c r="AA849" i="7" s="1"/>
  <c r="Y837" i="7"/>
  <c r="Z837" i="7" s="1"/>
  <c r="AA837" i="7" s="1"/>
  <c r="Y825" i="7"/>
  <c r="Z825" i="7" s="1"/>
  <c r="AA825" i="7" s="1"/>
  <c r="Y813" i="7"/>
  <c r="Z813" i="7" s="1"/>
  <c r="AA813" i="7" s="1"/>
  <c r="Y801" i="7"/>
  <c r="Z801" i="7" s="1"/>
  <c r="AA801" i="7" s="1"/>
  <c r="Y992" i="7"/>
  <c r="Z992" i="7" s="1"/>
  <c r="AA992" i="7" s="1"/>
  <c r="Y980" i="7"/>
  <c r="Z980" i="7" s="1"/>
  <c r="AA980" i="7" s="1"/>
  <c r="Y968" i="7"/>
  <c r="Z968" i="7" s="1"/>
  <c r="AA968" i="7" s="1"/>
  <c r="Y956" i="7"/>
  <c r="Z956" i="7" s="1"/>
  <c r="AA956" i="7" s="1"/>
  <c r="Y944" i="7"/>
  <c r="Z944" i="7" s="1"/>
  <c r="AA944" i="7" s="1"/>
  <c r="Y932" i="7"/>
  <c r="Z932" i="7" s="1"/>
  <c r="AA932" i="7" s="1"/>
  <c r="Y920" i="7"/>
  <c r="Z920" i="7" s="1"/>
  <c r="AA920" i="7" s="1"/>
  <c r="Y908" i="7"/>
  <c r="Z908" i="7" s="1"/>
  <c r="AA908" i="7" s="1"/>
  <c r="Y896" i="7"/>
  <c r="Z896" i="7" s="1"/>
  <c r="AA896" i="7" s="1"/>
  <c r="Y884" i="7"/>
  <c r="Z884" i="7" s="1"/>
  <c r="AA884" i="7" s="1"/>
  <c r="Y788" i="7"/>
  <c r="Z788" i="7" s="1"/>
  <c r="AA788" i="7" s="1"/>
  <c r="Y752" i="7"/>
  <c r="Z752" i="7" s="1"/>
  <c r="AA752" i="7" s="1"/>
  <c r="Y985" i="7"/>
  <c r="Z985" i="7" s="1"/>
  <c r="AA985" i="7" s="1"/>
  <c r="Y973" i="7"/>
  <c r="Z973" i="7" s="1"/>
  <c r="AA973" i="7" s="1"/>
  <c r="Y990" i="7"/>
  <c r="Z990" i="7" s="1"/>
  <c r="AA990" i="7" s="1"/>
  <c r="Y978" i="7"/>
  <c r="Z978" i="7" s="1"/>
  <c r="AA978" i="7" s="1"/>
  <c r="Y966" i="7"/>
  <c r="Z966" i="7" s="1"/>
  <c r="AA966" i="7" s="1"/>
  <c r="Y954" i="7"/>
  <c r="Z954" i="7" s="1"/>
  <c r="AA954" i="7" s="1"/>
  <c r="Y942" i="7"/>
  <c r="Z942" i="7" s="1"/>
  <c r="AA942" i="7" s="1"/>
  <c r="Y930" i="7"/>
  <c r="Z930" i="7" s="1"/>
  <c r="AA930" i="7" s="1"/>
  <c r="Y918" i="7"/>
  <c r="Z918" i="7" s="1"/>
  <c r="AA918" i="7" s="1"/>
  <c r="Y906" i="7"/>
  <c r="Z906" i="7" s="1"/>
  <c r="AA906" i="7" s="1"/>
  <c r="Y894" i="7"/>
  <c r="Z894" i="7" s="1"/>
  <c r="AA894" i="7" s="1"/>
  <c r="Y882" i="7"/>
  <c r="Z882" i="7" s="1"/>
  <c r="AA882" i="7" s="1"/>
  <c r="Y798" i="7"/>
  <c r="Z798" i="7" s="1"/>
  <c r="AA798" i="7" s="1"/>
  <c r="Y953" i="7"/>
  <c r="Z953" i="7" s="1"/>
  <c r="AA953" i="7" s="1"/>
  <c r="Y941" i="7"/>
  <c r="Z941" i="7" s="1"/>
  <c r="AA941" i="7" s="1"/>
  <c r="Y929" i="7"/>
  <c r="Z929" i="7" s="1"/>
  <c r="AA929" i="7" s="1"/>
  <c r="Y917" i="7"/>
  <c r="Z917" i="7" s="1"/>
  <c r="AA917" i="7" s="1"/>
  <c r="Y905" i="7"/>
  <c r="Z905" i="7" s="1"/>
  <c r="AA905" i="7" s="1"/>
  <c r="Y893" i="7"/>
  <c r="Z893" i="7" s="1"/>
  <c r="AA893" i="7" s="1"/>
  <c r="Y881" i="7"/>
  <c r="Z881" i="7" s="1"/>
  <c r="AA881" i="7" s="1"/>
  <c r="Y869" i="7"/>
  <c r="Z869" i="7" s="1"/>
  <c r="AA869" i="7" s="1"/>
  <c r="Y857" i="7"/>
  <c r="Z857" i="7" s="1"/>
  <c r="AA857" i="7" s="1"/>
  <c r="Y845" i="7"/>
  <c r="Z845" i="7" s="1"/>
  <c r="AA845" i="7" s="1"/>
  <c r="Y833" i="7"/>
  <c r="Z833" i="7" s="1"/>
  <c r="AA833" i="7" s="1"/>
  <c r="Y821" i="7"/>
  <c r="Z821" i="7" s="1"/>
  <c r="AA821" i="7" s="1"/>
  <c r="Y809" i="7"/>
  <c r="Z809" i="7" s="1"/>
  <c r="AA809" i="7" s="1"/>
  <c r="Y196" i="7"/>
  <c r="Z196" i="7" s="1"/>
  <c r="AA196" i="7" s="1"/>
  <c r="Y1000" i="7"/>
  <c r="Z1000" i="7" s="1"/>
  <c r="AA1000" i="7" s="1"/>
  <c r="Y928" i="7"/>
  <c r="Z928" i="7" s="1"/>
  <c r="AA928" i="7" s="1"/>
  <c r="Y892" i="7"/>
  <c r="Z892" i="7" s="1"/>
  <c r="AA892" i="7" s="1"/>
  <c r="Y856" i="7"/>
  <c r="Z856" i="7" s="1"/>
  <c r="AA856" i="7" s="1"/>
  <c r="Y808" i="7"/>
  <c r="Z808" i="7" s="1"/>
  <c r="AA808" i="7" s="1"/>
  <c r="Y772" i="7"/>
  <c r="Z772" i="7" s="1"/>
  <c r="AA772" i="7" s="1"/>
  <c r="Y748" i="7"/>
  <c r="Z748" i="7" s="1"/>
  <c r="AA748" i="7" s="1"/>
  <c r="Y712" i="7"/>
  <c r="Z712" i="7" s="1"/>
  <c r="AA712" i="7" s="1"/>
  <c r="Y688" i="7"/>
  <c r="Z688" i="7" s="1"/>
  <c r="AA688" i="7" s="1"/>
  <c r="Y652" i="7"/>
  <c r="Z652" i="7" s="1"/>
  <c r="AA652" i="7" s="1"/>
  <c r="Y616" i="7"/>
  <c r="Z616" i="7" s="1"/>
  <c r="AA616" i="7" s="1"/>
  <c r="Y592" i="7"/>
  <c r="Z592" i="7" s="1"/>
  <c r="AA592" i="7" s="1"/>
  <c r="Y556" i="7"/>
  <c r="Z556" i="7" s="1"/>
  <c r="AA556" i="7" s="1"/>
  <c r="Y544" i="7"/>
  <c r="Z544" i="7" s="1"/>
  <c r="AA544" i="7" s="1"/>
  <c r="Y532" i="7"/>
  <c r="Z532" i="7" s="1"/>
  <c r="AA532" i="7" s="1"/>
  <c r="Y520" i="7"/>
  <c r="Z520" i="7" s="1"/>
  <c r="AA520" i="7" s="1"/>
  <c r="Y508" i="7"/>
  <c r="Z508" i="7" s="1"/>
  <c r="AA508" i="7" s="1"/>
  <c r="Y496" i="7"/>
  <c r="Z496" i="7" s="1"/>
  <c r="AA496" i="7" s="1"/>
  <c r="Y484" i="7"/>
  <c r="Z484" i="7" s="1"/>
  <c r="AA484" i="7" s="1"/>
  <c r="Y268" i="7"/>
  <c r="Z268" i="7" s="1"/>
  <c r="AA268" i="7" s="1"/>
  <c r="Y244" i="7"/>
  <c r="Z244" i="7" s="1"/>
  <c r="AA244" i="7" s="1"/>
  <c r="Y999" i="7"/>
  <c r="Z999" i="7" s="1"/>
  <c r="AA999" i="7" s="1"/>
  <c r="Y987" i="7"/>
  <c r="Z987" i="7" s="1"/>
  <c r="AA987" i="7" s="1"/>
  <c r="Y975" i="7"/>
  <c r="Z975" i="7" s="1"/>
  <c r="AA975" i="7" s="1"/>
  <c r="Y963" i="7"/>
  <c r="Z963" i="7" s="1"/>
  <c r="AA963" i="7" s="1"/>
  <c r="Y951" i="7"/>
  <c r="Z951" i="7" s="1"/>
  <c r="AA951" i="7" s="1"/>
  <c r="Y939" i="7"/>
  <c r="Z939" i="7" s="1"/>
  <c r="AA939" i="7" s="1"/>
  <c r="Y927" i="7"/>
  <c r="Z927" i="7" s="1"/>
  <c r="AA927" i="7" s="1"/>
  <c r="Y915" i="7"/>
  <c r="Z915" i="7" s="1"/>
  <c r="AA915" i="7" s="1"/>
  <c r="Y903" i="7"/>
  <c r="Z903" i="7" s="1"/>
  <c r="AA903" i="7" s="1"/>
  <c r="Y891" i="7"/>
  <c r="Z891" i="7" s="1"/>
  <c r="AA891" i="7" s="1"/>
  <c r="Y879" i="7"/>
  <c r="Z879" i="7" s="1"/>
  <c r="AA879" i="7" s="1"/>
  <c r="Y867" i="7"/>
  <c r="Z867" i="7" s="1"/>
  <c r="AA867" i="7" s="1"/>
  <c r="Y855" i="7"/>
  <c r="Z855" i="7" s="1"/>
  <c r="AA855" i="7" s="1"/>
  <c r="Y843" i="7"/>
  <c r="Z843" i="7" s="1"/>
  <c r="AA843" i="7" s="1"/>
  <c r="Y831" i="7"/>
  <c r="Z831" i="7" s="1"/>
  <c r="AA831" i="7" s="1"/>
  <c r="Y819" i="7"/>
  <c r="Z819" i="7" s="1"/>
  <c r="AA819" i="7" s="1"/>
  <c r="Y807" i="7"/>
  <c r="Z807" i="7" s="1"/>
  <c r="AA807" i="7" s="1"/>
  <c r="Y459" i="7"/>
  <c r="Z459" i="7" s="1"/>
  <c r="AA459" i="7" s="1"/>
  <c r="Y435" i="7"/>
  <c r="Z435" i="7" s="1"/>
  <c r="AA435" i="7" s="1"/>
  <c r="Y411" i="7"/>
  <c r="Z411" i="7" s="1"/>
  <c r="AA411" i="7" s="1"/>
  <c r="Y387" i="7"/>
  <c r="Z387" i="7" s="1"/>
  <c r="AA387" i="7" s="1"/>
  <c r="Y363" i="7"/>
  <c r="Z363" i="7" s="1"/>
  <c r="AA363" i="7" s="1"/>
  <c r="Y339" i="7"/>
  <c r="Z339" i="7" s="1"/>
  <c r="AA339" i="7" s="1"/>
  <c r="Y171" i="7"/>
  <c r="Z171" i="7" s="1"/>
  <c r="AA171" i="7" s="1"/>
  <c r="Y1001" i="7"/>
  <c r="Z1001" i="7" s="1"/>
  <c r="AA1001" i="7" s="1"/>
  <c r="Y989" i="7"/>
  <c r="Z989" i="7" s="1"/>
  <c r="AA989" i="7" s="1"/>
  <c r="Y977" i="7"/>
  <c r="Z977" i="7" s="1"/>
  <c r="AA977" i="7" s="1"/>
  <c r="Y993" i="7"/>
  <c r="Z993" i="7" s="1"/>
  <c r="AA993" i="7" s="1"/>
  <c r="Y981" i="7"/>
  <c r="Z981" i="7" s="1"/>
  <c r="AA981" i="7" s="1"/>
  <c r="Y969" i="7"/>
  <c r="Z969" i="7" s="1"/>
  <c r="AA969" i="7" s="1"/>
  <c r="Y995" i="7"/>
  <c r="Z995" i="7" s="1"/>
  <c r="AA995" i="7" s="1"/>
  <c r="Y2" i="7"/>
  <c r="Z2" i="7" s="1"/>
  <c r="AA2" i="7" s="1"/>
  <c r="Y998" i="7"/>
  <c r="Z998" i="7" s="1"/>
  <c r="AA998" i="7" s="1"/>
  <c r="Y986" i="7"/>
  <c r="Z986" i="7" s="1"/>
  <c r="AA986" i="7" s="1"/>
  <c r="Y974" i="7"/>
  <c r="Z974" i="7" s="1"/>
  <c r="AA974" i="7" s="1"/>
  <c r="Y962" i="7"/>
  <c r="Z962" i="7" s="1"/>
  <c r="AA962" i="7" s="1"/>
  <c r="Y950" i="7"/>
  <c r="Z950" i="7" s="1"/>
  <c r="AA950" i="7" s="1"/>
  <c r="Y938" i="7"/>
  <c r="Z938" i="7" s="1"/>
  <c r="AA938" i="7" s="1"/>
  <c r="Y926" i="7"/>
  <c r="Z926" i="7" s="1"/>
  <c r="AA926" i="7" s="1"/>
  <c r="Y914" i="7"/>
  <c r="Z914" i="7" s="1"/>
  <c r="AA914" i="7" s="1"/>
  <c r="Y902" i="7"/>
  <c r="Z902" i="7" s="1"/>
  <c r="AA902" i="7" s="1"/>
  <c r="Y890" i="7"/>
  <c r="Z890" i="7" s="1"/>
  <c r="AA890" i="7" s="1"/>
  <c r="Y758" i="7"/>
  <c r="Z758" i="7" s="1"/>
  <c r="AA758" i="7" s="1"/>
  <c r="Y976" i="7"/>
  <c r="Z976" i="7" s="1"/>
  <c r="AA976" i="7" s="1"/>
  <c r="Y940" i="7"/>
  <c r="Z940" i="7" s="1"/>
  <c r="AA940" i="7" s="1"/>
  <c r="Y904" i="7"/>
  <c r="Z904" i="7" s="1"/>
  <c r="AA904" i="7" s="1"/>
  <c r="Y832" i="7"/>
  <c r="Z832" i="7" s="1"/>
  <c r="AA832" i="7" s="1"/>
  <c r="Y736" i="7"/>
  <c r="Z736" i="7" s="1"/>
  <c r="AA736" i="7" s="1"/>
  <c r="Y700" i="7"/>
  <c r="Z700" i="7" s="1"/>
  <c r="AA700" i="7" s="1"/>
  <c r="Y664" i="7"/>
  <c r="Z664" i="7" s="1"/>
  <c r="AA664" i="7" s="1"/>
  <c r="Y628" i="7"/>
  <c r="Z628" i="7" s="1"/>
  <c r="AA628" i="7" s="1"/>
  <c r="Y580" i="7"/>
  <c r="Z580" i="7" s="1"/>
  <c r="AA580" i="7" s="1"/>
  <c r="Y997" i="7"/>
  <c r="Z997" i="7" s="1"/>
  <c r="AA997" i="7" s="1"/>
  <c r="Y949" i="7"/>
  <c r="Z949" i="7" s="1"/>
  <c r="AA949" i="7" s="1"/>
  <c r="Y937" i="7"/>
  <c r="Z937" i="7" s="1"/>
  <c r="AA937" i="7" s="1"/>
  <c r="Y925" i="7"/>
  <c r="Z925" i="7" s="1"/>
  <c r="AA925" i="7" s="1"/>
  <c r="Y913" i="7"/>
  <c r="Z913" i="7" s="1"/>
  <c r="AA913" i="7" s="1"/>
  <c r="Y901" i="7"/>
  <c r="Z901" i="7" s="1"/>
  <c r="AA901" i="7" s="1"/>
  <c r="Y889" i="7"/>
  <c r="Z889" i="7" s="1"/>
  <c r="AA889" i="7" s="1"/>
  <c r="Y877" i="7"/>
  <c r="Z877" i="7" s="1"/>
  <c r="AA877" i="7" s="1"/>
  <c r="Y865" i="7"/>
  <c r="Z865" i="7" s="1"/>
  <c r="AA865" i="7" s="1"/>
  <c r="Y841" i="7"/>
  <c r="Z841" i="7" s="1"/>
  <c r="AA841" i="7" s="1"/>
  <c r="Y829" i="7"/>
  <c r="Z829" i="7" s="1"/>
  <c r="AA829" i="7" s="1"/>
  <c r="Y817" i="7"/>
  <c r="Z817" i="7" s="1"/>
  <c r="AA817" i="7" s="1"/>
  <c r="Y805" i="7"/>
  <c r="Z805" i="7" s="1"/>
  <c r="AA805" i="7" s="1"/>
  <c r="Y983" i="7"/>
  <c r="Z983" i="7" s="1"/>
  <c r="AA983" i="7" s="1"/>
  <c r="Y971" i="7"/>
  <c r="Z971" i="7" s="1"/>
  <c r="AA971" i="7" s="1"/>
  <c r="Y858" i="7"/>
  <c r="Z858" i="7" s="1"/>
  <c r="AA858" i="7" s="1"/>
  <c r="Y834" i="7"/>
  <c r="Z834" i="7" s="1"/>
  <c r="AA834" i="7" s="1"/>
  <c r="Y810" i="7"/>
  <c r="Z810" i="7" s="1"/>
  <c r="AA810" i="7" s="1"/>
  <c r="Y786" i="7"/>
  <c r="Z786" i="7" s="1"/>
  <c r="AA786" i="7" s="1"/>
  <c r="Y762" i="7"/>
  <c r="Z762" i="7" s="1"/>
  <c r="AA762" i="7" s="1"/>
  <c r="Y738" i="7"/>
  <c r="Z738" i="7" s="1"/>
  <c r="AA738" i="7" s="1"/>
  <c r="Y714" i="7"/>
  <c r="Z714" i="7" s="1"/>
  <c r="AA714" i="7" s="1"/>
  <c r="Y690" i="7"/>
  <c r="Z690" i="7" s="1"/>
  <c r="AA690" i="7" s="1"/>
  <c r="Y654" i="7"/>
  <c r="Z654" i="7" s="1"/>
  <c r="AA654" i="7" s="1"/>
  <c r="Y606" i="7"/>
  <c r="Z606" i="7" s="1"/>
  <c r="AA606" i="7" s="1"/>
  <c r="Y534" i="7"/>
  <c r="Z534" i="7" s="1"/>
  <c r="AA534" i="7" s="1"/>
  <c r="Y474" i="7"/>
  <c r="Z474" i="7" s="1"/>
  <c r="AA474" i="7" s="1"/>
  <c r="Y270" i="7"/>
  <c r="Z270" i="7" s="1"/>
  <c r="AA270" i="7" s="1"/>
  <c r="Y198" i="7"/>
  <c r="Z198" i="7" s="1"/>
  <c r="AA198" i="7" s="1"/>
  <c r="Y174" i="7"/>
  <c r="Z174" i="7" s="1"/>
  <c r="AA174" i="7" s="1"/>
  <c r="Y868" i="7"/>
  <c r="Z868" i="7" s="1"/>
  <c r="AA868" i="7" s="1"/>
  <c r="Y844" i="7"/>
  <c r="Z844" i="7" s="1"/>
  <c r="AA844" i="7" s="1"/>
  <c r="Y820" i="7"/>
  <c r="Z820" i="7" s="1"/>
  <c r="AA820" i="7" s="1"/>
  <c r="Y784" i="7"/>
  <c r="Z784" i="7" s="1"/>
  <c r="AA784" i="7" s="1"/>
  <c r="Y878" i="7"/>
  <c r="Z878" i="7" s="1"/>
  <c r="AA878" i="7" s="1"/>
  <c r="Y866" i="7"/>
  <c r="Z866" i="7" s="1"/>
  <c r="AA866" i="7" s="1"/>
  <c r="Y854" i="7"/>
  <c r="Z854" i="7" s="1"/>
  <c r="AA854" i="7" s="1"/>
  <c r="Y842" i="7"/>
  <c r="Z842" i="7" s="1"/>
  <c r="AA842" i="7" s="1"/>
  <c r="Y830" i="7"/>
  <c r="Z830" i="7" s="1"/>
  <c r="AA830" i="7" s="1"/>
  <c r="Y818" i="7"/>
  <c r="Z818" i="7" s="1"/>
  <c r="AA818" i="7" s="1"/>
  <c r="Y806" i="7"/>
  <c r="Z806" i="7" s="1"/>
  <c r="AA806" i="7" s="1"/>
  <c r="Y794" i="7"/>
  <c r="Z794" i="7" s="1"/>
  <c r="AA794" i="7" s="1"/>
  <c r="Y782" i="7"/>
  <c r="Z782" i="7" s="1"/>
  <c r="AA782" i="7" s="1"/>
  <c r="Y734" i="7"/>
  <c r="Z734" i="7" s="1"/>
  <c r="AA734" i="7" s="1"/>
  <c r="Y710" i="7"/>
  <c r="Z710" i="7" s="1"/>
  <c r="AA710" i="7" s="1"/>
  <c r="Y686" i="7"/>
  <c r="Z686" i="7" s="1"/>
  <c r="AA686" i="7" s="1"/>
  <c r="Y662" i="7"/>
  <c r="Z662" i="7" s="1"/>
  <c r="AA662" i="7" s="1"/>
  <c r="Y638" i="7"/>
  <c r="Z638" i="7" s="1"/>
  <c r="AA638" i="7" s="1"/>
  <c r="Y614" i="7"/>
  <c r="Z614" i="7" s="1"/>
  <c r="AA614" i="7" s="1"/>
  <c r="Y590" i="7"/>
  <c r="Z590" i="7" s="1"/>
  <c r="AA590" i="7" s="1"/>
  <c r="Y566" i="7"/>
  <c r="Z566" i="7" s="1"/>
  <c r="AA566" i="7" s="1"/>
  <c r="Y542" i="7"/>
  <c r="Z542" i="7" s="1"/>
  <c r="AA542" i="7" s="1"/>
  <c r="Y518" i="7"/>
  <c r="Z518" i="7" s="1"/>
  <c r="AA518" i="7" s="1"/>
  <c r="Y494" i="7"/>
  <c r="Z494" i="7" s="1"/>
  <c r="AA494" i="7" s="1"/>
  <c r="Y482" i="7"/>
  <c r="Z482" i="7" s="1"/>
  <c r="AA482" i="7" s="1"/>
  <c r="Y787" i="7"/>
  <c r="Z787" i="7" s="1"/>
  <c r="AA787" i="7" s="1"/>
  <c r="Y876" i="7"/>
  <c r="Z876" i="7" s="1"/>
  <c r="AA876" i="7" s="1"/>
  <c r="Y828" i="7"/>
  <c r="Z828" i="7" s="1"/>
  <c r="AA828" i="7" s="1"/>
  <c r="Y768" i="7"/>
  <c r="Z768" i="7" s="1"/>
  <c r="AA768" i="7" s="1"/>
  <c r="Y480" i="7"/>
  <c r="Z480" i="7" s="1"/>
  <c r="AA480" i="7" s="1"/>
  <c r="Y777" i="7"/>
  <c r="Z777" i="7" s="1"/>
  <c r="AA777" i="7" s="1"/>
  <c r="Y751" i="7"/>
  <c r="Z751" i="7" s="1"/>
  <c r="AA751" i="7" s="1"/>
  <c r="Y840" i="7"/>
  <c r="Z840" i="7" s="1"/>
  <c r="AA840" i="7" s="1"/>
  <c r="Y816" i="7"/>
  <c r="Z816" i="7" s="1"/>
  <c r="AA816" i="7" s="1"/>
  <c r="Y720" i="7"/>
  <c r="Z720" i="7" s="1"/>
  <c r="AA720" i="7" s="1"/>
  <c r="Y672" i="7"/>
  <c r="Z672" i="7" s="1"/>
  <c r="AA672" i="7" s="1"/>
  <c r="Y552" i="7"/>
  <c r="Z552" i="7" s="1"/>
  <c r="AA552" i="7" s="1"/>
  <c r="Y864" i="7"/>
  <c r="Z864" i="7" s="1"/>
  <c r="AA864" i="7" s="1"/>
  <c r="Y804" i="7"/>
  <c r="Z804" i="7" s="1"/>
  <c r="AA804" i="7" s="1"/>
  <c r="Y744" i="7"/>
  <c r="Z744" i="7" s="1"/>
  <c r="AA744" i="7" s="1"/>
  <c r="Y648" i="7"/>
  <c r="Z648" i="7" s="1"/>
  <c r="AA648" i="7" s="1"/>
  <c r="Y600" i="7"/>
  <c r="Z600" i="7" s="1"/>
  <c r="AA600" i="7" s="1"/>
  <c r="Y504" i="7"/>
  <c r="Z504" i="7" s="1"/>
  <c r="AA504" i="7" s="1"/>
  <c r="Y874" i="7"/>
  <c r="Z874" i="7" s="1"/>
  <c r="AA874" i="7" s="1"/>
  <c r="Y862" i="7"/>
  <c r="Z862" i="7" s="1"/>
  <c r="AA862" i="7" s="1"/>
  <c r="Y850" i="7"/>
  <c r="Z850" i="7" s="1"/>
  <c r="AA850" i="7" s="1"/>
  <c r="Y838" i="7"/>
  <c r="Z838" i="7" s="1"/>
  <c r="AA838" i="7" s="1"/>
  <c r="Y826" i="7"/>
  <c r="Z826" i="7" s="1"/>
  <c r="AA826" i="7" s="1"/>
  <c r="Y814" i="7"/>
  <c r="Z814" i="7" s="1"/>
  <c r="AA814" i="7" s="1"/>
  <c r="Y802" i="7"/>
  <c r="Z802" i="7" s="1"/>
  <c r="AA802" i="7" s="1"/>
  <c r="Y790" i="7"/>
  <c r="Z790" i="7" s="1"/>
  <c r="AA790" i="7" s="1"/>
  <c r="Y478" i="7"/>
  <c r="Z478" i="7" s="1"/>
  <c r="AA478" i="7" s="1"/>
  <c r="Y965" i="7"/>
  <c r="Z965" i="7" s="1"/>
  <c r="AA965" i="7" s="1"/>
  <c r="Y741" i="7"/>
  <c r="Z741" i="7" s="1"/>
  <c r="AA741" i="7" s="1"/>
  <c r="Y852" i="7"/>
  <c r="Z852" i="7" s="1"/>
  <c r="AA852" i="7" s="1"/>
  <c r="Y792" i="7"/>
  <c r="Z792" i="7" s="1"/>
  <c r="AA792" i="7" s="1"/>
  <c r="Y696" i="7"/>
  <c r="Z696" i="7" s="1"/>
  <c r="AA696" i="7" s="1"/>
  <c r="Y624" i="7"/>
  <c r="Z624" i="7" s="1"/>
  <c r="AA624" i="7" s="1"/>
  <c r="Y576" i="7"/>
  <c r="Z576" i="7" s="1"/>
  <c r="AA576" i="7" s="1"/>
  <c r="Y528" i="7"/>
  <c r="Z528" i="7" s="1"/>
  <c r="AA528" i="7" s="1"/>
  <c r="Y288" i="7"/>
  <c r="Z288" i="7" s="1"/>
  <c r="AA288" i="7" s="1"/>
  <c r="Y465" i="7"/>
  <c r="Z465" i="7" s="1"/>
  <c r="AA465" i="7" s="1"/>
  <c r="Y441" i="7"/>
  <c r="Z441" i="7" s="1"/>
  <c r="AA441" i="7" s="1"/>
  <c r="Y417" i="7"/>
  <c r="Z417" i="7" s="1"/>
  <c r="AA417" i="7" s="1"/>
  <c r="Y393" i="7"/>
  <c r="Z393" i="7" s="1"/>
  <c r="AA393" i="7" s="1"/>
  <c r="Y369" i="7"/>
  <c r="Z369" i="7" s="1"/>
  <c r="AA369" i="7" s="1"/>
  <c r="Y345" i="7"/>
  <c r="Z345" i="7" s="1"/>
  <c r="AA345" i="7" s="1"/>
  <c r="Y872" i="7"/>
  <c r="Z872" i="7" s="1"/>
  <c r="AA872" i="7" s="1"/>
  <c r="Y860" i="7"/>
  <c r="Z860" i="7" s="1"/>
  <c r="AA860" i="7" s="1"/>
  <c r="Y848" i="7"/>
  <c r="Z848" i="7" s="1"/>
  <c r="AA848" i="7" s="1"/>
  <c r="Y836" i="7"/>
  <c r="Z836" i="7" s="1"/>
  <c r="AA836" i="7" s="1"/>
  <c r="Y824" i="7"/>
  <c r="Z824" i="7" s="1"/>
  <c r="AA824" i="7" s="1"/>
  <c r="Y812" i="7"/>
  <c r="Z812" i="7" s="1"/>
  <c r="AA812" i="7" s="1"/>
  <c r="Y800" i="7"/>
  <c r="Z800" i="7" s="1"/>
  <c r="AA800" i="7" s="1"/>
  <c r="Y776" i="7"/>
  <c r="Z776" i="7" s="1"/>
  <c r="AA776" i="7" s="1"/>
  <c r="Y764" i="7"/>
  <c r="Z764" i="7" s="1"/>
  <c r="AA764" i="7" s="1"/>
  <c r="Y740" i="7"/>
  <c r="Z740" i="7" s="1"/>
  <c r="AA740" i="7" s="1"/>
  <c r="Y728" i="7"/>
  <c r="Z728" i="7" s="1"/>
  <c r="AA728" i="7" s="1"/>
  <c r="Y716" i="7"/>
  <c r="Z716" i="7" s="1"/>
  <c r="AA716" i="7" s="1"/>
  <c r="Y704" i="7"/>
  <c r="Z704" i="7" s="1"/>
  <c r="AA704" i="7" s="1"/>
  <c r="Y692" i="7"/>
  <c r="Z692" i="7" s="1"/>
  <c r="AA692" i="7" s="1"/>
  <c r="Y680" i="7"/>
  <c r="Z680" i="7" s="1"/>
  <c r="AA680" i="7" s="1"/>
  <c r="Y668" i="7"/>
  <c r="Z668" i="7" s="1"/>
  <c r="AA668" i="7" s="1"/>
  <c r="Y656" i="7"/>
  <c r="Z656" i="7" s="1"/>
  <c r="AA656" i="7" s="1"/>
  <c r="Y644" i="7"/>
  <c r="Z644" i="7" s="1"/>
  <c r="AA644" i="7" s="1"/>
  <c r="Y632" i="7"/>
  <c r="Z632" i="7" s="1"/>
  <c r="AA632" i="7" s="1"/>
  <c r="Y620" i="7"/>
  <c r="Z620" i="7" s="1"/>
  <c r="AA620" i="7" s="1"/>
  <c r="Y608" i="7"/>
  <c r="Z608" i="7" s="1"/>
  <c r="AA608" i="7" s="1"/>
  <c r="Y596" i="7"/>
  <c r="Z596" i="7" s="1"/>
  <c r="AA596" i="7" s="1"/>
  <c r="Y584" i="7"/>
  <c r="Z584" i="7" s="1"/>
  <c r="AA584" i="7" s="1"/>
  <c r="Y572" i="7"/>
  <c r="Z572" i="7" s="1"/>
  <c r="AA572" i="7" s="1"/>
  <c r="Y560" i="7"/>
  <c r="Z560" i="7" s="1"/>
  <c r="AA560" i="7" s="1"/>
  <c r="Y548" i="7"/>
  <c r="Z548" i="7" s="1"/>
  <c r="AA548" i="7" s="1"/>
  <c r="Y536" i="7"/>
  <c r="Z536" i="7" s="1"/>
  <c r="AA536" i="7" s="1"/>
  <c r="Y524" i="7"/>
  <c r="Z524" i="7" s="1"/>
  <c r="AA524" i="7" s="1"/>
  <c r="Y512" i="7"/>
  <c r="Z512" i="7" s="1"/>
  <c r="AA512" i="7" s="1"/>
  <c r="Y500" i="7"/>
  <c r="Z500" i="7" s="1"/>
  <c r="AA500" i="7" s="1"/>
  <c r="Y488" i="7"/>
  <c r="Z488" i="7" s="1"/>
  <c r="AA488" i="7" s="1"/>
  <c r="Y476" i="7"/>
  <c r="Z476" i="7" s="1"/>
  <c r="AA476" i="7" s="1"/>
  <c r="Y320" i="7"/>
  <c r="Z320" i="7" s="1"/>
  <c r="AA320" i="7" s="1"/>
  <c r="Y296" i="7"/>
  <c r="Z296" i="7" s="1"/>
  <c r="AA296" i="7" s="1"/>
  <c r="Y284" i="7"/>
  <c r="Z284" i="7" s="1"/>
  <c r="AA284" i="7" s="1"/>
  <c r="Y272" i="7"/>
  <c r="Z272" i="7" s="1"/>
  <c r="AA272" i="7" s="1"/>
  <c r="Y260" i="7"/>
  <c r="Z260" i="7" s="1"/>
  <c r="AA260" i="7" s="1"/>
  <c r="Y248" i="7"/>
  <c r="Z248" i="7" s="1"/>
  <c r="AA248" i="7" s="1"/>
  <c r="Y236" i="7"/>
  <c r="Z236" i="7" s="1"/>
  <c r="AA236" i="7" s="1"/>
  <c r="Y224" i="7"/>
  <c r="Z224" i="7" s="1"/>
  <c r="AA224" i="7" s="1"/>
  <c r="Y212" i="7"/>
  <c r="Z212" i="7" s="1"/>
  <c r="AA212" i="7" s="1"/>
  <c r="Y200" i="7"/>
  <c r="Z200" i="7" s="1"/>
  <c r="AA200" i="7" s="1"/>
  <c r="Y176" i="7"/>
  <c r="Z176" i="7" s="1"/>
  <c r="AA176" i="7" s="1"/>
  <c r="Y769" i="7"/>
  <c r="Z769" i="7" s="1"/>
  <c r="AA769" i="7" s="1"/>
  <c r="Y870" i="7"/>
  <c r="Z870" i="7" s="1"/>
  <c r="AA870" i="7" s="1"/>
  <c r="Y846" i="7"/>
  <c r="Z846" i="7" s="1"/>
  <c r="AA846" i="7" s="1"/>
  <c r="Y822" i="7"/>
  <c r="Z822" i="7" s="1"/>
  <c r="AA822" i="7" s="1"/>
  <c r="Y774" i="7"/>
  <c r="Z774" i="7" s="1"/>
  <c r="AA774" i="7" s="1"/>
  <c r="Y750" i="7"/>
  <c r="Z750" i="7" s="1"/>
  <c r="AA750" i="7" s="1"/>
  <c r="Y726" i="7"/>
  <c r="Z726" i="7" s="1"/>
  <c r="AA726" i="7" s="1"/>
  <c r="Y702" i="7"/>
  <c r="Z702" i="7" s="1"/>
  <c r="AA702" i="7" s="1"/>
  <c r="Y678" i="7"/>
  <c r="Z678" i="7" s="1"/>
  <c r="AA678" i="7" s="1"/>
  <c r="Y630" i="7"/>
  <c r="Z630" i="7" s="1"/>
  <c r="AA630" i="7" s="1"/>
  <c r="Y582" i="7"/>
  <c r="Z582" i="7" s="1"/>
  <c r="AA582" i="7" s="1"/>
  <c r="Y558" i="7"/>
  <c r="Z558" i="7" s="1"/>
  <c r="AA558" i="7" s="1"/>
  <c r="Y510" i="7"/>
  <c r="Z510" i="7" s="1"/>
  <c r="AA510" i="7" s="1"/>
  <c r="Y486" i="7"/>
  <c r="Z486" i="7" s="1"/>
  <c r="AA486" i="7" s="1"/>
  <c r="Y318" i="7"/>
  <c r="Z318" i="7" s="1"/>
  <c r="AA318" i="7" s="1"/>
  <c r="Y246" i="7"/>
  <c r="Z246" i="7" s="1"/>
  <c r="AA246" i="7" s="1"/>
  <c r="Y222" i="7"/>
  <c r="Z222" i="7" s="1"/>
  <c r="AA222" i="7" s="1"/>
  <c r="Y3" i="7"/>
  <c r="Z3" i="7" s="1"/>
  <c r="AA3" i="7" s="1"/>
  <c r="Y461" i="7"/>
  <c r="Z461" i="7" s="1"/>
  <c r="AA461" i="7" s="1"/>
  <c r="Y437" i="7"/>
  <c r="Z437" i="7" s="1"/>
  <c r="AA437" i="7" s="1"/>
  <c r="Y413" i="7"/>
  <c r="Z413" i="7" s="1"/>
  <c r="AA413" i="7" s="1"/>
  <c r="Y389" i="7"/>
  <c r="Z389" i="7" s="1"/>
  <c r="AA389" i="7" s="1"/>
  <c r="Y365" i="7"/>
  <c r="Z365" i="7" s="1"/>
  <c r="AA365" i="7" s="1"/>
  <c r="Y341" i="7"/>
  <c r="Z341" i="7" s="1"/>
  <c r="AA341" i="7" s="1"/>
  <c r="Y797" i="7"/>
  <c r="Z797" i="7" s="1"/>
  <c r="AA797" i="7" s="1"/>
  <c r="Y783" i="7"/>
  <c r="Z783" i="7" s="1"/>
  <c r="AA783" i="7" s="1"/>
  <c r="Y767" i="7"/>
  <c r="Z767" i="7" s="1"/>
  <c r="AA767" i="7" s="1"/>
  <c r="Y731" i="7"/>
  <c r="Z731" i="7" s="1"/>
  <c r="AA731" i="7" s="1"/>
  <c r="Y711" i="7"/>
  <c r="Z711" i="7" s="1"/>
  <c r="AA711" i="7" s="1"/>
  <c r="Y695" i="7"/>
  <c r="Z695" i="7" s="1"/>
  <c r="AA695" i="7" s="1"/>
  <c r="Y643" i="7"/>
  <c r="Z643" i="7" s="1"/>
  <c r="AA643" i="7" s="1"/>
  <c r="Y625" i="7"/>
  <c r="Z625" i="7" s="1"/>
  <c r="AA625" i="7" s="1"/>
  <c r="Y609" i="7"/>
  <c r="Z609" i="7" s="1"/>
  <c r="AA609" i="7" s="1"/>
  <c r="Y591" i="7"/>
  <c r="Z591" i="7" s="1"/>
  <c r="AA591" i="7" s="1"/>
  <c r="Y575" i="7"/>
  <c r="Z575" i="7" s="1"/>
  <c r="AA575" i="7" s="1"/>
  <c r="Y557" i="7"/>
  <c r="Z557" i="7" s="1"/>
  <c r="AA557" i="7" s="1"/>
  <c r="Y541" i="7"/>
  <c r="Z541" i="7" s="1"/>
  <c r="AA541" i="7" s="1"/>
  <c r="Y507" i="7"/>
  <c r="Z507" i="7" s="1"/>
  <c r="AA507" i="7" s="1"/>
  <c r="Y490" i="7"/>
  <c r="Z490" i="7" s="1"/>
  <c r="AA490" i="7" s="1"/>
  <c r="Y487" i="7"/>
  <c r="Z487" i="7" s="1"/>
  <c r="AA487" i="7" s="1"/>
  <c r="Y469" i="7"/>
  <c r="Z469" i="7" s="1"/>
  <c r="AA469" i="7" s="1"/>
  <c r="Y462" i="7"/>
  <c r="Z462" i="7" s="1"/>
  <c r="AA462" i="7" s="1"/>
  <c r="Y453" i="7"/>
  <c r="Z453" i="7" s="1"/>
  <c r="AA453" i="7" s="1"/>
  <c r="Y425" i="7"/>
  <c r="Z425" i="7" s="1"/>
  <c r="AA425" i="7" s="1"/>
  <c r="Y409" i="7"/>
  <c r="Z409" i="7" s="1"/>
  <c r="AA409" i="7" s="1"/>
  <c r="Y397" i="7"/>
  <c r="Z397" i="7" s="1"/>
  <c r="AA397" i="7" s="1"/>
  <c r="Y390" i="7"/>
  <c r="Z390" i="7" s="1"/>
  <c r="AA390" i="7" s="1"/>
  <c r="Y381" i="7"/>
  <c r="Z381" i="7" s="1"/>
  <c r="AA381" i="7" s="1"/>
  <c r="Y353" i="7"/>
  <c r="Z353" i="7" s="1"/>
  <c r="AA353" i="7" s="1"/>
  <c r="Y337" i="7"/>
  <c r="Z337" i="7" s="1"/>
  <c r="AA337" i="7" s="1"/>
  <c r="Y309" i="7"/>
  <c r="Z309" i="7" s="1"/>
  <c r="AA309" i="7" s="1"/>
  <c r="Y304" i="7"/>
  <c r="Z304" i="7" s="1"/>
  <c r="AA304" i="7" s="1"/>
  <c r="Y267" i="7"/>
  <c r="Z267" i="7" s="1"/>
  <c r="AA267" i="7" s="1"/>
  <c r="Y262" i="7"/>
  <c r="Z262" i="7" s="1"/>
  <c r="AA262" i="7" s="1"/>
  <c r="Y239" i="7"/>
  <c r="Z239" i="7" s="1"/>
  <c r="AA239" i="7" s="1"/>
  <c r="Y218" i="7"/>
  <c r="Z218" i="7" s="1"/>
  <c r="AA218" i="7" s="1"/>
  <c r="Y190" i="7"/>
  <c r="Z190" i="7" s="1"/>
  <c r="AA190" i="7" s="1"/>
  <c r="Y178" i="7"/>
  <c r="Z178" i="7" s="1"/>
  <c r="AA178" i="7" s="1"/>
  <c r="Y173" i="7"/>
  <c r="Z173" i="7" s="1"/>
  <c r="AA173" i="7" s="1"/>
  <c r="Y99" i="7"/>
  <c r="Z99" i="7" s="1"/>
  <c r="AA99" i="7" s="1"/>
  <c r="Y87" i="7"/>
  <c r="Z87" i="7" s="1"/>
  <c r="AA87" i="7" s="1"/>
  <c r="Y75" i="7"/>
  <c r="Z75" i="7" s="1"/>
  <c r="AA75" i="7" s="1"/>
  <c r="Y63" i="7"/>
  <c r="Z63" i="7" s="1"/>
  <c r="AA63" i="7" s="1"/>
  <c r="Y785" i="7"/>
  <c r="Z785" i="7" s="1"/>
  <c r="AA785" i="7" s="1"/>
  <c r="Y749" i="7"/>
  <c r="Z749" i="7" s="1"/>
  <c r="AA749" i="7" s="1"/>
  <c r="Y713" i="7"/>
  <c r="Z713" i="7" s="1"/>
  <c r="AA713" i="7" s="1"/>
  <c r="Y677" i="7"/>
  <c r="Z677" i="7" s="1"/>
  <c r="AA677" i="7" s="1"/>
  <c r="Y661" i="7"/>
  <c r="Z661" i="7" s="1"/>
  <c r="AA661" i="7" s="1"/>
  <c r="Y627" i="7"/>
  <c r="Z627" i="7" s="1"/>
  <c r="AA627" i="7" s="1"/>
  <c r="Y611" i="7"/>
  <c r="Z611" i="7" s="1"/>
  <c r="AA611" i="7" s="1"/>
  <c r="Y593" i="7"/>
  <c r="Z593" i="7" s="1"/>
  <c r="AA593" i="7" s="1"/>
  <c r="Y559" i="7"/>
  <c r="Z559" i="7" s="1"/>
  <c r="AA559" i="7" s="1"/>
  <c r="Y525" i="7"/>
  <c r="Z525" i="7" s="1"/>
  <c r="AA525" i="7" s="1"/>
  <c r="Y489" i="7"/>
  <c r="Z489" i="7" s="1"/>
  <c r="AA489" i="7" s="1"/>
  <c r="Y464" i="7"/>
  <c r="Z464" i="7" s="1"/>
  <c r="AA464" i="7" s="1"/>
  <c r="Y434" i="7"/>
  <c r="Z434" i="7" s="1"/>
  <c r="AA434" i="7" s="1"/>
  <c r="Y392" i="7"/>
  <c r="Z392" i="7" s="1"/>
  <c r="AA392" i="7" s="1"/>
  <c r="Y360" i="7"/>
  <c r="Z360" i="7" s="1"/>
  <c r="AA360" i="7" s="1"/>
  <c r="Y308" i="7"/>
  <c r="Z308" i="7" s="1"/>
  <c r="AA308" i="7" s="1"/>
  <c r="Y283" i="7"/>
  <c r="Z283" i="7" s="1"/>
  <c r="AA283" i="7" s="1"/>
  <c r="Y278" i="7"/>
  <c r="Z278" i="7" s="1"/>
  <c r="AA278" i="7" s="1"/>
  <c r="Y250" i="7"/>
  <c r="Z250" i="7" s="1"/>
  <c r="AA250" i="7" s="1"/>
  <c r="Y234" i="7"/>
  <c r="Z234" i="7" s="1"/>
  <c r="AA234" i="7" s="1"/>
  <c r="Y211" i="7"/>
  <c r="Z211" i="7" s="1"/>
  <c r="AA211" i="7" s="1"/>
  <c r="Y206" i="7"/>
  <c r="Z206" i="7" s="1"/>
  <c r="AA206" i="7" s="1"/>
  <c r="Y164" i="7"/>
  <c r="Z164" i="7" s="1"/>
  <c r="AA164" i="7" s="1"/>
  <c r="Y161" i="7"/>
  <c r="Z161" i="7" s="1"/>
  <c r="AA161" i="7" s="1"/>
  <c r="Y152" i="7"/>
  <c r="Z152" i="7" s="1"/>
  <c r="AA152" i="7" s="1"/>
  <c r="Y149" i="7"/>
  <c r="Z149" i="7" s="1"/>
  <c r="AA149" i="7" s="1"/>
  <c r="Y140" i="7"/>
  <c r="Z140" i="7" s="1"/>
  <c r="AA140" i="7" s="1"/>
  <c r="Y137" i="7"/>
  <c r="Z137" i="7" s="1"/>
  <c r="AA137" i="7" s="1"/>
  <c r="Y128" i="7"/>
  <c r="Z128" i="7" s="1"/>
  <c r="AA128" i="7" s="1"/>
  <c r="Y125" i="7"/>
  <c r="Z125" i="7" s="1"/>
  <c r="AA125" i="7" s="1"/>
  <c r="Y116" i="7"/>
  <c r="Z116" i="7" s="1"/>
  <c r="AA116" i="7" s="1"/>
  <c r="Y113" i="7"/>
  <c r="Z113" i="7" s="1"/>
  <c r="AA113" i="7" s="1"/>
  <c r="Y104" i="7"/>
  <c r="Z104" i="7" s="1"/>
  <c r="AA104" i="7" s="1"/>
  <c r="Y92" i="7"/>
  <c r="Z92" i="7" s="1"/>
  <c r="AA92" i="7" s="1"/>
  <c r="Y80" i="7"/>
  <c r="Z80" i="7" s="1"/>
  <c r="AA80" i="7" s="1"/>
  <c r="Y68" i="7"/>
  <c r="Z68" i="7" s="1"/>
  <c r="AA68" i="7" s="1"/>
  <c r="Y56" i="7"/>
  <c r="Z56" i="7" s="1"/>
  <c r="AA56" i="7" s="1"/>
  <c r="Y53" i="7"/>
  <c r="Z53" i="7" s="1"/>
  <c r="AA53" i="7" s="1"/>
  <c r="Y44" i="7"/>
  <c r="Z44" i="7" s="1"/>
  <c r="AA44" i="7" s="1"/>
  <c r="Y41" i="7"/>
  <c r="Z41" i="7" s="1"/>
  <c r="AA41" i="7" s="1"/>
  <c r="Y32" i="7"/>
  <c r="Z32" i="7" s="1"/>
  <c r="AA32" i="7" s="1"/>
  <c r="Y29" i="7"/>
  <c r="Z29" i="7" s="1"/>
  <c r="AA29" i="7" s="1"/>
  <c r="Y20" i="7"/>
  <c r="Z20" i="7" s="1"/>
  <c r="AA20" i="7" s="1"/>
  <c r="Y17" i="7"/>
  <c r="Z17" i="7" s="1"/>
  <c r="AA17" i="7" s="1"/>
  <c r="Y4" i="7"/>
  <c r="Z4" i="7" s="1"/>
  <c r="AA4" i="7" s="1"/>
  <c r="Y733" i="7"/>
  <c r="Z733" i="7" s="1"/>
  <c r="AA733" i="7" s="1"/>
  <c r="Y715" i="7"/>
  <c r="Z715" i="7" s="1"/>
  <c r="AA715" i="7" s="1"/>
  <c r="Y697" i="7"/>
  <c r="Z697" i="7" s="1"/>
  <c r="AA697" i="7" s="1"/>
  <c r="Y679" i="7"/>
  <c r="Z679" i="7" s="1"/>
  <c r="AA679" i="7" s="1"/>
  <c r="Y645" i="7"/>
  <c r="Z645" i="7" s="1"/>
  <c r="AA645" i="7" s="1"/>
  <c r="Y595" i="7"/>
  <c r="Z595" i="7" s="1"/>
  <c r="AA595" i="7" s="1"/>
  <c r="Y577" i="7"/>
  <c r="Z577" i="7" s="1"/>
  <c r="AA577" i="7" s="1"/>
  <c r="Y561" i="7"/>
  <c r="Z561" i="7" s="1"/>
  <c r="AA561" i="7" s="1"/>
  <c r="Y543" i="7"/>
  <c r="Z543" i="7" s="1"/>
  <c r="AA543" i="7" s="1"/>
  <c r="Y527" i="7"/>
  <c r="Z527" i="7" s="1"/>
  <c r="AA527" i="7" s="1"/>
  <c r="Y509" i="7"/>
  <c r="Z509" i="7" s="1"/>
  <c r="AA509" i="7" s="1"/>
  <c r="Y492" i="7"/>
  <c r="Z492" i="7" s="1"/>
  <c r="AA492" i="7" s="1"/>
  <c r="Y491" i="7"/>
  <c r="Z491" i="7" s="1"/>
  <c r="AA491" i="7" s="1"/>
  <c r="Y471" i="7"/>
  <c r="Z471" i="7" s="1"/>
  <c r="AA471" i="7" s="1"/>
  <c r="Y455" i="7"/>
  <c r="Z455" i="7" s="1"/>
  <c r="AA455" i="7" s="1"/>
  <c r="Y443" i="7"/>
  <c r="Z443" i="7" s="1"/>
  <c r="AA443" i="7" s="1"/>
  <c r="Y427" i="7"/>
  <c r="Z427" i="7" s="1"/>
  <c r="AA427" i="7" s="1"/>
  <c r="Y399" i="7"/>
  <c r="Z399" i="7" s="1"/>
  <c r="AA399" i="7" s="1"/>
  <c r="Y383" i="7"/>
  <c r="Z383" i="7" s="1"/>
  <c r="AA383" i="7" s="1"/>
  <c r="Y371" i="7"/>
  <c r="Z371" i="7" s="1"/>
  <c r="AA371" i="7" s="1"/>
  <c r="Y355" i="7"/>
  <c r="Z355" i="7" s="1"/>
  <c r="AA355" i="7" s="1"/>
  <c r="Y332" i="7"/>
  <c r="Z332" i="7" s="1"/>
  <c r="AA332" i="7" s="1"/>
  <c r="Y312" i="7"/>
  <c r="Z312" i="7" s="1"/>
  <c r="AA312" i="7" s="1"/>
  <c r="Y306" i="7"/>
  <c r="Z306" i="7" s="1"/>
  <c r="AA306" i="7" s="1"/>
  <c r="Y269" i="7"/>
  <c r="Z269" i="7" s="1"/>
  <c r="AA269" i="7" s="1"/>
  <c r="Y264" i="7"/>
  <c r="Z264" i="7" s="1"/>
  <c r="AA264" i="7" s="1"/>
  <c r="Y192" i="7"/>
  <c r="Z192" i="7" s="1"/>
  <c r="AA192" i="7" s="1"/>
  <c r="Y180" i="7"/>
  <c r="Z180" i="7" s="1"/>
  <c r="AA180" i="7" s="1"/>
  <c r="Y175" i="7"/>
  <c r="Z175" i="7" s="1"/>
  <c r="AA175" i="7" s="1"/>
  <c r="Y789" i="7"/>
  <c r="Z789" i="7" s="1"/>
  <c r="AA789" i="7" s="1"/>
  <c r="Y771" i="7"/>
  <c r="Z771" i="7" s="1"/>
  <c r="AA771" i="7" s="1"/>
  <c r="Y753" i="7"/>
  <c r="Z753" i="7" s="1"/>
  <c r="AA753" i="7" s="1"/>
  <c r="Y717" i="7"/>
  <c r="Z717" i="7" s="1"/>
  <c r="AA717" i="7" s="1"/>
  <c r="Y699" i="7"/>
  <c r="Z699" i="7" s="1"/>
  <c r="AA699" i="7" s="1"/>
  <c r="Y681" i="7"/>
  <c r="Z681" i="7" s="1"/>
  <c r="AA681" i="7" s="1"/>
  <c r="Y663" i="7"/>
  <c r="Z663" i="7" s="1"/>
  <c r="AA663" i="7" s="1"/>
  <c r="Y647" i="7"/>
  <c r="Z647" i="7" s="1"/>
  <c r="AA647" i="7" s="1"/>
  <c r="Y629" i="7"/>
  <c r="Z629" i="7" s="1"/>
  <c r="AA629" i="7" s="1"/>
  <c r="Y613" i="7"/>
  <c r="Z613" i="7" s="1"/>
  <c r="AA613" i="7" s="1"/>
  <c r="Y579" i="7"/>
  <c r="Z579" i="7" s="1"/>
  <c r="AA579" i="7" s="1"/>
  <c r="Y563" i="7"/>
  <c r="Z563" i="7" s="1"/>
  <c r="AA563" i="7" s="1"/>
  <c r="Y545" i="7"/>
  <c r="Z545" i="7" s="1"/>
  <c r="AA545" i="7" s="1"/>
  <c r="Y511" i="7"/>
  <c r="Z511" i="7" s="1"/>
  <c r="AA511" i="7" s="1"/>
  <c r="Y436" i="7"/>
  <c r="Z436" i="7" s="1"/>
  <c r="AA436" i="7" s="1"/>
  <c r="Y362" i="7"/>
  <c r="Z362" i="7" s="1"/>
  <c r="AA362" i="7" s="1"/>
  <c r="Y294" i="7"/>
  <c r="Z294" i="7" s="1"/>
  <c r="AA294" i="7" s="1"/>
  <c r="Y285" i="7"/>
  <c r="Z285" i="7" s="1"/>
  <c r="AA285" i="7" s="1"/>
  <c r="Y280" i="7"/>
  <c r="Z280" i="7" s="1"/>
  <c r="AA280" i="7" s="1"/>
  <c r="Y271" i="7"/>
  <c r="Z271" i="7" s="1"/>
  <c r="AA271" i="7" s="1"/>
  <c r="Y252" i="7"/>
  <c r="Z252" i="7" s="1"/>
  <c r="AA252" i="7" s="1"/>
  <c r="Y213" i="7"/>
  <c r="Z213" i="7" s="1"/>
  <c r="AA213" i="7" s="1"/>
  <c r="Y208" i="7"/>
  <c r="Z208" i="7" s="1"/>
  <c r="AA208" i="7" s="1"/>
  <c r="Y166" i="7"/>
  <c r="Z166" i="7" s="1"/>
  <c r="AA166" i="7" s="1"/>
  <c r="Y154" i="7"/>
  <c r="Z154" i="7" s="1"/>
  <c r="AA154" i="7" s="1"/>
  <c r="Y142" i="7"/>
  <c r="Z142" i="7" s="1"/>
  <c r="AA142" i="7" s="1"/>
  <c r="Y130" i="7"/>
  <c r="Z130" i="7" s="1"/>
  <c r="AA130" i="7" s="1"/>
  <c r="Y127" i="7"/>
  <c r="Z127" i="7" s="1"/>
  <c r="AA127" i="7" s="1"/>
  <c r="Y118" i="7"/>
  <c r="Z118" i="7" s="1"/>
  <c r="AA118" i="7" s="1"/>
  <c r="Y115" i="7"/>
  <c r="Z115" i="7" s="1"/>
  <c r="AA115" i="7" s="1"/>
  <c r="Y106" i="7"/>
  <c r="Z106" i="7" s="1"/>
  <c r="AA106" i="7" s="1"/>
  <c r="Y94" i="7"/>
  <c r="Z94" i="7" s="1"/>
  <c r="AA94" i="7" s="1"/>
  <c r="Y82" i="7"/>
  <c r="Z82" i="7" s="1"/>
  <c r="AA82" i="7" s="1"/>
  <c r="Y70" i="7"/>
  <c r="Z70" i="7" s="1"/>
  <c r="AA70" i="7" s="1"/>
  <c r="Y58" i="7"/>
  <c r="Z58" i="7" s="1"/>
  <c r="AA58" i="7" s="1"/>
  <c r="Y55" i="7"/>
  <c r="Z55" i="7" s="1"/>
  <c r="AA55" i="7" s="1"/>
  <c r="Y46" i="7"/>
  <c r="Z46" i="7" s="1"/>
  <c r="AA46" i="7" s="1"/>
  <c r="Y43" i="7"/>
  <c r="Z43" i="7" s="1"/>
  <c r="AA43" i="7" s="1"/>
  <c r="Y34" i="7"/>
  <c r="Z34" i="7" s="1"/>
  <c r="AA34" i="7" s="1"/>
  <c r="Y31" i="7"/>
  <c r="Z31" i="7" s="1"/>
  <c r="AA31" i="7" s="1"/>
  <c r="Y22" i="7"/>
  <c r="Z22" i="7" s="1"/>
  <c r="AA22" i="7" s="1"/>
  <c r="Y19" i="7"/>
  <c r="Z19" i="7" s="1"/>
  <c r="AA19" i="7" s="1"/>
  <c r="Y10" i="7"/>
  <c r="Z10" i="7" s="1"/>
  <c r="AA10" i="7" s="1"/>
  <c r="Y6" i="7"/>
  <c r="Z6" i="7" s="1"/>
  <c r="AA6" i="7" s="1"/>
  <c r="Y791" i="7"/>
  <c r="Z791" i="7" s="1"/>
  <c r="AA791" i="7" s="1"/>
  <c r="Y755" i="7"/>
  <c r="Z755" i="7" s="1"/>
  <c r="AA755" i="7" s="1"/>
  <c r="Y735" i="7"/>
  <c r="Z735" i="7" s="1"/>
  <c r="AA735" i="7" s="1"/>
  <c r="Y719" i="7"/>
  <c r="Z719" i="7" s="1"/>
  <c r="AA719" i="7" s="1"/>
  <c r="Y683" i="7"/>
  <c r="Z683" i="7" s="1"/>
  <c r="AA683" i="7" s="1"/>
  <c r="Y665" i="7"/>
  <c r="Z665" i="7" s="1"/>
  <c r="AA665" i="7" s="1"/>
  <c r="Y631" i="7"/>
  <c r="Z631" i="7" s="1"/>
  <c r="AA631" i="7" s="1"/>
  <c r="Y597" i="7"/>
  <c r="Z597" i="7" s="1"/>
  <c r="AA597" i="7" s="1"/>
  <c r="Y547" i="7"/>
  <c r="Z547" i="7" s="1"/>
  <c r="AA547" i="7" s="1"/>
  <c r="Y529" i="7"/>
  <c r="Z529" i="7" s="1"/>
  <c r="AA529" i="7" s="1"/>
  <c r="Y513" i="7"/>
  <c r="Z513" i="7" s="1"/>
  <c r="AA513" i="7" s="1"/>
  <c r="Y495" i="7"/>
  <c r="Z495" i="7" s="1"/>
  <c r="AA495" i="7" s="1"/>
  <c r="Y473" i="7"/>
  <c r="Z473" i="7" s="1"/>
  <c r="AA473" i="7" s="1"/>
  <c r="Y457" i="7"/>
  <c r="Z457" i="7" s="1"/>
  <c r="AA457" i="7" s="1"/>
  <c r="Y445" i="7"/>
  <c r="Z445" i="7" s="1"/>
  <c r="AA445" i="7" s="1"/>
  <c r="Y438" i="7"/>
  <c r="Z438" i="7" s="1"/>
  <c r="AA438" i="7" s="1"/>
  <c r="Y429" i="7"/>
  <c r="Z429" i="7" s="1"/>
  <c r="AA429" i="7" s="1"/>
  <c r="Y401" i="7"/>
  <c r="Z401" i="7" s="1"/>
  <c r="AA401" i="7" s="1"/>
  <c r="Y385" i="7"/>
  <c r="Z385" i="7" s="1"/>
  <c r="AA385" i="7" s="1"/>
  <c r="Y373" i="7"/>
  <c r="Z373" i="7" s="1"/>
  <c r="AA373" i="7" s="1"/>
  <c r="Y357" i="7"/>
  <c r="Z357" i="7" s="1"/>
  <c r="AA357" i="7" s="1"/>
  <c r="Y334" i="7"/>
  <c r="Z334" i="7" s="1"/>
  <c r="AA334" i="7" s="1"/>
  <c r="Y327" i="7"/>
  <c r="Z327" i="7" s="1"/>
  <c r="AA327" i="7" s="1"/>
  <c r="Y322" i="7"/>
  <c r="Z322" i="7" s="1"/>
  <c r="AA322" i="7" s="1"/>
  <c r="Y316" i="7"/>
  <c r="Z316" i="7" s="1"/>
  <c r="AA316" i="7" s="1"/>
  <c r="Y287" i="7"/>
  <c r="Z287" i="7" s="1"/>
  <c r="AA287" i="7" s="1"/>
  <c r="Y266" i="7"/>
  <c r="Z266" i="7" s="1"/>
  <c r="AA266" i="7" s="1"/>
  <c r="Y243" i="7"/>
  <c r="Z243" i="7" s="1"/>
  <c r="AA243" i="7" s="1"/>
  <c r="Y238" i="7"/>
  <c r="Z238" i="7" s="1"/>
  <c r="AA238" i="7" s="1"/>
  <c r="Y215" i="7"/>
  <c r="Z215" i="7" s="1"/>
  <c r="AA215" i="7" s="1"/>
  <c r="Y194" i="7"/>
  <c r="Z194" i="7" s="1"/>
  <c r="AA194" i="7" s="1"/>
  <c r="Y182" i="7"/>
  <c r="Z182" i="7" s="1"/>
  <c r="AA182" i="7" s="1"/>
  <c r="Y793" i="7"/>
  <c r="Z793" i="7" s="1"/>
  <c r="AA793" i="7" s="1"/>
  <c r="Y773" i="7"/>
  <c r="Z773" i="7" s="1"/>
  <c r="AA773" i="7" s="1"/>
  <c r="Y737" i="7"/>
  <c r="Z737" i="7" s="1"/>
  <c r="AA737" i="7" s="1"/>
  <c r="Y701" i="7"/>
  <c r="Z701" i="7" s="1"/>
  <c r="AA701" i="7" s="1"/>
  <c r="Y667" i="7"/>
  <c r="Z667" i="7" s="1"/>
  <c r="AA667" i="7" s="1"/>
  <c r="Y649" i="7"/>
  <c r="Z649" i="7" s="1"/>
  <c r="AA649" i="7" s="1"/>
  <c r="Y633" i="7"/>
  <c r="Z633" i="7" s="1"/>
  <c r="AA633" i="7" s="1"/>
  <c r="Y615" i="7"/>
  <c r="Z615" i="7" s="1"/>
  <c r="AA615" i="7" s="1"/>
  <c r="Y599" i="7"/>
  <c r="Z599" i="7" s="1"/>
  <c r="AA599" i="7" s="1"/>
  <c r="Y581" i="7"/>
  <c r="Z581" i="7" s="1"/>
  <c r="AA581" i="7" s="1"/>
  <c r="Y565" i="7"/>
  <c r="Z565" i="7" s="1"/>
  <c r="AA565" i="7" s="1"/>
  <c r="Y531" i="7"/>
  <c r="Z531" i="7" s="1"/>
  <c r="AA531" i="7" s="1"/>
  <c r="Y515" i="7"/>
  <c r="Z515" i="7" s="1"/>
  <c r="AA515" i="7" s="1"/>
  <c r="Y497" i="7"/>
  <c r="Z497" i="7" s="1"/>
  <c r="AA497" i="7" s="1"/>
  <c r="Y440" i="7"/>
  <c r="Z440" i="7" s="1"/>
  <c r="AA440" i="7" s="1"/>
  <c r="Y410" i="7"/>
  <c r="Z410" i="7" s="1"/>
  <c r="AA410" i="7" s="1"/>
  <c r="Y364" i="7"/>
  <c r="Z364" i="7" s="1"/>
  <c r="AA364" i="7" s="1"/>
  <c r="Y292" i="7"/>
  <c r="Z292" i="7" s="1"/>
  <c r="AA292" i="7" s="1"/>
  <c r="Y282" i="7"/>
  <c r="Z282" i="7" s="1"/>
  <c r="AA282" i="7" s="1"/>
  <c r="Y259" i="7"/>
  <c r="Z259" i="7" s="1"/>
  <c r="AA259" i="7" s="1"/>
  <c r="Y254" i="7"/>
  <c r="Z254" i="7" s="1"/>
  <c r="AA254" i="7" s="1"/>
  <c r="Y226" i="7"/>
  <c r="Z226" i="7" s="1"/>
  <c r="AA226" i="7" s="1"/>
  <c r="Y210" i="7"/>
  <c r="Z210" i="7" s="1"/>
  <c r="AA210" i="7" s="1"/>
  <c r="Y168" i="7"/>
  <c r="Z168" i="7" s="1"/>
  <c r="AA168" i="7" s="1"/>
  <c r="Y156" i="7"/>
  <c r="Z156" i="7" s="1"/>
  <c r="AA156" i="7" s="1"/>
  <c r="Y144" i="7"/>
  <c r="Z144" i="7" s="1"/>
  <c r="AA144" i="7" s="1"/>
  <c r="Y132" i="7"/>
  <c r="Z132" i="7" s="1"/>
  <c r="AA132" i="7" s="1"/>
  <c r="Y129" i="7"/>
  <c r="Z129" i="7" s="1"/>
  <c r="AA129" i="7" s="1"/>
  <c r="Y120" i="7"/>
  <c r="Z120" i="7" s="1"/>
  <c r="AA120" i="7" s="1"/>
  <c r="Y117" i="7"/>
  <c r="Z117" i="7" s="1"/>
  <c r="AA117" i="7" s="1"/>
  <c r="Y108" i="7"/>
  <c r="Z108" i="7" s="1"/>
  <c r="AA108" i="7" s="1"/>
  <c r="Y96" i="7"/>
  <c r="Z96" i="7" s="1"/>
  <c r="AA96" i="7" s="1"/>
  <c r="Y84" i="7"/>
  <c r="Z84" i="7" s="1"/>
  <c r="AA84" i="7" s="1"/>
  <c r="Y72" i="7"/>
  <c r="Z72" i="7" s="1"/>
  <c r="AA72" i="7" s="1"/>
  <c r="Y60" i="7"/>
  <c r="Z60" i="7" s="1"/>
  <c r="AA60" i="7" s="1"/>
  <c r="Y48" i="7"/>
  <c r="Z48" i="7" s="1"/>
  <c r="AA48" i="7" s="1"/>
  <c r="Y45" i="7"/>
  <c r="Z45" i="7" s="1"/>
  <c r="AA45" i="7" s="1"/>
  <c r="Y36" i="7"/>
  <c r="Z36" i="7" s="1"/>
  <c r="AA36" i="7" s="1"/>
  <c r="Y33" i="7"/>
  <c r="Z33" i="7" s="1"/>
  <c r="AA33" i="7" s="1"/>
  <c r="Y24" i="7"/>
  <c r="Z24" i="7" s="1"/>
  <c r="AA24" i="7" s="1"/>
  <c r="Y21" i="7"/>
  <c r="Z21" i="7" s="1"/>
  <c r="AA21" i="7" s="1"/>
  <c r="Y12" i="7"/>
  <c r="Z12" i="7" s="1"/>
  <c r="AA12" i="7" s="1"/>
  <c r="Y8" i="7"/>
  <c r="Z8" i="7" s="1"/>
  <c r="AA8" i="7" s="1"/>
  <c r="Y795" i="7"/>
  <c r="Z795" i="7" s="1"/>
  <c r="AA795" i="7" s="1"/>
  <c r="Y775" i="7"/>
  <c r="Z775" i="7" s="1"/>
  <c r="AA775" i="7" s="1"/>
  <c r="Y757" i="7"/>
  <c r="Z757" i="7" s="1"/>
  <c r="AA757" i="7" s="1"/>
  <c r="Y739" i="7"/>
  <c r="Z739" i="7" s="1"/>
  <c r="AA739" i="7" s="1"/>
  <c r="Y721" i="7"/>
  <c r="Z721" i="7" s="1"/>
  <c r="AA721" i="7" s="1"/>
  <c r="Y703" i="7"/>
  <c r="Z703" i="7" s="1"/>
  <c r="AA703" i="7" s="1"/>
  <c r="Y685" i="7"/>
  <c r="Z685" i="7" s="1"/>
  <c r="AA685" i="7" s="1"/>
  <c r="Y651" i="7"/>
  <c r="Z651" i="7" s="1"/>
  <c r="AA651" i="7" s="1"/>
  <c r="Y635" i="7"/>
  <c r="Z635" i="7" s="1"/>
  <c r="AA635" i="7" s="1"/>
  <c r="Y617" i="7"/>
  <c r="Z617" i="7" s="1"/>
  <c r="AA617" i="7" s="1"/>
  <c r="Y583" i="7"/>
  <c r="Z583" i="7" s="1"/>
  <c r="AA583" i="7" s="1"/>
  <c r="Y549" i="7"/>
  <c r="Z549" i="7" s="1"/>
  <c r="AA549" i="7" s="1"/>
  <c r="Y499" i="7"/>
  <c r="Z499" i="7" s="1"/>
  <c r="AA499" i="7" s="1"/>
  <c r="Y475" i="7"/>
  <c r="Z475" i="7" s="1"/>
  <c r="AA475" i="7" s="1"/>
  <c r="Y447" i="7"/>
  <c r="Z447" i="7" s="1"/>
  <c r="AA447" i="7" s="1"/>
  <c r="Y431" i="7"/>
  <c r="Z431" i="7" s="1"/>
  <c r="AA431" i="7" s="1"/>
  <c r="Y419" i="7"/>
  <c r="Z419" i="7" s="1"/>
  <c r="AA419" i="7" s="1"/>
  <c r="Y403" i="7"/>
  <c r="Z403" i="7" s="1"/>
  <c r="AA403" i="7" s="1"/>
  <c r="Y375" i="7"/>
  <c r="Z375" i="7" s="1"/>
  <c r="AA375" i="7" s="1"/>
  <c r="Y366" i="7"/>
  <c r="Z366" i="7" s="1"/>
  <c r="AA366" i="7" s="1"/>
  <c r="Y359" i="7"/>
  <c r="Z359" i="7" s="1"/>
  <c r="AA359" i="7" s="1"/>
  <c r="Y347" i="7"/>
  <c r="Z347" i="7" s="1"/>
  <c r="AA347" i="7" s="1"/>
  <c r="Y336" i="7"/>
  <c r="Z336" i="7" s="1"/>
  <c r="AA336" i="7" s="1"/>
  <c r="Y331" i="7"/>
  <c r="Z331" i="7" s="1"/>
  <c r="AA331" i="7" s="1"/>
  <c r="Y310" i="7"/>
  <c r="Z310" i="7" s="1"/>
  <c r="AA310" i="7" s="1"/>
  <c r="Y303" i="7"/>
  <c r="Z303" i="7" s="1"/>
  <c r="AA303" i="7" s="1"/>
  <c r="Y298" i="7"/>
  <c r="Z298" i="7" s="1"/>
  <c r="AA298" i="7" s="1"/>
  <c r="Y245" i="7"/>
  <c r="Z245" i="7" s="1"/>
  <c r="AA245" i="7" s="1"/>
  <c r="Y240" i="7"/>
  <c r="Z240" i="7" s="1"/>
  <c r="AA240" i="7" s="1"/>
  <c r="Y184" i="7"/>
  <c r="Z184" i="7" s="1"/>
  <c r="AA184" i="7" s="1"/>
  <c r="Y723" i="7"/>
  <c r="Z723" i="7" s="1"/>
  <c r="AA723" i="7" s="1"/>
  <c r="Y705" i="7"/>
  <c r="Z705" i="7" s="1"/>
  <c r="AA705" i="7" s="1"/>
  <c r="Y669" i="7"/>
  <c r="Z669" i="7" s="1"/>
  <c r="AA669" i="7" s="1"/>
  <c r="Y619" i="7"/>
  <c r="Z619" i="7" s="1"/>
  <c r="AA619" i="7" s="1"/>
  <c r="Y601" i="7"/>
  <c r="Z601" i="7" s="1"/>
  <c r="AA601" i="7" s="1"/>
  <c r="Y585" i="7"/>
  <c r="Z585" i="7" s="1"/>
  <c r="AA585" i="7" s="1"/>
  <c r="Y567" i="7"/>
  <c r="Z567" i="7" s="1"/>
  <c r="AA567" i="7" s="1"/>
  <c r="Y551" i="7"/>
  <c r="Z551" i="7" s="1"/>
  <c r="AA551" i="7" s="1"/>
  <c r="Y533" i="7"/>
  <c r="Z533" i="7" s="1"/>
  <c r="AA533" i="7" s="1"/>
  <c r="Y517" i="7"/>
  <c r="Z517" i="7" s="1"/>
  <c r="AA517" i="7" s="1"/>
  <c r="Y477" i="7"/>
  <c r="Z477" i="7" s="1"/>
  <c r="AA477" i="7" s="1"/>
  <c r="Y412" i="7"/>
  <c r="Z412" i="7" s="1"/>
  <c r="AA412" i="7" s="1"/>
  <c r="Y368" i="7"/>
  <c r="Z368" i="7" s="1"/>
  <c r="AA368" i="7" s="1"/>
  <c r="Y261" i="7"/>
  <c r="Z261" i="7" s="1"/>
  <c r="AA261" i="7" s="1"/>
  <c r="Y256" i="7"/>
  <c r="Z256" i="7" s="1"/>
  <c r="AA256" i="7" s="1"/>
  <c r="Y247" i="7"/>
  <c r="Z247" i="7" s="1"/>
  <c r="AA247" i="7" s="1"/>
  <c r="Y228" i="7"/>
  <c r="Z228" i="7" s="1"/>
  <c r="AA228" i="7" s="1"/>
  <c r="Y170" i="7"/>
  <c r="Z170" i="7" s="1"/>
  <c r="AA170" i="7" s="1"/>
  <c r="Y158" i="7"/>
  <c r="Z158" i="7" s="1"/>
  <c r="AA158" i="7" s="1"/>
  <c r="Y146" i="7"/>
  <c r="Z146" i="7" s="1"/>
  <c r="AA146" i="7" s="1"/>
  <c r="Y134" i="7"/>
  <c r="Z134" i="7" s="1"/>
  <c r="AA134" i="7" s="1"/>
  <c r="Y122" i="7"/>
  <c r="Z122" i="7" s="1"/>
  <c r="AA122" i="7" s="1"/>
  <c r="Y119" i="7"/>
  <c r="Z119" i="7" s="1"/>
  <c r="AA119" i="7" s="1"/>
  <c r="Y110" i="7"/>
  <c r="Z110" i="7" s="1"/>
  <c r="AA110" i="7" s="1"/>
  <c r="Y107" i="7"/>
  <c r="Z107" i="7" s="1"/>
  <c r="AA107" i="7" s="1"/>
  <c r="Y98" i="7"/>
  <c r="Z98" i="7" s="1"/>
  <c r="AA98" i="7" s="1"/>
  <c r="Y86" i="7"/>
  <c r="Z86" i="7" s="1"/>
  <c r="AA86" i="7" s="1"/>
  <c r="Y74" i="7"/>
  <c r="Z74" i="7" s="1"/>
  <c r="AA74" i="7" s="1"/>
  <c r="Y62" i="7"/>
  <c r="Z62" i="7" s="1"/>
  <c r="AA62" i="7" s="1"/>
  <c r="Y50" i="7"/>
  <c r="Z50" i="7" s="1"/>
  <c r="AA50" i="7" s="1"/>
  <c r="Y47" i="7"/>
  <c r="Z47" i="7" s="1"/>
  <c r="AA47" i="7" s="1"/>
  <c r="Y38" i="7"/>
  <c r="Z38" i="7" s="1"/>
  <c r="AA38" i="7" s="1"/>
  <c r="Y35" i="7"/>
  <c r="Z35" i="7" s="1"/>
  <c r="AA35" i="7" s="1"/>
  <c r="Y26" i="7"/>
  <c r="Z26" i="7" s="1"/>
  <c r="AA26" i="7" s="1"/>
  <c r="Y23" i="7"/>
  <c r="Z23" i="7" s="1"/>
  <c r="AA23" i="7" s="1"/>
  <c r="Y14" i="7"/>
  <c r="Z14" i="7" s="1"/>
  <c r="AA14" i="7" s="1"/>
  <c r="Y799" i="7"/>
  <c r="Z799" i="7" s="1"/>
  <c r="AA799" i="7" s="1"/>
  <c r="Y779" i="7"/>
  <c r="Z779" i="7" s="1"/>
  <c r="AA779" i="7" s="1"/>
  <c r="Y759" i="7"/>
  <c r="Z759" i="7" s="1"/>
  <c r="AA759" i="7" s="1"/>
  <c r="Y743" i="7"/>
  <c r="Z743" i="7" s="1"/>
  <c r="AA743" i="7" s="1"/>
  <c r="Y707" i="7"/>
  <c r="Z707" i="7" s="1"/>
  <c r="AA707" i="7" s="1"/>
  <c r="Y687" i="7"/>
  <c r="Z687" i="7" s="1"/>
  <c r="AA687" i="7" s="1"/>
  <c r="Y671" i="7"/>
  <c r="Z671" i="7" s="1"/>
  <c r="AA671" i="7" s="1"/>
  <c r="Y653" i="7"/>
  <c r="Z653" i="7" s="1"/>
  <c r="AA653" i="7" s="1"/>
  <c r="Y637" i="7"/>
  <c r="Z637" i="7" s="1"/>
  <c r="AA637" i="7" s="1"/>
  <c r="Y603" i="7"/>
  <c r="Z603" i="7" s="1"/>
  <c r="AA603" i="7" s="1"/>
  <c r="Y587" i="7"/>
  <c r="Z587" i="7" s="1"/>
  <c r="AA587" i="7" s="1"/>
  <c r="Y569" i="7"/>
  <c r="Z569" i="7" s="1"/>
  <c r="AA569" i="7" s="1"/>
  <c r="Y535" i="7"/>
  <c r="Z535" i="7" s="1"/>
  <c r="AA535" i="7" s="1"/>
  <c r="Y501" i="7"/>
  <c r="Z501" i="7" s="1"/>
  <c r="AA501" i="7" s="1"/>
  <c r="Y479" i="7"/>
  <c r="Z479" i="7" s="1"/>
  <c r="AA479" i="7" s="1"/>
  <c r="Y449" i="7"/>
  <c r="Z449" i="7" s="1"/>
  <c r="AA449" i="7" s="1"/>
  <c r="Y433" i="7"/>
  <c r="Z433" i="7" s="1"/>
  <c r="AA433" i="7" s="1"/>
  <c r="Y421" i="7"/>
  <c r="Z421" i="7" s="1"/>
  <c r="AA421" i="7" s="1"/>
  <c r="Y414" i="7"/>
  <c r="Z414" i="7" s="1"/>
  <c r="AA414" i="7" s="1"/>
  <c r="Y405" i="7"/>
  <c r="Z405" i="7" s="1"/>
  <c r="AA405" i="7" s="1"/>
  <c r="Y377" i="7"/>
  <c r="Z377" i="7" s="1"/>
  <c r="AA377" i="7" s="1"/>
  <c r="Y361" i="7"/>
  <c r="Z361" i="7" s="1"/>
  <c r="AA361" i="7" s="1"/>
  <c r="Y349" i="7"/>
  <c r="Z349" i="7" s="1"/>
  <c r="AA349" i="7" s="1"/>
  <c r="Y338" i="7"/>
  <c r="Z338" i="7" s="1"/>
  <c r="AA338" i="7" s="1"/>
  <c r="Y333" i="7"/>
  <c r="Z333" i="7" s="1"/>
  <c r="AA333" i="7" s="1"/>
  <c r="Y300" i="7"/>
  <c r="Z300" i="7" s="1"/>
  <c r="AA300" i="7" s="1"/>
  <c r="Y286" i="7"/>
  <c r="Z286" i="7" s="1"/>
  <c r="AA286" i="7" s="1"/>
  <c r="Y263" i="7"/>
  <c r="Z263" i="7" s="1"/>
  <c r="AA263" i="7" s="1"/>
  <c r="Y242" i="7"/>
  <c r="Z242" i="7" s="1"/>
  <c r="AA242" i="7" s="1"/>
  <c r="Y219" i="7"/>
  <c r="Z219" i="7" s="1"/>
  <c r="AA219" i="7" s="1"/>
  <c r="Y214" i="7"/>
  <c r="Z214" i="7" s="1"/>
  <c r="AA214" i="7" s="1"/>
  <c r="Y195" i="7"/>
  <c r="Z195" i="7" s="1"/>
  <c r="AA195" i="7" s="1"/>
  <c r="Y186" i="7"/>
  <c r="Z186" i="7" s="1"/>
  <c r="AA186" i="7" s="1"/>
  <c r="Y761" i="7"/>
  <c r="Z761" i="7" s="1"/>
  <c r="AA761" i="7" s="1"/>
  <c r="Y725" i="7"/>
  <c r="Z725" i="7" s="1"/>
  <c r="AA725" i="7" s="1"/>
  <c r="Y689" i="7"/>
  <c r="Z689" i="7" s="1"/>
  <c r="AA689" i="7" s="1"/>
  <c r="Y655" i="7"/>
  <c r="Z655" i="7" s="1"/>
  <c r="AA655" i="7" s="1"/>
  <c r="Y621" i="7"/>
  <c r="Z621" i="7" s="1"/>
  <c r="AA621" i="7" s="1"/>
  <c r="Y571" i="7"/>
  <c r="Z571" i="7" s="1"/>
  <c r="AA571" i="7" s="1"/>
  <c r="Y553" i="7"/>
  <c r="Z553" i="7" s="1"/>
  <c r="AA553" i="7" s="1"/>
  <c r="Y537" i="7"/>
  <c r="Z537" i="7" s="1"/>
  <c r="AA537" i="7" s="1"/>
  <c r="Y519" i="7"/>
  <c r="Z519" i="7" s="1"/>
  <c r="AA519" i="7" s="1"/>
  <c r="Y503" i="7"/>
  <c r="Z503" i="7" s="1"/>
  <c r="AA503" i="7" s="1"/>
  <c r="Y481" i="7"/>
  <c r="Z481" i="7" s="1"/>
  <c r="AA481" i="7" s="1"/>
  <c r="Y458" i="7"/>
  <c r="Z458" i="7" s="1"/>
  <c r="AA458" i="7" s="1"/>
  <c r="Y416" i="7"/>
  <c r="Z416" i="7" s="1"/>
  <c r="AA416" i="7" s="1"/>
  <c r="Y386" i="7"/>
  <c r="Z386" i="7" s="1"/>
  <c r="AA386" i="7" s="1"/>
  <c r="Y340" i="7"/>
  <c r="Z340" i="7" s="1"/>
  <c r="AA340" i="7" s="1"/>
  <c r="Y279" i="7"/>
  <c r="Z279" i="7" s="1"/>
  <c r="AA279" i="7" s="1"/>
  <c r="Y274" i="7"/>
  <c r="Z274" i="7" s="1"/>
  <c r="AA274" i="7" s="1"/>
  <c r="Y258" i="7"/>
  <c r="Z258" i="7" s="1"/>
  <c r="AA258" i="7" s="1"/>
  <c r="Y235" i="7"/>
  <c r="Z235" i="7" s="1"/>
  <c r="AA235" i="7" s="1"/>
  <c r="Y230" i="7"/>
  <c r="Z230" i="7" s="1"/>
  <c r="AA230" i="7" s="1"/>
  <c r="Y202" i="7"/>
  <c r="Z202" i="7" s="1"/>
  <c r="AA202" i="7" s="1"/>
  <c r="Y169" i="7"/>
  <c r="Z169" i="7" s="1"/>
  <c r="AA169" i="7" s="1"/>
  <c r="Y157" i="7"/>
  <c r="Z157" i="7" s="1"/>
  <c r="AA157" i="7" s="1"/>
  <c r="Y121" i="7"/>
  <c r="Z121" i="7" s="1"/>
  <c r="AA121" i="7" s="1"/>
  <c r="Y109" i="7"/>
  <c r="Z109" i="7" s="1"/>
  <c r="AA109" i="7" s="1"/>
  <c r="Y49" i="7"/>
  <c r="Z49" i="7" s="1"/>
  <c r="AA49" i="7" s="1"/>
  <c r="Y37" i="7"/>
  <c r="Z37" i="7" s="1"/>
  <c r="AA37" i="7" s="1"/>
  <c r="Y25" i="7"/>
  <c r="Z25" i="7" s="1"/>
  <c r="AA25" i="7" s="1"/>
  <c r="Y13" i="7"/>
  <c r="Z13" i="7" s="1"/>
  <c r="AA13" i="7" s="1"/>
  <c r="Y781" i="7"/>
  <c r="Z781" i="7" s="1"/>
  <c r="AA781" i="7" s="1"/>
  <c r="Y763" i="7"/>
  <c r="Z763" i="7" s="1"/>
  <c r="AA763" i="7" s="1"/>
  <c r="Y745" i="7"/>
  <c r="Z745" i="7" s="1"/>
  <c r="AA745" i="7" s="1"/>
  <c r="Y727" i="7"/>
  <c r="Z727" i="7" s="1"/>
  <c r="AA727" i="7" s="1"/>
  <c r="Y709" i="7"/>
  <c r="Z709" i="7" s="1"/>
  <c r="AA709" i="7" s="1"/>
  <c r="Y691" i="7"/>
  <c r="Z691" i="7" s="1"/>
  <c r="AA691" i="7" s="1"/>
  <c r="Y673" i="7"/>
  <c r="Z673" i="7" s="1"/>
  <c r="AA673" i="7" s="1"/>
  <c r="Y657" i="7"/>
  <c r="Z657" i="7" s="1"/>
  <c r="AA657" i="7" s="1"/>
  <c r="Y639" i="7"/>
  <c r="Z639" i="7" s="1"/>
  <c r="AA639" i="7" s="1"/>
  <c r="Y623" i="7"/>
  <c r="Z623" i="7" s="1"/>
  <c r="AA623" i="7" s="1"/>
  <c r="Y605" i="7"/>
  <c r="Z605" i="7" s="1"/>
  <c r="AA605" i="7" s="1"/>
  <c r="Y589" i="7"/>
  <c r="Z589" i="7" s="1"/>
  <c r="AA589" i="7" s="1"/>
  <c r="Y555" i="7"/>
  <c r="Z555" i="7" s="1"/>
  <c r="AA555" i="7" s="1"/>
  <c r="Y539" i="7"/>
  <c r="Z539" i="7" s="1"/>
  <c r="AA539" i="7" s="1"/>
  <c r="Y521" i="7"/>
  <c r="Z521" i="7" s="1"/>
  <c r="AA521" i="7" s="1"/>
  <c r="Y483" i="7"/>
  <c r="Z483" i="7" s="1"/>
  <c r="AA483" i="7" s="1"/>
  <c r="Y467" i="7"/>
  <c r="Z467" i="7" s="1"/>
  <c r="AA467" i="7" s="1"/>
  <c r="Y451" i="7"/>
  <c r="Z451" i="7" s="1"/>
  <c r="AA451" i="7" s="1"/>
  <c r="Y423" i="7"/>
  <c r="Z423" i="7" s="1"/>
  <c r="AA423" i="7" s="1"/>
  <c r="Y407" i="7"/>
  <c r="Z407" i="7" s="1"/>
  <c r="AA407" i="7" s="1"/>
  <c r="Y395" i="7"/>
  <c r="Z395" i="7" s="1"/>
  <c r="AA395" i="7" s="1"/>
  <c r="Y379" i="7"/>
  <c r="Z379" i="7" s="1"/>
  <c r="AA379" i="7" s="1"/>
  <c r="Y351" i="7"/>
  <c r="Z351" i="7" s="1"/>
  <c r="AA351" i="7" s="1"/>
  <c r="Y342" i="7"/>
  <c r="Z342" i="7" s="1"/>
  <c r="AA342" i="7" s="1"/>
  <c r="Y335" i="7"/>
  <c r="Z335" i="7" s="1"/>
  <c r="AA335" i="7" s="1"/>
  <c r="Y314" i="7"/>
  <c r="Z314" i="7" s="1"/>
  <c r="AA314" i="7" s="1"/>
  <c r="Y302" i="7"/>
  <c r="Z302" i="7" s="1"/>
  <c r="AA302" i="7" s="1"/>
  <c r="Y221" i="7"/>
  <c r="Z221" i="7" s="1"/>
  <c r="AA221" i="7" s="1"/>
  <c r="Y216" i="7"/>
  <c r="Z216" i="7" s="1"/>
  <c r="AA216" i="7" s="1"/>
  <c r="Y197" i="7"/>
  <c r="Z197" i="7" s="1"/>
  <c r="AA197" i="7" s="1"/>
  <c r="Y188" i="7"/>
  <c r="Z188" i="7" s="1"/>
  <c r="AA188" i="7" s="1"/>
  <c r="Y765" i="7"/>
  <c r="Z765" i="7" s="1"/>
  <c r="AA765" i="7" s="1"/>
  <c r="Y747" i="7"/>
  <c r="Z747" i="7" s="1"/>
  <c r="AA747" i="7" s="1"/>
  <c r="Y729" i="7"/>
  <c r="Z729" i="7" s="1"/>
  <c r="AA729" i="7" s="1"/>
  <c r="Y693" i="7"/>
  <c r="Z693" i="7" s="1"/>
  <c r="AA693" i="7" s="1"/>
  <c r="Y675" i="7"/>
  <c r="Z675" i="7" s="1"/>
  <c r="AA675" i="7" s="1"/>
  <c r="Y659" i="7"/>
  <c r="Z659" i="7" s="1"/>
  <c r="AA659" i="7" s="1"/>
  <c r="Y641" i="7"/>
  <c r="Z641" i="7" s="1"/>
  <c r="AA641" i="7" s="1"/>
  <c r="Y607" i="7"/>
  <c r="Z607" i="7" s="1"/>
  <c r="AA607" i="7" s="1"/>
  <c r="Y573" i="7"/>
  <c r="Z573" i="7" s="1"/>
  <c r="AA573" i="7" s="1"/>
  <c r="Y523" i="7"/>
  <c r="Z523" i="7" s="1"/>
  <c r="AA523" i="7" s="1"/>
  <c r="Y505" i="7"/>
  <c r="Z505" i="7" s="1"/>
  <c r="AA505" i="7" s="1"/>
  <c r="Y485" i="7"/>
  <c r="Z485" i="7" s="1"/>
  <c r="AA485" i="7" s="1"/>
  <c r="Y460" i="7"/>
  <c r="Z460" i="7" s="1"/>
  <c r="AA460" i="7" s="1"/>
  <c r="Y388" i="7"/>
  <c r="Z388" i="7" s="1"/>
  <c r="AA388" i="7" s="1"/>
  <c r="Y358" i="7"/>
  <c r="Z358" i="7" s="1"/>
  <c r="AA358" i="7" s="1"/>
  <c r="Y344" i="7"/>
  <c r="Z344" i="7" s="1"/>
  <c r="AA344" i="7" s="1"/>
  <c r="Y290" i="7"/>
  <c r="Z290" i="7" s="1"/>
  <c r="AA290" i="7" s="1"/>
  <c r="Y276" i="7"/>
  <c r="Z276" i="7" s="1"/>
  <c r="AA276" i="7" s="1"/>
  <c r="Y237" i="7"/>
  <c r="Z237" i="7" s="1"/>
  <c r="AA237" i="7" s="1"/>
  <c r="Y232" i="7"/>
  <c r="Z232" i="7" s="1"/>
  <c r="AA232" i="7" s="1"/>
  <c r="Y223" i="7"/>
  <c r="Z223" i="7" s="1"/>
  <c r="AA223" i="7" s="1"/>
  <c r="Y204" i="7"/>
  <c r="Z204" i="7" s="1"/>
  <c r="AA204" i="7" s="1"/>
  <c r="Y199" i="7"/>
  <c r="Z199" i="7" s="1"/>
  <c r="AA199" i="7" s="1"/>
  <c r="Y123" i="7"/>
  <c r="Z123" i="7" s="1"/>
  <c r="AA123" i="7" s="1"/>
  <c r="Y111" i="7"/>
  <c r="Z111" i="7" s="1"/>
  <c r="AA111" i="7" s="1"/>
  <c r="Y51" i="7"/>
  <c r="Z51" i="7" s="1"/>
  <c r="AA51" i="7" s="1"/>
  <c r="Y39" i="7"/>
  <c r="Z39" i="7" s="1"/>
  <c r="AA39" i="7" s="1"/>
  <c r="Y27" i="7"/>
  <c r="Z27" i="7" s="1"/>
  <c r="AA27" i="7" s="1"/>
  <c r="Y15" i="7"/>
  <c r="Z15" i="7" s="1"/>
  <c r="AA15" i="7" s="1"/>
  <c r="Y780" i="7"/>
  <c r="Z780" i="7" s="1"/>
  <c r="AA780" i="7" s="1"/>
  <c r="Y756" i="7"/>
  <c r="Z756" i="7" s="1"/>
  <c r="AA756" i="7" s="1"/>
  <c r="Y732" i="7"/>
  <c r="Z732" i="7" s="1"/>
  <c r="AA732" i="7" s="1"/>
  <c r="Y708" i="7"/>
  <c r="Z708" i="7" s="1"/>
  <c r="AA708" i="7" s="1"/>
  <c r="Y684" i="7"/>
  <c r="Z684" i="7" s="1"/>
  <c r="AA684" i="7" s="1"/>
  <c r="Y660" i="7"/>
  <c r="Z660" i="7" s="1"/>
  <c r="AA660" i="7" s="1"/>
  <c r="Y636" i="7"/>
  <c r="Z636" i="7" s="1"/>
  <c r="AA636" i="7" s="1"/>
  <c r="Y612" i="7"/>
  <c r="Z612" i="7" s="1"/>
  <c r="AA612" i="7" s="1"/>
  <c r="Y588" i="7"/>
  <c r="Z588" i="7" s="1"/>
  <c r="AA588" i="7" s="1"/>
  <c r="Y564" i="7"/>
  <c r="Z564" i="7" s="1"/>
  <c r="AA564" i="7" s="1"/>
  <c r="Y540" i="7"/>
  <c r="Z540" i="7" s="1"/>
  <c r="AA540" i="7" s="1"/>
  <c r="Y516" i="7"/>
  <c r="Z516" i="7" s="1"/>
  <c r="AA516" i="7" s="1"/>
  <c r="Y666" i="7"/>
  <c r="Z666" i="7" s="1"/>
  <c r="AA666" i="7" s="1"/>
  <c r="Y642" i="7"/>
  <c r="Z642" i="7" s="1"/>
  <c r="AA642" i="7" s="1"/>
  <c r="Y618" i="7"/>
  <c r="Z618" i="7" s="1"/>
  <c r="AA618" i="7" s="1"/>
  <c r="Y594" i="7"/>
  <c r="Z594" i="7" s="1"/>
  <c r="AA594" i="7" s="1"/>
  <c r="Y570" i="7"/>
  <c r="Z570" i="7" s="1"/>
  <c r="AA570" i="7" s="1"/>
  <c r="Y546" i="7"/>
  <c r="Z546" i="7" s="1"/>
  <c r="AA546" i="7" s="1"/>
  <c r="Y522" i="7"/>
  <c r="Z522" i="7" s="1"/>
  <c r="AA522" i="7" s="1"/>
  <c r="Y498" i="7"/>
  <c r="Z498" i="7" s="1"/>
  <c r="AA498" i="7" s="1"/>
  <c r="Y493" i="7"/>
  <c r="Z493" i="7" s="1"/>
  <c r="AA493" i="7" s="1"/>
  <c r="Y964" i="7"/>
  <c r="Z964" i="7" s="1"/>
  <c r="AA964" i="7" s="1"/>
  <c r="Y766" i="7"/>
  <c r="Z766" i="7" s="1"/>
  <c r="AA766" i="7" s="1"/>
  <c r="Y742" i="7"/>
  <c r="Z742" i="7" s="1"/>
  <c r="AA742" i="7" s="1"/>
  <c r="Y718" i="7"/>
  <c r="Z718" i="7" s="1"/>
  <c r="AA718" i="7" s="1"/>
  <c r="Y694" i="7"/>
  <c r="Z694" i="7" s="1"/>
  <c r="AA694" i="7" s="1"/>
  <c r="Y670" i="7"/>
  <c r="Z670" i="7" s="1"/>
  <c r="AA670" i="7" s="1"/>
  <c r="Y646" i="7"/>
  <c r="Z646" i="7" s="1"/>
  <c r="AA646" i="7" s="1"/>
  <c r="Y622" i="7"/>
  <c r="Z622" i="7" s="1"/>
  <c r="AA622" i="7" s="1"/>
  <c r="Y598" i="7"/>
  <c r="Z598" i="7" s="1"/>
  <c r="AA598" i="7" s="1"/>
  <c r="Y574" i="7"/>
  <c r="Z574" i="7" s="1"/>
  <c r="AA574" i="7" s="1"/>
  <c r="Y550" i="7"/>
  <c r="Z550" i="7" s="1"/>
  <c r="AA550" i="7" s="1"/>
  <c r="Y526" i="7"/>
  <c r="Z526" i="7" s="1"/>
  <c r="AA526" i="7" s="1"/>
  <c r="Y502" i="7"/>
  <c r="Z502" i="7" s="1"/>
  <c r="AA502" i="7" s="1"/>
  <c r="Y770" i="7"/>
  <c r="Z770" i="7" s="1"/>
  <c r="AA770" i="7" s="1"/>
  <c r="Y746" i="7"/>
  <c r="Z746" i="7" s="1"/>
  <c r="AA746" i="7" s="1"/>
  <c r="Y722" i="7"/>
  <c r="Z722" i="7" s="1"/>
  <c r="AA722" i="7" s="1"/>
  <c r="Y698" i="7"/>
  <c r="Z698" i="7" s="1"/>
  <c r="AA698" i="7" s="1"/>
  <c r="Y674" i="7"/>
  <c r="Z674" i="7" s="1"/>
  <c r="AA674" i="7" s="1"/>
  <c r="Y650" i="7"/>
  <c r="Z650" i="7" s="1"/>
  <c r="AA650" i="7" s="1"/>
  <c r="Y626" i="7"/>
  <c r="Z626" i="7" s="1"/>
  <c r="AA626" i="7" s="1"/>
  <c r="Y602" i="7"/>
  <c r="Z602" i="7" s="1"/>
  <c r="AA602" i="7" s="1"/>
  <c r="Y578" i="7"/>
  <c r="Z578" i="7" s="1"/>
  <c r="AA578" i="7" s="1"/>
  <c r="Y554" i="7"/>
  <c r="Z554" i="7" s="1"/>
  <c r="AA554" i="7" s="1"/>
  <c r="Y530" i="7"/>
  <c r="Z530" i="7" s="1"/>
  <c r="AA530" i="7" s="1"/>
  <c r="Y506" i="7"/>
  <c r="Z506" i="7" s="1"/>
  <c r="AA506" i="7" s="1"/>
  <c r="Y778" i="7"/>
  <c r="Z778" i="7" s="1"/>
  <c r="AA778" i="7" s="1"/>
  <c r="Y754" i="7"/>
  <c r="Z754" i="7" s="1"/>
  <c r="AA754" i="7" s="1"/>
  <c r="Y730" i="7"/>
  <c r="Z730" i="7" s="1"/>
  <c r="AA730" i="7" s="1"/>
  <c r="Y706" i="7"/>
  <c r="Z706" i="7" s="1"/>
  <c r="AA706" i="7" s="1"/>
  <c r="Y682" i="7"/>
  <c r="Z682" i="7" s="1"/>
  <c r="AA682" i="7" s="1"/>
  <c r="Y658" i="7"/>
  <c r="Z658" i="7" s="1"/>
  <c r="AA658" i="7" s="1"/>
  <c r="Y634" i="7"/>
  <c r="Z634" i="7" s="1"/>
  <c r="AA634" i="7" s="1"/>
  <c r="Y610" i="7"/>
  <c r="Z610" i="7" s="1"/>
  <c r="AA610" i="7" s="1"/>
  <c r="Y586" i="7"/>
  <c r="Z586" i="7" s="1"/>
  <c r="AA586" i="7" s="1"/>
  <c r="Y562" i="7"/>
  <c r="Z562" i="7" s="1"/>
  <c r="AA562" i="7" s="1"/>
  <c r="Y538" i="7"/>
  <c r="Z538" i="7" s="1"/>
  <c r="AA538" i="7" s="1"/>
  <c r="Y514" i="7"/>
  <c r="Z514" i="7" s="1"/>
  <c r="AA514" i="7" s="1"/>
  <c r="Y466" i="7"/>
  <c r="Z466" i="7" s="1"/>
  <c r="AA466" i="7" s="1"/>
  <c r="Y442" i="7"/>
  <c r="Z442" i="7" s="1"/>
  <c r="AA442" i="7" s="1"/>
  <c r="Y418" i="7"/>
  <c r="Z418" i="7" s="1"/>
  <c r="AA418" i="7" s="1"/>
  <c r="Y394" i="7"/>
  <c r="Z394" i="7" s="1"/>
  <c r="AA394" i="7" s="1"/>
  <c r="Y324" i="7"/>
  <c r="Z324" i="7" s="1"/>
  <c r="AA324" i="7" s="1"/>
  <c r="Y468" i="7"/>
  <c r="Z468" i="7" s="1"/>
  <c r="AA468" i="7" s="1"/>
  <c r="Y444" i="7"/>
  <c r="Z444" i="7" s="1"/>
  <c r="AA444" i="7" s="1"/>
  <c r="Y420" i="7"/>
  <c r="Z420" i="7" s="1"/>
  <c r="AA420" i="7" s="1"/>
  <c r="Y396" i="7"/>
  <c r="Z396" i="7" s="1"/>
  <c r="AA396" i="7" s="1"/>
  <c r="Y370" i="7"/>
  <c r="Z370" i="7" s="1"/>
  <c r="AA370" i="7" s="1"/>
  <c r="Y470" i="7"/>
  <c r="Z470" i="7" s="1"/>
  <c r="AA470" i="7" s="1"/>
  <c r="Y446" i="7"/>
  <c r="Z446" i="7" s="1"/>
  <c r="AA446" i="7" s="1"/>
  <c r="Y422" i="7"/>
  <c r="Z422" i="7" s="1"/>
  <c r="AA422" i="7" s="1"/>
  <c r="Y398" i="7"/>
  <c r="Z398" i="7" s="1"/>
  <c r="AA398" i="7" s="1"/>
  <c r="Y372" i="7"/>
  <c r="Z372" i="7" s="1"/>
  <c r="AA372" i="7" s="1"/>
  <c r="Y346" i="7"/>
  <c r="Z346" i="7" s="1"/>
  <c r="AA346" i="7" s="1"/>
  <c r="Y326" i="7"/>
  <c r="Z326" i="7" s="1"/>
  <c r="AA326" i="7" s="1"/>
  <c r="Y472" i="7"/>
  <c r="Z472" i="7" s="1"/>
  <c r="AA472" i="7" s="1"/>
  <c r="Y448" i="7"/>
  <c r="Z448" i="7" s="1"/>
  <c r="AA448" i="7" s="1"/>
  <c r="Y424" i="7"/>
  <c r="Z424" i="7" s="1"/>
  <c r="AA424" i="7" s="1"/>
  <c r="Y400" i="7"/>
  <c r="Z400" i="7" s="1"/>
  <c r="AA400" i="7" s="1"/>
  <c r="Y376" i="7"/>
  <c r="Z376" i="7" s="1"/>
  <c r="AA376" i="7" s="1"/>
  <c r="Y374" i="7"/>
  <c r="Z374" i="7" s="1"/>
  <c r="AA374" i="7" s="1"/>
  <c r="Y348" i="7"/>
  <c r="Z348" i="7" s="1"/>
  <c r="AA348" i="7" s="1"/>
  <c r="Y450" i="7"/>
  <c r="Z450" i="7" s="1"/>
  <c r="AA450" i="7" s="1"/>
  <c r="Y426" i="7"/>
  <c r="Z426" i="7" s="1"/>
  <c r="AA426" i="7" s="1"/>
  <c r="Y402" i="7"/>
  <c r="Z402" i="7" s="1"/>
  <c r="AA402" i="7" s="1"/>
  <c r="Y378" i="7"/>
  <c r="Z378" i="7" s="1"/>
  <c r="AA378" i="7" s="1"/>
  <c r="Y350" i="7"/>
  <c r="Z350" i="7" s="1"/>
  <c r="AA350" i="7" s="1"/>
  <c r="Y328" i="7"/>
  <c r="Z328" i="7" s="1"/>
  <c r="AA328" i="7" s="1"/>
  <c r="Y452" i="7"/>
  <c r="Z452" i="7" s="1"/>
  <c r="AA452" i="7" s="1"/>
  <c r="Y428" i="7"/>
  <c r="Z428" i="7" s="1"/>
  <c r="AA428" i="7" s="1"/>
  <c r="Y404" i="7"/>
  <c r="Z404" i="7" s="1"/>
  <c r="AA404" i="7" s="1"/>
  <c r="Y380" i="7"/>
  <c r="Z380" i="7" s="1"/>
  <c r="AA380" i="7" s="1"/>
  <c r="Y352" i="7"/>
  <c r="Z352" i="7" s="1"/>
  <c r="AA352" i="7" s="1"/>
  <c r="Y454" i="7"/>
  <c r="Z454" i="7" s="1"/>
  <c r="AA454" i="7" s="1"/>
  <c r="Y430" i="7"/>
  <c r="Z430" i="7" s="1"/>
  <c r="AA430" i="7" s="1"/>
  <c r="Y406" i="7"/>
  <c r="Z406" i="7" s="1"/>
  <c r="AA406" i="7" s="1"/>
  <c r="Y382" i="7"/>
  <c r="Z382" i="7" s="1"/>
  <c r="AA382" i="7" s="1"/>
  <c r="Y354" i="7"/>
  <c r="Z354" i="7" s="1"/>
  <c r="AA354" i="7" s="1"/>
  <c r="Y330" i="7"/>
  <c r="Z330" i="7" s="1"/>
  <c r="AA330" i="7" s="1"/>
  <c r="Y456" i="7"/>
  <c r="Z456" i="7" s="1"/>
  <c r="AA456" i="7" s="1"/>
  <c r="Y432" i="7"/>
  <c r="Z432" i="7" s="1"/>
  <c r="AA432" i="7" s="1"/>
  <c r="Y408" i="7"/>
  <c r="Z408" i="7" s="1"/>
  <c r="AA408" i="7" s="1"/>
  <c r="Y384" i="7"/>
  <c r="Z384" i="7" s="1"/>
  <c r="AA384" i="7" s="1"/>
  <c r="Y356" i="7"/>
  <c r="Z356" i="7" s="1"/>
  <c r="AA356" i="7" s="1"/>
  <c r="Y307" i="7"/>
  <c r="Z307" i="7" s="1"/>
  <c r="AA307" i="7" s="1"/>
  <c r="Y311" i="7"/>
  <c r="Z311" i="7" s="1"/>
  <c r="AA311" i="7" s="1"/>
  <c r="Y313" i="7"/>
  <c r="Z313" i="7" s="1"/>
  <c r="AA313" i="7" s="1"/>
  <c r="Y289" i="7"/>
  <c r="Z289" i="7" s="1"/>
  <c r="AA289" i="7" s="1"/>
  <c r="Y265" i="7"/>
  <c r="Z265" i="7" s="1"/>
  <c r="AA265" i="7" s="1"/>
  <c r="Y241" i="7"/>
  <c r="Z241" i="7" s="1"/>
  <c r="AA241" i="7" s="1"/>
  <c r="Y217" i="7"/>
  <c r="Z217" i="7" s="1"/>
  <c r="AA217" i="7" s="1"/>
  <c r="Y177" i="7"/>
  <c r="Z177" i="7" s="1"/>
  <c r="AA177" i="7" s="1"/>
  <c r="Y315" i="7"/>
  <c r="Z315" i="7" s="1"/>
  <c r="AA315" i="7" s="1"/>
  <c r="Y291" i="7"/>
  <c r="Z291" i="7" s="1"/>
  <c r="AA291" i="7" s="1"/>
  <c r="Y179" i="7"/>
  <c r="Z179" i="7" s="1"/>
  <c r="AA179" i="7" s="1"/>
  <c r="Y317" i="7"/>
  <c r="Z317" i="7" s="1"/>
  <c r="AA317" i="7" s="1"/>
  <c r="Y293" i="7"/>
  <c r="Z293" i="7" s="1"/>
  <c r="AA293" i="7" s="1"/>
  <c r="Y181" i="7"/>
  <c r="Z181" i="7" s="1"/>
  <c r="AA181" i="7" s="1"/>
  <c r="Y319" i="7"/>
  <c r="Z319" i="7" s="1"/>
  <c r="AA319" i="7" s="1"/>
  <c r="Y295" i="7"/>
  <c r="Z295" i="7" s="1"/>
  <c r="AA295" i="7" s="1"/>
  <c r="Y183" i="7"/>
  <c r="Z183" i="7" s="1"/>
  <c r="AA183" i="7" s="1"/>
  <c r="Y321" i="7"/>
  <c r="Z321" i="7" s="1"/>
  <c r="AA321" i="7" s="1"/>
  <c r="Y297" i="7"/>
  <c r="Z297" i="7" s="1"/>
  <c r="AA297" i="7" s="1"/>
  <c r="Y273" i="7"/>
  <c r="Z273" i="7" s="1"/>
  <c r="AA273" i="7" s="1"/>
  <c r="Y249" i="7"/>
  <c r="Z249" i="7" s="1"/>
  <c r="AA249" i="7" s="1"/>
  <c r="Y225" i="7"/>
  <c r="Z225" i="7" s="1"/>
  <c r="AA225" i="7" s="1"/>
  <c r="Y201" i="7"/>
  <c r="Z201" i="7" s="1"/>
  <c r="AA201" i="7" s="1"/>
  <c r="Y185" i="7"/>
  <c r="Z185" i="7" s="1"/>
  <c r="AA185" i="7" s="1"/>
  <c r="Y323" i="7"/>
  <c r="Z323" i="7" s="1"/>
  <c r="AA323" i="7" s="1"/>
  <c r="Y299" i="7"/>
  <c r="Z299" i="7" s="1"/>
  <c r="AA299" i="7" s="1"/>
  <c r="Y275" i="7"/>
  <c r="Z275" i="7" s="1"/>
  <c r="AA275" i="7" s="1"/>
  <c r="Y251" i="7"/>
  <c r="Z251" i="7" s="1"/>
  <c r="AA251" i="7" s="1"/>
  <c r="Y227" i="7"/>
  <c r="Z227" i="7" s="1"/>
  <c r="AA227" i="7" s="1"/>
  <c r="Y203" i="7"/>
  <c r="Z203" i="7" s="1"/>
  <c r="AA203" i="7" s="1"/>
  <c r="Y187" i="7"/>
  <c r="Z187" i="7" s="1"/>
  <c r="AA187" i="7" s="1"/>
  <c r="Y325" i="7"/>
  <c r="Z325" i="7" s="1"/>
  <c r="AA325" i="7" s="1"/>
  <c r="Y301" i="7"/>
  <c r="Z301" i="7" s="1"/>
  <c r="AA301" i="7" s="1"/>
  <c r="Y277" i="7"/>
  <c r="Z277" i="7" s="1"/>
  <c r="AA277" i="7" s="1"/>
  <c r="Y253" i="7"/>
  <c r="Z253" i="7" s="1"/>
  <c r="AA253" i="7" s="1"/>
  <c r="Y229" i="7"/>
  <c r="Z229" i="7" s="1"/>
  <c r="AA229" i="7" s="1"/>
  <c r="Y205" i="7"/>
  <c r="Z205" i="7" s="1"/>
  <c r="AA205" i="7" s="1"/>
  <c r="Y189" i="7"/>
  <c r="Z189" i="7" s="1"/>
  <c r="AA189" i="7" s="1"/>
  <c r="Y255" i="7"/>
  <c r="Z255" i="7" s="1"/>
  <c r="AA255" i="7" s="1"/>
  <c r="Y231" i="7"/>
  <c r="Z231" i="7" s="1"/>
  <c r="AA231" i="7" s="1"/>
  <c r="Y207" i="7"/>
  <c r="Z207" i="7" s="1"/>
  <c r="AA207" i="7" s="1"/>
  <c r="Y191" i="7"/>
  <c r="Z191" i="7" s="1"/>
  <c r="AA191" i="7" s="1"/>
  <c r="Y329" i="7"/>
  <c r="Z329" i="7" s="1"/>
  <c r="AA329" i="7" s="1"/>
  <c r="Y305" i="7"/>
  <c r="Z305" i="7" s="1"/>
  <c r="AA305" i="7" s="1"/>
  <c r="Y281" i="7"/>
  <c r="Z281" i="7" s="1"/>
  <c r="AA281" i="7" s="1"/>
  <c r="Y257" i="7"/>
  <c r="Z257" i="7" s="1"/>
  <c r="AA257" i="7" s="1"/>
  <c r="Y233" i="7"/>
  <c r="Z233" i="7" s="1"/>
  <c r="AA233" i="7" s="1"/>
  <c r="Y209" i="7"/>
  <c r="Z209" i="7" s="1"/>
  <c r="AA209" i="7" s="1"/>
  <c r="Y193" i="7"/>
  <c r="Z193" i="7" s="1"/>
  <c r="AA193" i="7" s="1"/>
  <c r="Y101" i="7"/>
  <c r="Z101" i="7" s="1"/>
  <c r="AA101" i="7" s="1"/>
  <c r="Y89" i="7"/>
  <c r="Z89" i="7" s="1"/>
  <c r="AA89" i="7" s="1"/>
  <c r="Y77" i="7"/>
  <c r="Z77" i="7" s="1"/>
  <c r="AA77" i="7" s="1"/>
  <c r="Y65" i="7"/>
  <c r="Z65" i="7" s="1"/>
  <c r="AA65" i="7" s="1"/>
  <c r="Y163" i="7"/>
  <c r="Z163" i="7" s="1"/>
  <c r="AA163" i="7" s="1"/>
  <c r="Y151" i="7"/>
  <c r="Z151" i="7" s="1"/>
  <c r="AA151" i="7" s="1"/>
  <c r="Y139" i="7"/>
  <c r="Z139" i="7" s="1"/>
  <c r="AA139" i="7" s="1"/>
  <c r="Y103" i="7"/>
  <c r="Z103" i="7" s="1"/>
  <c r="AA103" i="7" s="1"/>
  <c r="Y91" i="7"/>
  <c r="Z91" i="7" s="1"/>
  <c r="AA91" i="7" s="1"/>
  <c r="Y79" i="7"/>
  <c r="Z79" i="7" s="1"/>
  <c r="AA79" i="7" s="1"/>
  <c r="Y67" i="7"/>
  <c r="Z67" i="7" s="1"/>
  <c r="AA67" i="7" s="1"/>
  <c r="Y7" i="7"/>
  <c r="Z7" i="7" s="1"/>
  <c r="AA7" i="7" s="1"/>
  <c r="Y165" i="7"/>
  <c r="Z165" i="7" s="1"/>
  <c r="AA165" i="7" s="1"/>
  <c r="Y153" i="7"/>
  <c r="Z153" i="7" s="1"/>
  <c r="AA153" i="7" s="1"/>
  <c r="Y141" i="7"/>
  <c r="Z141" i="7" s="1"/>
  <c r="AA141" i="7" s="1"/>
  <c r="Y5" i="7"/>
  <c r="Z5" i="7" s="1"/>
  <c r="AA5" i="7" s="1"/>
  <c r="Y105" i="7"/>
  <c r="Z105" i="7" s="1"/>
  <c r="AA105" i="7" s="1"/>
  <c r="Y93" i="7"/>
  <c r="Z93" i="7" s="1"/>
  <c r="AA93" i="7" s="1"/>
  <c r="Y81" i="7"/>
  <c r="Z81" i="7" s="1"/>
  <c r="AA81" i="7" s="1"/>
  <c r="Y69" i="7"/>
  <c r="Z69" i="7" s="1"/>
  <c r="AA69" i="7" s="1"/>
  <c r="Y57" i="7"/>
  <c r="Z57" i="7" s="1"/>
  <c r="AA57" i="7" s="1"/>
  <c r="Y9" i="7"/>
  <c r="Z9" i="7" s="1"/>
  <c r="AA9" i="7" s="1"/>
  <c r="Y167" i="7"/>
  <c r="Z167" i="7" s="1"/>
  <c r="AA167" i="7" s="1"/>
  <c r="Y155" i="7"/>
  <c r="Z155" i="7" s="1"/>
  <c r="AA155" i="7" s="1"/>
  <c r="Y143" i="7"/>
  <c r="Z143" i="7" s="1"/>
  <c r="AA143" i="7" s="1"/>
  <c r="Y131" i="7"/>
  <c r="Z131" i="7" s="1"/>
  <c r="AA131" i="7" s="1"/>
  <c r="Y95" i="7"/>
  <c r="Z95" i="7" s="1"/>
  <c r="AA95" i="7" s="1"/>
  <c r="Y83" i="7"/>
  <c r="Z83" i="7" s="1"/>
  <c r="AA83" i="7" s="1"/>
  <c r="Y71" i="7"/>
  <c r="Z71" i="7" s="1"/>
  <c r="AA71" i="7" s="1"/>
  <c r="Y59" i="7"/>
  <c r="Z59" i="7" s="1"/>
  <c r="AA59" i="7" s="1"/>
  <c r="Y11" i="7"/>
  <c r="Z11" i="7" s="1"/>
  <c r="AA11" i="7" s="1"/>
  <c r="Y172" i="7"/>
  <c r="Z172" i="7" s="1"/>
  <c r="AA172" i="7" s="1"/>
  <c r="Y160" i="7"/>
  <c r="Z160" i="7" s="1"/>
  <c r="AA160" i="7" s="1"/>
  <c r="Y148" i="7"/>
  <c r="Z148" i="7" s="1"/>
  <c r="AA148" i="7" s="1"/>
  <c r="Y145" i="7"/>
  <c r="Z145" i="7" s="1"/>
  <c r="AA145" i="7" s="1"/>
  <c r="Y136" i="7"/>
  <c r="Z136" i="7" s="1"/>
  <c r="AA136" i="7" s="1"/>
  <c r="Y133" i="7"/>
  <c r="Z133" i="7" s="1"/>
  <c r="AA133" i="7" s="1"/>
  <c r="Y124" i="7"/>
  <c r="Z124" i="7" s="1"/>
  <c r="AA124" i="7" s="1"/>
  <c r="Y112" i="7"/>
  <c r="Z112" i="7" s="1"/>
  <c r="AA112" i="7" s="1"/>
  <c r="Y100" i="7"/>
  <c r="Z100" i="7" s="1"/>
  <c r="AA100" i="7" s="1"/>
  <c r="Y88" i="7"/>
  <c r="Z88" i="7" s="1"/>
  <c r="AA88" i="7" s="1"/>
  <c r="Y76" i="7"/>
  <c r="Z76" i="7" s="1"/>
  <c r="AA76" i="7" s="1"/>
  <c r="Y64" i="7"/>
  <c r="Z64" i="7" s="1"/>
  <c r="AA64" i="7" s="1"/>
  <c r="Y52" i="7"/>
  <c r="Z52" i="7" s="1"/>
  <c r="AA52" i="7" s="1"/>
  <c r="Y40" i="7"/>
  <c r="Z40" i="7" s="1"/>
  <c r="AA40" i="7" s="1"/>
  <c r="Y28" i="7"/>
  <c r="Z28" i="7" s="1"/>
  <c r="AA28" i="7" s="1"/>
  <c r="Y16" i="7"/>
  <c r="Z16" i="7" s="1"/>
  <c r="AA16" i="7" s="1"/>
  <c r="Y97" i="7"/>
  <c r="Z97" i="7" s="1"/>
  <c r="AA97" i="7" s="1"/>
  <c r="Y85" i="7"/>
  <c r="Z85" i="7" s="1"/>
  <c r="AA85" i="7" s="1"/>
  <c r="Y73" i="7"/>
  <c r="Z73" i="7" s="1"/>
  <c r="AA73" i="7" s="1"/>
  <c r="Y61" i="7"/>
  <c r="Z61" i="7" s="1"/>
  <c r="AA61" i="7" s="1"/>
  <c r="Y162" i="7"/>
  <c r="Z162" i="7" s="1"/>
  <c r="AA162" i="7" s="1"/>
  <c r="Y159" i="7"/>
  <c r="Z159" i="7" s="1"/>
  <c r="AA159" i="7" s="1"/>
  <c r="Y150" i="7"/>
  <c r="Z150" i="7" s="1"/>
  <c r="AA150" i="7" s="1"/>
  <c r="Y147" i="7"/>
  <c r="Z147" i="7" s="1"/>
  <c r="AA147" i="7" s="1"/>
  <c r="Y138" i="7"/>
  <c r="Z138" i="7" s="1"/>
  <c r="AA138" i="7" s="1"/>
  <c r="Y135" i="7"/>
  <c r="Z135" i="7" s="1"/>
  <c r="AA135" i="7" s="1"/>
  <c r="Y126" i="7"/>
  <c r="Z126" i="7" s="1"/>
  <c r="AA126" i="7" s="1"/>
  <c r="Y114" i="7"/>
  <c r="Z114" i="7" s="1"/>
  <c r="AA114" i="7" s="1"/>
  <c r="Y102" i="7"/>
  <c r="Z102" i="7" s="1"/>
  <c r="AA102" i="7" s="1"/>
  <c r="Y90" i="7"/>
  <c r="Z90" i="7" s="1"/>
  <c r="AA90" i="7" s="1"/>
  <c r="Y78" i="7"/>
  <c r="Z78" i="7" s="1"/>
  <c r="AA78" i="7" s="1"/>
  <c r="Y66" i="7"/>
  <c r="Z66" i="7" s="1"/>
  <c r="AA66" i="7" s="1"/>
  <c r="Y54" i="7"/>
  <c r="Z54" i="7" s="1"/>
  <c r="AA54" i="7" s="1"/>
  <c r="Y42" i="7"/>
  <c r="Z42" i="7" s="1"/>
  <c r="AA42" i="7" s="1"/>
  <c r="Y30" i="7"/>
  <c r="Z30" i="7" s="1"/>
  <c r="AA30" i="7" s="1"/>
  <c r="Y18" i="7"/>
  <c r="Z18" i="7" s="1"/>
  <c r="AA18" i="7" s="1"/>
  <c r="K995" i="5"/>
  <c r="J995" i="5"/>
  <c r="K994" i="5"/>
  <c r="J994" i="5"/>
  <c r="K922" i="5"/>
  <c r="J922" i="5"/>
  <c r="K850" i="5"/>
  <c r="J850" i="5"/>
  <c r="K790" i="5"/>
  <c r="J790" i="5"/>
  <c r="K718" i="5"/>
  <c r="L718" i="5" s="1"/>
  <c r="M718" i="5" s="1"/>
  <c r="J718" i="5"/>
  <c r="K658" i="5"/>
  <c r="L658" i="5" s="1"/>
  <c r="M658" i="5" s="1"/>
  <c r="J658" i="5"/>
  <c r="K574" i="5"/>
  <c r="J574" i="5"/>
  <c r="K514" i="5"/>
  <c r="J514" i="5"/>
  <c r="K442" i="5"/>
  <c r="J442" i="5"/>
  <c r="K370" i="5"/>
  <c r="J370" i="5"/>
  <c r="K298" i="5"/>
  <c r="L298" i="5" s="1"/>
  <c r="M298" i="5" s="1"/>
  <c r="J298" i="5"/>
  <c r="K238" i="5"/>
  <c r="L238" i="5" s="1"/>
  <c r="M238" i="5" s="1"/>
  <c r="J238" i="5"/>
  <c r="K178" i="5"/>
  <c r="J178" i="5"/>
  <c r="K106" i="5"/>
  <c r="L106" i="5" s="1"/>
  <c r="M106" i="5" s="1"/>
  <c r="J106" i="5"/>
  <c r="K22" i="5"/>
  <c r="J22" i="5"/>
  <c r="K933" i="5"/>
  <c r="J933" i="5"/>
  <c r="K873" i="5"/>
  <c r="L873" i="5" s="1"/>
  <c r="M873" i="5" s="1"/>
  <c r="J873" i="5"/>
  <c r="K801" i="5"/>
  <c r="L801" i="5" s="1"/>
  <c r="M801" i="5" s="1"/>
  <c r="J801" i="5"/>
  <c r="K729" i="5"/>
  <c r="L729" i="5" s="1"/>
  <c r="M729" i="5" s="1"/>
  <c r="J729" i="5"/>
  <c r="K657" i="5"/>
  <c r="L657" i="5" s="1"/>
  <c r="M657" i="5" s="1"/>
  <c r="J657" i="5"/>
  <c r="K597" i="5"/>
  <c r="J597" i="5"/>
  <c r="K525" i="5"/>
  <c r="J525" i="5"/>
  <c r="K453" i="5"/>
  <c r="L453" i="5" s="1"/>
  <c r="M453" i="5" s="1"/>
  <c r="J453" i="5"/>
  <c r="K381" i="5"/>
  <c r="L381" i="5" s="1"/>
  <c r="M381" i="5" s="1"/>
  <c r="J381" i="5"/>
  <c r="K321" i="5"/>
  <c r="L321" i="5" s="1"/>
  <c r="M321" i="5" s="1"/>
  <c r="J321" i="5"/>
  <c r="K261" i="5"/>
  <c r="L261" i="5" s="1"/>
  <c r="M261" i="5" s="1"/>
  <c r="J261" i="5"/>
  <c r="K165" i="5"/>
  <c r="J165" i="5"/>
  <c r="K93" i="5"/>
  <c r="J93" i="5"/>
  <c r="K21" i="5"/>
  <c r="L21" i="5" s="1"/>
  <c r="M21" i="5" s="1"/>
  <c r="J21" i="5"/>
  <c r="K944" i="5"/>
  <c r="L944" i="5" s="1"/>
  <c r="M944" i="5" s="1"/>
  <c r="J944" i="5"/>
  <c r="K932" i="5"/>
  <c r="L932" i="5" s="1"/>
  <c r="M932" i="5" s="1"/>
  <c r="J932" i="5"/>
  <c r="K920" i="5"/>
  <c r="L920" i="5" s="1"/>
  <c r="M920" i="5" s="1"/>
  <c r="J920" i="5"/>
  <c r="K908" i="5"/>
  <c r="J908" i="5"/>
  <c r="K896" i="5"/>
  <c r="J896" i="5"/>
  <c r="K884" i="5"/>
  <c r="L884" i="5" s="1"/>
  <c r="M884" i="5" s="1"/>
  <c r="J884" i="5"/>
  <c r="K872" i="5"/>
  <c r="L872" i="5" s="1"/>
  <c r="M872" i="5" s="1"/>
  <c r="J872" i="5"/>
  <c r="K860" i="5"/>
  <c r="L860" i="5" s="1"/>
  <c r="M860" i="5" s="1"/>
  <c r="J860" i="5"/>
  <c r="K848" i="5"/>
  <c r="L848" i="5" s="1"/>
  <c r="M848" i="5" s="1"/>
  <c r="J848" i="5"/>
  <c r="K836" i="5"/>
  <c r="L836" i="5" s="1"/>
  <c r="M836" i="5" s="1"/>
  <c r="J836" i="5"/>
  <c r="K824" i="5"/>
  <c r="J824" i="5"/>
  <c r="K812" i="5"/>
  <c r="L812" i="5" s="1"/>
  <c r="M812" i="5" s="1"/>
  <c r="J812" i="5"/>
  <c r="K800" i="5"/>
  <c r="L800" i="5" s="1"/>
  <c r="M800" i="5" s="1"/>
  <c r="J800" i="5"/>
  <c r="K788" i="5"/>
  <c r="L788" i="5" s="1"/>
  <c r="M788" i="5" s="1"/>
  <c r="J788" i="5"/>
  <c r="K776" i="5"/>
  <c r="L776" i="5" s="1"/>
  <c r="M776" i="5" s="1"/>
  <c r="J776" i="5"/>
  <c r="K764" i="5"/>
  <c r="L764" i="5" s="1"/>
  <c r="M764" i="5" s="1"/>
  <c r="J764" i="5"/>
  <c r="K752" i="5"/>
  <c r="J752" i="5"/>
  <c r="K740" i="5"/>
  <c r="K728" i="5"/>
  <c r="J728" i="5"/>
  <c r="K716" i="5"/>
  <c r="J716" i="5"/>
  <c r="K704" i="5"/>
  <c r="J704" i="5"/>
  <c r="K692" i="5"/>
  <c r="J692" i="5"/>
  <c r="K680" i="5"/>
  <c r="J680" i="5"/>
  <c r="K668" i="5"/>
  <c r="J668" i="5"/>
  <c r="K656" i="5"/>
  <c r="J656" i="5"/>
  <c r="K644" i="5"/>
  <c r="J644" i="5"/>
  <c r="K632" i="5"/>
  <c r="J632" i="5"/>
  <c r="K620" i="5"/>
  <c r="J620" i="5"/>
  <c r="K608" i="5"/>
  <c r="J608" i="5"/>
  <c r="K596" i="5"/>
  <c r="J596" i="5"/>
  <c r="K584" i="5"/>
  <c r="J584" i="5"/>
  <c r="K572" i="5"/>
  <c r="J572" i="5"/>
  <c r="K560" i="5"/>
  <c r="J560" i="5"/>
  <c r="K548" i="5"/>
  <c r="J548" i="5"/>
  <c r="K536" i="5"/>
  <c r="J536" i="5"/>
  <c r="K524" i="5"/>
  <c r="J524" i="5"/>
  <c r="K512" i="5"/>
  <c r="J512" i="5"/>
  <c r="K500" i="5"/>
  <c r="J500" i="5"/>
  <c r="K488" i="5"/>
  <c r="J488" i="5"/>
  <c r="K476" i="5"/>
  <c r="J476" i="5"/>
  <c r="K464" i="5"/>
  <c r="J464" i="5"/>
  <c r="K452" i="5"/>
  <c r="J452" i="5"/>
  <c r="K440" i="5"/>
  <c r="J440" i="5"/>
  <c r="K428" i="5"/>
  <c r="J428" i="5"/>
  <c r="K416" i="5"/>
  <c r="J416" i="5"/>
  <c r="K404" i="5"/>
  <c r="J404" i="5"/>
  <c r="K392" i="5"/>
  <c r="J392" i="5"/>
  <c r="K380" i="5"/>
  <c r="J380" i="5"/>
  <c r="K368" i="5"/>
  <c r="J368" i="5"/>
  <c r="K356" i="5"/>
  <c r="J356" i="5"/>
  <c r="K344" i="5"/>
  <c r="J344" i="5"/>
  <c r="K332" i="5"/>
  <c r="J332" i="5"/>
  <c r="K320" i="5"/>
  <c r="J320" i="5"/>
  <c r="K308" i="5"/>
  <c r="J308" i="5"/>
  <c r="K296" i="5"/>
  <c r="J296" i="5"/>
  <c r="K284" i="5"/>
  <c r="J284" i="5"/>
  <c r="K272" i="5"/>
  <c r="J272" i="5"/>
  <c r="K260" i="5"/>
  <c r="K248" i="5"/>
  <c r="L248" i="5" s="1"/>
  <c r="M248" i="5" s="1"/>
  <c r="J248" i="5"/>
  <c r="K236" i="5"/>
  <c r="J236" i="5"/>
  <c r="K224" i="5"/>
  <c r="L224" i="5" s="1"/>
  <c r="M224" i="5" s="1"/>
  <c r="J224" i="5"/>
  <c r="K212" i="5"/>
  <c r="L212" i="5" s="1"/>
  <c r="M212" i="5" s="1"/>
  <c r="J212" i="5"/>
  <c r="K200" i="5"/>
  <c r="J200" i="5"/>
  <c r="K188" i="5"/>
  <c r="L188" i="5" s="1"/>
  <c r="M188" i="5" s="1"/>
  <c r="J188" i="5"/>
  <c r="K176" i="5"/>
  <c r="L176" i="5" s="1"/>
  <c r="M176" i="5" s="1"/>
  <c r="J176" i="5"/>
  <c r="K164" i="5"/>
  <c r="J164" i="5"/>
  <c r="K152" i="5"/>
  <c r="L152" i="5" s="1"/>
  <c r="M152" i="5" s="1"/>
  <c r="J152" i="5"/>
  <c r="K140" i="5"/>
  <c r="L140" i="5" s="1"/>
  <c r="M140" i="5" s="1"/>
  <c r="J140" i="5"/>
  <c r="K128" i="5"/>
  <c r="J128" i="5"/>
  <c r="K116" i="5"/>
  <c r="L116" i="5" s="1"/>
  <c r="M116" i="5" s="1"/>
  <c r="J116" i="5"/>
  <c r="K104" i="5"/>
  <c r="L104" i="5" s="1"/>
  <c r="M104" i="5" s="1"/>
  <c r="J104" i="5"/>
  <c r="K92" i="5"/>
  <c r="J92" i="5"/>
  <c r="K80" i="5"/>
  <c r="L80" i="5" s="1"/>
  <c r="M80" i="5" s="1"/>
  <c r="J80" i="5"/>
  <c r="K68" i="5"/>
  <c r="L68" i="5" s="1"/>
  <c r="M68" i="5" s="1"/>
  <c r="J68" i="5"/>
  <c r="K56" i="5"/>
  <c r="J56" i="5"/>
  <c r="K44" i="5"/>
  <c r="L44" i="5" s="1"/>
  <c r="M44" i="5" s="1"/>
  <c r="J44" i="5"/>
  <c r="K32" i="5"/>
  <c r="L32" i="5" s="1"/>
  <c r="M32" i="5" s="1"/>
  <c r="J32" i="5"/>
  <c r="K20" i="5"/>
  <c r="J20" i="5"/>
  <c r="K8" i="5"/>
  <c r="L8" i="5" s="1"/>
  <c r="M8" i="5" s="1"/>
  <c r="J8" i="5"/>
  <c r="K983" i="5"/>
  <c r="L983" i="5" s="1"/>
  <c r="M983" i="5" s="1"/>
  <c r="J983" i="5"/>
  <c r="K934" i="5"/>
  <c r="J934" i="5"/>
  <c r="K706" i="5"/>
  <c r="L706" i="5" s="1"/>
  <c r="M706" i="5" s="1"/>
  <c r="J706" i="5"/>
  <c r="K586" i="5"/>
  <c r="L586" i="5" s="1"/>
  <c r="M586" i="5" s="1"/>
  <c r="J586" i="5"/>
  <c r="K490" i="5"/>
  <c r="J490" i="5"/>
  <c r="K358" i="5"/>
  <c r="L358" i="5" s="1"/>
  <c r="M358" i="5" s="1"/>
  <c r="J358" i="5"/>
  <c r="K118" i="5"/>
  <c r="L118" i="5" s="1"/>
  <c r="M118" i="5" s="1"/>
  <c r="J118" i="5"/>
  <c r="K34" i="5"/>
  <c r="J34" i="5"/>
  <c r="K981" i="5"/>
  <c r="L981" i="5" s="1"/>
  <c r="M981" i="5" s="1"/>
  <c r="J981" i="5"/>
  <c r="K813" i="5"/>
  <c r="L813" i="5" s="1"/>
  <c r="M813" i="5" s="1"/>
  <c r="J813" i="5"/>
  <c r="K741" i="5"/>
  <c r="J741" i="5"/>
  <c r="K669" i="5"/>
  <c r="L669" i="5" s="1"/>
  <c r="M669" i="5" s="1"/>
  <c r="J669" i="5"/>
  <c r="K609" i="5"/>
  <c r="L609" i="5" s="1"/>
  <c r="M609" i="5" s="1"/>
  <c r="J609" i="5"/>
  <c r="K537" i="5"/>
  <c r="J537" i="5"/>
  <c r="K465" i="5"/>
  <c r="L465" i="5" s="1"/>
  <c r="M465" i="5" s="1"/>
  <c r="J465" i="5"/>
  <c r="K405" i="5"/>
  <c r="L405" i="5" s="1"/>
  <c r="M405" i="5" s="1"/>
  <c r="J405" i="5"/>
  <c r="K333" i="5"/>
  <c r="J333" i="5"/>
  <c r="K273" i="5"/>
  <c r="L273" i="5" s="1"/>
  <c r="M273" i="5" s="1"/>
  <c r="J273" i="5"/>
  <c r="K201" i="5"/>
  <c r="L201" i="5" s="1"/>
  <c r="M201" i="5" s="1"/>
  <c r="J201" i="5"/>
  <c r="K153" i="5"/>
  <c r="L153" i="5" s="1"/>
  <c r="M153" i="5" s="1"/>
  <c r="J153" i="5"/>
  <c r="K81" i="5"/>
  <c r="L81" i="5" s="1"/>
  <c r="M81" i="5" s="1"/>
  <c r="J81" i="5"/>
  <c r="K992" i="5"/>
  <c r="L992" i="5" s="1"/>
  <c r="M992" i="5" s="1"/>
  <c r="J992" i="5"/>
  <c r="K991" i="5"/>
  <c r="J991" i="5"/>
  <c r="K979" i="5"/>
  <c r="L979" i="5" s="1"/>
  <c r="M979" i="5" s="1"/>
  <c r="J979" i="5"/>
  <c r="K967" i="5"/>
  <c r="L967" i="5" s="1"/>
  <c r="M967" i="5" s="1"/>
  <c r="J967" i="5"/>
  <c r="K955" i="5"/>
  <c r="L955" i="5" s="1"/>
  <c r="M955" i="5" s="1"/>
  <c r="J955" i="5"/>
  <c r="K943" i="5"/>
  <c r="L943" i="5" s="1"/>
  <c r="M943" i="5" s="1"/>
  <c r="J943" i="5"/>
  <c r="K931" i="5"/>
  <c r="L931" i="5" s="1"/>
  <c r="M931" i="5" s="1"/>
  <c r="J931" i="5"/>
  <c r="K919" i="5"/>
  <c r="J919" i="5"/>
  <c r="K907" i="5"/>
  <c r="L907" i="5" s="1"/>
  <c r="M907" i="5" s="1"/>
  <c r="J907" i="5"/>
  <c r="K895" i="5"/>
  <c r="L895" i="5" s="1"/>
  <c r="M895" i="5" s="1"/>
  <c r="J895" i="5"/>
  <c r="K883" i="5"/>
  <c r="L883" i="5" s="1"/>
  <c r="M883" i="5" s="1"/>
  <c r="J883" i="5"/>
  <c r="K871" i="5"/>
  <c r="L871" i="5" s="1"/>
  <c r="M871" i="5" s="1"/>
  <c r="J871" i="5"/>
  <c r="K859" i="5"/>
  <c r="L859" i="5" s="1"/>
  <c r="M859" i="5" s="1"/>
  <c r="J859" i="5"/>
  <c r="K847" i="5"/>
  <c r="J847" i="5"/>
  <c r="K835" i="5"/>
  <c r="L835" i="5" s="1"/>
  <c r="M835" i="5" s="1"/>
  <c r="J835" i="5"/>
  <c r="K823" i="5"/>
  <c r="L823" i="5" s="1"/>
  <c r="M823" i="5" s="1"/>
  <c r="J823" i="5"/>
  <c r="K811" i="5"/>
  <c r="L811" i="5" s="1"/>
  <c r="M811" i="5" s="1"/>
  <c r="J811" i="5"/>
  <c r="K799" i="5"/>
  <c r="L799" i="5" s="1"/>
  <c r="M799" i="5" s="1"/>
  <c r="J799" i="5"/>
  <c r="K787" i="5"/>
  <c r="L787" i="5" s="1"/>
  <c r="M787" i="5" s="1"/>
  <c r="J787" i="5"/>
  <c r="K775" i="5"/>
  <c r="J775" i="5"/>
  <c r="K763" i="5"/>
  <c r="L763" i="5" s="1"/>
  <c r="M763" i="5" s="1"/>
  <c r="J763" i="5"/>
  <c r="K751" i="5"/>
  <c r="L751" i="5" s="1"/>
  <c r="M751" i="5" s="1"/>
  <c r="J751" i="5"/>
  <c r="K739" i="5"/>
  <c r="L739" i="5" s="1"/>
  <c r="M739" i="5" s="1"/>
  <c r="J739" i="5"/>
  <c r="K727" i="5"/>
  <c r="L727" i="5" s="1"/>
  <c r="M727" i="5" s="1"/>
  <c r="J727" i="5"/>
  <c r="K715" i="5"/>
  <c r="L715" i="5" s="1"/>
  <c r="M715" i="5" s="1"/>
  <c r="J715" i="5"/>
  <c r="K703" i="5"/>
  <c r="J703" i="5"/>
  <c r="K691" i="5"/>
  <c r="L691" i="5" s="1"/>
  <c r="M691" i="5" s="1"/>
  <c r="J691" i="5"/>
  <c r="K679" i="5"/>
  <c r="L679" i="5" s="1"/>
  <c r="M679" i="5" s="1"/>
  <c r="J679" i="5"/>
  <c r="K667" i="5"/>
  <c r="L667" i="5" s="1"/>
  <c r="M667" i="5" s="1"/>
  <c r="J667" i="5"/>
  <c r="K655" i="5"/>
  <c r="L655" i="5" s="1"/>
  <c r="M655" i="5" s="1"/>
  <c r="J655" i="5"/>
  <c r="K643" i="5"/>
  <c r="L643" i="5" s="1"/>
  <c r="M643" i="5" s="1"/>
  <c r="J643" i="5"/>
  <c r="K631" i="5"/>
  <c r="J631" i="5"/>
  <c r="K619" i="5"/>
  <c r="L619" i="5" s="1"/>
  <c r="M619" i="5" s="1"/>
  <c r="J619" i="5"/>
  <c r="K607" i="5"/>
  <c r="L607" i="5" s="1"/>
  <c r="M607" i="5" s="1"/>
  <c r="J607" i="5"/>
  <c r="K595" i="5"/>
  <c r="L595" i="5" s="1"/>
  <c r="M595" i="5" s="1"/>
  <c r="J595" i="5"/>
  <c r="K583" i="5"/>
  <c r="L583" i="5" s="1"/>
  <c r="M583" i="5" s="1"/>
  <c r="J583" i="5"/>
  <c r="K571" i="5"/>
  <c r="L571" i="5" s="1"/>
  <c r="M571" i="5" s="1"/>
  <c r="J571" i="5"/>
  <c r="K559" i="5"/>
  <c r="J559" i="5"/>
  <c r="K547" i="5"/>
  <c r="L547" i="5" s="1"/>
  <c r="M547" i="5" s="1"/>
  <c r="J547" i="5"/>
  <c r="K535" i="5"/>
  <c r="L535" i="5" s="1"/>
  <c r="M535" i="5" s="1"/>
  <c r="J535" i="5"/>
  <c r="K523" i="5"/>
  <c r="L523" i="5" s="1"/>
  <c r="M523" i="5" s="1"/>
  <c r="J523" i="5"/>
  <c r="K511" i="5"/>
  <c r="L511" i="5" s="1"/>
  <c r="M511" i="5" s="1"/>
  <c r="J511" i="5"/>
  <c r="K499" i="5"/>
  <c r="L499" i="5" s="1"/>
  <c r="M499" i="5" s="1"/>
  <c r="J499" i="5"/>
  <c r="K487" i="5"/>
  <c r="J487" i="5"/>
  <c r="K475" i="5"/>
  <c r="L475" i="5" s="1"/>
  <c r="M475" i="5" s="1"/>
  <c r="J475" i="5"/>
  <c r="K463" i="5"/>
  <c r="L463" i="5" s="1"/>
  <c r="M463" i="5" s="1"/>
  <c r="J463" i="5"/>
  <c r="K451" i="5"/>
  <c r="L451" i="5" s="1"/>
  <c r="M451" i="5" s="1"/>
  <c r="J451" i="5"/>
  <c r="K439" i="5"/>
  <c r="L439" i="5" s="1"/>
  <c r="M439" i="5" s="1"/>
  <c r="J439" i="5"/>
  <c r="K427" i="5"/>
  <c r="L427" i="5" s="1"/>
  <c r="M427" i="5" s="1"/>
  <c r="J427" i="5"/>
  <c r="K415" i="5"/>
  <c r="J415" i="5"/>
  <c r="K403" i="5"/>
  <c r="L403" i="5" s="1"/>
  <c r="M403" i="5" s="1"/>
  <c r="J403" i="5"/>
  <c r="K391" i="5"/>
  <c r="L391" i="5" s="1"/>
  <c r="M391" i="5" s="1"/>
  <c r="J391" i="5"/>
  <c r="K379" i="5"/>
  <c r="L379" i="5" s="1"/>
  <c r="M379" i="5" s="1"/>
  <c r="J379" i="5"/>
  <c r="K367" i="5"/>
  <c r="L367" i="5" s="1"/>
  <c r="M367" i="5" s="1"/>
  <c r="J367" i="5"/>
  <c r="K355" i="5"/>
  <c r="L355" i="5" s="1"/>
  <c r="M355" i="5" s="1"/>
  <c r="J355" i="5"/>
  <c r="K343" i="5"/>
  <c r="J343" i="5"/>
  <c r="K331" i="5"/>
  <c r="L331" i="5" s="1"/>
  <c r="M331" i="5" s="1"/>
  <c r="J331" i="5"/>
  <c r="K319" i="5"/>
  <c r="L319" i="5" s="1"/>
  <c r="M319" i="5" s="1"/>
  <c r="J319" i="5"/>
  <c r="K307" i="5"/>
  <c r="L307" i="5" s="1"/>
  <c r="M307" i="5" s="1"/>
  <c r="J307" i="5"/>
  <c r="K295" i="5"/>
  <c r="L295" i="5" s="1"/>
  <c r="M295" i="5" s="1"/>
  <c r="J295" i="5"/>
  <c r="K283" i="5"/>
  <c r="L283" i="5" s="1"/>
  <c r="M283" i="5" s="1"/>
  <c r="J283" i="5"/>
  <c r="K271" i="5"/>
  <c r="J271" i="5"/>
  <c r="K259" i="5"/>
  <c r="L259" i="5" s="1"/>
  <c r="M259" i="5" s="1"/>
  <c r="J259" i="5"/>
  <c r="K247" i="5"/>
  <c r="L247" i="5" s="1"/>
  <c r="M247" i="5" s="1"/>
  <c r="J247" i="5"/>
  <c r="K235" i="5"/>
  <c r="L235" i="5" s="1"/>
  <c r="M235" i="5" s="1"/>
  <c r="J235" i="5"/>
  <c r="K223" i="5"/>
  <c r="L223" i="5" s="1"/>
  <c r="M223" i="5" s="1"/>
  <c r="J223" i="5"/>
  <c r="K211" i="5"/>
  <c r="L211" i="5" s="1"/>
  <c r="M211" i="5" s="1"/>
  <c r="J211" i="5"/>
  <c r="K199" i="5"/>
  <c r="J199" i="5"/>
  <c r="K187" i="5"/>
  <c r="L187" i="5" s="1"/>
  <c r="M187" i="5" s="1"/>
  <c r="J187" i="5"/>
  <c r="K175" i="5"/>
  <c r="L175" i="5" s="1"/>
  <c r="M175" i="5" s="1"/>
  <c r="J175" i="5"/>
  <c r="K163" i="5"/>
  <c r="L163" i="5" s="1"/>
  <c r="M163" i="5" s="1"/>
  <c r="J163" i="5"/>
  <c r="K151" i="5"/>
  <c r="L151" i="5" s="1"/>
  <c r="M151" i="5" s="1"/>
  <c r="J151" i="5"/>
  <c r="K139" i="5"/>
  <c r="L139" i="5" s="1"/>
  <c r="M139" i="5" s="1"/>
  <c r="J139" i="5"/>
  <c r="K127" i="5"/>
  <c r="J127" i="5"/>
  <c r="K115" i="5"/>
  <c r="L115" i="5" s="1"/>
  <c r="M115" i="5" s="1"/>
  <c r="J115" i="5"/>
  <c r="K103" i="5"/>
  <c r="L103" i="5" s="1"/>
  <c r="M103" i="5" s="1"/>
  <c r="J103" i="5"/>
  <c r="K91" i="5"/>
  <c r="L91" i="5" s="1"/>
  <c r="M91" i="5" s="1"/>
  <c r="J91" i="5"/>
  <c r="K79" i="5"/>
  <c r="L79" i="5" s="1"/>
  <c r="M79" i="5" s="1"/>
  <c r="J79" i="5"/>
  <c r="K67" i="5"/>
  <c r="L67" i="5" s="1"/>
  <c r="M67" i="5" s="1"/>
  <c r="J67" i="5"/>
  <c r="K55" i="5"/>
  <c r="J55" i="5"/>
  <c r="K43" i="5"/>
  <c r="L43" i="5" s="1"/>
  <c r="M43" i="5" s="1"/>
  <c r="J43" i="5"/>
  <c r="K31" i="5"/>
  <c r="L31" i="5" s="1"/>
  <c r="M31" i="5" s="1"/>
  <c r="J31" i="5"/>
  <c r="K19" i="5"/>
  <c r="L19" i="5" s="1"/>
  <c r="M19" i="5" s="1"/>
  <c r="J19" i="5"/>
  <c r="K7" i="5"/>
  <c r="L7" i="5" s="1"/>
  <c r="M7" i="5" s="1"/>
  <c r="J7" i="5"/>
  <c r="K959" i="5"/>
  <c r="L959" i="5" s="1"/>
  <c r="M959" i="5" s="1"/>
  <c r="J959" i="5"/>
  <c r="K970" i="5"/>
  <c r="J970" i="5"/>
  <c r="K898" i="5"/>
  <c r="L898" i="5" s="1"/>
  <c r="M898" i="5" s="1"/>
  <c r="J898" i="5"/>
  <c r="K838" i="5"/>
  <c r="L838" i="5" s="1"/>
  <c r="M838" i="5" s="1"/>
  <c r="J838" i="5"/>
  <c r="K766" i="5"/>
  <c r="L766" i="5" s="1"/>
  <c r="M766" i="5" s="1"/>
  <c r="J766" i="5"/>
  <c r="K646" i="5"/>
  <c r="L646" i="5" s="1"/>
  <c r="M646" i="5" s="1"/>
  <c r="J646" i="5"/>
  <c r="K562" i="5"/>
  <c r="L562" i="5" s="1"/>
  <c r="M562" i="5" s="1"/>
  <c r="J562" i="5"/>
  <c r="K502" i="5"/>
  <c r="J502" i="5"/>
  <c r="K406" i="5"/>
  <c r="L406" i="5" s="1"/>
  <c r="M406" i="5" s="1"/>
  <c r="J406" i="5"/>
  <c r="K310" i="5"/>
  <c r="L310" i="5" s="1"/>
  <c r="M310" i="5" s="1"/>
  <c r="J310" i="5"/>
  <c r="K262" i="5"/>
  <c r="L262" i="5" s="1"/>
  <c r="M262" i="5" s="1"/>
  <c r="J262" i="5"/>
  <c r="K214" i="5"/>
  <c r="L214" i="5" s="1"/>
  <c r="M214" i="5" s="1"/>
  <c r="J214" i="5"/>
  <c r="K154" i="5"/>
  <c r="L154" i="5" s="1"/>
  <c r="M154" i="5" s="1"/>
  <c r="J154" i="5"/>
  <c r="K70" i="5"/>
  <c r="J70" i="5"/>
  <c r="K969" i="5"/>
  <c r="L969" i="5" s="1"/>
  <c r="M969" i="5" s="1"/>
  <c r="J969" i="5"/>
  <c r="K909" i="5"/>
  <c r="L909" i="5" s="1"/>
  <c r="M909" i="5" s="1"/>
  <c r="J909" i="5"/>
  <c r="K849" i="5"/>
  <c r="L849" i="5" s="1"/>
  <c r="M849" i="5" s="1"/>
  <c r="J849" i="5"/>
  <c r="K765" i="5"/>
  <c r="L765" i="5" s="1"/>
  <c r="M765" i="5" s="1"/>
  <c r="J765" i="5"/>
  <c r="K693" i="5"/>
  <c r="L693" i="5" s="1"/>
  <c r="M693" i="5" s="1"/>
  <c r="J693" i="5"/>
  <c r="K645" i="5"/>
  <c r="J645" i="5"/>
  <c r="K585" i="5"/>
  <c r="L585" i="5" s="1"/>
  <c r="M585" i="5" s="1"/>
  <c r="J585" i="5"/>
  <c r="K513" i="5"/>
  <c r="L513" i="5" s="1"/>
  <c r="M513" i="5" s="1"/>
  <c r="J513" i="5"/>
  <c r="K429" i="5"/>
  <c r="L429" i="5" s="1"/>
  <c r="M429" i="5" s="1"/>
  <c r="J429" i="5"/>
  <c r="K357" i="5"/>
  <c r="L357" i="5" s="1"/>
  <c r="M357" i="5" s="1"/>
  <c r="J357" i="5"/>
  <c r="K309" i="5"/>
  <c r="L309" i="5" s="1"/>
  <c r="M309" i="5" s="1"/>
  <c r="J309" i="5"/>
  <c r="K249" i="5"/>
  <c r="J249" i="5"/>
  <c r="K189" i="5"/>
  <c r="L189" i="5" s="1"/>
  <c r="M189" i="5" s="1"/>
  <c r="J189" i="5"/>
  <c r="K129" i="5"/>
  <c r="L129" i="5" s="1"/>
  <c r="M129" i="5" s="1"/>
  <c r="J129" i="5"/>
  <c r="K57" i="5"/>
  <c r="L57" i="5" s="1"/>
  <c r="M57" i="5" s="1"/>
  <c r="J57" i="5"/>
  <c r="K9" i="5"/>
  <c r="L9" i="5" s="1"/>
  <c r="M9" i="5" s="1"/>
  <c r="J9" i="5"/>
  <c r="K982" i="5"/>
  <c r="L982" i="5" s="1"/>
  <c r="M982" i="5" s="1"/>
  <c r="J982" i="5"/>
  <c r="K886" i="5"/>
  <c r="J886" i="5"/>
  <c r="K802" i="5"/>
  <c r="L802" i="5" s="1"/>
  <c r="M802" i="5" s="1"/>
  <c r="J802" i="5"/>
  <c r="K730" i="5"/>
  <c r="L730" i="5" s="1"/>
  <c r="M730" i="5" s="1"/>
  <c r="J730" i="5"/>
  <c r="K682" i="5"/>
  <c r="L682" i="5" s="1"/>
  <c r="M682" i="5" s="1"/>
  <c r="J682" i="5"/>
  <c r="K622" i="5"/>
  <c r="L622" i="5" s="1"/>
  <c r="M622" i="5" s="1"/>
  <c r="J622" i="5"/>
  <c r="K550" i="5"/>
  <c r="L550" i="5" s="1"/>
  <c r="M550" i="5" s="1"/>
  <c r="J550" i="5"/>
  <c r="K478" i="5"/>
  <c r="J478" i="5"/>
  <c r="K430" i="5"/>
  <c r="L430" i="5" s="1"/>
  <c r="M430" i="5" s="1"/>
  <c r="J430" i="5"/>
  <c r="K346" i="5"/>
  <c r="L346" i="5" s="1"/>
  <c r="M346" i="5" s="1"/>
  <c r="J346" i="5"/>
  <c r="K286" i="5"/>
  <c r="L286" i="5" s="1"/>
  <c r="M286" i="5" s="1"/>
  <c r="J286" i="5"/>
  <c r="K226" i="5"/>
  <c r="L226" i="5" s="1"/>
  <c r="M226" i="5" s="1"/>
  <c r="J226" i="5"/>
  <c r="K166" i="5"/>
  <c r="L166" i="5" s="1"/>
  <c r="M166" i="5" s="1"/>
  <c r="J166" i="5"/>
  <c r="K94" i="5"/>
  <c r="J94" i="5"/>
  <c r="K10" i="5"/>
  <c r="L10" i="5" s="1"/>
  <c r="M10" i="5" s="1"/>
  <c r="J10" i="5"/>
  <c r="K945" i="5"/>
  <c r="L945" i="5" s="1"/>
  <c r="M945" i="5" s="1"/>
  <c r="J945" i="5"/>
  <c r="K885" i="5"/>
  <c r="L885" i="5" s="1"/>
  <c r="M885" i="5" s="1"/>
  <c r="J885" i="5"/>
  <c r="K825" i="5"/>
  <c r="L825" i="5" s="1"/>
  <c r="M825" i="5" s="1"/>
  <c r="J825" i="5"/>
  <c r="K753" i="5"/>
  <c r="L753" i="5" s="1"/>
  <c r="M753" i="5" s="1"/>
  <c r="J753" i="5"/>
  <c r="K681" i="5"/>
  <c r="J681" i="5"/>
  <c r="K621" i="5"/>
  <c r="L621" i="5" s="1"/>
  <c r="M621" i="5" s="1"/>
  <c r="J621" i="5"/>
  <c r="K549" i="5"/>
  <c r="L549" i="5" s="1"/>
  <c r="M549" i="5" s="1"/>
  <c r="J549" i="5"/>
  <c r="K477" i="5"/>
  <c r="L477" i="5" s="1"/>
  <c r="M477" i="5" s="1"/>
  <c r="J477" i="5"/>
  <c r="K393" i="5"/>
  <c r="L393" i="5" s="1"/>
  <c r="M393" i="5" s="1"/>
  <c r="J393" i="5"/>
  <c r="K225" i="5"/>
  <c r="L225" i="5" s="1"/>
  <c r="M225" i="5" s="1"/>
  <c r="J225" i="5"/>
  <c r="K69" i="5"/>
  <c r="J69" i="5"/>
  <c r="K956" i="5"/>
  <c r="L956" i="5" s="1"/>
  <c r="M956" i="5" s="1"/>
  <c r="J956" i="5"/>
  <c r="K822" i="5"/>
  <c r="L822" i="5" s="1"/>
  <c r="M822" i="5" s="1"/>
  <c r="J822" i="5"/>
  <c r="K786" i="5"/>
  <c r="L786" i="5" s="1"/>
  <c r="M786" i="5" s="1"/>
  <c r="J786" i="5"/>
  <c r="K750" i="5"/>
  <c r="L750" i="5" s="1"/>
  <c r="M750" i="5" s="1"/>
  <c r="J750" i="5"/>
  <c r="K714" i="5"/>
  <c r="L714" i="5" s="1"/>
  <c r="M714" i="5" s="1"/>
  <c r="J714" i="5"/>
  <c r="K690" i="5"/>
  <c r="J690" i="5"/>
  <c r="K654" i="5"/>
  <c r="L654" i="5" s="1"/>
  <c r="M654" i="5" s="1"/>
  <c r="J654" i="5"/>
  <c r="K618" i="5"/>
  <c r="L618" i="5" s="1"/>
  <c r="M618" i="5" s="1"/>
  <c r="J618" i="5"/>
  <c r="K582" i="5"/>
  <c r="L582" i="5" s="1"/>
  <c r="M582" i="5" s="1"/>
  <c r="J582" i="5"/>
  <c r="K534" i="5"/>
  <c r="L534" i="5" s="1"/>
  <c r="M534" i="5" s="1"/>
  <c r="J534" i="5"/>
  <c r="K510" i="5"/>
  <c r="L510" i="5" s="1"/>
  <c r="M510" i="5" s="1"/>
  <c r="J510" i="5"/>
  <c r="K474" i="5"/>
  <c r="J474" i="5"/>
  <c r="K438" i="5"/>
  <c r="L438" i="5" s="1"/>
  <c r="M438" i="5" s="1"/>
  <c r="J438" i="5"/>
  <c r="K402" i="5"/>
  <c r="L402" i="5" s="1"/>
  <c r="M402" i="5" s="1"/>
  <c r="J402" i="5"/>
  <c r="K354" i="5"/>
  <c r="L354" i="5" s="1"/>
  <c r="M354" i="5" s="1"/>
  <c r="J354" i="5"/>
  <c r="K306" i="5"/>
  <c r="L306" i="5" s="1"/>
  <c r="M306" i="5" s="1"/>
  <c r="J306" i="5"/>
  <c r="K258" i="5"/>
  <c r="L258" i="5" s="1"/>
  <c r="M258" i="5" s="1"/>
  <c r="J258" i="5"/>
  <c r="K234" i="5"/>
  <c r="J234" i="5"/>
  <c r="K186" i="5"/>
  <c r="L186" i="5" s="1"/>
  <c r="M186" i="5" s="1"/>
  <c r="J186" i="5"/>
  <c r="K162" i="5"/>
  <c r="L162" i="5" s="1"/>
  <c r="M162" i="5" s="1"/>
  <c r="J162" i="5"/>
  <c r="K126" i="5"/>
  <c r="L126" i="5" s="1"/>
  <c r="M126" i="5" s="1"/>
  <c r="J126" i="5"/>
  <c r="K90" i="5"/>
  <c r="L90" i="5" s="1"/>
  <c r="M90" i="5" s="1"/>
  <c r="J90" i="5"/>
  <c r="K30" i="5"/>
  <c r="L30" i="5" s="1"/>
  <c r="M30" i="5" s="1"/>
  <c r="J30" i="5"/>
  <c r="K1001" i="5"/>
  <c r="J1001" i="5"/>
  <c r="K989" i="5"/>
  <c r="L989" i="5" s="1"/>
  <c r="M989" i="5" s="1"/>
  <c r="J989" i="5"/>
  <c r="K977" i="5"/>
  <c r="L977" i="5" s="1"/>
  <c r="M977" i="5" s="1"/>
  <c r="J977" i="5"/>
  <c r="J965" i="5"/>
  <c r="K965" i="5"/>
  <c r="K953" i="5"/>
  <c r="L953" i="5" s="1"/>
  <c r="M953" i="5" s="1"/>
  <c r="J953" i="5"/>
  <c r="K941" i="5"/>
  <c r="L941" i="5" s="1"/>
  <c r="M941" i="5" s="1"/>
  <c r="J941" i="5"/>
  <c r="K929" i="5"/>
  <c r="J929" i="5"/>
  <c r="K917" i="5"/>
  <c r="L917" i="5" s="1"/>
  <c r="M917" i="5" s="1"/>
  <c r="J917" i="5"/>
  <c r="K905" i="5"/>
  <c r="L905" i="5" s="1"/>
  <c r="M905" i="5" s="1"/>
  <c r="J905" i="5"/>
  <c r="K893" i="5"/>
  <c r="L893" i="5" s="1"/>
  <c r="M893" i="5" s="1"/>
  <c r="J893" i="5"/>
  <c r="K881" i="5"/>
  <c r="L881" i="5" s="1"/>
  <c r="M881" i="5" s="1"/>
  <c r="J881" i="5"/>
  <c r="K869" i="5"/>
  <c r="L869" i="5" s="1"/>
  <c r="M869" i="5" s="1"/>
  <c r="J869" i="5"/>
  <c r="K857" i="5"/>
  <c r="J857" i="5"/>
  <c r="K845" i="5"/>
  <c r="L845" i="5" s="1"/>
  <c r="M845" i="5" s="1"/>
  <c r="J845" i="5"/>
  <c r="K833" i="5"/>
  <c r="L833" i="5" s="1"/>
  <c r="M833" i="5" s="1"/>
  <c r="J833" i="5"/>
  <c r="K821" i="5"/>
  <c r="L821" i="5" s="1"/>
  <c r="M821" i="5" s="1"/>
  <c r="J821" i="5"/>
  <c r="K809" i="5"/>
  <c r="L809" i="5" s="1"/>
  <c r="M809" i="5" s="1"/>
  <c r="J809" i="5"/>
  <c r="K797" i="5"/>
  <c r="L797" i="5" s="1"/>
  <c r="M797" i="5" s="1"/>
  <c r="J797" i="5"/>
  <c r="K785" i="5"/>
  <c r="J785" i="5"/>
  <c r="K773" i="5"/>
  <c r="L773" i="5" s="1"/>
  <c r="M773" i="5" s="1"/>
  <c r="J773" i="5"/>
  <c r="K761" i="5"/>
  <c r="L761" i="5" s="1"/>
  <c r="M761" i="5" s="1"/>
  <c r="J761" i="5"/>
  <c r="K749" i="5"/>
  <c r="L749" i="5" s="1"/>
  <c r="M749" i="5" s="1"/>
  <c r="J749" i="5"/>
  <c r="K737" i="5"/>
  <c r="L737" i="5" s="1"/>
  <c r="M737" i="5" s="1"/>
  <c r="J737" i="5"/>
  <c r="K725" i="5"/>
  <c r="L725" i="5" s="1"/>
  <c r="M725" i="5" s="1"/>
  <c r="J725" i="5"/>
  <c r="K713" i="5"/>
  <c r="J713" i="5"/>
  <c r="K701" i="5"/>
  <c r="L701" i="5" s="1"/>
  <c r="M701" i="5" s="1"/>
  <c r="J701" i="5"/>
  <c r="K689" i="5"/>
  <c r="L689" i="5" s="1"/>
  <c r="M689" i="5" s="1"/>
  <c r="J689" i="5"/>
  <c r="K677" i="5"/>
  <c r="L677" i="5" s="1"/>
  <c r="M677" i="5" s="1"/>
  <c r="J677" i="5"/>
  <c r="K665" i="5"/>
  <c r="L665" i="5" s="1"/>
  <c r="M665" i="5" s="1"/>
  <c r="J665" i="5"/>
  <c r="K653" i="5"/>
  <c r="L653" i="5" s="1"/>
  <c r="M653" i="5" s="1"/>
  <c r="J653" i="5"/>
  <c r="K641" i="5"/>
  <c r="J641" i="5"/>
  <c r="K629" i="5"/>
  <c r="L629" i="5" s="1"/>
  <c r="M629" i="5" s="1"/>
  <c r="J629" i="5"/>
  <c r="K617" i="5"/>
  <c r="L617" i="5" s="1"/>
  <c r="M617" i="5" s="1"/>
  <c r="J617" i="5"/>
  <c r="K605" i="5"/>
  <c r="L605" i="5" s="1"/>
  <c r="M605" i="5" s="1"/>
  <c r="J605" i="5"/>
  <c r="K593" i="5"/>
  <c r="L593" i="5" s="1"/>
  <c r="M593" i="5" s="1"/>
  <c r="J593" i="5"/>
  <c r="K581" i="5"/>
  <c r="L581" i="5" s="1"/>
  <c r="M581" i="5" s="1"/>
  <c r="J581" i="5"/>
  <c r="K569" i="5"/>
  <c r="J569" i="5"/>
  <c r="K557" i="5"/>
  <c r="L557" i="5" s="1"/>
  <c r="M557" i="5" s="1"/>
  <c r="J557" i="5"/>
  <c r="K545" i="5"/>
  <c r="L545" i="5" s="1"/>
  <c r="M545" i="5" s="1"/>
  <c r="J545" i="5"/>
  <c r="K533" i="5"/>
  <c r="L533" i="5" s="1"/>
  <c r="M533" i="5" s="1"/>
  <c r="J533" i="5"/>
  <c r="K521" i="5"/>
  <c r="L521" i="5" s="1"/>
  <c r="M521" i="5" s="1"/>
  <c r="J521" i="5"/>
  <c r="K958" i="5"/>
  <c r="L958" i="5" s="1"/>
  <c r="M958" i="5" s="1"/>
  <c r="J958" i="5"/>
  <c r="K862" i="5"/>
  <c r="J862" i="5"/>
  <c r="K778" i="5"/>
  <c r="L778" i="5" s="1"/>
  <c r="M778" i="5" s="1"/>
  <c r="J778" i="5"/>
  <c r="K634" i="5"/>
  <c r="L634" i="5" s="1"/>
  <c r="M634" i="5" s="1"/>
  <c r="J634" i="5"/>
  <c r="K82" i="5"/>
  <c r="L82" i="5" s="1"/>
  <c r="M82" i="5" s="1"/>
  <c r="J82" i="5"/>
  <c r="K993" i="5"/>
  <c r="L993" i="5" s="1"/>
  <c r="M993" i="5" s="1"/>
  <c r="J993" i="5"/>
  <c r="K921" i="5"/>
  <c r="L921" i="5" s="1"/>
  <c r="M921" i="5" s="1"/>
  <c r="J921" i="5"/>
  <c r="K861" i="5"/>
  <c r="J861" i="5"/>
  <c r="K789" i="5"/>
  <c r="L789" i="5" s="1"/>
  <c r="M789" i="5" s="1"/>
  <c r="J789" i="5"/>
  <c r="K705" i="5"/>
  <c r="L705" i="5" s="1"/>
  <c r="M705" i="5" s="1"/>
  <c r="J705" i="5"/>
  <c r="K573" i="5"/>
  <c r="K501" i="5"/>
  <c r="J501" i="5"/>
  <c r="K441" i="5"/>
  <c r="J441" i="5"/>
  <c r="K369" i="5"/>
  <c r="J369" i="5"/>
  <c r="K297" i="5"/>
  <c r="J297" i="5"/>
  <c r="K237" i="5"/>
  <c r="J237" i="5"/>
  <c r="K177" i="5"/>
  <c r="J177" i="5"/>
  <c r="K117" i="5"/>
  <c r="J117" i="5"/>
  <c r="K45" i="5"/>
  <c r="J45" i="5"/>
  <c r="K980" i="5"/>
  <c r="J980" i="5"/>
  <c r="K990" i="5"/>
  <c r="J990" i="5"/>
  <c r="K966" i="5"/>
  <c r="K942" i="5"/>
  <c r="L942" i="5" s="1"/>
  <c r="M942" i="5" s="1"/>
  <c r="J942" i="5"/>
  <c r="K918" i="5"/>
  <c r="L918" i="5" s="1"/>
  <c r="M918" i="5" s="1"/>
  <c r="J918" i="5"/>
  <c r="K906" i="5"/>
  <c r="L906" i="5" s="1"/>
  <c r="M906" i="5" s="1"/>
  <c r="J906" i="5"/>
  <c r="K882" i="5"/>
  <c r="L882" i="5" s="1"/>
  <c r="M882" i="5" s="1"/>
  <c r="J882" i="5"/>
  <c r="K858" i="5"/>
  <c r="J858" i="5"/>
  <c r="K834" i="5"/>
  <c r="L834" i="5" s="1"/>
  <c r="M834" i="5" s="1"/>
  <c r="J834" i="5"/>
  <c r="K798" i="5"/>
  <c r="L798" i="5" s="1"/>
  <c r="M798" i="5" s="1"/>
  <c r="J798" i="5"/>
  <c r="K762" i="5"/>
  <c r="L762" i="5" s="1"/>
  <c r="M762" i="5" s="1"/>
  <c r="J762" i="5"/>
  <c r="K726" i="5"/>
  <c r="L726" i="5" s="1"/>
  <c r="M726" i="5" s="1"/>
  <c r="J726" i="5"/>
  <c r="K678" i="5"/>
  <c r="L678" i="5" s="1"/>
  <c r="M678" i="5" s="1"/>
  <c r="J678" i="5"/>
  <c r="K642" i="5"/>
  <c r="J642" i="5"/>
  <c r="K606" i="5"/>
  <c r="L606" i="5" s="1"/>
  <c r="M606" i="5" s="1"/>
  <c r="J606" i="5"/>
  <c r="K570" i="5"/>
  <c r="L570" i="5" s="1"/>
  <c r="M570" i="5" s="1"/>
  <c r="J570" i="5"/>
  <c r="K546" i="5"/>
  <c r="L546" i="5" s="1"/>
  <c r="M546" i="5" s="1"/>
  <c r="J546" i="5"/>
  <c r="K498" i="5"/>
  <c r="L498" i="5" s="1"/>
  <c r="M498" i="5" s="1"/>
  <c r="J498" i="5"/>
  <c r="K462" i="5"/>
  <c r="L462" i="5" s="1"/>
  <c r="M462" i="5" s="1"/>
  <c r="J462" i="5"/>
  <c r="K426" i="5"/>
  <c r="J426" i="5"/>
  <c r="K378" i="5"/>
  <c r="L378" i="5" s="1"/>
  <c r="M378" i="5" s="1"/>
  <c r="J378" i="5"/>
  <c r="K342" i="5"/>
  <c r="L342" i="5" s="1"/>
  <c r="M342" i="5" s="1"/>
  <c r="J342" i="5"/>
  <c r="K318" i="5"/>
  <c r="L318" i="5" s="1"/>
  <c r="M318" i="5" s="1"/>
  <c r="J318" i="5"/>
  <c r="K270" i="5"/>
  <c r="L270" i="5" s="1"/>
  <c r="M270" i="5" s="1"/>
  <c r="J270" i="5"/>
  <c r="K222" i="5"/>
  <c r="L222" i="5" s="1"/>
  <c r="M222" i="5" s="1"/>
  <c r="J222" i="5"/>
  <c r="K198" i="5"/>
  <c r="J198" i="5"/>
  <c r="K150" i="5"/>
  <c r="L150" i="5" s="1"/>
  <c r="M150" i="5" s="1"/>
  <c r="J150" i="5"/>
  <c r="K114" i="5"/>
  <c r="L114" i="5" s="1"/>
  <c r="M114" i="5" s="1"/>
  <c r="J114" i="5"/>
  <c r="K66" i="5"/>
  <c r="L66" i="5" s="1"/>
  <c r="M66" i="5" s="1"/>
  <c r="J66" i="5"/>
  <c r="K42" i="5"/>
  <c r="L42" i="5" s="1"/>
  <c r="M42" i="5" s="1"/>
  <c r="J42" i="5"/>
  <c r="K6" i="5"/>
  <c r="L6" i="5" s="1"/>
  <c r="M6" i="5" s="1"/>
  <c r="J6" i="5"/>
  <c r="J966" i="5"/>
  <c r="K1000" i="5"/>
  <c r="J1000" i="5"/>
  <c r="K988" i="5"/>
  <c r="J988" i="5"/>
  <c r="K976" i="5"/>
  <c r="J976" i="5"/>
  <c r="J964" i="5"/>
  <c r="K964" i="5"/>
  <c r="L964" i="5" s="1"/>
  <c r="M964" i="5" s="1"/>
  <c r="K952" i="5"/>
  <c r="J952" i="5"/>
  <c r="K940" i="5"/>
  <c r="J940" i="5"/>
  <c r="K928" i="5"/>
  <c r="J928" i="5"/>
  <c r="K916" i="5"/>
  <c r="J916" i="5"/>
  <c r="K904" i="5"/>
  <c r="J904" i="5"/>
  <c r="K892" i="5"/>
  <c r="J892" i="5"/>
  <c r="K880" i="5"/>
  <c r="J880" i="5"/>
  <c r="K868" i="5"/>
  <c r="J868" i="5"/>
  <c r="K856" i="5"/>
  <c r="J856" i="5"/>
  <c r="K844" i="5"/>
  <c r="J844" i="5"/>
  <c r="K832" i="5"/>
  <c r="J832" i="5"/>
  <c r="K820" i="5"/>
  <c r="J820" i="5"/>
  <c r="K808" i="5"/>
  <c r="J808" i="5"/>
  <c r="K796" i="5"/>
  <c r="J796" i="5"/>
  <c r="K784" i="5"/>
  <c r="J784" i="5"/>
  <c r="K772" i="5"/>
  <c r="J772" i="5"/>
  <c r="K760" i="5"/>
  <c r="J760" i="5"/>
  <c r="K748" i="5"/>
  <c r="J748" i="5"/>
  <c r="K736" i="5"/>
  <c r="J736" i="5"/>
  <c r="K724" i="5"/>
  <c r="J724" i="5"/>
  <c r="K712" i="5"/>
  <c r="J712" i="5"/>
  <c r="K700" i="5"/>
  <c r="J700" i="5"/>
  <c r="K688" i="5"/>
  <c r="J688" i="5"/>
  <c r="K676" i="5"/>
  <c r="J676" i="5"/>
  <c r="K664" i="5"/>
  <c r="J664" i="5"/>
  <c r="K652" i="5"/>
  <c r="J652" i="5"/>
  <c r="K640" i="5"/>
  <c r="J640" i="5"/>
  <c r="K628" i="5"/>
  <c r="J628" i="5"/>
  <c r="K616" i="5"/>
  <c r="J616" i="5"/>
  <c r="K604" i="5"/>
  <c r="J604" i="5"/>
  <c r="K592" i="5"/>
  <c r="J592" i="5"/>
  <c r="K580" i="5"/>
  <c r="J580" i="5"/>
  <c r="K568" i="5"/>
  <c r="J568" i="5"/>
  <c r="K946" i="5"/>
  <c r="J946" i="5"/>
  <c r="K874" i="5"/>
  <c r="J874" i="5"/>
  <c r="K826" i="5"/>
  <c r="J826" i="5"/>
  <c r="K754" i="5"/>
  <c r="J754" i="5"/>
  <c r="K694" i="5"/>
  <c r="J694" i="5"/>
  <c r="K598" i="5"/>
  <c r="J598" i="5"/>
  <c r="K526" i="5"/>
  <c r="J526" i="5"/>
  <c r="K454" i="5"/>
  <c r="J454" i="5"/>
  <c r="K394" i="5"/>
  <c r="J394" i="5"/>
  <c r="K322" i="5"/>
  <c r="J322" i="5"/>
  <c r="K250" i="5"/>
  <c r="J250" i="5"/>
  <c r="K190" i="5"/>
  <c r="J190" i="5"/>
  <c r="K130" i="5"/>
  <c r="J130" i="5"/>
  <c r="K46" i="5"/>
  <c r="J46" i="5"/>
  <c r="K957" i="5"/>
  <c r="J957" i="5"/>
  <c r="K897" i="5"/>
  <c r="J897" i="5"/>
  <c r="K837" i="5"/>
  <c r="J837" i="5"/>
  <c r="K777" i="5"/>
  <c r="J777" i="5"/>
  <c r="K717" i="5"/>
  <c r="J717" i="5"/>
  <c r="K633" i="5"/>
  <c r="J633" i="5"/>
  <c r="K561" i="5"/>
  <c r="J561" i="5"/>
  <c r="K489" i="5"/>
  <c r="J489" i="5"/>
  <c r="K417" i="5"/>
  <c r="J417" i="5"/>
  <c r="K345" i="5"/>
  <c r="J345" i="5"/>
  <c r="K285" i="5"/>
  <c r="J285" i="5"/>
  <c r="K213" i="5"/>
  <c r="J213" i="5"/>
  <c r="K141" i="5"/>
  <c r="J141" i="5"/>
  <c r="K105" i="5"/>
  <c r="J105" i="5"/>
  <c r="K33" i="5"/>
  <c r="J33" i="5"/>
  <c r="K968" i="5"/>
  <c r="J968" i="5"/>
  <c r="J978" i="5"/>
  <c r="K978" i="5"/>
  <c r="L978" i="5" s="1"/>
  <c r="M978" i="5" s="1"/>
  <c r="K954" i="5"/>
  <c r="J954" i="5"/>
  <c r="K930" i="5"/>
  <c r="J930" i="5"/>
  <c r="K894" i="5"/>
  <c r="L894" i="5" s="1"/>
  <c r="M894" i="5" s="1"/>
  <c r="K870" i="5"/>
  <c r="L870" i="5" s="1"/>
  <c r="M870" i="5" s="1"/>
  <c r="J870" i="5"/>
  <c r="K846" i="5"/>
  <c r="J846" i="5"/>
  <c r="K810" i="5"/>
  <c r="L810" i="5" s="1"/>
  <c r="M810" i="5" s="1"/>
  <c r="J810" i="5"/>
  <c r="K774" i="5"/>
  <c r="L774" i="5" s="1"/>
  <c r="M774" i="5" s="1"/>
  <c r="J774" i="5"/>
  <c r="K738" i="5"/>
  <c r="L738" i="5" s="1"/>
  <c r="M738" i="5" s="1"/>
  <c r="J738" i="5"/>
  <c r="K702" i="5"/>
  <c r="L702" i="5" s="1"/>
  <c r="M702" i="5" s="1"/>
  <c r="J702" i="5"/>
  <c r="K666" i="5"/>
  <c r="L666" i="5" s="1"/>
  <c r="M666" i="5" s="1"/>
  <c r="J666" i="5"/>
  <c r="K630" i="5"/>
  <c r="J630" i="5"/>
  <c r="K594" i="5"/>
  <c r="L594" i="5" s="1"/>
  <c r="M594" i="5" s="1"/>
  <c r="J594" i="5"/>
  <c r="K558" i="5"/>
  <c r="L558" i="5" s="1"/>
  <c r="M558" i="5" s="1"/>
  <c r="J558" i="5"/>
  <c r="K522" i="5"/>
  <c r="L522" i="5" s="1"/>
  <c r="M522" i="5" s="1"/>
  <c r="J522" i="5"/>
  <c r="K486" i="5"/>
  <c r="L486" i="5" s="1"/>
  <c r="M486" i="5" s="1"/>
  <c r="J486" i="5"/>
  <c r="K450" i="5"/>
  <c r="L450" i="5" s="1"/>
  <c r="M450" i="5" s="1"/>
  <c r="J450" i="5"/>
  <c r="K414" i="5"/>
  <c r="J414" i="5"/>
  <c r="K390" i="5"/>
  <c r="L390" i="5" s="1"/>
  <c r="M390" i="5" s="1"/>
  <c r="J390" i="5"/>
  <c r="K366" i="5"/>
  <c r="L366" i="5" s="1"/>
  <c r="M366" i="5" s="1"/>
  <c r="J366" i="5"/>
  <c r="K330" i="5"/>
  <c r="L330" i="5" s="1"/>
  <c r="M330" i="5" s="1"/>
  <c r="J330" i="5"/>
  <c r="K294" i="5"/>
  <c r="L294" i="5" s="1"/>
  <c r="M294" i="5" s="1"/>
  <c r="J294" i="5"/>
  <c r="K282" i="5"/>
  <c r="L282" i="5" s="1"/>
  <c r="M282" i="5" s="1"/>
  <c r="J282" i="5"/>
  <c r="K246" i="5"/>
  <c r="J246" i="5"/>
  <c r="K210" i="5"/>
  <c r="L210" i="5" s="1"/>
  <c r="M210" i="5" s="1"/>
  <c r="J210" i="5"/>
  <c r="K174" i="5"/>
  <c r="L174" i="5" s="1"/>
  <c r="M174" i="5" s="1"/>
  <c r="J174" i="5"/>
  <c r="K138" i="5"/>
  <c r="L138" i="5" s="1"/>
  <c r="M138" i="5" s="1"/>
  <c r="J138" i="5"/>
  <c r="K102" i="5"/>
  <c r="L102" i="5" s="1"/>
  <c r="M102" i="5" s="1"/>
  <c r="J102" i="5"/>
  <c r="K78" i="5"/>
  <c r="L78" i="5" s="1"/>
  <c r="M78" i="5" s="1"/>
  <c r="J78" i="5"/>
  <c r="K54" i="5"/>
  <c r="J54" i="5"/>
  <c r="K18" i="5"/>
  <c r="L18" i="5" s="1"/>
  <c r="M18" i="5" s="1"/>
  <c r="J18" i="5"/>
  <c r="K999" i="5"/>
  <c r="L999" i="5" s="1"/>
  <c r="M999" i="5" s="1"/>
  <c r="J999" i="5"/>
  <c r="K987" i="5"/>
  <c r="L987" i="5" s="1"/>
  <c r="M987" i="5" s="1"/>
  <c r="J987" i="5"/>
  <c r="K975" i="5"/>
  <c r="L975" i="5" s="1"/>
  <c r="M975" i="5" s="1"/>
  <c r="J975" i="5"/>
  <c r="K963" i="5"/>
  <c r="L963" i="5" s="1"/>
  <c r="M963" i="5" s="1"/>
  <c r="J963" i="5"/>
  <c r="K951" i="5"/>
  <c r="J951" i="5"/>
  <c r="K939" i="5"/>
  <c r="L939" i="5" s="1"/>
  <c r="M939" i="5" s="1"/>
  <c r="J939" i="5"/>
  <c r="K927" i="5"/>
  <c r="L927" i="5" s="1"/>
  <c r="M927" i="5" s="1"/>
  <c r="J927" i="5"/>
  <c r="K915" i="5"/>
  <c r="L915" i="5" s="1"/>
  <c r="M915" i="5" s="1"/>
  <c r="J915" i="5"/>
  <c r="K903" i="5"/>
  <c r="L903" i="5" s="1"/>
  <c r="M903" i="5" s="1"/>
  <c r="J903" i="5"/>
  <c r="K891" i="5"/>
  <c r="L891" i="5" s="1"/>
  <c r="M891" i="5" s="1"/>
  <c r="J891" i="5"/>
  <c r="K879" i="5"/>
  <c r="J879" i="5"/>
  <c r="K867" i="5"/>
  <c r="L867" i="5" s="1"/>
  <c r="M867" i="5" s="1"/>
  <c r="J867" i="5"/>
  <c r="K855" i="5"/>
  <c r="L855" i="5" s="1"/>
  <c r="M855" i="5" s="1"/>
  <c r="J855" i="5"/>
  <c r="K843" i="5"/>
  <c r="L843" i="5" s="1"/>
  <c r="M843" i="5" s="1"/>
  <c r="J843" i="5"/>
  <c r="K831" i="5"/>
  <c r="L831" i="5" s="1"/>
  <c r="M831" i="5" s="1"/>
  <c r="J831" i="5"/>
  <c r="K819" i="5"/>
  <c r="L819" i="5" s="1"/>
  <c r="M819" i="5" s="1"/>
  <c r="K807" i="5"/>
  <c r="J807" i="5"/>
  <c r="K795" i="5"/>
  <c r="J795" i="5"/>
  <c r="K783" i="5"/>
  <c r="J783" i="5"/>
  <c r="K771" i="5"/>
  <c r="J771" i="5"/>
  <c r="K759" i="5"/>
  <c r="J759" i="5"/>
  <c r="K747" i="5"/>
  <c r="J747" i="5"/>
  <c r="K735" i="5"/>
  <c r="J735" i="5"/>
  <c r="K723" i="5"/>
  <c r="J723" i="5"/>
  <c r="K711" i="5"/>
  <c r="J711" i="5"/>
  <c r="K699" i="5"/>
  <c r="J699" i="5"/>
  <c r="K687" i="5"/>
  <c r="J687" i="5"/>
  <c r="K675" i="5"/>
  <c r="J675" i="5"/>
  <c r="K663" i="5"/>
  <c r="J663" i="5"/>
  <c r="K651" i="5"/>
  <c r="J651" i="5"/>
  <c r="K639" i="5"/>
  <c r="J639" i="5"/>
  <c r="K627" i="5"/>
  <c r="J627" i="5"/>
  <c r="K615" i="5"/>
  <c r="J615" i="5"/>
  <c r="K603" i="5"/>
  <c r="J603" i="5"/>
  <c r="K591" i="5"/>
  <c r="J591" i="5"/>
  <c r="K579" i="5"/>
  <c r="J579" i="5"/>
  <c r="K567" i="5"/>
  <c r="J567" i="5"/>
  <c r="K555" i="5"/>
  <c r="J555" i="5"/>
  <c r="K543" i="5"/>
  <c r="J543" i="5"/>
  <c r="K531" i="5"/>
  <c r="J531" i="5"/>
  <c r="K519" i="5"/>
  <c r="J519" i="5"/>
  <c r="K507" i="5"/>
  <c r="J507" i="5"/>
  <c r="K495" i="5"/>
  <c r="J495" i="5"/>
  <c r="K483" i="5"/>
  <c r="J483" i="5"/>
  <c r="K471" i="5"/>
  <c r="J471" i="5"/>
  <c r="K459" i="5"/>
  <c r="J459" i="5"/>
  <c r="K447" i="5"/>
  <c r="J447" i="5"/>
  <c r="K435" i="5"/>
  <c r="J435" i="5"/>
  <c r="K423" i="5"/>
  <c r="J423" i="5"/>
  <c r="K411" i="5"/>
  <c r="J411" i="5"/>
  <c r="K399" i="5"/>
  <c r="J399" i="5"/>
  <c r="K387" i="5"/>
  <c r="J387" i="5"/>
  <c r="K375" i="5"/>
  <c r="J375" i="5"/>
  <c r="K363" i="5"/>
  <c r="J363" i="5"/>
  <c r="K351" i="5"/>
  <c r="J351" i="5"/>
  <c r="K339" i="5"/>
  <c r="J339" i="5"/>
  <c r="K327" i="5"/>
  <c r="J327" i="5"/>
  <c r="K315" i="5"/>
  <c r="J315" i="5"/>
  <c r="K303" i="5"/>
  <c r="J303" i="5"/>
  <c r="K291" i="5"/>
  <c r="J291" i="5"/>
  <c r="J740" i="5"/>
  <c r="K998" i="5"/>
  <c r="L998" i="5" s="1"/>
  <c r="M998" i="5" s="1"/>
  <c r="J998" i="5"/>
  <c r="K986" i="5"/>
  <c r="L986" i="5" s="1"/>
  <c r="M986" i="5" s="1"/>
  <c r="J986" i="5"/>
  <c r="K974" i="5"/>
  <c r="L974" i="5" s="1"/>
  <c r="M974" i="5" s="1"/>
  <c r="J974" i="5"/>
  <c r="K962" i="5"/>
  <c r="L962" i="5" s="1"/>
  <c r="M962" i="5" s="1"/>
  <c r="J962" i="5"/>
  <c r="J950" i="5"/>
  <c r="K950" i="5"/>
  <c r="L950" i="5" s="1"/>
  <c r="M950" i="5" s="1"/>
  <c r="K938" i="5"/>
  <c r="L938" i="5" s="1"/>
  <c r="M938" i="5" s="1"/>
  <c r="J938" i="5"/>
  <c r="K926" i="5"/>
  <c r="L926" i="5" s="1"/>
  <c r="M926" i="5" s="1"/>
  <c r="J926" i="5"/>
  <c r="K914" i="5"/>
  <c r="L914" i="5" s="1"/>
  <c r="M914" i="5" s="1"/>
  <c r="J914" i="5"/>
  <c r="K902" i="5"/>
  <c r="L902" i="5" s="1"/>
  <c r="M902" i="5" s="1"/>
  <c r="J902" i="5"/>
  <c r="K890" i="5"/>
  <c r="L890" i="5" s="1"/>
  <c r="M890" i="5" s="1"/>
  <c r="J890" i="5"/>
  <c r="K878" i="5"/>
  <c r="J878" i="5"/>
  <c r="K866" i="5"/>
  <c r="L866" i="5" s="1"/>
  <c r="M866" i="5" s="1"/>
  <c r="J866" i="5"/>
  <c r="K854" i="5"/>
  <c r="L854" i="5" s="1"/>
  <c r="M854" i="5" s="1"/>
  <c r="J854" i="5"/>
  <c r="K842" i="5"/>
  <c r="L842" i="5" s="1"/>
  <c r="M842" i="5" s="1"/>
  <c r="J842" i="5"/>
  <c r="K830" i="5"/>
  <c r="L830" i="5" s="1"/>
  <c r="M830" i="5" s="1"/>
  <c r="J830" i="5"/>
  <c r="K818" i="5"/>
  <c r="L818" i="5" s="1"/>
  <c r="M818" i="5" s="1"/>
  <c r="J818" i="5"/>
  <c r="K806" i="5"/>
  <c r="J806" i="5"/>
  <c r="K794" i="5"/>
  <c r="L794" i="5" s="1"/>
  <c r="M794" i="5" s="1"/>
  <c r="J794" i="5"/>
  <c r="K782" i="5"/>
  <c r="L782" i="5" s="1"/>
  <c r="M782" i="5" s="1"/>
  <c r="J782" i="5"/>
  <c r="K770" i="5"/>
  <c r="L770" i="5" s="1"/>
  <c r="M770" i="5" s="1"/>
  <c r="J770" i="5"/>
  <c r="K758" i="5"/>
  <c r="L758" i="5" s="1"/>
  <c r="M758" i="5" s="1"/>
  <c r="J758" i="5"/>
  <c r="K746" i="5"/>
  <c r="L746" i="5" s="1"/>
  <c r="M746" i="5" s="1"/>
  <c r="J746" i="5"/>
  <c r="K734" i="5"/>
  <c r="J734" i="5"/>
  <c r="K722" i="5"/>
  <c r="L722" i="5" s="1"/>
  <c r="M722" i="5" s="1"/>
  <c r="J722" i="5"/>
  <c r="K710" i="5"/>
  <c r="L710" i="5" s="1"/>
  <c r="M710" i="5" s="1"/>
  <c r="J710" i="5"/>
  <c r="K698" i="5"/>
  <c r="L698" i="5" s="1"/>
  <c r="M698" i="5" s="1"/>
  <c r="J698" i="5"/>
  <c r="K686" i="5"/>
  <c r="L686" i="5" s="1"/>
  <c r="M686" i="5" s="1"/>
  <c r="J686" i="5"/>
  <c r="K674" i="5"/>
  <c r="L674" i="5" s="1"/>
  <c r="M674" i="5" s="1"/>
  <c r="J674" i="5"/>
  <c r="K662" i="5"/>
  <c r="K650" i="5"/>
  <c r="J650" i="5"/>
  <c r="K638" i="5"/>
  <c r="J638" i="5"/>
  <c r="K626" i="5"/>
  <c r="J626" i="5"/>
  <c r="K614" i="5"/>
  <c r="J614" i="5"/>
  <c r="K602" i="5"/>
  <c r="J602" i="5"/>
  <c r="K590" i="5"/>
  <c r="J590" i="5"/>
  <c r="K578" i="5"/>
  <c r="J578" i="5"/>
  <c r="K566" i="5"/>
  <c r="J566" i="5"/>
  <c r="K554" i="5"/>
  <c r="J554" i="5"/>
  <c r="K542" i="5"/>
  <c r="J542" i="5"/>
  <c r="K530" i="5"/>
  <c r="J530" i="5"/>
  <c r="K518" i="5"/>
  <c r="J518" i="5"/>
  <c r="J662" i="5"/>
  <c r="K910" i="5"/>
  <c r="L910" i="5" s="1"/>
  <c r="M910" i="5" s="1"/>
  <c r="J910" i="5"/>
  <c r="K814" i="5"/>
  <c r="L814" i="5" s="1"/>
  <c r="M814" i="5" s="1"/>
  <c r="J814" i="5"/>
  <c r="K742" i="5"/>
  <c r="L742" i="5" s="1"/>
  <c r="M742" i="5" s="1"/>
  <c r="J742" i="5"/>
  <c r="K670" i="5"/>
  <c r="L670" i="5" s="1"/>
  <c r="M670" i="5" s="1"/>
  <c r="J670" i="5"/>
  <c r="K610" i="5"/>
  <c r="L610" i="5" s="1"/>
  <c r="M610" i="5" s="1"/>
  <c r="J610" i="5"/>
  <c r="K538" i="5"/>
  <c r="J538" i="5"/>
  <c r="K466" i="5"/>
  <c r="L466" i="5" s="1"/>
  <c r="M466" i="5" s="1"/>
  <c r="J466" i="5"/>
  <c r="K418" i="5"/>
  <c r="L418" i="5" s="1"/>
  <c r="M418" i="5" s="1"/>
  <c r="J418" i="5"/>
  <c r="K334" i="5"/>
  <c r="L334" i="5" s="1"/>
  <c r="M334" i="5" s="1"/>
  <c r="J334" i="5"/>
  <c r="K274" i="5"/>
  <c r="L274" i="5" s="1"/>
  <c r="M274" i="5" s="1"/>
  <c r="J274" i="5"/>
  <c r="K202" i="5"/>
  <c r="L202" i="5" s="1"/>
  <c r="M202" i="5" s="1"/>
  <c r="J202" i="5"/>
  <c r="K142" i="5"/>
  <c r="J142" i="5"/>
  <c r="K58" i="5"/>
  <c r="L58" i="5" s="1"/>
  <c r="M58" i="5" s="1"/>
  <c r="J58" i="5"/>
  <c r="K973" i="5"/>
  <c r="L973" i="5" s="1"/>
  <c r="M973" i="5" s="1"/>
  <c r="J973" i="5"/>
  <c r="K961" i="5"/>
  <c r="L961" i="5" s="1"/>
  <c r="M961" i="5" s="1"/>
  <c r="J961" i="5"/>
  <c r="J949" i="5"/>
  <c r="K949" i="5"/>
  <c r="K937" i="5"/>
  <c r="L937" i="5" s="1"/>
  <c r="M937" i="5" s="1"/>
  <c r="J937" i="5"/>
  <c r="J573" i="5"/>
  <c r="K971" i="5"/>
  <c r="J971" i="5"/>
  <c r="K382" i="5"/>
  <c r="J382" i="5"/>
  <c r="K997" i="5"/>
  <c r="J997" i="5"/>
  <c r="K985" i="5"/>
  <c r="J985" i="5"/>
  <c r="J260" i="5"/>
  <c r="K947" i="5"/>
  <c r="L947" i="5" s="1"/>
  <c r="M947" i="5" s="1"/>
  <c r="J947" i="5"/>
  <c r="J935" i="5"/>
  <c r="K935" i="5"/>
  <c r="L935" i="5" s="1"/>
  <c r="M935" i="5" s="1"/>
  <c r="K923" i="5"/>
  <c r="L923" i="5" s="1"/>
  <c r="M923" i="5" s="1"/>
  <c r="J923" i="5"/>
  <c r="K911" i="5"/>
  <c r="L911" i="5" s="1"/>
  <c r="M911" i="5" s="1"/>
  <c r="J911" i="5"/>
  <c r="K899" i="5"/>
  <c r="L899" i="5" s="1"/>
  <c r="M899" i="5" s="1"/>
  <c r="J899" i="5"/>
  <c r="K887" i="5"/>
  <c r="L887" i="5" s="1"/>
  <c r="M887" i="5" s="1"/>
  <c r="J887" i="5"/>
  <c r="K875" i="5"/>
  <c r="L875" i="5" s="1"/>
  <c r="M875" i="5" s="1"/>
  <c r="J875" i="5"/>
  <c r="K863" i="5"/>
  <c r="J863" i="5"/>
  <c r="K851" i="5"/>
  <c r="L851" i="5" s="1"/>
  <c r="M851" i="5" s="1"/>
  <c r="J851" i="5"/>
  <c r="K839" i="5"/>
  <c r="L839" i="5" s="1"/>
  <c r="M839" i="5" s="1"/>
  <c r="J839" i="5"/>
  <c r="K827" i="5"/>
  <c r="L827" i="5" s="1"/>
  <c r="M827" i="5" s="1"/>
  <c r="J827" i="5"/>
  <c r="K815" i="5"/>
  <c r="L815" i="5" s="1"/>
  <c r="M815" i="5" s="1"/>
  <c r="J815" i="5"/>
  <c r="K803" i="5"/>
  <c r="L803" i="5" s="1"/>
  <c r="M803" i="5" s="1"/>
  <c r="J803" i="5"/>
  <c r="K791" i="5"/>
  <c r="J791" i="5"/>
  <c r="K779" i="5"/>
  <c r="L779" i="5" s="1"/>
  <c r="M779" i="5" s="1"/>
  <c r="J779" i="5"/>
  <c r="K767" i="5"/>
  <c r="K755" i="5"/>
  <c r="K743" i="5"/>
  <c r="L743" i="5" s="1"/>
  <c r="M743" i="5" s="1"/>
  <c r="J743" i="5"/>
  <c r="K731" i="5"/>
  <c r="L731" i="5" s="1"/>
  <c r="M731" i="5" s="1"/>
  <c r="J731" i="5"/>
  <c r="K719" i="5"/>
  <c r="L719" i="5" s="1"/>
  <c r="M719" i="5" s="1"/>
  <c r="J719" i="5"/>
  <c r="K707" i="5"/>
  <c r="J707" i="5"/>
  <c r="K695" i="5"/>
  <c r="L695" i="5" s="1"/>
  <c r="M695" i="5" s="1"/>
  <c r="J695" i="5"/>
  <c r="K683" i="5"/>
  <c r="L683" i="5" s="1"/>
  <c r="M683" i="5" s="1"/>
  <c r="J683" i="5"/>
  <c r="K671" i="5"/>
  <c r="L671" i="5" s="1"/>
  <c r="M671" i="5" s="1"/>
  <c r="J671" i="5"/>
  <c r="K659" i="5"/>
  <c r="L659" i="5" s="1"/>
  <c r="M659" i="5" s="1"/>
  <c r="J659" i="5"/>
  <c r="K647" i="5"/>
  <c r="L647" i="5" s="1"/>
  <c r="M647" i="5" s="1"/>
  <c r="J647" i="5"/>
  <c r="K635" i="5"/>
  <c r="J635" i="5"/>
  <c r="K623" i="5"/>
  <c r="L623" i="5" s="1"/>
  <c r="M623" i="5" s="1"/>
  <c r="J623" i="5"/>
  <c r="K611" i="5"/>
  <c r="L611" i="5" s="1"/>
  <c r="M611" i="5" s="1"/>
  <c r="J611" i="5"/>
  <c r="K599" i="5"/>
  <c r="L599" i="5" s="1"/>
  <c r="M599" i="5" s="1"/>
  <c r="J599" i="5"/>
  <c r="K587" i="5"/>
  <c r="L587" i="5" s="1"/>
  <c r="M587" i="5" s="1"/>
  <c r="J587" i="5"/>
  <c r="K575" i="5"/>
  <c r="L575" i="5" s="1"/>
  <c r="M575" i="5" s="1"/>
  <c r="J575" i="5"/>
  <c r="K563" i="5"/>
  <c r="J563" i="5"/>
  <c r="K551" i="5"/>
  <c r="L551" i="5" s="1"/>
  <c r="M551" i="5" s="1"/>
  <c r="J551" i="5"/>
  <c r="K539" i="5"/>
  <c r="L539" i="5" s="1"/>
  <c r="M539" i="5" s="1"/>
  <c r="J539" i="5"/>
  <c r="K527" i="5"/>
  <c r="L527" i="5" s="1"/>
  <c r="M527" i="5" s="1"/>
  <c r="J527" i="5"/>
  <c r="K515" i="5"/>
  <c r="L515" i="5" s="1"/>
  <c r="M515" i="5" s="1"/>
  <c r="J515" i="5"/>
  <c r="K503" i="5"/>
  <c r="L503" i="5" s="1"/>
  <c r="M503" i="5" s="1"/>
  <c r="J503" i="5"/>
  <c r="K491" i="5"/>
  <c r="J491" i="5"/>
  <c r="K479" i="5"/>
  <c r="L479" i="5" s="1"/>
  <c r="M479" i="5" s="1"/>
  <c r="J479" i="5"/>
  <c r="K467" i="5"/>
  <c r="L467" i="5" s="1"/>
  <c r="M467" i="5" s="1"/>
  <c r="J467" i="5"/>
  <c r="K455" i="5"/>
  <c r="L455" i="5" s="1"/>
  <c r="M455" i="5" s="1"/>
  <c r="J455" i="5"/>
  <c r="K443" i="5"/>
  <c r="L443" i="5" s="1"/>
  <c r="M443" i="5" s="1"/>
  <c r="J443" i="5"/>
  <c r="K431" i="5"/>
  <c r="L431" i="5" s="1"/>
  <c r="M431" i="5" s="1"/>
  <c r="J431" i="5"/>
  <c r="K419" i="5"/>
  <c r="J419" i="5"/>
  <c r="K407" i="5"/>
  <c r="L407" i="5" s="1"/>
  <c r="M407" i="5" s="1"/>
  <c r="J407" i="5"/>
  <c r="K395" i="5"/>
  <c r="L395" i="5" s="1"/>
  <c r="M395" i="5" s="1"/>
  <c r="J395" i="5"/>
  <c r="K383" i="5"/>
  <c r="L383" i="5" s="1"/>
  <c r="M383" i="5" s="1"/>
  <c r="J383" i="5"/>
  <c r="K371" i="5"/>
  <c r="L371" i="5" s="1"/>
  <c r="M371" i="5" s="1"/>
  <c r="J371" i="5"/>
  <c r="K359" i="5"/>
  <c r="L359" i="5" s="1"/>
  <c r="M359" i="5" s="1"/>
  <c r="J359" i="5"/>
  <c r="K347" i="5"/>
  <c r="J347" i="5"/>
  <c r="K335" i="5"/>
  <c r="L335" i="5" s="1"/>
  <c r="M335" i="5" s="1"/>
  <c r="J335" i="5"/>
  <c r="K323" i="5"/>
  <c r="L323" i="5" s="1"/>
  <c r="M323" i="5" s="1"/>
  <c r="J323" i="5"/>
  <c r="K311" i="5"/>
  <c r="L311" i="5" s="1"/>
  <c r="M311" i="5" s="1"/>
  <c r="J311" i="5"/>
  <c r="K299" i="5"/>
  <c r="L299" i="5" s="1"/>
  <c r="M299" i="5" s="1"/>
  <c r="J299" i="5"/>
  <c r="K287" i="5"/>
  <c r="L287" i="5" s="1"/>
  <c r="M287" i="5" s="1"/>
  <c r="J287" i="5"/>
  <c r="K275" i="5"/>
  <c r="J275" i="5"/>
  <c r="K263" i="5"/>
  <c r="L263" i="5" s="1"/>
  <c r="M263" i="5" s="1"/>
  <c r="J263" i="5"/>
  <c r="K251" i="5"/>
  <c r="L251" i="5" s="1"/>
  <c r="M251" i="5" s="1"/>
  <c r="J251" i="5"/>
  <c r="K239" i="5"/>
  <c r="L239" i="5" s="1"/>
  <c r="M239" i="5" s="1"/>
  <c r="J239" i="5"/>
  <c r="K227" i="5"/>
  <c r="L227" i="5" s="1"/>
  <c r="M227" i="5" s="1"/>
  <c r="J227" i="5"/>
  <c r="K215" i="5"/>
  <c r="L215" i="5" s="1"/>
  <c r="M215" i="5" s="1"/>
  <c r="J215" i="5"/>
  <c r="K203" i="5"/>
  <c r="J203" i="5"/>
  <c r="K191" i="5"/>
  <c r="L191" i="5" s="1"/>
  <c r="M191" i="5" s="1"/>
  <c r="J191" i="5"/>
  <c r="K179" i="5"/>
  <c r="L179" i="5" s="1"/>
  <c r="M179" i="5" s="1"/>
  <c r="J179" i="5"/>
  <c r="K167" i="5"/>
  <c r="L167" i="5" s="1"/>
  <c r="M167" i="5" s="1"/>
  <c r="J167" i="5"/>
  <c r="K155" i="5"/>
  <c r="L155" i="5" s="1"/>
  <c r="M155" i="5" s="1"/>
  <c r="J155" i="5"/>
  <c r="K143" i="5"/>
  <c r="L143" i="5" s="1"/>
  <c r="M143" i="5" s="1"/>
  <c r="J143" i="5"/>
  <c r="K131" i="5"/>
  <c r="J131" i="5"/>
  <c r="K119" i="5"/>
  <c r="L119" i="5" s="1"/>
  <c r="M119" i="5" s="1"/>
  <c r="J119" i="5"/>
  <c r="K107" i="5"/>
  <c r="L107" i="5" s="1"/>
  <c r="M107" i="5" s="1"/>
  <c r="J107" i="5"/>
  <c r="K95" i="5"/>
  <c r="L95" i="5" s="1"/>
  <c r="M95" i="5" s="1"/>
  <c r="J95" i="5"/>
  <c r="K83" i="5"/>
  <c r="L83" i="5" s="1"/>
  <c r="M83" i="5" s="1"/>
  <c r="J83" i="5"/>
  <c r="K71" i="5"/>
  <c r="J71" i="5"/>
  <c r="K59" i="5"/>
  <c r="J59" i="5"/>
  <c r="K47" i="5"/>
  <c r="L47" i="5" s="1"/>
  <c r="M47" i="5" s="1"/>
  <c r="J47" i="5"/>
  <c r="K35" i="5"/>
  <c r="L35" i="5" s="1"/>
  <c r="M35" i="5" s="1"/>
  <c r="J35" i="5"/>
  <c r="K23" i="5"/>
  <c r="L23" i="5" s="1"/>
  <c r="M23" i="5" s="1"/>
  <c r="J23" i="5"/>
  <c r="K11" i="5"/>
  <c r="L11" i="5" s="1"/>
  <c r="M11" i="5" s="1"/>
  <c r="J11" i="5"/>
  <c r="K509" i="5"/>
  <c r="J509" i="5"/>
  <c r="K497" i="5"/>
  <c r="J497" i="5"/>
  <c r="K485" i="5"/>
  <c r="L485" i="5" s="1"/>
  <c r="M485" i="5" s="1"/>
  <c r="J485" i="5"/>
  <c r="K473" i="5"/>
  <c r="L473" i="5" s="1"/>
  <c r="M473" i="5" s="1"/>
  <c r="J473" i="5"/>
  <c r="K461" i="5"/>
  <c r="L461" i="5" s="1"/>
  <c r="M461" i="5" s="1"/>
  <c r="J461" i="5"/>
  <c r="K449" i="5"/>
  <c r="L449" i="5" s="1"/>
  <c r="M449" i="5" s="1"/>
  <c r="J449" i="5"/>
  <c r="K437" i="5"/>
  <c r="J437" i="5"/>
  <c r="K425" i="5"/>
  <c r="J425" i="5"/>
  <c r="K413" i="5"/>
  <c r="L413" i="5" s="1"/>
  <c r="M413" i="5" s="1"/>
  <c r="J413" i="5"/>
  <c r="K401" i="5"/>
  <c r="L401" i="5" s="1"/>
  <c r="M401" i="5" s="1"/>
  <c r="J401" i="5"/>
  <c r="K389" i="5"/>
  <c r="L389" i="5" s="1"/>
  <c r="M389" i="5" s="1"/>
  <c r="J389" i="5"/>
  <c r="K377" i="5"/>
  <c r="J377" i="5"/>
  <c r="K365" i="5"/>
  <c r="J365" i="5"/>
  <c r="K353" i="5"/>
  <c r="J353" i="5"/>
  <c r="K341" i="5"/>
  <c r="L341" i="5" s="1"/>
  <c r="M341" i="5" s="1"/>
  <c r="J341" i="5"/>
  <c r="K329" i="5"/>
  <c r="L329" i="5" s="1"/>
  <c r="M329" i="5" s="1"/>
  <c r="J329" i="5"/>
  <c r="K317" i="5"/>
  <c r="L317" i="5" s="1"/>
  <c r="M317" i="5" s="1"/>
  <c r="J317" i="5"/>
  <c r="K305" i="5"/>
  <c r="J305" i="5"/>
  <c r="K293" i="5"/>
  <c r="J293" i="5"/>
  <c r="K281" i="5"/>
  <c r="J281" i="5"/>
  <c r="K269" i="5"/>
  <c r="L269" i="5" s="1"/>
  <c r="M269" i="5" s="1"/>
  <c r="J269" i="5"/>
  <c r="K257" i="5"/>
  <c r="L257" i="5" s="1"/>
  <c r="M257" i="5" s="1"/>
  <c r="J257" i="5"/>
  <c r="K245" i="5"/>
  <c r="L245" i="5" s="1"/>
  <c r="M245" i="5" s="1"/>
  <c r="J245" i="5"/>
  <c r="K233" i="5"/>
  <c r="J233" i="5"/>
  <c r="K221" i="5"/>
  <c r="J221" i="5"/>
  <c r="K209" i="5"/>
  <c r="J209" i="5"/>
  <c r="K197" i="5"/>
  <c r="L197" i="5" s="1"/>
  <c r="M197" i="5" s="1"/>
  <c r="J197" i="5"/>
  <c r="K185" i="5"/>
  <c r="L185" i="5" s="1"/>
  <c r="M185" i="5" s="1"/>
  <c r="J185" i="5"/>
  <c r="K173" i="5"/>
  <c r="L173" i="5" s="1"/>
  <c r="M173" i="5" s="1"/>
  <c r="J173" i="5"/>
  <c r="K161" i="5"/>
  <c r="J161" i="5"/>
  <c r="K149" i="5"/>
  <c r="J149" i="5"/>
  <c r="K137" i="5"/>
  <c r="J137" i="5"/>
  <c r="K125" i="5"/>
  <c r="L125" i="5" s="1"/>
  <c r="M125" i="5" s="1"/>
  <c r="J125" i="5"/>
  <c r="K113" i="5"/>
  <c r="L113" i="5" s="1"/>
  <c r="M113" i="5" s="1"/>
  <c r="J113" i="5"/>
  <c r="K101" i="5"/>
  <c r="L101" i="5" s="1"/>
  <c r="M101" i="5" s="1"/>
  <c r="J101" i="5"/>
  <c r="K89" i="5"/>
  <c r="J89" i="5"/>
  <c r="K77" i="5"/>
  <c r="J77" i="5"/>
  <c r="K65" i="5"/>
  <c r="J65" i="5"/>
  <c r="K53" i="5"/>
  <c r="L53" i="5" s="1"/>
  <c r="M53" i="5" s="1"/>
  <c r="J53" i="5"/>
  <c r="K41" i="5"/>
  <c r="L41" i="5" s="1"/>
  <c r="M41" i="5" s="1"/>
  <c r="J41" i="5"/>
  <c r="K29" i="5"/>
  <c r="L29" i="5" s="1"/>
  <c r="M29" i="5" s="1"/>
  <c r="J29" i="5"/>
  <c r="K17" i="5"/>
  <c r="J17" i="5"/>
  <c r="K5" i="5"/>
  <c r="J5" i="5"/>
  <c r="K556" i="5"/>
  <c r="J556" i="5"/>
  <c r="K544" i="5"/>
  <c r="L544" i="5" s="1"/>
  <c r="M544" i="5" s="1"/>
  <c r="J544" i="5"/>
  <c r="K532" i="5"/>
  <c r="L532" i="5" s="1"/>
  <c r="M532" i="5" s="1"/>
  <c r="J532" i="5"/>
  <c r="K520" i="5"/>
  <c r="L520" i="5" s="1"/>
  <c r="M520" i="5" s="1"/>
  <c r="J520" i="5"/>
  <c r="K508" i="5"/>
  <c r="J508" i="5"/>
  <c r="K496" i="5"/>
  <c r="L496" i="5" s="1"/>
  <c r="M496" i="5" s="1"/>
  <c r="J496" i="5"/>
  <c r="K484" i="5"/>
  <c r="J484" i="5"/>
  <c r="K472" i="5"/>
  <c r="L472" i="5" s="1"/>
  <c r="M472" i="5" s="1"/>
  <c r="J472" i="5"/>
  <c r="K460" i="5"/>
  <c r="L460" i="5" s="1"/>
  <c r="M460" i="5" s="1"/>
  <c r="J460" i="5"/>
  <c r="K448" i="5"/>
  <c r="L448" i="5" s="1"/>
  <c r="M448" i="5" s="1"/>
  <c r="J448" i="5"/>
  <c r="K436" i="5"/>
  <c r="J436" i="5"/>
  <c r="K424" i="5"/>
  <c r="J424" i="5"/>
  <c r="K412" i="5"/>
  <c r="J412" i="5"/>
  <c r="K400" i="5"/>
  <c r="L400" i="5" s="1"/>
  <c r="M400" i="5" s="1"/>
  <c r="J400" i="5"/>
  <c r="K388" i="5"/>
  <c r="L388" i="5" s="1"/>
  <c r="M388" i="5" s="1"/>
  <c r="J388" i="5"/>
  <c r="K376" i="5"/>
  <c r="L376" i="5" s="1"/>
  <c r="M376" i="5" s="1"/>
  <c r="J376" i="5"/>
  <c r="K364" i="5"/>
  <c r="J364" i="5"/>
  <c r="K352" i="5"/>
  <c r="J352" i="5"/>
  <c r="K340" i="5"/>
  <c r="J340" i="5"/>
  <c r="K328" i="5"/>
  <c r="L328" i="5" s="1"/>
  <c r="M328" i="5" s="1"/>
  <c r="J328" i="5"/>
  <c r="K316" i="5"/>
  <c r="L316" i="5" s="1"/>
  <c r="M316" i="5" s="1"/>
  <c r="J316" i="5"/>
  <c r="K304" i="5"/>
  <c r="L304" i="5" s="1"/>
  <c r="M304" i="5" s="1"/>
  <c r="J304" i="5"/>
  <c r="K292" i="5"/>
  <c r="J292" i="5"/>
  <c r="K280" i="5"/>
  <c r="J280" i="5"/>
  <c r="K268" i="5"/>
  <c r="J268" i="5"/>
  <c r="K256" i="5"/>
  <c r="L256" i="5" s="1"/>
  <c r="M256" i="5" s="1"/>
  <c r="J256" i="5"/>
  <c r="K244" i="5"/>
  <c r="L244" i="5" s="1"/>
  <c r="M244" i="5" s="1"/>
  <c r="J244" i="5"/>
  <c r="K232" i="5"/>
  <c r="L232" i="5" s="1"/>
  <c r="M232" i="5" s="1"/>
  <c r="J232" i="5"/>
  <c r="K220" i="5"/>
  <c r="J220" i="5"/>
  <c r="K208" i="5"/>
  <c r="J208" i="5"/>
  <c r="K196" i="5"/>
  <c r="J196" i="5"/>
  <c r="K184" i="5"/>
  <c r="L184" i="5" s="1"/>
  <c r="M184" i="5" s="1"/>
  <c r="J184" i="5"/>
  <c r="K172" i="5"/>
  <c r="L172" i="5" s="1"/>
  <c r="M172" i="5" s="1"/>
  <c r="J172" i="5"/>
  <c r="K160" i="5"/>
  <c r="L160" i="5" s="1"/>
  <c r="M160" i="5" s="1"/>
  <c r="J160" i="5"/>
  <c r="K148" i="5"/>
  <c r="J148" i="5"/>
  <c r="K136" i="5"/>
  <c r="J136" i="5"/>
  <c r="K124" i="5"/>
  <c r="J124" i="5"/>
  <c r="K112" i="5"/>
  <c r="L112" i="5" s="1"/>
  <c r="M112" i="5" s="1"/>
  <c r="J112" i="5"/>
  <c r="K100" i="5"/>
  <c r="L100" i="5" s="1"/>
  <c r="M100" i="5" s="1"/>
  <c r="J100" i="5"/>
  <c r="K88" i="5"/>
  <c r="L88" i="5" s="1"/>
  <c r="M88" i="5" s="1"/>
  <c r="J88" i="5"/>
  <c r="K76" i="5"/>
  <c r="J76" i="5"/>
  <c r="K64" i="5"/>
  <c r="J64" i="5"/>
  <c r="K52" i="5"/>
  <c r="J52" i="5"/>
  <c r="K40" i="5"/>
  <c r="L40" i="5" s="1"/>
  <c r="M40" i="5" s="1"/>
  <c r="J40" i="5"/>
  <c r="K28" i="5"/>
  <c r="L28" i="5" s="1"/>
  <c r="M28" i="5" s="1"/>
  <c r="J28" i="5"/>
  <c r="K16" i="5"/>
  <c r="L16" i="5" s="1"/>
  <c r="M16" i="5" s="1"/>
  <c r="J16" i="5"/>
  <c r="K4" i="5"/>
  <c r="J4" i="5"/>
  <c r="K279" i="5"/>
  <c r="J279" i="5"/>
  <c r="K267" i="5"/>
  <c r="J267" i="5"/>
  <c r="K255" i="5"/>
  <c r="L255" i="5" s="1"/>
  <c r="M255" i="5" s="1"/>
  <c r="J255" i="5"/>
  <c r="K243" i="5"/>
  <c r="L243" i="5" s="1"/>
  <c r="M243" i="5" s="1"/>
  <c r="J243" i="5"/>
  <c r="K231" i="5"/>
  <c r="L231" i="5" s="1"/>
  <c r="M231" i="5" s="1"/>
  <c r="J231" i="5"/>
  <c r="K219" i="5"/>
  <c r="J219" i="5"/>
  <c r="K207" i="5"/>
  <c r="J207" i="5"/>
  <c r="K195" i="5"/>
  <c r="J195" i="5"/>
  <c r="K183" i="5"/>
  <c r="L183" i="5" s="1"/>
  <c r="M183" i="5" s="1"/>
  <c r="J183" i="5"/>
  <c r="K171" i="5"/>
  <c r="L171" i="5" s="1"/>
  <c r="M171" i="5" s="1"/>
  <c r="J171" i="5"/>
  <c r="K159" i="5"/>
  <c r="L159" i="5" s="1"/>
  <c r="M159" i="5" s="1"/>
  <c r="J159" i="5"/>
  <c r="K147" i="5"/>
  <c r="J147" i="5"/>
  <c r="K135" i="5"/>
  <c r="J135" i="5"/>
  <c r="K123" i="5"/>
  <c r="J123" i="5"/>
  <c r="K111" i="5"/>
  <c r="L111" i="5" s="1"/>
  <c r="M111" i="5" s="1"/>
  <c r="J111" i="5"/>
  <c r="K99" i="5"/>
  <c r="L99" i="5" s="1"/>
  <c r="M99" i="5" s="1"/>
  <c r="J99" i="5"/>
  <c r="K87" i="5"/>
  <c r="L87" i="5" s="1"/>
  <c r="M87" i="5" s="1"/>
  <c r="J87" i="5"/>
  <c r="K75" i="5"/>
  <c r="J75" i="5"/>
  <c r="K63" i="5"/>
  <c r="J63" i="5"/>
  <c r="K51" i="5"/>
  <c r="J51" i="5"/>
  <c r="K39" i="5"/>
  <c r="L39" i="5" s="1"/>
  <c r="M39" i="5" s="1"/>
  <c r="J39" i="5"/>
  <c r="K27" i="5"/>
  <c r="L27" i="5" s="1"/>
  <c r="M27" i="5" s="1"/>
  <c r="J27" i="5"/>
  <c r="K15" i="5"/>
  <c r="L15" i="5" s="1"/>
  <c r="M15" i="5" s="1"/>
  <c r="J15" i="5"/>
  <c r="K3" i="5"/>
  <c r="J3" i="5"/>
  <c r="K506" i="5"/>
  <c r="J506" i="5"/>
  <c r="K494" i="5"/>
  <c r="J494" i="5"/>
  <c r="K482" i="5"/>
  <c r="L482" i="5" s="1"/>
  <c r="M482" i="5" s="1"/>
  <c r="J482" i="5"/>
  <c r="K470" i="5"/>
  <c r="L470" i="5" s="1"/>
  <c r="M470" i="5" s="1"/>
  <c r="J470" i="5"/>
  <c r="K458" i="5"/>
  <c r="L458" i="5" s="1"/>
  <c r="M458" i="5" s="1"/>
  <c r="J458" i="5"/>
  <c r="K446" i="5"/>
  <c r="J446" i="5"/>
  <c r="K434" i="5"/>
  <c r="J434" i="5"/>
  <c r="K422" i="5"/>
  <c r="J422" i="5"/>
  <c r="K410" i="5"/>
  <c r="L410" i="5" s="1"/>
  <c r="M410" i="5" s="1"/>
  <c r="J410" i="5"/>
  <c r="K398" i="5"/>
  <c r="L398" i="5" s="1"/>
  <c r="M398" i="5" s="1"/>
  <c r="J398" i="5"/>
  <c r="K386" i="5"/>
  <c r="L386" i="5" s="1"/>
  <c r="M386" i="5" s="1"/>
  <c r="J386" i="5"/>
  <c r="K374" i="5"/>
  <c r="J374" i="5"/>
  <c r="K362" i="5"/>
  <c r="J362" i="5"/>
  <c r="K350" i="5"/>
  <c r="J350" i="5"/>
  <c r="K338" i="5"/>
  <c r="L338" i="5" s="1"/>
  <c r="M338" i="5" s="1"/>
  <c r="J338" i="5"/>
  <c r="K326" i="5"/>
  <c r="L326" i="5" s="1"/>
  <c r="M326" i="5" s="1"/>
  <c r="J326" i="5"/>
  <c r="K314" i="5"/>
  <c r="L314" i="5" s="1"/>
  <c r="M314" i="5" s="1"/>
  <c r="J314" i="5"/>
  <c r="K302" i="5"/>
  <c r="J302" i="5"/>
  <c r="K290" i="5"/>
  <c r="J290" i="5"/>
  <c r="K278" i="5"/>
  <c r="J278" i="5"/>
  <c r="K266" i="5"/>
  <c r="L266" i="5" s="1"/>
  <c r="M266" i="5" s="1"/>
  <c r="J266" i="5"/>
  <c r="K254" i="5"/>
  <c r="L254" i="5" s="1"/>
  <c r="M254" i="5" s="1"/>
  <c r="J254" i="5"/>
  <c r="K242" i="5"/>
  <c r="L242" i="5" s="1"/>
  <c r="M242" i="5" s="1"/>
  <c r="J242" i="5"/>
  <c r="K230" i="5"/>
  <c r="J230" i="5"/>
  <c r="K218" i="5"/>
  <c r="J218" i="5"/>
  <c r="K206" i="5"/>
  <c r="J206" i="5"/>
  <c r="K194" i="5"/>
  <c r="J194" i="5"/>
  <c r="K182" i="5"/>
  <c r="L182" i="5" s="1"/>
  <c r="M182" i="5" s="1"/>
  <c r="J182" i="5"/>
  <c r="K170" i="5"/>
  <c r="L170" i="5" s="1"/>
  <c r="M170" i="5" s="1"/>
  <c r="J170" i="5"/>
  <c r="K158" i="5"/>
  <c r="J158" i="5"/>
  <c r="K146" i="5"/>
  <c r="J146" i="5"/>
  <c r="K134" i="5"/>
  <c r="J134" i="5"/>
  <c r="K122" i="5"/>
  <c r="J122" i="5"/>
  <c r="K110" i="5"/>
  <c r="L110" i="5" s="1"/>
  <c r="M110" i="5" s="1"/>
  <c r="J110" i="5"/>
  <c r="K98" i="5"/>
  <c r="L98" i="5" s="1"/>
  <c r="M98" i="5" s="1"/>
  <c r="J98" i="5"/>
  <c r="K86" i="5"/>
  <c r="J86" i="5"/>
  <c r="K74" i="5"/>
  <c r="J74" i="5"/>
  <c r="K62" i="5"/>
  <c r="J62" i="5"/>
  <c r="K50" i="5"/>
  <c r="J50" i="5"/>
  <c r="K38" i="5"/>
  <c r="L38" i="5" s="1"/>
  <c r="M38" i="5" s="1"/>
  <c r="J38" i="5"/>
  <c r="K26" i="5"/>
  <c r="L26" i="5" s="1"/>
  <c r="M26" i="5" s="1"/>
  <c r="J26" i="5"/>
  <c r="K14" i="5"/>
  <c r="J14" i="5"/>
  <c r="J767" i="5"/>
  <c r="K925" i="5"/>
  <c r="J925" i="5"/>
  <c r="K913" i="5"/>
  <c r="J913" i="5"/>
  <c r="K901" i="5"/>
  <c r="J901" i="5"/>
  <c r="K889" i="5"/>
  <c r="J889" i="5"/>
  <c r="K877" i="5"/>
  <c r="J877" i="5"/>
  <c r="K865" i="5"/>
  <c r="J865" i="5"/>
  <c r="J853" i="5"/>
  <c r="K853" i="5"/>
  <c r="L853" i="5" s="1"/>
  <c r="M853" i="5" s="1"/>
  <c r="K829" i="5"/>
  <c r="J829" i="5"/>
  <c r="K817" i="5"/>
  <c r="J817" i="5"/>
  <c r="K805" i="5"/>
  <c r="J805" i="5"/>
  <c r="K793" i="5"/>
  <c r="L793" i="5" s="1"/>
  <c r="M793" i="5" s="1"/>
  <c r="K781" i="5"/>
  <c r="L781" i="5" s="1"/>
  <c r="M781" i="5" s="1"/>
  <c r="K769" i="5"/>
  <c r="J769" i="5"/>
  <c r="K757" i="5"/>
  <c r="J757" i="5"/>
  <c r="K745" i="5"/>
  <c r="J745" i="5"/>
  <c r="K733" i="5"/>
  <c r="J733" i="5"/>
  <c r="K721" i="5"/>
  <c r="J721" i="5"/>
  <c r="J697" i="5"/>
  <c r="K697" i="5"/>
  <c r="L697" i="5" s="1"/>
  <c r="M697" i="5" s="1"/>
  <c r="K685" i="5"/>
  <c r="J685" i="5"/>
  <c r="K673" i="5"/>
  <c r="J673" i="5"/>
  <c r="K661" i="5"/>
  <c r="J661" i="5"/>
  <c r="K649" i="5"/>
  <c r="L649" i="5" s="1"/>
  <c r="M649" i="5" s="1"/>
  <c r="K637" i="5"/>
  <c r="L637" i="5" s="1"/>
  <c r="M637" i="5" s="1"/>
  <c r="J637" i="5"/>
  <c r="K625" i="5"/>
  <c r="L625" i="5" s="1"/>
  <c r="M625" i="5" s="1"/>
  <c r="J625" i="5"/>
  <c r="K613" i="5"/>
  <c r="J613" i="5"/>
  <c r="K601" i="5"/>
  <c r="J601" i="5"/>
  <c r="K589" i="5"/>
  <c r="J589" i="5"/>
  <c r="K577" i="5"/>
  <c r="J577" i="5"/>
  <c r="J565" i="5"/>
  <c r="K565" i="5"/>
  <c r="J553" i="5"/>
  <c r="K553" i="5"/>
  <c r="J541" i="5"/>
  <c r="K541" i="5"/>
  <c r="J529" i="5"/>
  <c r="K529" i="5"/>
  <c r="J517" i="5"/>
  <c r="K517" i="5"/>
  <c r="L517" i="5" s="1"/>
  <c r="M517" i="5" s="1"/>
  <c r="J505" i="5"/>
  <c r="K505" i="5"/>
  <c r="J493" i="5"/>
  <c r="K493" i="5"/>
  <c r="K481" i="5"/>
  <c r="L481" i="5" s="1"/>
  <c r="M481" i="5" s="1"/>
  <c r="J481" i="5"/>
  <c r="K469" i="5"/>
  <c r="J469" i="5"/>
  <c r="K457" i="5"/>
  <c r="J457" i="5"/>
  <c r="K445" i="5"/>
  <c r="J445" i="5"/>
  <c r="J433" i="5"/>
  <c r="K433" i="5"/>
  <c r="J421" i="5"/>
  <c r="K421" i="5"/>
  <c r="J409" i="5"/>
  <c r="K409" i="5"/>
  <c r="J397" i="5"/>
  <c r="K397" i="5"/>
  <c r="J385" i="5"/>
  <c r="K385" i="5"/>
  <c r="J373" i="5"/>
  <c r="K373" i="5"/>
  <c r="L373" i="5" s="1"/>
  <c r="M373" i="5" s="1"/>
  <c r="J361" i="5"/>
  <c r="K361" i="5"/>
  <c r="J349" i="5"/>
  <c r="K349" i="5"/>
  <c r="K337" i="5"/>
  <c r="L337" i="5" s="1"/>
  <c r="M337" i="5" s="1"/>
  <c r="J337" i="5"/>
  <c r="K325" i="5"/>
  <c r="J325" i="5"/>
  <c r="K313" i="5"/>
  <c r="J313" i="5"/>
  <c r="K301" i="5"/>
  <c r="J301" i="5"/>
  <c r="J289" i="5"/>
  <c r="K289" i="5"/>
  <c r="J277" i="5"/>
  <c r="K277" i="5"/>
  <c r="J265" i="5"/>
  <c r="K265" i="5"/>
  <c r="J253" i="5"/>
  <c r="K253" i="5"/>
  <c r="J241" i="5"/>
  <c r="K241" i="5"/>
  <c r="J229" i="5"/>
  <c r="K229" i="5"/>
  <c r="L229" i="5" s="1"/>
  <c r="M229" i="5" s="1"/>
  <c r="J217" i="5"/>
  <c r="K217" i="5"/>
  <c r="J205" i="5"/>
  <c r="K205" i="5"/>
  <c r="K193" i="5"/>
  <c r="L193" i="5" s="1"/>
  <c r="M193" i="5" s="1"/>
  <c r="J193" i="5"/>
  <c r="K181" i="5"/>
  <c r="J181" i="5"/>
  <c r="K169" i="5"/>
  <c r="J169" i="5"/>
  <c r="K157" i="5"/>
  <c r="J157" i="5"/>
  <c r="J145" i="5"/>
  <c r="K145" i="5"/>
  <c r="J133" i="5"/>
  <c r="K133" i="5"/>
  <c r="J121" i="5"/>
  <c r="K121" i="5"/>
  <c r="J109" i="5"/>
  <c r="K109" i="5"/>
  <c r="J97" i="5"/>
  <c r="K97" i="5"/>
  <c r="J85" i="5"/>
  <c r="K85" i="5"/>
  <c r="L85" i="5" s="1"/>
  <c r="M85" i="5" s="1"/>
  <c r="J73" i="5"/>
  <c r="K73" i="5"/>
  <c r="J61" i="5"/>
  <c r="K61" i="5"/>
  <c r="K49" i="5"/>
  <c r="L49" i="5" s="1"/>
  <c r="M49" i="5" s="1"/>
  <c r="J49" i="5"/>
  <c r="K37" i="5"/>
  <c r="J37" i="5"/>
  <c r="K25" i="5"/>
  <c r="L25" i="5" s="1"/>
  <c r="M25" i="5" s="1"/>
  <c r="J25" i="5"/>
  <c r="K13" i="5"/>
  <c r="J13" i="5"/>
  <c r="J755" i="5"/>
  <c r="K841" i="5"/>
  <c r="L841" i="5" s="1"/>
  <c r="M841" i="5" s="1"/>
  <c r="K996" i="5"/>
  <c r="L996" i="5" s="1"/>
  <c r="M996" i="5" s="1"/>
  <c r="J996" i="5"/>
  <c r="K984" i="5"/>
  <c r="L984" i="5" s="1"/>
  <c r="M984" i="5" s="1"/>
  <c r="J984" i="5"/>
  <c r="K972" i="5"/>
  <c r="J972" i="5"/>
  <c r="K960" i="5"/>
  <c r="J960" i="5"/>
  <c r="K948" i="5"/>
  <c r="J948" i="5"/>
  <c r="J936" i="5"/>
  <c r="K936" i="5"/>
  <c r="K924" i="5"/>
  <c r="L924" i="5" s="1"/>
  <c r="M924" i="5" s="1"/>
  <c r="J924" i="5"/>
  <c r="K912" i="5"/>
  <c r="L912" i="5" s="1"/>
  <c r="M912" i="5" s="1"/>
  <c r="J912" i="5"/>
  <c r="K900" i="5"/>
  <c r="J900" i="5"/>
  <c r="K888" i="5"/>
  <c r="J888" i="5"/>
  <c r="K876" i="5"/>
  <c r="J876" i="5"/>
  <c r="K864" i="5"/>
  <c r="J864" i="5"/>
  <c r="K852" i="5"/>
  <c r="L852" i="5" s="1"/>
  <c r="M852" i="5" s="1"/>
  <c r="J852" i="5"/>
  <c r="K840" i="5"/>
  <c r="L840" i="5" s="1"/>
  <c r="M840" i="5" s="1"/>
  <c r="J840" i="5"/>
  <c r="K828" i="5"/>
  <c r="J828" i="5"/>
  <c r="K816" i="5"/>
  <c r="J816" i="5"/>
  <c r="K804" i="5"/>
  <c r="J804" i="5"/>
  <c r="K792" i="5"/>
  <c r="J792" i="5"/>
  <c r="K780" i="5"/>
  <c r="L780" i="5" s="1"/>
  <c r="M780" i="5" s="1"/>
  <c r="K768" i="5"/>
  <c r="L768" i="5" s="1"/>
  <c r="M768" i="5" s="1"/>
  <c r="K756" i="5"/>
  <c r="L756" i="5" s="1"/>
  <c r="M756" i="5" s="1"/>
  <c r="J756" i="5"/>
  <c r="K744" i="5"/>
  <c r="J744" i="5"/>
  <c r="K732" i="5"/>
  <c r="J732" i="5"/>
  <c r="K720" i="5"/>
  <c r="J720" i="5"/>
  <c r="K708" i="5"/>
  <c r="J708" i="5"/>
  <c r="K696" i="5"/>
  <c r="L696" i="5" s="1"/>
  <c r="M696" i="5" s="1"/>
  <c r="J696" i="5"/>
  <c r="K684" i="5"/>
  <c r="L684" i="5" s="1"/>
  <c r="M684" i="5" s="1"/>
  <c r="J684" i="5"/>
  <c r="K672" i="5"/>
  <c r="J672" i="5"/>
  <c r="K660" i="5"/>
  <c r="J660" i="5"/>
  <c r="K648" i="5"/>
  <c r="L648" i="5" s="1"/>
  <c r="M648" i="5" s="1"/>
  <c r="K636" i="5"/>
  <c r="J636" i="5"/>
  <c r="K624" i="5"/>
  <c r="J624" i="5"/>
  <c r="K612" i="5"/>
  <c r="J612" i="5"/>
  <c r="K600" i="5"/>
  <c r="J600" i="5"/>
  <c r="K588" i="5"/>
  <c r="J588" i="5"/>
  <c r="K576" i="5"/>
  <c r="L576" i="5" s="1"/>
  <c r="M576" i="5" s="1"/>
  <c r="K564" i="5"/>
  <c r="J564" i="5"/>
  <c r="K552" i="5"/>
  <c r="J552" i="5"/>
  <c r="K540" i="5"/>
  <c r="L540" i="5" s="1"/>
  <c r="M540" i="5" s="1"/>
  <c r="J540" i="5"/>
  <c r="K528" i="5"/>
  <c r="L528" i="5" s="1"/>
  <c r="M528" i="5" s="1"/>
  <c r="J528" i="5"/>
  <c r="K516" i="5"/>
  <c r="J516" i="5"/>
  <c r="K504" i="5"/>
  <c r="J504" i="5"/>
  <c r="K492" i="5"/>
  <c r="J492" i="5"/>
  <c r="K480" i="5"/>
  <c r="J480" i="5"/>
  <c r="K468" i="5"/>
  <c r="L468" i="5" s="1"/>
  <c r="M468" i="5" s="1"/>
  <c r="J468" i="5"/>
  <c r="K456" i="5"/>
  <c r="L456" i="5" s="1"/>
  <c r="M456" i="5" s="1"/>
  <c r="J456" i="5"/>
  <c r="K444" i="5"/>
  <c r="J444" i="5"/>
  <c r="K432" i="5"/>
  <c r="J432" i="5"/>
  <c r="K420" i="5"/>
  <c r="J420" i="5"/>
  <c r="K408" i="5"/>
  <c r="J408" i="5"/>
  <c r="K396" i="5"/>
  <c r="L396" i="5" s="1"/>
  <c r="M396" i="5" s="1"/>
  <c r="J396" i="5"/>
  <c r="K384" i="5"/>
  <c r="L384" i="5" s="1"/>
  <c r="M384" i="5" s="1"/>
  <c r="J384" i="5"/>
  <c r="K372" i="5"/>
  <c r="J372" i="5"/>
  <c r="K360" i="5"/>
  <c r="J360" i="5"/>
  <c r="K348" i="5"/>
  <c r="J348" i="5"/>
  <c r="K336" i="5"/>
  <c r="J336" i="5"/>
  <c r="K324" i="5"/>
  <c r="L324" i="5" s="1"/>
  <c r="M324" i="5" s="1"/>
  <c r="J324" i="5"/>
  <c r="K312" i="5"/>
  <c r="L312" i="5" s="1"/>
  <c r="M312" i="5" s="1"/>
  <c r="J312" i="5"/>
  <c r="K300" i="5"/>
  <c r="J300" i="5"/>
  <c r="K288" i="5"/>
  <c r="J288" i="5"/>
  <c r="K276" i="5"/>
  <c r="J276" i="5"/>
  <c r="K264" i="5"/>
  <c r="J264" i="5"/>
  <c r="K252" i="5"/>
  <c r="L252" i="5" s="1"/>
  <c r="M252" i="5" s="1"/>
  <c r="J252" i="5"/>
  <c r="K240" i="5"/>
  <c r="L240" i="5" s="1"/>
  <c r="M240" i="5" s="1"/>
  <c r="J240" i="5"/>
  <c r="K228" i="5"/>
  <c r="J228" i="5"/>
  <c r="K216" i="5"/>
  <c r="J216" i="5"/>
  <c r="K204" i="5"/>
  <c r="J204" i="5"/>
  <c r="K192" i="5"/>
  <c r="J192" i="5"/>
  <c r="K180" i="5"/>
  <c r="L180" i="5" s="1"/>
  <c r="M180" i="5" s="1"/>
  <c r="J180" i="5"/>
  <c r="K168" i="5"/>
  <c r="L168" i="5" s="1"/>
  <c r="M168" i="5" s="1"/>
  <c r="J168" i="5"/>
  <c r="K156" i="5"/>
  <c r="J156" i="5"/>
  <c r="K144" i="5"/>
  <c r="J144" i="5"/>
  <c r="K132" i="5"/>
  <c r="J132" i="5"/>
  <c r="K120" i="5"/>
  <c r="J120" i="5"/>
  <c r="K108" i="5"/>
  <c r="L108" i="5" s="1"/>
  <c r="M108" i="5" s="1"/>
  <c r="J108" i="5"/>
  <c r="K96" i="5"/>
  <c r="L96" i="5" s="1"/>
  <c r="M96" i="5" s="1"/>
  <c r="J96" i="5"/>
  <c r="K84" i="5"/>
  <c r="J84" i="5"/>
  <c r="K72" i="5"/>
  <c r="J72" i="5"/>
  <c r="K60" i="5"/>
  <c r="J60" i="5"/>
  <c r="K48" i="5"/>
  <c r="J48" i="5"/>
  <c r="K36" i="5"/>
  <c r="L36" i="5" s="1"/>
  <c r="M36" i="5" s="1"/>
  <c r="J36" i="5"/>
  <c r="K24" i="5"/>
  <c r="L24" i="5" s="1"/>
  <c r="M24" i="5" s="1"/>
  <c r="J24" i="5"/>
  <c r="K12" i="5"/>
  <c r="J12" i="5"/>
  <c r="K709" i="5"/>
  <c r="L709" i="5" s="1"/>
  <c r="M709" i="5" s="1"/>
  <c r="K2" i="5"/>
  <c r="L2" i="5" s="1"/>
  <c r="M2" i="5" s="1"/>
  <c r="L740" i="5" l="1"/>
  <c r="M740" i="5" s="1"/>
  <c r="L120" i="5"/>
  <c r="M120" i="5" s="1"/>
  <c r="L408" i="5"/>
  <c r="M408" i="5" s="1"/>
  <c r="L792" i="5"/>
  <c r="M792" i="5" s="1"/>
  <c r="L194" i="5"/>
  <c r="M194" i="5" s="1"/>
  <c r="L712" i="5"/>
  <c r="M712" i="5" s="1"/>
  <c r="L137" i="5"/>
  <c r="M137" i="5" s="1"/>
  <c r="L209" i="5"/>
  <c r="M209" i="5" s="1"/>
  <c r="L336" i="5"/>
  <c r="M336" i="5" s="1"/>
  <c r="L552" i="5"/>
  <c r="M552" i="5" s="1"/>
  <c r="L97" i="5"/>
  <c r="M97" i="5" s="1"/>
  <c r="L241" i="5"/>
  <c r="M241" i="5" s="1"/>
  <c r="L385" i="5"/>
  <c r="M385" i="5" s="1"/>
  <c r="L529" i="5"/>
  <c r="M529" i="5" s="1"/>
  <c r="L264" i="5"/>
  <c r="M264" i="5" s="1"/>
  <c r="L864" i="5"/>
  <c r="M864" i="5" s="1"/>
  <c r="L50" i="5"/>
  <c r="M50" i="5" s="1"/>
  <c r="L12" i="5"/>
  <c r="M12" i="5" s="1"/>
  <c r="L156" i="5"/>
  <c r="M156" i="5" s="1"/>
  <c r="L228" i="5"/>
  <c r="M228" i="5" s="1"/>
  <c r="L300" i="5"/>
  <c r="M300" i="5" s="1"/>
  <c r="L372" i="5"/>
  <c r="M372" i="5" s="1"/>
  <c r="L444" i="5"/>
  <c r="M444" i="5" s="1"/>
  <c r="L516" i="5"/>
  <c r="M516" i="5" s="1"/>
  <c r="L672" i="5"/>
  <c r="M672" i="5" s="1"/>
  <c r="L744" i="5"/>
  <c r="M744" i="5" s="1"/>
  <c r="L828" i="5"/>
  <c r="M828" i="5" s="1"/>
  <c r="L900" i="5"/>
  <c r="M900" i="5" s="1"/>
  <c r="L972" i="5"/>
  <c r="M972" i="5" s="1"/>
  <c r="L37" i="5"/>
  <c r="M37" i="5" s="1"/>
  <c r="L181" i="5"/>
  <c r="M181" i="5" s="1"/>
  <c r="L325" i="5"/>
  <c r="M325" i="5" s="1"/>
  <c r="L86" i="5"/>
  <c r="M86" i="5" s="1"/>
  <c r="L230" i="5"/>
  <c r="M230" i="5" s="1"/>
  <c r="L374" i="5"/>
  <c r="M374" i="5" s="1"/>
  <c r="L3" i="5"/>
  <c r="M3" i="5" s="1"/>
  <c r="L147" i="5"/>
  <c r="M147" i="5" s="1"/>
  <c r="L4" i="5"/>
  <c r="M4" i="5" s="1"/>
  <c r="L148" i="5"/>
  <c r="M148" i="5" s="1"/>
  <c r="L292" i="5"/>
  <c r="M292" i="5" s="1"/>
  <c r="L436" i="5"/>
  <c r="M436" i="5" s="1"/>
  <c r="L17" i="5"/>
  <c r="M17" i="5" s="1"/>
  <c r="L161" i="5"/>
  <c r="M161" i="5" s="1"/>
  <c r="L305" i="5"/>
  <c r="M305" i="5" s="1"/>
  <c r="L514" i="5"/>
  <c r="M514" i="5" s="1"/>
  <c r="L922" i="5"/>
  <c r="M922" i="5" s="1"/>
  <c r="L708" i="5"/>
  <c r="M708" i="5" s="1"/>
  <c r="L84" i="5"/>
  <c r="M84" i="5" s="1"/>
  <c r="L469" i="5"/>
  <c r="M469" i="5" s="1"/>
  <c r="L613" i="5"/>
  <c r="M613" i="5" s="1"/>
  <c r="L14" i="5"/>
  <c r="M14" i="5" s="1"/>
  <c r="L158" i="5"/>
  <c r="M158" i="5" s="1"/>
  <c r="L302" i="5"/>
  <c r="M302" i="5" s="1"/>
  <c r="L446" i="5"/>
  <c r="M446" i="5" s="1"/>
  <c r="L75" i="5"/>
  <c r="M75" i="5" s="1"/>
  <c r="L219" i="5"/>
  <c r="M219" i="5" s="1"/>
  <c r="L76" i="5"/>
  <c r="M76" i="5" s="1"/>
  <c r="L220" i="5"/>
  <c r="M220" i="5" s="1"/>
  <c r="L364" i="5"/>
  <c r="M364" i="5" s="1"/>
  <c r="L508" i="5"/>
  <c r="M508" i="5" s="1"/>
  <c r="L89" i="5"/>
  <c r="M89" i="5" s="1"/>
  <c r="L233" i="5"/>
  <c r="M233" i="5" s="1"/>
  <c r="L377" i="5"/>
  <c r="M377" i="5" s="1"/>
  <c r="L272" i="5"/>
  <c r="M272" i="5" s="1"/>
  <c r="L344" i="5"/>
  <c r="M344" i="5" s="1"/>
  <c r="L416" i="5"/>
  <c r="M416" i="5" s="1"/>
  <c r="L488" i="5"/>
  <c r="M488" i="5" s="1"/>
  <c r="L560" i="5"/>
  <c r="M560" i="5" s="1"/>
  <c r="L192" i="5"/>
  <c r="M192" i="5" s="1"/>
  <c r="L480" i="5"/>
  <c r="M480" i="5" s="1"/>
  <c r="L577" i="5"/>
  <c r="M577" i="5" s="1"/>
  <c r="L122" i="5"/>
  <c r="M122" i="5" s="1"/>
  <c r="L178" i="5"/>
  <c r="M178" i="5" s="1"/>
  <c r="L574" i="5"/>
  <c r="M574" i="5" s="1"/>
  <c r="L994" i="5"/>
  <c r="M994" i="5" s="1"/>
  <c r="L48" i="5"/>
  <c r="M48" i="5" s="1"/>
  <c r="L913" i="5"/>
  <c r="M913" i="5" s="1"/>
  <c r="L507" i="5"/>
  <c r="M507" i="5" s="1"/>
  <c r="L598" i="5"/>
  <c r="M598" i="5" s="1"/>
  <c r="L497" i="5"/>
  <c r="M497" i="5" s="1"/>
  <c r="L829" i="5"/>
  <c r="M829" i="5" s="1"/>
  <c r="L784" i="5"/>
  <c r="M784" i="5" s="1"/>
  <c r="L297" i="5"/>
  <c r="M297" i="5" s="1"/>
  <c r="L60" i="5"/>
  <c r="M60" i="5" s="1"/>
  <c r="L276" i="5"/>
  <c r="M276" i="5" s="1"/>
  <c r="L420" i="5"/>
  <c r="M420" i="5" s="1"/>
  <c r="L720" i="5"/>
  <c r="M720" i="5" s="1"/>
  <c r="L13" i="5"/>
  <c r="M13" i="5" s="1"/>
  <c r="L301" i="5"/>
  <c r="M301" i="5" s="1"/>
  <c r="L578" i="5"/>
  <c r="M578" i="5" s="1"/>
  <c r="L435" i="5"/>
  <c r="M435" i="5" s="1"/>
  <c r="L651" i="5"/>
  <c r="M651" i="5" s="1"/>
  <c r="L777" i="5"/>
  <c r="M777" i="5" s="1"/>
  <c r="L640" i="5"/>
  <c r="M640" i="5" s="1"/>
  <c r="L1000" i="5"/>
  <c r="M1000" i="5" s="1"/>
  <c r="L492" i="5"/>
  <c r="M492" i="5" s="1"/>
  <c r="L589" i="5"/>
  <c r="M589" i="5" s="1"/>
  <c r="L59" i="5"/>
  <c r="M59" i="5" s="1"/>
  <c r="L650" i="5"/>
  <c r="M650" i="5" s="1"/>
  <c r="L291" i="5"/>
  <c r="M291" i="5" s="1"/>
  <c r="L579" i="5"/>
  <c r="M579" i="5" s="1"/>
  <c r="L345" i="5"/>
  <c r="M345" i="5" s="1"/>
  <c r="L568" i="5"/>
  <c r="M568" i="5" s="1"/>
  <c r="L928" i="5"/>
  <c r="M928" i="5" s="1"/>
  <c r="L990" i="5"/>
  <c r="M990" i="5" s="1"/>
  <c r="L132" i="5"/>
  <c r="M132" i="5" s="1"/>
  <c r="L348" i="5"/>
  <c r="M348" i="5" s="1"/>
  <c r="L564" i="5"/>
  <c r="M564" i="5" s="1"/>
  <c r="L876" i="5"/>
  <c r="M876" i="5" s="1"/>
  <c r="L62" i="5"/>
  <c r="M62" i="5" s="1"/>
  <c r="L350" i="5"/>
  <c r="M350" i="5" s="1"/>
  <c r="L51" i="5"/>
  <c r="M51" i="5" s="1"/>
  <c r="L267" i="5"/>
  <c r="M267" i="5" s="1"/>
  <c r="L196" i="5"/>
  <c r="M196" i="5" s="1"/>
  <c r="L484" i="5"/>
  <c r="M484" i="5" s="1"/>
  <c r="L425" i="5"/>
  <c r="M425" i="5" s="1"/>
  <c r="L204" i="5"/>
  <c r="M204" i="5" s="1"/>
  <c r="L804" i="5"/>
  <c r="M804" i="5" s="1"/>
  <c r="L123" i="5"/>
  <c r="M123" i="5" s="1"/>
  <c r="L131" i="5"/>
  <c r="M131" i="5" s="1"/>
  <c r="L745" i="5"/>
  <c r="M745" i="5" s="1"/>
  <c r="L948" i="5"/>
  <c r="M948" i="5" s="1"/>
  <c r="L278" i="5"/>
  <c r="M278" i="5" s="1"/>
  <c r="L494" i="5"/>
  <c r="M494" i="5" s="1"/>
  <c r="L52" i="5"/>
  <c r="M52" i="5" s="1"/>
  <c r="L412" i="5"/>
  <c r="M412" i="5" s="1"/>
  <c r="L353" i="5"/>
  <c r="M353" i="5" s="1"/>
  <c r="L636" i="5"/>
  <c r="M636" i="5" s="1"/>
  <c r="L723" i="5"/>
  <c r="M723" i="5" s="1"/>
  <c r="L206" i="5"/>
  <c r="M206" i="5" s="1"/>
  <c r="L340" i="5"/>
  <c r="M340" i="5" s="1"/>
  <c r="L791" i="5"/>
  <c r="M791" i="5" s="1"/>
  <c r="L661" i="5"/>
  <c r="M661" i="5" s="1"/>
  <c r="L971" i="5"/>
  <c r="M971" i="5" s="1"/>
  <c r="L363" i="5"/>
  <c r="M363" i="5" s="1"/>
  <c r="L795" i="5"/>
  <c r="M795" i="5" s="1"/>
  <c r="L968" i="5"/>
  <c r="M968" i="5" s="1"/>
  <c r="L190" i="5"/>
  <c r="M190" i="5" s="1"/>
  <c r="L856" i="5"/>
  <c r="M856" i="5" s="1"/>
  <c r="L157" i="5"/>
  <c r="M157" i="5" s="1"/>
  <c r="L445" i="5"/>
  <c r="M445" i="5" s="1"/>
  <c r="L134" i="5"/>
  <c r="M134" i="5" s="1"/>
  <c r="L422" i="5"/>
  <c r="M422" i="5" s="1"/>
  <c r="L195" i="5"/>
  <c r="M195" i="5" s="1"/>
  <c r="L124" i="5"/>
  <c r="M124" i="5" s="1"/>
  <c r="L268" i="5"/>
  <c r="M268" i="5" s="1"/>
  <c r="L556" i="5"/>
  <c r="M556" i="5" s="1"/>
  <c r="L65" i="5"/>
  <c r="M65" i="5" s="1"/>
  <c r="L281" i="5"/>
  <c r="M281" i="5" s="1"/>
  <c r="L275" i="5"/>
  <c r="M275" i="5" s="1"/>
  <c r="L142" i="5"/>
  <c r="M142" i="5" s="1"/>
  <c r="L767" i="5"/>
  <c r="M767" i="5" s="1"/>
  <c r="L624" i="5"/>
  <c r="M624" i="5" s="1"/>
  <c r="L936" i="5"/>
  <c r="M936" i="5" s="1"/>
  <c r="L73" i="5"/>
  <c r="M73" i="5" s="1"/>
  <c r="L145" i="5"/>
  <c r="M145" i="5" s="1"/>
  <c r="L217" i="5"/>
  <c r="M217" i="5" s="1"/>
  <c r="L289" i="5"/>
  <c r="M289" i="5" s="1"/>
  <c r="L361" i="5"/>
  <c r="M361" i="5" s="1"/>
  <c r="L433" i="5"/>
  <c r="M433" i="5" s="1"/>
  <c r="L505" i="5"/>
  <c r="M505" i="5" s="1"/>
  <c r="L733" i="5"/>
  <c r="M733" i="5" s="1"/>
  <c r="L817" i="5"/>
  <c r="M817" i="5" s="1"/>
  <c r="L901" i="5"/>
  <c r="M901" i="5" s="1"/>
  <c r="L382" i="5"/>
  <c r="M382" i="5" s="1"/>
  <c r="L566" i="5"/>
  <c r="M566" i="5" s="1"/>
  <c r="L638" i="5"/>
  <c r="M638" i="5" s="1"/>
  <c r="L351" i="5"/>
  <c r="M351" i="5" s="1"/>
  <c r="L423" i="5"/>
  <c r="M423" i="5" s="1"/>
  <c r="L495" i="5"/>
  <c r="M495" i="5" s="1"/>
  <c r="L567" i="5"/>
  <c r="M567" i="5" s="1"/>
  <c r="L639" i="5"/>
  <c r="M639" i="5" s="1"/>
  <c r="L711" i="5"/>
  <c r="M711" i="5" s="1"/>
  <c r="L783" i="5"/>
  <c r="M783" i="5" s="1"/>
  <c r="L285" i="5"/>
  <c r="M285" i="5" s="1"/>
  <c r="L717" i="5"/>
  <c r="M717" i="5" s="1"/>
  <c r="L130" i="5"/>
  <c r="M130" i="5" s="1"/>
  <c r="L526" i="5"/>
  <c r="M526" i="5" s="1"/>
  <c r="L946" i="5"/>
  <c r="M946" i="5" s="1"/>
  <c r="L628" i="5"/>
  <c r="M628" i="5" s="1"/>
  <c r="L700" i="5"/>
  <c r="M700" i="5" s="1"/>
  <c r="L772" i="5"/>
  <c r="M772" i="5" s="1"/>
  <c r="L844" i="5"/>
  <c r="M844" i="5" s="1"/>
  <c r="L916" i="5"/>
  <c r="M916" i="5" s="1"/>
  <c r="L988" i="5"/>
  <c r="M988" i="5" s="1"/>
  <c r="L966" i="5"/>
  <c r="M966" i="5" s="1"/>
  <c r="L237" i="5"/>
  <c r="M237" i="5" s="1"/>
  <c r="L296" i="5"/>
  <c r="M296" i="5" s="1"/>
  <c r="L368" i="5"/>
  <c r="M368" i="5" s="1"/>
  <c r="L440" i="5"/>
  <c r="M440" i="5" s="1"/>
  <c r="L512" i="5"/>
  <c r="M512" i="5" s="1"/>
  <c r="L584" i="5"/>
  <c r="M584" i="5" s="1"/>
  <c r="L656" i="5"/>
  <c r="M656" i="5" s="1"/>
  <c r="L728" i="5"/>
  <c r="M728" i="5" s="1"/>
  <c r="L308" i="5"/>
  <c r="M308" i="5" s="1"/>
  <c r="L380" i="5"/>
  <c r="M380" i="5" s="1"/>
  <c r="L452" i="5"/>
  <c r="M452" i="5" s="1"/>
  <c r="L524" i="5"/>
  <c r="M524" i="5" s="1"/>
  <c r="L596" i="5"/>
  <c r="M596" i="5" s="1"/>
  <c r="L668" i="5"/>
  <c r="M668" i="5" s="1"/>
  <c r="L879" i="5"/>
  <c r="M879" i="5" s="1"/>
  <c r="L951" i="5"/>
  <c r="M951" i="5" s="1"/>
  <c r="L54" i="5"/>
  <c r="M54" i="5" s="1"/>
  <c r="L246" i="5"/>
  <c r="M246" i="5" s="1"/>
  <c r="L414" i="5"/>
  <c r="M414" i="5" s="1"/>
  <c r="L630" i="5"/>
  <c r="M630" i="5" s="1"/>
  <c r="L846" i="5"/>
  <c r="M846" i="5" s="1"/>
  <c r="L198" i="5"/>
  <c r="M198" i="5" s="1"/>
  <c r="L426" i="5"/>
  <c r="M426" i="5" s="1"/>
  <c r="L642" i="5"/>
  <c r="M642" i="5" s="1"/>
  <c r="L858" i="5"/>
  <c r="M858" i="5" s="1"/>
  <c r="L861" i="5"/>
  <c r="M861" i="5" s="1"/>
  <c r="L862" i="5"/>
  <c r="M862" i="5" s="1"/>
  <c r="L569" i="5"/>
  <c r="M569" i="5" s="1"/>
  <c r="L641" i="5"/>
  <c r="M641" i="5" s="1"/>
  <c r="L713" i="5"/>
  <c r="M713" i="5" s="1"/>
  <c r="L785" i="5"/>
  <c r="M785" i="5" s="1"/>
  <c r="L857" i="5"/>
  <c r="M857" i="5" s="1"/>
  <c r="L929" i="5"/>
  <c r="M929" i="5" s="1"/>
  <c r="L1001" i="5"/>
  <c r="M1001" i="5" s="1"/>
  <c r="L234" i="5"/>
  <c r="M234" i="5" s="1"/>
  <c r="L474" i="5"/>
  <c r="M474" i="5" s="1"/>
  <c r="L690" i="5"/>
  <c r="M690" i="5" s="1"/>
  <c r="L69" i="5"/>
  <c r="M69" i="5" s="1"/>
  <c r="L681" i="5"/>
  <c r="M681" i="5" s="1"/>
  <c r="L94" i="5"/>
  <c r="M94" i="5" s="1"/>
  <c r="L478" i="5"/>
  <c r="M478" i="5" s="1"/>
  <c r="L886" i="5"/>
  <c r="M886" i="5" s="1"/>
  <c r="L249" i="5"/>
  <c r="M249" i="5" s="1"/>
  <c r="L645" i="5"/>
  <c r="M645" i="5" s="1"/>
  <c r="L70" i="5"/>
  <c r="M70" i="5" s="1"/>
  <c r="L502" i="5"/>
  <c r="M502" i="5" s="1"/>
  <c r="L970" i="5"/>
  <c r="M970" i="5" s="1"/>
  <c r="L55" i="5"/>
  <c r="M55" i="5" s="1"/>
  <c r="L127" i="5"/>
  <c r="M127" i="5" s="1"/>
  <c r="L199" i="5"/>
  <c r="M199" i="5" s="1"/>
  <c r="L271" i="5"/>
  <c r="M271" i="5" s="1"/>
  <c r="L343" i="5"/>
  <c r="M343" i="5" s="1"/>
  <c r="L415" i="5"/>
  <c r="M415" i="5" s="1"/>
  <c r="L487" i="5"/>
  <c r="M487" i="5" s="1"/>
  <c r="L559" i="5"/>
  <c r="M559" i="5" s="1"/>
  <c r="L631" i="5"/>
  <c r="M631" i="5" s="1"/>
  <c r="L703" i="5"/>
  <c r="M703" i="5" s="1"/>
  <c r="L775" i="5"/>
  <c r="M775" i="5" s="1"/>
  <c r="L847" i="5"/>
  <c r="M847" i="5" s="1"/>
  <c r="L919" i="5"/>
  <c r="M919" i="5" s="1"/>
  <c r="L991" i="5"/>
  <c r="M991" i="5" s="1"/>
  <c r="L333" i="5"/>
  <c r="M333" i="5" s="1"/>
  <c r="L741" i="5"/>
  <c r="M741" i="5" s="1"/>
  <c r="L490" i="5"/>
  <c r="M490" i="5" s="1"/>
  <c r="L20" i="5"/>
  <c r="M20" i="5" s="1"/>
  <c r="L92" i="5"/>
  <c r="M92" i="5" s="1"/>
  <c r="L164" i="5"/>
  <c r="M164" i="5" s="1"/>
  <c r="L236" i="5"/>
  <c r="M236" i="5" s="1"/>
  <c r="L752" i="5"/>
  <c r="M752" i="5" s="1"/>
  <c r="L824" i="5"/>
  <c r="M824" i="5" s="1"/>
  <c r="L896" i="5"/>
  <c r="M896" i="5" s="1"/>
  <c r="L93" i="5"/>
  <c r="M93" i="5" s="1"/>
  <c r="L525" i="5"/>
  <c r="M525" i="5" s="1"/>
  <c r="L933" i="5"/>
  <c r="M933" i="5" s="1"/>
  <c r="L370" i="5"/>
  <c r="M370" i="5" s="1"/>
  <c r="L790" i="5"/>
  <c r="M790" i="5" s="1"/>
  <c r="L518" i="5"/>
  <c r="M518" i="5" s="1"/>
  <c r="L590" i="5"/>
  <c r="M590" i="5" s="1"/>
  <c r="L303" i="5"/>
  <c r="M303" i="5" s="1"/>
  <c r="L375" i="5"/>
  <c r="M375" i="5" s="1"/>
  <c r="L447" i="5"/>
  <c r="M447" i="5" s="1"/>
  <c r="L519" i="5"/>
  <c r="M519" i="5" s="1"/>
  <c r="L591" i="5"/>
  <c r="M591" i="5" s="1"/>
  <c r="L663" i="5"/>
  <c r="M663" i="5" s="1"/>
  <c r="L735" i="5"/>
  <c r="M735" i="5" s="1"/>
  <c r="L807" i="5"/>
  <c r="M807" i="5" s="1"/>
  <c r="L33" i="5"/>
  <c r="M33" i="5" s="1"/>
  <c r="L417" i="5"/>
  <c r="M417" i="5" s="1"/>
  <c r="L837" i="5"/>
  <c r="M837" i="5" s="1"/>
  <c r="L250" i="5"/>
  <c r="M250" i="5" s="1"/>
  <c r="L694" i="5"/>
  <c r="M694" i="5" s="1"/>
  <c r="L580" i="5"/>
  <c r="M580" i="5" s="1"/>
  <c r="L652" i="5"/>
  <c r="M652" i="5" s="1"/>
  <c r="L724" i="5"/>
  <c r="M724" i="5" s="1"/>
  <c r="L796" i="5"/>
  <c r="M796" i="5" s="1"/>
  <c r="L868" i="5"/>
  <c r="M868" i="5" s="1"/>
  <c r="L940" i="5"/>
  <c r="M940" i="5" s="1"/>
  <c r="L980" i="5"/>
  <c r="M980" i="5" s="1"/>
  <c r="L369" i="5"/>
  <c r="M369" i="5" s="1"/>
  <c r="L320" i="5"/>
  <c r="M320" i="5" s="1"/>
  <c r="L392" i="5"/>
  <c r="M392" i="5" s="1"/>
  <c r="L464" i="5"/>
  <c r="M464" i="5" s="1"/>
  <c r="L536" i="5"/>
  <c r="M536" i="5" s="1"/>
  <c r="L608" i="5"/>
  <c r="M608" i="5" s="1"/>
  <c r="L680" i="5"/>
  <c r="M680" i="5" s="1"/>
  <c r="L77" i="5"/>
  <c r="M77" i="5" s="1"/>
  <c r="L221" i="5"/>
  <c r="M221" i="5" s="1"/>
  <c r="L365" i="5"/>
  <c r="M365" i="5" s="1"/>
  <c r="L509" i="5"/>
  <c r="M509" i="5" s="1"/>
  <c r="L908" i="5"/>
  <c r="M908" i="5" s="1"/>
  <c r="L165" i="5"/>
  <c r="M165" i="5" s="1"/>
  <c r="L597" i="5"/>
  <c r="M597" i="5" s="1"/>
  <c r="L22" i="5"/>
  <c r="M22" i="5" s="1"/>
  <c r="L442" i="5"/>
  <c r="M442" i="5" s="1"/>
  <c r="L850" i="5"/>
  <c r="M850" i="5" s="1"/>
  <c r="L347" i="5"/>
  <c r="M347" i="5" s="1"/>
  <c r="L563" i="5"/>
  <c r="M563" i="5" s="1"/>
  <c r="L863" i="5"/>
  <c r="M863" i="5" s="1"/>
  <c r="L538" i="5"/>
  <c r="M538" i="5" s="1"/>
  <c r="L662" i="5"/>
  <c r="M662" i="5" s="1"/>
  <c r="L734" i="5"/>
  <c r="M734" i="5" s="1"/>
  <c r="L806" i="5"/>
  <c r="M806" i="5" s="1"/>
  <c r="L878" i="5"/>
  <c r="M878" i="5" s="1"/>
  <c r="L925" i="5"/>
  <c r="M925" i="5" s="1"/>
  <c r="L72" i="5"/>
  <c r="M72" i="5" s="1"/>
  <c r="L144" i="5"/>
  <c r="M144" i="5" s="1"/>
  <c r="L216" i="5"/>
  <c r="M216" i="5" s="1"/>
  <c r="L288" i="5"/>
  <c r="M288" i="5" s="1"/>
  <c r="L360" i="5"/>
  <c r="M360" i="5" s="1"/>
  <c r="L432" i="5"/>
  <c r="M432" i="5" s="1"/>
  <c r="L504" i="5"/>
  <c r="M504" i="5" s="1"/>
  <c r="L660" i="5"/>
  <c r="M660" i="5" s="1"/>
  <c r="L732" i="5"/>
  <c r="M732" i="5" s="1"/>
  <c r="L816" i="5"/>
  <c r="M816" i="5" s="1"/>
  <c r="L888" i="5"/>
  <c r="M888" i="5" s="1"/>
  <c r="L960" i="5"/>
  <c r="M960" i="5" s="1"/>
  <c r="L169" i="5"/>
  <c r="M169" i="5" s="1"/>
  <c r="L313" i="5"/>
  <c r="M313" i="5" s="1"/>
  <c r="L457" i="5"/>
  <c r="M457" i="5" s="1"/>
  <c r="L601" i="5"/>
  <c r="M601" i="5" s="1"/>
  <c r="L74" i="5"/>
  <c r="M74" i="5" s="1"/>
  <c r="L146" i="5"/>
  <c r="M146" i="5" s="1"/>
  <c r="L218" i="5"/>
  <c r="M218" i="5" s="1"/>
  <c r="L290" i="5"/>
  <c r="M290" i="5" s="1"/>
  <c r="L362" i="5"/>
  <c r="M362" i="5" s="1"/>
  <c r="L434" i="5"/>
  <c r="M434" i="5" s="1"/>
  <c r="L506" i="5"/>
  <c r="M506" i="5" s="1"/>
  <c r="L63" i="5"/>
  <c r="M63" i="5" s="1"/>
  <c r="L135" i="5"/>
  <c r="M135" i="5" s="1"/>
  <c r="L207" i="5"/>
  <c r="M207" i="5" s="1"/>
  <c r="L279" i="5"/>
  <c r="M279" i="5" s="1"/>
  <c r="L64" i="5"/>
  <c r="M64" i="5" s="1"/>
  <c r="L136" i="5"/>
  <c r="M136" i="5" s="1"/>
  <c r="L208" i="5"/>
  <c r="M208" i="5" s="1"/>
  <c r="L280" i="5"/>
  <c r="M280" i="5" s="1"/>
  <c r="L352" i="5"/>
  <c r="M352" i="5" s="1"/>
  <c r="L424" i="5"/>
  <c r="M424" i="5" s="1"/>
  <c r="L5" i="5"/>
  <c r="M5" i="5" s="1"/>
  <c r="L149" i="5"/>
  <c r="M149" i="5" s="1"/>
  <c r="L293" i="5"/>
  <c r="M293" i="5" s="1"/>
  <c r="L437" i="5"/>
  <c r="M437" i="5" s="1"/>
  <c r="L71" i="5"/>
  <c r="M71" i="5" s="1"/>
  <c r="L588" i="5"/>
  <c r="M588" i="5" s="1"/>
  <c r="L109" i="5"/>
  <c r="M109" i="5" s="1"/>
  <c r="L253" i="5"/>
  <c r="M253" i="5" s="1"/>
  <c r="L397" i="5"/>
  <c r="M397" i="5" s="1"/>
  <c r="L541" i="5"/>
  <c r="M541" i="5" s="1"/>
  <c r="L685" i="5"/>
  <c r="M685" i="5" s="1"/>
  <c r="L769" i="5"/>
  <c r="M769" i="5" s="1"/>
  <c r="L865" i="5"/>
  <c r="M865" i="5" s="1"/>
  <c r="L949" i="5"/>
  <c r="M949" i="5" s="1"/>
  <c r="L530" i="5"/>
  <c r="M530" i="5" s="1"/>
  <c r="L602" i="5"/>
  <c r="M602" i="5" s="1"/>
  <c r="L315" i="5"/>
  <c r="M315" i="5" s="1"/>
  <c r="L387" i="5"/>
  <c r="M387" i="5" s="1"/>
  <c r="L459" i="5"/>
  <c r="M459" i="5" s="1"/>
  <c r="L531" i="5"/>
  <c r="M531" i="5" s="1"/>
  <c r="L603" i="5"/>
  <c r="M603" i="5" s="1"/>
  <c r="L675" i="5"/>
  <c r="M675" i="5" s="1"/>
  <c r="L747" i="5"/>
  <c r="M747" i="5" s="1"/>
  <c r="L105" i="5"/>
  <c r="M105" i="5" s="1"/>
  <c r="L489" i="5"/>
  <c r="M489" i="5" s="1"/>
  <c r="L897" i="5"/>
  <c r="M897" i="5" s="1"/>
  <c r="L322" i="5"/>
  <c r="M322" i="5" s="1"/>
  <c r="L754" i="5"/>
  <c r="M754" i="5" s="1"/>
  <c r="L592" i="5"/>
  <c r="M592" i="5" s="1"/>
  <c r="L664" i="5"/>
  <c r="M664" i="5" s="1"/>
  <c r="L736" i="5"/>
  <c r="M736" i="5" s="1"/>
  <c r="L808" i="5"/>
  <c r="M808" i="5" s="1"/>
  <c r="L880" i="5"/>
  <c r="M880" i="5" s="1"/>
  <c r="L952" i="5"/>
  <c r="M952" i="5" s="1"/>
  <c r="L45" i="5"/>
  <c r="M45" i="5" s="1"/>
  <c r="L441" i="5"/>
  <c r="M441" i="5" s="1"/>
  <c r="L260" i="5"/>
  <c r="M260" i="5" s="1"/>
  <c r="L332" i="5"/>
  <c r="M332" i="5" s="1"/>
  <c r="L404" i="5"/>
  <c r="M404" i="5" s="1"/>
  <c r="L476" i="5"/>
  <c r="M476" i="5" s="1"/>
  <c r="L548" i="5"/>
  <c r="M548" i="5" s="1"/>
  <c r="L620" i="5"/>
  <c r="M620" i="5" s="1"/>
  <c r="L692" i="5"/>
  <c r="M692" i="5" s="1"/>
  <c r="L203" i="5"/>
  <c r="M203" i="5" s="1"/>
  <c r="L635" i="5"/>
  <c r="M635" i="5" s="1"/>
  <c r="L757" i="5"/>
  <c r="M757" i="5" s="1"/>
  <c r="L419" i="5"/>
  <c r="M419" i="5" s="1"/>
  <c r="L707" i="5"/>
  <c r="M707" i="5" s="1"/>
  <c r="L673" i="5"/>
  <c r="M673" i="5" s="1"/>
  <c r="L600" i="5"/>
  <c r="M600" i="5" s="1"/>
  <c r="L121" i="5"/>
  <c r="M121" i="5" s="1"/>
  <c r="L265" i="5"/>
  <c r="M265" i="5" s="1"/>
  <c r="L409" i="5"/>
  <c r="M409" i="5" s="1"/>
  <c r="L553" i="5"/>
  <c r="M553" i="5" s="1"/>
  <c r="L877" i="5"/>
  <c r="M877" i="5" s="1"/>
  <c r="L985" i="5"/>
  <c r="M985" i="5" s="1"/>
  <c r="L542" i="5"/>
  <c r="M542" i="5" s="1"/>
  <c r="L614" i="5"/>
  <c r="M614" i="5" s="1"/>
  <c r="L327" i="5"/>
  <c r="M327" i="5" s="1"/>
  <c r="L399" i="5"/>
  <c r="M399" i="5" s="1"/>
  <c r="L471" i="5"/>
  <c r="M471" i="5" s="1"/>
  <c r="L543" i="5"/>
  <c r="M543" i="5" s="1"/>
  <c r="L615" i="5"/>
  <c r="M615" i="5" s="1"/>
  <c r="L687" i="5"/>
  <c r="M687" i="5" s="1"/>
  <c r="L759" i="5"/>
  <c r="M759" i="5" s="1"/>
  <c r="L930" i="5"/>
  <c r="M930" i="5" s="1"/>
  <c r="L141" i="5"/>
  <c r="M141" i="5" s="1"/>
  <c r="L561" i="5"/>
  <c r="M561" i="5" s="1"/>
  <c r="L957" i="5"/>
  <c r="M957" i="5" s="1"/>
  <c r="L394" i="5"/>
  <c r="M394" i="5" s="1"/>
  <c r="L826" i="5"/>
  <c r="M826" i="5" s="1"/>
  <c r="L604" i="5"/>
  <c r="M604" i="5" s="1"/>
  <c r="L676" i="5"/>
  <c r="M676" i="5" s="1"/>
  <c r="L748" i="5"/>
  <c r="M748" i="5" s="1"/>
  <c r="L820" i="5"/>
  <c r="M820" i="5" s="1"/>
  <c r="L892" i="5"/>
  <c r="M892" i="5" s="1"/>
  <c r="L117" i="5"/>
  <c r="M117" i="5" s="1"/>
  <c r="L501" i="5"/>
  <c r="M501" i="5" s="1"/>
  <c r="L965" i="5"/>
  <c r="M965" i="5" s="1"/>
  <c r="L632" i="5"/>
  <c r="M632" i="5" s="1"/>
  <c r="L704" i="5"/>
  <c r="M704" i="5" s="1"/>
  <c r="L491" i="5"/>
  <c r="M491" i="5" s="1"/>
  <c r="L573" i="5"/>
  <c r="M573" i="5" s="1"/>
  <c r="L537" i="5"/>
  <c r="M537" i="5" s="1"/>
  <c r="L34" i="5"/>
  <c r="M34" i="5" s="1"/>
  <c r="L934" i="5"/>
  <c r="M934" i="5" s="1"/>
  <c r="L56" i="5"/>
  <c r="M56" i="5" s="1"/>
  <c r="L128" i="5"/>
  <c r="M128" i="5" s="1"/>
  <c r="L200" i="5"/>
  <c r="M200" i="5" s="1"/>
  <c r="L612" i="5"/>
  <c r="M612" i="5" s="1"/>
  <c r="L61" i="5"/>
  <c r="M61" i="5" s="1"/>
  <c r="L133" i="5"/>
  <c r="M133" i="5" s="1"/>
  <c r="L205" i="5"/>
  <c r="M205" i="5" s="1"/>
  <c r="L277" i="5"/>
  <c r="M277" i="5" s="1"/>
  <c r="L349" i="5"/>
  <c r="M349" i="5" s="1"/>
  <c r="L421" i="5"/>
  <c r="M421" i="5" s="1"/>
  <c r="L493" i="5"/>
  <c r="M493" i="5" s="1"/>
  <c r="L565" i="5"/>
  <c r="M565" i="5" s="1"/>
  <c r="L721" i="5"/>
  <c r="M721" i="5" s="1"/>
  <c r="L805" i="5"/>
  <c r="M805" i="5" s="1"/>
  <c r="L889" i="5"/>
  <c r="M889" i="5" s="1"/>
  <c r="L755" i="5"/>
  <c r="M755" i="5" s="1"/>
  <c r="L997" i="5"/>
  <c r="M997" i="5" s="1"/>
  <c r="L554" i="5"/>
  <c r="M554" i="5" s="1"/>
  <c r="L626" i="5"/>
  <c r="M626" i="5" s="1"/>
  <c r="L339" i="5"/>
  <c r="M339" i="5" s="1"/>
  <c r="L411" i="5"/>
  <c r="M411" i="5" s="1"/>
  <c r="L483" i="5"/>
  <c r="M483" i="5" s="1"/>
  <c r="L555" i="5"/>
  <c r="M555" i="5" s="1"/>
  <c r="L627" i="5"/>
  <c r="M627" i="5" s="1"/>
  <c r="L699" i="5"/>
  <c r="M699" i="5" s="1"/>
  <c r="L771" i="5"/>
  <c r="M771" i="5" s="1"/>
  <c r="L954" i="5"/>
  <c r="M954" i="5" s="1"/>
  <c r="L213" i="5"/>
  <c r="M213" i="5" s="1"/>
  <c r="L633" i="5"/>
  <c r="M633" i="5" s="1"/>
  <c r="L46" i="5"/>
  <c r="M46" i="5" s="1"/>
  <c r="L454" i="5"/>
  <c r="M454" i="5" s="1"/>
  <c r="L874" i="5"/>
  <c r="M874" i="5" s="1"/>
  <c r="L616" i="5"/>
  <c r="M616" i="5" s="1"/>
  <c r="L688" i="5"/>
  <c r="M688" i="5" s="1"/>
  <c r="L760" i="5"/>
  <c r="M760" i="5" s="1"/>
  <c r="L832" i="5"/>
  <c r="M832" i="5" s="1"/>
  <c r="L904" i="5"/>
  <c r="M904" i="5" s="1"/>
  <c r="L976" i="5"/>
  <c r="M976" i="5" s="1"/>
  <c r="L177" i="5"/>
  <c r="M177" i="5" s="1"/>
  <c r="L284" i="5"/>
  <c r="M284" i="5" s="1"/>
  <c r="L356" i="5"/>
  <c r="M356" i="5" s="1"/>
  <c r="L428" i="5"/>
  <c r="M428" i="5" s="1"/>
  <c r="L500" i="5"/>
  <c r="M500" i="5" s="1"/>
  <c r="L572" i="5"/>
  <c r="M572" i="5" s="1"/>
  <c r="L644" i="5"/>
  <c r="M644" i="5" s="1"/>
  <c r="L716" i="5"/>
  <c r="M716" i="5" s="1"/>
  <c r="L995" i="5"/>
  <c r="M995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80F321-397F-4363-9564-C76286F1DE9C}" keepAlive="1" name="Zapytanie — ips" description="Połączenie z zapytaniem „ips” w skoroszycie." type="5" refreshedVersion="0" background="1">
    <dbPr connection="Provider=Microsoft.Mashup.OleDb.1;Data Source=$Workbook$;Location=ips;Extended Properties=&quot;&quot;" command="SELECT * FROM [ips]"/>
  </connection>
  <connection id="2" xr16:uid="{82D094FB-6052-4B0C-BBE2-57D8494C7EFB}" keepAlive="1" name="Zapytanie — ips (2)" description="Połączenie z zapytaniem „ips (2)” w skoroszycie." type="5" refreshedVersion="0" background="1">
    <dbPr connection="Provider=Microsoft.Mashup.OleDb.1;Data Source=$Workbook$;Location=&quot;ips (2)&quot;;Extended Properties=&quot;&quot;" command="SELECT * FROM [ips (2)]"/>
  </connection>
  <connection id="3" xr16:uid="{531D0B1B-57A7-4C23-97B4-B87031FC248D}" keepAlive="1" name="Zapytanie — ips (3)" description="Połączenie z zapytaniem „ips (3)” w skoroszycie." type="5" refreshedVersion="8" background="1" saveData="1">
    <dbPr connection="Provider=Microsoft.Mashup.OleDb.1;Data Source=$Workbook$;Location=&quot;ips (3)&quot;;Extended Properties=&quot;&quot;" command="SELECT * FROM [ips (3)]"/>
  </connection>
  <connection id="4" xr16:uid="{D8C68BBB-9111-4F3D-9C7F-38F8D4DDD5D1}" keepAlive="1" name="Zapytanie — ips (4)" description="Połączenie z zapytaniem „ips (4)” w skoroszycie." type="5" refreshedVersion="8" background="1" saveData="1">
    <dbPr connection="Provider=Microsoft.Mashup.OleDb.1;Data Source=$Workbook$;Location=&quot;ips (4)&quot;;Extended Properties=&quot;&quot;" command="SELECT * FROM [ips (4)]"/>
  </connection>
</connections>
</file>

<file path=xl/sharedStrings.xml><?xml version="1.0" encoding="utf-8"?>
<sst xmlns="http://schemas.openxmlformats.org/spreadsheetml/2006/main" count="6080" uniqueCount="1063">
  <si>
    <t>pesel</t>
  </si>
  <si>
    <t>województwo</t>
  </si>
  <si>
    <t>miesjce zamieszkania (miasto-wieś)</t>
  </si>
  <si>
    <t>zachodniopomorskie</t>
  </si>
  <si>
    <t>wieś</t>
  </si>
  <si>
    <t>pomorskie</t>
  </si>
  <si>
    <t>miasto</t>
  </si>
  <si>
    <t>świętokrzyskie</t>
  </si>
  <si>
    <t>lubuskie</t>
  </si>
  <si>
    <t>małopolskie</t>
  </si>
  <si>
    <t>lubelskie</t>
  </si>
  <si>
    <t>śląskie</t>
  </si>
  <si>
    <t>warmińsko-mazurskie</t>
  </si>
  <si>
    <t>mazowieckie</t>
  </si>
  <si>
    <t>podlaskie</t>
  </si>
  <si>
    <t>podkarpackie</t>
  </si>
  <si>
    <t>wielkopolskie</t>
  </si>
  <si>
    <t>opolskie</t>
  </si>
  <si>
    <t>kujawsko-pomorskie</t>
  </si>
  <si>
    <t>łódzkie</t>
  </si>
  <si>
    <t>dolnośląskie</t>
  </si>
  <si>
    <t>Etykiety wierszy</t>
  </si>
  <si>
    <t>Suma końcowa</t>
  </si>
  <si>
    <t>Etykiety kolumn</t>
  </si>
  <si>
    <t>Liczba z pesel</t>
  </si>
  <si>
    <t>wojewodztwo</t>
  </si>
  <si>
    <t>Kolumna1</t>
  </si>
  <si>
    <t>Kolumna2</t>
  </si>
  <si>
    <t>Kolumna3</t>
  </si>
  <si>
    <t>93071285223</t>
  </si>
  <si>
    <t>71100161818</t>
  </si>
  <si>
    <t>81042322710</t>
  </si>
  <si>
    <t>72083133476</t>
  </si>
  <si>
    <t>50072800150</t>
  </si>
  <si>
    <t>93050716944</t>
  </si>
  <si>
    <t>72081479033</t>
  </si>
  <si>
    <t>95090874952</t>
  </si>
  <si>
    <t>61121070211</t>
  </si>
  <si>
    <t>81051730520</t>
  </si>
  <si>
    <t>95061702620</t>
  </si>
  <si>
    <t>50080851678</t>
  </si>
  <si>
    <t>79092865583</t>
  </si>
  <si>
    <t>66091136037</t>
  </si>
  <si>
    <t>84081042483</t>
  </si>
  <si>
    <t>76012491819</t>
  </si>
  <si>
    <t>60112365499</t>
  </si>
  <si>
    <t>95100981335</t>
  </si>
  <si>
    <t>91111640340</t>
  </si>
  <si>
    <t>74012678094</t>
  </si>
  <si>
    <t>83041036704</t>
  </si>
  <si>
    <t>61122682262</t>
  </si>
  <si>
    <t>91120411609</t>
  </si>
  <si>
    <t>72082694471</t>
  </si>
  <si>
    <t>97122899159</t>
  </si>
  <si>
    <t>56071053131</t>
  </si>
  <si>
    <t>83020158890</t>
  </si>
  <si>
    <t>86040879028</t>
  </si>
  <si>
    <t>56102724748</t>
  </si>
  <si>
    <t>57011144311</t>
  </si>
  <si>
    <t>88040991416</t>
  </si>
  <si>
    <t>86112649382</t>
  </si>
  <si>
    <t>71010805927</t>
  </si>
  <si>
    <t>94062395770</t>
  </si>
  <si>
    <t>61120262307</t>
  </si>
  <si>
    <t>81061212645</t>
  </si>
  <si>
    <t>82030696103</t>
  </si>
  <si>
    <t>94022848630</t>
  </si>
  <si>
    <t>99020135465</t>
  </si>
  <si>
    <t>82080288567</t>
  </si>
  <si>
    <t>66020115140</t>
  </si>
  <si>
    <t>86032868618</t>
  </si>
  <si>
    <t>83111806237</t>
  </si>
  <si>
    <t>67092597948</t>
  </si>
  <si>
    <t>55032362187</t>
  </si>
  <si>
    <t>68111551073</t>
  </si>
  <si>
    <t>72050199081</t>
  </si>
  <si>
    <t>89110619812</t>
  </si>
  <si>
    <t>92062939635</t>
  </si>
  <si>
    <t>96022721818</t>
  </si>
  <si>
    <t>67082759149</t>
  </si>
  <si>
    <t>53041338908</t>
  </si>
  <si>
    <t>85070464356</t>
  </si>
  <si>
    <t>67110443901</t>
  </si>
  <si>
    <t>76112956896</t>
  </si>
  <si>
    <t>78072344438</t>
  </si>
  <si>
    <t>50092746764</t>
  </si>
  <si>
    <t>67090933304</t>
  </si>
  <si>
    <t>94070783248</t>
  </si>
  <si>
    <t>78031408458</t>
  </si>
  <si>
    <t>75111802177</t>
  </si>
  <si>
    <t>84011772408</t>
  </si>
  <si>
    <t>73101944548</t>
  </si>
  <si>
    <t>98112560941</t>
  </si>
  <si>
    <t>80020544623</t>
  </si>
  <si>
    <t>78090623276</t>
  </si>
  <si>
    <t>85100461779</t>
  </si>
  <si>
    <t>62103049429</t>
  </si>
  <si>
    <t>64092166116</t>
  </si>
  <si>
    <t>72112844735</t>
  </si>
  <si>
    <t>90071102655</t>
  </si>
  <si>
    <t>80100724608</t>
  </si>
  <si>
    <t>67111696971</t>
  </si>
  <si>
    <t>87100455842</t>
  </si>
  <si>
    <t>64090118269</t>
  </si>
  <si>
    <t>61061727275</t>
  </si>
  <si>
    <t>66121567550</t>
  </si>
  <si>
    <t>92102923299</t>
  </si>
  <si>
    <t>97011978576</t>
  </si>
  <si>
    <t>75042006365</t>
  </si>
  <si>
    <t>51100113466</t>
  </si>
  <si>
    <t>72073013618</t>
  </si>
  <si>
    <t>95071506935</t>
  </si>
  <si>
    <t>64082706270</t>
  </si>
  <si>
    <t>74102033752</t>
  </si>
  <si>
    <t>57081355125</t>
  </si>
  <si>
    <t>63091825499</t>
  </si>
  <si>
    <t>90040264315</t>
  </si>
  <si>
    <t>93021005602</t>
  </si>
  <si>
    <t>71060935904</t>
  </si>
  <si>
    <t>66042814865</t>
  </si>
  <si>
    <t>97080217897</t>
  </si>
  <si>
    <t>81053035807</t>
  </si>
  <si>
    <t>91022423029</t>
  </si>
  <si>
    <t>75090195129</t>
  </si>
  <si>
    <t>84070107438</t>
  </si>
  <si>
    <t>66043085280</t>
  </si>
  <si>
    <t>50121269604</t>
  </si>
  <si>
    <t>85122146708</t>
  </si>
  <si>
    <t>90010495521</t>
  </si>
  <si>
    <t>72100728249</t>
  </si>
  <si>
    <t>54082626522</t>
  </si>
  <si>
    <t>60082633448</t>
  </si>
  <si>
    <t>57091615958</t>
  </si>
  <si>
    <t>87111052780</t>
  </si>
  <si>
    <t>50040740697</t>
  </si>
  <si>
    <t>68101095387</t>
  </si>
  <si>
    <t>62033049740</t>
  </si>
  <si>
    <t>79072780929</t>
  </si>
  <si>
    <t>94051017843</t>
  </si>
  <si>
    <t>98010553667</t>
  </si>
  <si>
    <t>98052401375</t>
  </si>
  <si>
    <t>86072999428</t>
  </si>
  <si>
    <t>76061601553</t>
  </si>
  <si>
    <t>69011748389</t>
  </si>
  <si>
    <t>72053198339</t>
  </si>
  <si>
    <t>92111126939</t>
  </si>
  <si>
    <t>56122609544</t>
  </si>
  <si>
    <t>78022120507</t>
  </si>
  <si>
    <t>93062318824</t>
  </si>
  <si>
    <t>68111201527</t>
  </si>
  <si>
    <t>78071480489</t>
  </si>
  <si>
    <t>76051975909</t>
  </si>
  <si>
    <t>64062904454</t>
  </si>
  <si>
    <t>88040681139</t>
  </si>
  <si>
    <t>82102913532</t>
  </si>
  <si>
    <t>80111550241</t>
  </si>
  <si>
    <t>73042186560</t>
  </si>
  <si>
    <t>71111622249</t>
  </si>
  <si>
    <t>52042431764</t>
  </si>
  <si>
    <t>94110574874</t>
  </si>
  <si>
    <t>97070314418</t>
  </si>
  <si>
    <t>68020157834</t>
  </si>
  <si>
    <t>61032343220</t>
  </si>
  <si>
    <t>89051851742</t>
  </si>
  <si>
    <t>97090739563</t>
  </si>
  <si>
    <t>61080507803</t>
  </si>
  <si>
    <t>66022228110</t>
  </si>
  <si>
    <t>53120902549</t>
  </si>
  <si>
    <t>84010544767</t>
  </si>
  <si>
    <t>94111642336</t>
  </si>
  <si>
    <t>83080941885</t>
  </si>
  <si>
    <t>99020631770</t>
  </si>
  <si>
    <t>99111303315</t>
  </si>
  <si>
    <t>51092524844</t>
  </si>
  <si>
    <t>56021402794</t>
  </si>
  <si>
    <t>61052346386</t>
  </si>
  <si>
    <t>51122893889</t>
  </si>
  <si>
    <t>71063060230</t>
  </si>
  <si>
    <t>74072279383</t>
  </si>
  <si>
    <t>91091481535</t>
  </si>
  <si>
    <t>57122300244</t>
  </si>
  <si>
    <t>99041479098</t>
  </si>
  <si>
    <t>67100309631</t>
  </si>
  <si>
    <t>82062058218</t>
  </si>
  <si>
    <t>57122013287</t>
  </si>
  <si>
    <t>67112146802</t>
  </si>
  <si>
    <t>87090221803</t>
  </si>
  <si>
    <t>61032430030</t>
  </si>
  <si>
    <t>64080716404</t>
  </si>
  <si>
    <t>59062796578</t>
  </si>
  <si>
    <t>65040627947</t>
  </si>
  <si>
    <t>94122638353</t>
  </si>
  <si>
    <t>58091381319</t>
  </si>
  <si>
    <t>73112332640</t>
  </si>
  <si>
    <t>61052868334</t>
  </si>
  <si>
    <t>71021611182</t>
  </si>
  <si>
    <t>56082234284</t>
  </si>
  <si>
    <t>99101200505</t>
  </si>
  <si>
    <t>52101785894</t>
  </si>
  <si>
    <t>86091601548</t>
  </si>
  <si>
    <t>58071981807</t>
  </si>
  <si>
    <t>95030424298</t>
  </si>
  <si>
    <t>91110362072</t>
  </si>
  <si>
    <t>56010667456</t>
  </si>
  <si>
    <t>75062741479</t>
  </si>
  <si>
    <t>94111155399</t>
  </si>
  <si>
    <t>81021537391</t>
  </si>
  <si>
    <t>90103167461</t>
  </si>
  <si>
    <t>72033126578</t>
  </si>
  <si>
    <t>90010474418</t>
  </si>
  <si>
    <t>93101150990</t>
  </si>
  <si>
    <t>96091515974</t>
  </si>
  <si>
    <t>65011096293</t>
  </si>
  <si>
    <t>53123191577</t>
  </si>
  <si>
    <t>73060298351</t>
  </si>
  <si>
    <t>77121944265</t>
  </si>
  <si>
    <t>68031048828</t>
  </si>
  <si>
    <t>98100693644</t>
  </si>
  <si>
    <t>76072914871</t>
  </si>
  <si>
    <t>55041429471</t>
  </si>
  <si>
    <t>96010658900</t>
  </si>
  <si>
    <t>84032372784</t>
  </si>
  <si>
    <t>50101409189</t>
  </si>
  <si>
    <t>54122295170</t>
  </si>
  <si>
    <t>67092404057</t>
  </si>
  <si>
    <t>67022391071</t>
  </si>
  <si>
    <t>97041948136</t>
  </si>
  <si>
    <t>99011275523</t>
  </si>
  <si>
    <t>57071222781</t>
  </si>
  <si>
    <t>93012973237</t>
  </si>
  <si>
    <t>59082791780</t>
  </si>
  <si>
    <t>81091693078</t>
  </si>
  <si>
    <t>71022845751</t>
  </si>
  <si>
    <t>74123045345</t>
  </si>
  <si>
    <t>88060484406</t>
  </si>
  <si>
    <t>85012784393</t>
  </si>
  <si>
    <t>94112166637</t>
  </si>
  <si>
    <t>68091657019</t>
  </si>
  <si>
    <t>54081341844</t>
  </si>
  <si>
    <t>60012310953</t>
  </si>
  <si>
    <t>61042978869</t>
  </si>
  <si>
    <t>67122575465</t>
  </si>
  <si>
    <t>85060561687</t>
  </si>
  <si>
    <t>62030546646</t>
  </si>
  <si>
    <t>87071650974</t>
  </si>
  <si>
    <t>80051365079</t>
  </si>
  <si>
    <t>63031207831</t>
  </si>
  <si>
    <t>99112776026</t>
  </si>
  <si>
    <t>90071387764</t>
  </si>
  <si>
    <t>79100121607</t>
  </si>
  <si>
    <t>67021697321</t>
  </si>
  <si>
    <t>80122931244</t>
  </si>
  <si>
    <t>68021561579</t>
  </si>
  <si>
    <t>57051700113</t>
  </si>
  <si>
    <t>96111212067</t>
  </si>
  <si>
    <t>89031099317</t>
  </si>
  <si>
    <t>82091382834</t>
  </si>
  <si>
    <t>51122005161</t>
  </si>
  <si>
    <t>65081827241</t>
  </si>
  <si>
    <t>52073149353</t>
  </si>
  <si>
    <t>52072768764</t>
  </si>
  <si>
    <t>73050819755</t>
  </si>
  <si>
    <t>61041842387</t>
  </si>
  <si>
    <t>66072012686</t>
  </si>
  <si>
    <t>52011513628</t>
  </si>
  <si>
    <t>90030794936</t>
  </si>
  <si>
    <t>79011981318</t>
  </si>
  <si>
    <t>93082049658</t>
  </si>
  <si>
    <t>95020539612</t>
  </si>
  <si>
    <t>62121026899</t>
  </si>
  <si>
    <t>98070529271</t>
  </si>
  <si>
    <t>93030531536</t>
  </si>
  <si>
    <t>89051997242</t>
  </si>
  <si>
    <t>98031592126</t>
  </si>
  <si>
    <t>96032495400</t>
  </si>
  <si>
    <t>76060407716</t>
  </si>
  <si>
    <t>86102363786</t>
  </si>
  <si>
    <t>50011021644</t>
  </si>
  <si>
    <t>79020918057</t>
  </si>
  <si>
    <t>78022471528</t>
  </si>
  <si>
    <t>63121010668</t>
  </si>
  <si>
    <t>56080833942</t>
  </si>
  <si>
    <t>66101082660</t>
  </si>
  <si>
    <t>65052373250</t>
  </si>
  <si>
    <t>54061841533</t>
  </si>
  <si>
    <t>90042297346</t>
  </si>
  <si>
    <t>58012291873</t>
  </si>
  <si>
    <t>88020290896</t>
  </si>
  <si>
    <t>74072307837</t>
  </si>
  <si>
    <t>72122724900</t>
  </si>
  <si>
    <t>76081823199</t>
  </si>
  <si>
    <t>79042502241</t>
  </si>
  <si>
    <t>57071748146</t>
  </si>
  <si>
    <t>69042830493</t>
  </si>
  <si>
    <t>51122805709</t>
  </si>
  <si>
    <t>60100601215</t>
  </si>
  <si>
    <t>71032673014</t>
  </si>
  <si>
    <t>65020176692</t>
  </si>
  <si>
    <t>96030717845</t>
  </si>
  <si>
    <t>58072435114</t>
  </si>
  <si>
    <t>76121983603</t>
  </si>
  <si>
    <t>63102281616</t>
  </si>
  <si>
    <t>60102044179</t>
  </si>
  <si>
    <t>79110638474</t>
  </si>
  <si>
    <t>56031331390</t>
  </si>
  <si>
    <t>88031966519</t>
  </si>
  <si>
    <t>60100214787</t>
  </si>
  <si>
    <t>70080400450</t>
  </si>
  <si>
    <t>71111962853</t>
  </si>
  <si>
    <t>77041828005</t>
  </si>
  <si>
    <t>61082401051</t>
  </si>
  <si>
    <t>53080346768</t>
  </si>
  <si>
    <t>81092123347</t>
  </si>
  <si>
    <t>83102006475</t>
  </si>
  <si>
    <t>57080789431</t>
  </si>
  <si>
    <t>96092868033</t>
  </si>
  <si>
    <t>61040869008</t>
  </si>
  <si>
    <t>56112420867</t>
  </si>
  <si>
    <t>73033131926</t>
  </si>
  <si>
    <t>59071140867</t>
  </si>
  <si>
    <t>53062600392</t>
  </si>
  <si>
    <t>94091797482</t>
  </si>
  <si>
    <t>66082438007</t>
  </si>
  <si>
    <t>70120434153</t>
  </si>
  <si>
    <t>99072313297</t>
  </si>
  <si>
    <t>52032165031</t>
  </si>
  <si>
    <t>89101149319</t>
  </si>
  <si>
    <t>79083070972</t>
  </si>
  <si>
    <t>93021544752</t>
  </si>
  <si>
    <t>92112431197</t>
  </si>
  <si>
    <t>51121146926</t>
  </si>
  <si>
    <t>85111499028</t>
  </si>
  <si>
    <t>98012042048</t>
  </si>
  <si>
    <t>72071093829</t>
  </si>
  <si>
    <t>69040958571</t>
  </si>
  <si>
    <t>69090471617</t>
  </si>
  <si>
    <t>50062151338</t>
  </si>
  <si>
    <t>96123037605</t>
  </si>
  <si>
    <t>50040731114</t>
  </si>
  <si>
    <t>86063067804</t>
  </si>
  <si>
    <t>64070523768</t>
  </si>
  <si>
    <t>61111487140</t>
  </si>
  <si>
    <t>55081402366</t>
  </si>
  <si>
    <t>68101484688</t>
  </si>
  <si>
    <t>96072101624</t>
  </si>
  <si>
    <t>53111372836</t>
  </si>
  <si>
    <t>66050423060</t>
  </si>
  <si>
    <t>50112572104</t>
  </si>
  <si>
    <t>66041509607</t>
  </si>
  <si>
    <t>54111160315</t>
  </si>
  <si>
    <t>56040228672</t>
  </si>
  <si>
    <t>78111431918</t>
  </si>
  <si>
    <t>73070626456</t>
  </si>
  <si>
    <t>61042433348</t>
  </si>
  <si>
    <t>81050869595</t>
  </si>
  <si>
    <t>58091890613</t>
  </si>
  <si>
    <t>66082232755</t>
  </si>
  <si>
    <t>69020508231</t>
  </si>
  <si>
    <t>57111407330</t>
  </si>
  <si>
    <t>52110758050</t>
  </si>
  <si>
    <t>93011246172</t>
  </si>
  <si>
    <t>96121936753</t>
  </si>
  <si>
    <t>79061604939</t>
  </si>
  <si>
    <t>90082985672</t>
  </si>
  <si>
    <t>86010806854</t>
  </si>
  <si>
    <t>60051494601</t>
  </si>
  <si>
    <t>78012615541</t>
  </si>
  <si>
    <t>85120295381</t>
  </si>
  <si>
    <t>52042558504</t>
  </si>
  <si>
    <t>60091893541</t>
  </si>
  <si>
    <t>80021593459</t>
  </si>
  <si>
    <t>62011939184</t>
  </si>
  <si>
    <t>78092814382</t>
  </si>
  <si>
    <t>69060539204</t>
  </si>
  <si>
    <t>54012029489</t>
  </si>
  <si>
    <t>71120775567</t>
  </si>
  <si>
    <t>97082550396</t>
  </si>
  <si>
    <t>83092045281</t>
  </si>
  <si>
    <t>63011212011</t>
  </si>
  <si>
    <t>55040378486</t>
  </si>
  <si>
    <t>93042345873</t>
  </si>
  <si>
    <t>54050436032</t>
  </si>
  <si>
    <t>87110483314</t>
  </si>
  <si>
    <t>56100225593</t>
  </si>
  <si>
    <t>87081751737</t>
  </si>
  <si>
    <t>65030177359</t>
  </si>
  <si>
    <t>98101496192</t>
  </si>
  <si>
    <t>81071437597</t>
  </si>
  <si>
    <t>82042883285</t>
  </si>
  <si>
    <t>76100518516</t>
  </si>
  <si>
    <t>76021655411</t>
  </si>
  <si>
    <t>99083108912</t>
  </si>
  <si>
    <t>53041446074</t>
  </si>
  <si>
    <t>82040651244</t>
  </si>
  <si>
    <t>98062819672</t>
  </si>
  <si>
    <t>71082464877</t>
  </si>
  <si>
    <t>98121450028</t>
  </si>
  <si>
    <t>68111216570</t>
  </si>
  <si>
    <t>96112579475</t>
  </si>
  <si>
    <t>62062966269</t>
  </si>
  <si>
    <t>98012031044</t>
  </si>
  <si>
    <t>81061664770</t>
  </si>
  <si>
    <t>71092819494</t>
  </si>
  <si>
    <t>86121687339</t>
  </si>
  <si>
    <t>57121694261</t>
  </si>
  <si>
    <t>60020736888</t>
  </si>
  <si>
    <t>75020499295</t>
  </si>
  <si>
    <t>77111555550</t>
  </si>
  <si>
    <t>58021758370</t>
  </si>
  <si>
    <t>76082740538</t>
  </si>
  <si>
    <t>98060701454</t>
  </si>
  <si>
    <t>50111946757</t>
  </si>
  <si>
    <t>64011943574</t>
  </si>
  <si>
    <t>64111978557</t>
  </si>
  <si>
    <t>67090828323</t>
  </si>
  <si>
    <t>55011731764</t>
  </si>
  <si>
    <t>76090406305</t>
  </si>
  <si>
    <t>80020819576</t>
  </si>
  <si>
    <t>73020122872</t>
  </si>
  <si>
    <t>67030428862</t>
  </si>
  <si>
    <t>93021206362</t>
  </si>
  <si>
    <t>89050505963</t>
  </si>
  <si>
    <t>73101493325</t>
  </si>
  <si>
    <t>85071473760</t>
  </si>
  <si>
    <t>65071424836</t>
  </si>
  <si>
    <t>61021342298</t>
  </si>
  <si>
    <t>84121422192</t>
  </si>
  <si>
    <t>74092255071</t>
  </si>
  <si>
    <t>53052765728</t>
  </si>
  <si>
    <t>97042931845</t>
  </si>
  <si>
    <t>78062520080</t>
  </si>
  <si>
    <t>65111959825</t>
  </si>
  <si>
    <t>50011440807</t>
  </si>
  <si>
    <t>83111092722</t>
  </si>
  <si>
    <t>75122143973</t>
  </si>
  <si>
    <t>65100549251</t>
  </si>
  <si>
    <t>70021990226</t>
  </si>
  <si>
    <t>79053025344</t>
  </si>
  <si>
    <t>98100739519</t>
  </si>
  <si>
    <t>61040445673</t>
  </si>
  <si>
    <t>54120956644</t>
  </si>
  <si>
    <t>87011726224</t>
  </si>
  <si>
    <t>89122110541</t>
  </si>
  <si>
    <t>63102562292</t>
  </si>
  <si>
    <t>91101758446</t>
  </si>
  <si>
    <t>73041277610</t>
  </si>
  <si>
    <t>63101233720</t>
  </si>
  <si>
    <t>84021497980</t>
  </si>
  <si>
    <t>87051320026</t>
  </si>
  <si>
    <t>87122216434</t>
  </si>
  <si>
    <t>63062929199</t>
  </si>
  <si>
    <t>99011281256</t>
  </si>
  <si>
    <t>72110750487</t>
  </si>
  <si>
    <t>70052334215</t>
  </si>
  <si>
    <t>53080638348</t>
  </si>
  <si>
    <t>63092655936</t>
  </si>
  <si>
    <t>80012365708</t>
  </si>
  <si>
    <t>88092831629</t>
  </si>
  <si>
    <t>63062036462</t>
  </si>
  <si>
    <t>62020662873</t>
  </si>
  <si>
    <t>85120753924</t>
  </si>
  <si>
    <t>57072490011</t>
  </si>
  <si>
    <t>82020297372</t>
  </si>
  <si>
    <t>93113022209</t>
  </si>
  <si>
    <t>80032957947</t>
  </si>
  <si>
    <t>97061666537</t>
  </si>
  <si>
    <t>99042282211</t>
  </si>
  <si>
    <t>90122294917</t>
  </si>
  <si>
    <t>98042035638</t>
  </si>
  <si>
    <t>63090624679</t>
  </si>
  <si>
    <t>56041608154</t>
  </si>
  <si>
    <t>61061367026</t>
  </si>
  <si>
    <t>65030283393</t>
  </si>
  <si>
    <t>92012998491</t>
  </si>
  <si>
    <t>98021347510</t>
  </si>
  <si>
    <t>61020732218</t>
  </si>
  <si>
    <t>51100859081</t>
  </si>
  <si>
    <t>58092388216</t>
  </si>
  <si>
    <t>58081857013</t>
  </si>
  <si>
    <t>51112066114</t>
  </si>
  <si>
    <t>89010145123</t>
  </si>
  <si>
    <t>84021137424</t>
  </si>
  <si>
    <t>66071191281</t>
  </si>
  <si>
    <t>64110521169</t>
  </si>
  <si>
    <t>80090724666</t>
  </si>
  <si>
    <t>60081098044</t>
  </si>
  <si>
    <t>81060672345</t>
  </si>
  <si>
    <t>72041188498</t>
  </si>
  <si>
    <t>93050237328</t>
  </si>
  <si>
    <t>57111030969</t>
  </si>
  <si>
    <t>95120189926</t>
  </si>
  <si>
    <t>50030558617</t>
  </si>
  <si>
    <t>99030787526</t>
  </si>
  <si>
    <t>86012893795</t>
  </si>
  <si>
    <t>77070917279</t>
  </si>
  <si>
    <t>81110769382</t>
  </si>
  <si>
    <t>77111159976</t>
  </si>
  <si>
    <t>70100187141</t>
  </si>
  <si>
    <t>65021500043</t>
  </si>
  <si>
    <t>85060885312</t>
  </si>
  <si>
    <t>71050660586</t>
  </si>
  <si>
    <t>59071738598</t>
  </si>
  <si>
    <t>95032440571</t>
  </si>
  <si>
    <t>89061704744</t>
  </si>
  <si>
    <t>51080898629</t>
  </si>
  <si>
    <t>57022141905</t>
  </si>
  <si>
    <t>83040146750</t>
  </si>
  <si>
    <t>94073040289</t>
  </si>
  <si>
    <t>85082674482</t>
  </si>
  <si>
    <t>68071192873</t>
  </si>
  <si>
    <t>66122411933</t>
  </si>
  <si>
    <t>83112543531</t>
  </si>
  <si>
    <t>72032940355</t>
  </si>
  <si>
    <t>99041426748</t>
  </si>
  <si>
    <t>99082013556</t>
  </si>
  <si>
    <t>62123067166</t>
  </si>
  <si>
    <t>65031764132</t>
  </si>
  <si>
    <t>66031525363</t>
  </si>
  <si>
    <t>84121279350</t>
  </si>
  <si>
    <t>56060275416</t>
  </si>
  <si>
    <t>88060298577</t>
  </si>
  <si>
    <t>93071613624</t>
  </si>
  <si>
    <t>56032245658</t>
  </si>
  <si>
    <t>64081190522</t>
  </si>
  <si>
    <t>62040616607</t>
  </si>
  <si>
    <t>87032142416</t>
  </si>
  <si>
    <t>73101455554</t>
  </si>
  <si>
    <t>56111282482</t>
  </si>
  <si>
    <t>83032688282</t>
  </si>
  <si>
    <t>88051092544</t>
  </si>
  <si>
    <t>50012665757</t>
  </si>
  <si>
    <t>96040206342</t>
  </si>
  <si>
    <t>91041069954</t>
  </si>
  <si>
    <t>75061743946</t>
  </si>
  <si>
    <t>52020449840</t>
  </si>
  <si>
    <t>94021767981</t>
  </si>
  <si>
    <t>54061438140</t>
  </si>
  <si>
    <t>60012636109</t>
  </si>
  <si>
    <t>64031328634</t>
  </si>
  <si>
    <t>76032562353</t>
  </si>
  <si>
    <t>94042289916</t>
  </si>
  <si>
    <t>72011235869</t>
  </si>
  <si>
    <t>55101622897</t>
  </si>
  <si>
    <t>63061591096</t>
  </si>
  <si>
    <t>66092086287</t>
  </si>
  <si>
    <t>79120351848</t>
  </si>
  <si>
    <t>75032029066</t>
  </si>
  <si>
    <t>64120631351</t>
  </si>
  <si>
    <t>73072842436</t>
  </si>
  <si>
    <t>81032163367</t>
  </si>
  <si>
    <t>99120273519</t>
  </si>
  <si>
    <t>57040596570</t>
  </si>
  <si>
    <t>99051386795</t>
  </si>
  <si>
    <t>73031813176</t>
  </si>
  <si>
    <t>86061566312</t>
  </si>
  <si>
    <t>53090698026</t>
  </si>
  <si>
    <t>75021357613</t>
  </si>
  <si>
    <t>72123107126</t>
  </si>
  <si>
    <t>79070698840</t>
  </si>
  <si>
    <t>99121640071</t>
  </si>
  <si>
    <t>62040855749</t>
  </si>
  <si>
    <t>77050752195</t>
  </si>
  <si>
    <t>61011848526</t>
  </si>
  <si>
    <t>67090716369</t>
  </si>
  <si>
    <t>69121808746</t>
  </si>
  <si>
    <t>95022144672</t>
  </si>
  <si>
    <t>50122386122</t>
  </si>
  <si>
    <t>64040818515</t>
  </si>
  <si>
    <t>74110420436</t>
  </si>
  <si>
    <t>95070175648</t>
  </si>
  <si>
    <t>51040710541</t>
  </si>
  <si>
    <t>68050307393</t>
  </si>
  <si>
    <t>78012414409</t>
  </si>
  <si>
    <t>85080239649</t>
  </si>
  <si>
    <t>80111845565</t>
  </si>
  <si>
    <t>64060295028</t>
  </si>
  <si>
    <t>66112444217</t>
  </si>
  <si>
    <t>95010531354</t>
  </si>
  <si>
    <t>66091626497</t>
  </si>
  <si>
    <t>60101353265</t>
  </si>
  <si>
    <t>73112234065</t>
  </si>
  <si>
    <t>77100455058</t>
  </si>
  <si>
    <t>98091693687</t>
  </si>
  <si>
    <t>67091449031</t>
  </si>
  <si>
    <t>75052421464</t>
  </si>
  <si>
    <t>93042060965</t>
  </si>
  <si>
    <t>58011437395</t>
  </si>
  <si>
    <t>61010924043</t>
  </si>
  <si>
    <t>59020116778</t>
  </si>
  <si>
    <t>85012006521</t>
  </si>
  <si>
    <t>89021336354</t>
  </si>
  <si>
    <t>65092409201</t>
  </si>
  <si>
    <t>69072352000</t>
  </si>
  <si>
    <t>80101429434</t>
  </si>
  <si>
    <t>74041163095</t>
  </si>
  <si>
    <t>95030310836</t>
  </si>
  <si>
    <t>84083110241</t>
  </si>
  <si>
    <t>81082753187</t>
  </si>
  <si>
    <t>64061448050</t>
  </si>
  <si>
    <t>96091382992</t>
  </si>
  <si>
    <t>84041663297</t>
  </si>
  <si>
    <t>94113074555</t>
  </si>
  <si>
    <t>53100155150</t>
  </si>
  <si>
    <t>81102995678</t>
  </si>
  <si>
    <t>91020385192</t>
  </si>
  <si>
    <t>86012915370</t>
  </si>
  <si>
    <t>95011238564</t>
  </si>
  <si>
    <t>63060590812</t>
  </si>
  <si>
    <t>73052262582</t>
  </si>
  <si>
    <t>57022439574</t>
  </si>
  <si>
    <t>50091782701</t>
  </si>
  <si>
    <t>68052065082</t>
  </si>
  <si>
    <t>84061020261</t>
  </si>
  <si>
    <t>77040155423</t>
  </si>
  <si>
    <t>84091296111</t>
  </si>
  <si>
    <t>55022627630</t>
  </si>
  <si>
    <t>69082217922</t>
  </si>
  <si>
    <t>99022773687</t>
  </si>
  <si>
    <t>97082737087</t>
  </si>
  <si>
    <t>54010610047</t>
  </si>
  <si>
    <t>91020578578</t>
  </si>
  <si>
    <t>70012817695</t>
  </si>
  <si>
    <t>70122997690</t>
  </si>
  <si>
    <t>78102548326</t>
  </si>
  <si>
    <t>97060505297</t>
  </si>
  <si>
    <t>84122479674</t>
  </si>
  <si>
    <t>98051749735</t>
  </si>
  <si>
    <t>11072711776</t>
  </si>
  <si>
    <t>05251729665</t>
  </si>
  <si>
    <t>03252361185</t>
  </si>
  <si>
    <t>07282315604</t>
  </si>
  <si>
    <t>03241701451</t>
  </si>
  <si>
    <t>03212680950</t>
  </si>
  <si>
    <t>08301978174</t>
  </si>
  <si>
    <t>04291228949</t>
  </si>
  <si>
    <t>20290586763</t>
  </si>
  <si>
    <t>13302617719</t>
  </si>
  <si>
    <t>09210404682</t>
  </si>
  <si>
    <t>00211828297</t>
  </si>
  <si>
    <t>02251268240</t>
  </si>
  <si>
    <t>03231107164</t>
  </si>
  <si>
    <t>04240363642</t>
  </si>
  <si>
    <t>03291272002</t>
  </si>
  <si>
    <t>22281507519</t>
  </si>
  <si>
    <t>02262482800</t>
  </si>
  <si>
    <t>08211004273</t>
  </si>
  <si>
    <t>21210948180</t>
  </si>
  <si>
    <t>20240625971</t>
  </si>
  <si>
    <t>04302302640</t>
  </si>
  <si>
    <t>21213196313</t>
  </si>
  <si>
    <t>12221688202</t>
  </si>
  <si>
    <t>00292767397</t>
  </si>
  <si>
    <t>09280834761</t>
  </si>
  <si>
    <t>07230141800</t>
  </si>
  <si>
    <t>13242783936</t>
  </si>
  <si>
    <t>19301615406</t>
  </si>
  <si>
    <t>21322259118</t>
  </si>
  <si>
    <t>22320106198</t>
  </si>
  <si>
    <t>03231838149</t>
  </si>
  <si>
    <t>16210190729</t>
  </si>
  <si>
    <t>18321437030</t>
  </si>
  <si>
    <t>16261642886</t>
  </si>
  <si>
    <t>07270267124</t>
  </si>
  <si>
    <t>12230371272</t>
  </si>
  <si>
    <t>19312291217</t>
  </si>
  <si>
    <t>01300894454</t>
  </si>
  <si>
    <t>19211127459</t>
  </si>
  <si>
    <t>22242651466</t>
  </si>
  <si>
    <t>22231156695</t>
  </si>
  <si>
    <t>07262771994</t>
  </si>
  <si>
    <t>10242164211</t>
  </si>
  <si>
    <t>05292216513</t>
  </si>
  <si>
    <t>14282288777</t>
  </si>
  <si>
    <t>18230257567</t>
  </si>
  <si>
    <t>09310318685</t>
  </si>
  <si>
    <t>14291341548</t>
  </si>
  <si>
    <t>05220871506</t>
  </si>
  <si>
    <t>01291595985</t>
  </si>
  <si>
    <t>03221082073</t>
  </si>
  <si>
    <t>13281615591</t>
  </si>
  <si>
    <t>22260628520</t>
  </si>
  <si>
    <t>16262990056</t>
  </si>
  <si>
    <t>03262578326</t>
  </si>
  <si>
    <t>08261654831</t>
  </si>
  <si>
    <t>07221636355</t>
  </si>
  <si>
    <t>03221064390</t>
  </si>
  <si>
    <t>11260890223</t>
  </si>
  <si>
    <t>14241199184</t>
  </si>
  <si>
    <t>12241226916</t>
  </si>
  <si>
    <t>04213122199</t>
  </si>
  <si>
    <t>10240797842</t>
  </si>
  <si>
    <t>19251159416</t>
  </si>
  <si>
    <t>02210829651</t>
  </si>
  <si>
    <t>16320390840</t>
  </si>
  <si>
    <t>22290574762</t>
  </si>
  <si>
    <t>15272803226</t>
  </si>
  <si>
    <t>22301213239</t>
  </si>
  <si>
    <t>12293034558</t>
  </si>
  <si>
    <t>11220493866</t>
  </si>
  <si>
    <t>06321656678</t>
  </si>
  <si>
    <t>08271854737</t>
  </si>
  <si>
    <t>12220169142</t>
  </si>
  <si>
    <t>18271849295</t>
  </si>
  <si>
    <t>06210843055</t>
  </si>
  <si>
    <t>08241312032</t>
  </si>
  <si>
    <t>15321101996</t>
  </si>
  <si>
    <t>09230321604</t>
  </si>
  <si>
    <t>09282257544</t>
  </si>
  <si>
    <t>12272278496</t>
  </si>
  <si>
    <t>06261714801</t>
  </si>
  <si>
    <t>12290662086</t>
  </si>
  <si>
    <t>13222347822</t>
  </si>
  <si>
    <t>17292749872</t>
  </si>
  <si>
    <t>19302110146</t>
  </si>
  <si>
    <t>13240361611</t>
  </si>
  <si>
    <t>15240354042</t>
  </si>
  <si>
    <t>13301915474</t>
  </si>
  <si>
    <t>19262778871</t>
  </si>
  <si>
    <t>13280978334</t>
  </si>
  <si>
    <t>14302824284</t>
  </si>
  <si>
    <t>11272805824</t>
  </si>
  <si>
    <t>05291879913</t>
  </si>
  <si>
    <t>14212729259</t>
  </si>
  <si>
    <t>03210117463</t>
  </si>
  <si>
    <t>14291498509</t>
  </si>
  <si>
    <t>12300620789</t>
  </si>
  <si>
    <t>16230803856</t>
  </si>
  <si>
    <t>01220719112</t>
  </si>
  <si>
    <t>19220908124</t>
  </si>
  <si>
    <t>07240788697</t>
  </si>
  <si>
    <t>06292261558</t>
  </si>
  <si>
    <t>17311142206</t>
  </si>
  <si>
    <t>16321147489</t>
  </si>
  <si>
    <t>06292135242</t>
  </si>
  <si>
    <t>05230870575</t>
  </si>
  <si>
    <t>18271449174</t>
  </si>
  <si>
    <t>06321258252</t>
  </si>
  <si>
    <t>18262630525</t>
  </si>
  <si>
    <t>07261242695</t>
  </si>
  <si>
    <t>08300675577</t>
  </si>
  <si>
    <t>08221193888</t>
  </si>
  <si>
    <t>05220192948</t>
  </si>
  <si>
    <t>11222023223</t>
  </si>
  <si>
    <t>18320215404</t>
  </si>
  <si>
    <t>19303024725</t>
  </si>
  <si>
    <t>16291352676</t>
  </si>
  <si>
    <t>08250619858</t>
  </si>
  <si>
    <t>05263016560</t>
  </si>
  <si>
    <t>00213181006</t>
  </si>
  <si>
    <t>08322760361</t>
  </si>
  <si>
    <t>16251548464</t>
  </si>
  <si>
    <t>10292707398</t>
  </si>
  <si>
    <t>14231316500</t>
  </si>
  <si>
    <t>21222678682</t>
  </si>
  <si>
    <t>12292215862</t>
  </si>
  <si>
    <t>07282982598</t>
  </si>
  <si>
    <t>09220591189</t>
  </si>
  <si>
    <t>21230117469</t>
  </si>
  <si>
    <t>11312331944</t>
  </si>
  <si>
    <t>09240629666</t>
  </si>
  <si>
    <t>00312160294</t>
  </si>
  <si>
    <t>08281110832</t>
  </si>
  <si>
    <t>05221259161</t>
  </si>
  <si>
    <t>16212479677</t>
  </si>
  <si>
    <t>15300618013</t>
  </si>
  <si>
    <t>15291801395</t>
  </si>
  <si>
    <t>19301521378</t>
  </si>
  <si>
    <t>03211413360</t>
  </si>
  <si>
    <t>06242125787</t>
  </si>
  <si>
    <t>03252816289</t>
  </si>
  <si>
    <t>16292924229</t>
  </si>
  <si>
    <t>00272757774</t>
  </si>
  <si>
    <t>06252143218</t>
  </si>
  <si>
    <t>12241783008</t>
  </si>
  <si>
    <t>17250119602</t>
  </si>
  <si>
    <t>15312624240</t>
  </si>
  <si>
    <t>11261383104</t>
  </si>
  <si>
    <t>11270859559</t>
  </si>
  <si>
    <t>13251052847</t>
  </si>
  <si>
    <t>16251477472</t>
  </si>
  <si>
    <t>21270269818</t>
  </si>
  <si>
    <t>07233171240</t>
  </si>
  <si>
    <t>06240685911</t>
  </si>
  <si>
    <t>08230748288</t>
  </si>
  <si>
    <t>10272638467</t>
  </si>
  <si>
    <t>02222614214</t>
  </si>
  <si>
    <t>02300270619</t>
  </si>
  <si>
    <t>02320180006</t>
  </si>
  <si>
    <t>10231388673</t>
  </si>
  <si>
    <t>01211693203</t>
  </si>
  <si>
    <t>19221918386</t>
  </si>
  <si>
    <t>21242102774</t>
  </si>
  <si>
    <t>21220329306</t>
  </si>
  <si>
    <t>02301356646</t>
  </si>
  <si>
    <t>00322554973</t>
  </si>
  <si>
    <t>13281180844</t>
  </si>
  <si>
    <t>08291177821</t>
  </si>
  <si>
    <t>09211086504</t>
  </si>
  <si>
    <t>04322699630</t>
  </si>
  <si>
    <t>21291945252</t>
  </si>
  <si>
    <t>12272287597</t>
  </si>
  <si>
    <t>10271077511</t>
  </si>
  <si>
    <t>13281776603</t>
  </si>
  <si>
    <t>08321477132</t>
  </si>
  <si>
    <t>03241142483</t>
  </si>
  <si>
    <t>06261817733</t>
  </si>
  <si>
    <t>01322621562</t>
  </si>
  <si>
    <t>02212245123</t>
  </si>
  <si>
    <t>16240578128</t>
  </si>
  <si>
    <t>03260343573</t>
  </si>
  <si>
    <t>01220297225</t>
  </si>
  <si>
    <t>06210896367</t>
  </si>
  <si>
    <t>11321724913</t>
  </si>
  <si>
    <t>08291544285</t>
  </si>
  <si>
    <t>17311176384</t>
  </si>
  <si>
    <t>04220185460</t>
  </si>
  <si>
    <t>22241050839</t>
  </si>
  <si>
    <t>13291881753</t>
  </si>
  <si>
    <t>14292742539</t>
  </si>
  <si>
    <t>20252400425</t>
  </si>
  <si>
    <t>01221128012</t>
  </si>
  <si>
    <t>05290342425</t>
  </si>
  <si>
    <t>08251519232</t>
  </si>
  <si>
    <t>01242346721</t>
  </si>
  <si>
    <t>19221946062</t>
  </si>
  <si>
    <t>02242206231</t>
  </si>
  <si>
    <t>15220366922</t>
  </si>
  <si>
    <t>05270147233</t>
  </si>
  <si>
    <t>07212419974</t>
  </si>
  <si>
    <t>06210742569</t>
  </si>
  <si>
    <t>11230540910</t>
  </si>
  <si>
    <t>09300144173</t>
  </si>
  <si>
    <t>11213025230</t>
  </si>
  <si>
    <t>11320429338</t>
  </si>
  <si>
    <t>20312520250</t>
  </si>
  <si>
    <t>14280583423</t>
  </si>
  <si>
    <t>03221032757</t>
  </si>
  <si>
    <t>16291603888</t>
  </si>
  <si>
    <t>00291838700</t>
  </si>
  <si>
    <t>11302022001</t>
  </si>
  <si>
    <t>04272000276</t>
  </si>
  <si>
    <t>00262862624</t>
  </si>
  <si>
    <t>07263089155</t>
  </si>
  <si>
    <t>02210196742</t>
  </si>
  <si>
    <t>11301805012</t>
  </si>
  <si>
    <t>10292551560</t>
  </si>
  <si>
    <t>19302646924</t>
  </si>
  <si>
    <t>02290618927</t>
  </si>
  <si>
    <t>01302670779</t>
  </si>
  <si>
    <t>19302687224</t>
  </si>
  <si>
    <t>12260688504</t>
  </si>
  <si>
    <t>00241654994</t>
  </si>
  <si>
    <t>00291433332</t>
  </si>
  <si>
    <t>09281659309</t>
  </si>
  <si>
    <t>05271072857</t>
  </si>
  <si>
    <t>20222616272</t>
  </si>
  <si>
    <t>02283166327</t>
  </si>
  <si>
    <t>19231080301</t>
  </si>
  <si>
    <t>09301626432</t>
  </si>
  <si>
    <t>12292632894</t>
  </si>
  <si>
    <t>00220197337</t>
  </si>
  <si>
    <t>18261827999</t>
  </si>
  <si>
    <t>22280655817</t>
  </si>
  <si>
    <t>21221398701</t>
  </si>
  <si>
    <t>04240223735</t>
  </si>
  <si>
    <t>12312469426</t>
  </si>
  <si>
    <t>09281542067</t>
  </si>
  <si>
    <t>15253008956</t>
  </si>
  <si>
    <t>10220968532</t>
  </si>
  <si>
    <t>05231406151</t>
  </si>
  <si>
    <t>04312426006</t>
  </si>
  <si>
    <t>22290577994</t>
  </si>
  <si>
    <t>19280922601</t>
  </si>
  <si>
    <t>11251095756</t>
  </si>
  <si>
    <t>06220429652</t>
  </si>
  <si>
    <t>07282107661</t>
  </si>
  <si>
    <t>00321275130</t>
  </si>
  <si>
    <t>17230169162</t>
  </si>
  <si>
    <t>10252988317</t>
  </si>
  <si>
    <t>11221946127</t>
  </si>
  <si>
    <t>01262279216</t>
  </si>
  <si>
    <t>08232997710</t>
  </si>
  <si>
    <t>15252065891</t>
  </si>
  <si>
    <t>12270628460</t>
  </si>
  <si>
    <t>06292817353</t>
  </si>
  <si>
    <t>20251246970</t>
  </si>
  <si>
    <t>15240174587</t>
  </si>
  <si>
    <t>12220617492</t>
  </si>
  <si>
    <t>01233090512</t>
  </si>
  <si>
    <t>03311712479</t>
  </si>
  <si>
    <t>05261564690</t>
  </si>
  <si>
    <t>19312698724</t>
  </si>
  <si>
    <t>16291742480</t>
  </si>
  <si>
    <t>07221031648</t>
  </si>
  <si>
    <t>06271769888</t>
  </si>
  <si>
    <t>18230851693</t>
  </si>
  <si>
    <t>17251583819</t>
  </si>
  <si>
    <t>19222247988</t>
  </si>
  <si>
    <t>21291587975</t>
  </si>
  <si>
    <t>20251580243</t>
  </si>
  <si>
    <t>04292335426</t>
  </si>
  <si>
    <t>19212365544</t>
  </si>
  <si>
    <t>03212825508</t>
  </si>
  <si>
    <t>08231950989</t>
  </si>
  <si>
    <t>18290225326</t>
  </si>
  <si>
    <t>14270954859</t>
  </si>
  <si>
    <t>21320534080</t>
  </si>
  <si>
    <t>15280299664</t>
  </si>
  <si>
    <t>08231643490</t>
  </si>
  <si>
    <t>04272996258</t>
  </si>
  <si>
    <t>06290719237</t>
  </si>
  <si>
    <t>00301200651</t>
  </si>
  <si>
    <t>18211262029</t>
  </si>
  <si>
    <t>05282383166</t>
  </si>
  <si>
    <t>18241417767</t>
  </si>
  <si>
    <t>16312049086</t>
  </si>
  <si>
    <t>09321581591</t>
  </si>
  <si>
    <t>08271795313</t>
  </si>
  <si>
    <t>10311034407</t>
  </si>
  <si>
    <t>14281264761</t>
  </si>
  <si>
    <t>03241511191</t>
  </si>
  <si>
    <t>02272037384</t>
  </si>
  <si>
    <t>17282315085</t>
  </si>
  <si>
    <t>03241893396</t>
  </si>
  <si>
    <t>10210725761</t>
  </si>
  <si>
    <t>12310765821</t>
  </si>
  <si>
    <t>14262881374</t>
  </si>
  <si>
    <t>16221452829</t>
  </si>
  <si>
    <t>06240977898</t>
  </si>
  <si>
    <t>20231233552</t>
  </si>
  <si>
    <t>02260903279</t>
  </si>
  <si>
    <t>15300457836</t>
  </si>
  <si>
    <t>12241643573</t>
  </si>
  <si>
    <t>13222492508</t>
  </si>
  <si>
    <t>20303175236</t>
  </si>
  <si>
    <t>14271835467</t>
  </si>
  <si>
    <t>06220350891</t>
  </si>
  <si>
    <t>07231617603</t>
  </si>
  <si>
    <t>07282120738</t>
  </si>
  <si>
    <t>13242793243</t>
  </si>
  <si>
    <t>22270105250</t>
  </si>
  <si>
    <t>15220359519</t>
  </si>
  <si>
    <t>16323024481</t>
  </si>
  <si>
    <t>17212907508</t>
  </si>
  <si>
    <t>06280926629</t>
  </si>
  <si>
    <t>20301201520</t>
  </si>
  <si>
    <t>01300883719</t>
  </si>
  <si>
    <t>21292867504</t>
  </si>
  <si>
    <t>09310931990</t>
  </si>
  <si>
    <t>00301923628</t>
  </si>
  <si>
    <t>01241320263</t>
  </si>
  <si>
    <t>20242260107</t>
  </si>
  <si>
    <t>00231165855</t>
  </si>
  <si>
    <t>15272639593</t>
  </si>
  <si>
    <t>22302366035</t>
  </si>
  <si>
    <t>17241573501</t>
  </si>
  <si>
    <t>11272916382</t>
  </si>
  <si>
    <t>15323100788</t>
  </si>
  <si>
    <t>09262218954</t>
  </si>
  <si>
    <t>21220692011</t>
  </si>
  <si>
    <t>08321684273</t>
  </si>
  <si>
    <t>04322129955</t>
  </si>
  <si>
    <t>10301730326</t>
  </si>
  <si>
    <t>09271604865</t>
  </si>
  <si>
    <t>18320126005</t>
  </si>
  <si>
    <t>10262232318</t>
  </si>
  <si>
    <t>21303122839</t>
  </si>
  <si>
    <t>10293014169</t>
  </si>
  <si>
    <t>09210120492</t>
  </si>
  <si>
    <t>20260451486</t>
  </si>
  <si>
    <t>17302231740</t>
  </si>
  <si>
    <t>02320253199</t>
  </si>
  <si>
    <t>18260366309</t>
  </si>
  <si>
    <t>04222956169</t>
  </si>
  <si>
    <t>05261270230</t>
  </si>
  <si>
    <t>15320635728</t>
  </si>
  <si>
    <t>14292679651</t>
  </si>
  <si>
    <t>15210368107</t>
  </si>
  <si>
    <t>11282868178</t>
  </si>
  <si>
    <t>21270839187</t>
  </si>
  <si>
    <t>07271839036</t>
  </si>
  <si>
    <t>05281893493</t>
  </si>
  <si>
    <t>09252839228</t>
  </si>
  <si>
    <t>00291348241</t>
  </si>
  <si>
    <t>04280932334</t>
  </si>
  <si>
    <t>02220934077</t>
  </si>
  <si>
    <t>02210131268</t>
  </si>
  <si>
    <t>09241160465</t>
  </si>
  <si>
    <t>09241367008</t>
  </si>
  <si>
    <t>13312872144</t>
  </si>
  <si>
    <t>13262230102</t>
  </si>
  <si>
    <t>21220724187</t>
  </si>
  <si>
    <t>06261743427</t>
  </si>
  <si>
    <t>14222620834</t>
  </si>
  <si>
    <t>19321241795</t>
  </si>
  <si>
    <t>08231904735</t>
  </si>
  <si>
    <t>15291262613</t>
  </si>
  <si>
    <t>08260445829</t>
  </si>
  <si>
    <t>08240292689</t>
  </si>
  <si>
    <t>19231091923</t>
  </si>
  <si>
    <t>14281202570</t>
  </si>
  <si>
    <t>07280297711</t>
  </si>
  <si>
    <t>06262554167</t>
  </si>
  <si>
    <t>15242764690</t>
  </si>
  <si>
    <t>14262226577</t>
  </si>
  <si>
    <t>01212988892</t>
  </si>
  <si>
    <t>21210221072</t>
  </si>
  <si>
    <t>16282427578</t>
  </si>
  <si>
    <t>02241272826</t>
  </si>
  <si>
    <t>06310554648</t>
  </si>
  <si>
    <t>18210957250</t>
  </si>
  <si>
    <t>21243075794</t>
  </si>
  <si>
    <t>00251281221</t>
  </si>
  <si>
    <t>00270484214</t>
  </si>
  <si>
    <t>06211342089</t>
  </si>
  <si>
    <t>17212237652</t>
  </si>
  <si>
    <t>11241593178</t>
  </si>
  <si>
    <t>18222264663</t>
  </si>
  <si>
    <t>04311914014</t>
  </si>
  <si>
    <t>06260135821</t>
  </si>
  <si>
    <t>06220424817</t>
  </si>
  <si>
    <t>22261251874</t>
  </si>
  <si>
    <t>19291516772</t>
  </si>
  <si>
    <t>01310378922</t>
  </si>
  <si>
    <t>16232416838</t>
  </si>
  <si>
    <t>02240727679</t>
  </si>
  <si>
    <t>06270487288</t>
  </si>
  <si>
    <t>04241869475</t>
  </si>
  <si>
    <t>17320457399</t>
  </si>
  <si>
    <t>RR</t>
  </si>
  <si>
    <t>MM</t>
  </si>
  <si>
    <t>DD</t>
  </si>
  <si>
    <t>PPPP</t>
  </si>
  <si>
    <t>K</t>
  </si>
  <si>
    <t>dzien</t>
  </si>
  <si>
    <t>miesiac</t>
  </si>
  <si>
    <t>rok</t>
  </si>
  <si>
    <t>data</t>
  </si>
  <si>
    <t>zaokr_dol</t>
  </si>
  <si>
    <t>Średnia z zaokr_dol</t>
  </si>
  <si>
    <t>Kolumna4</t>
  </si>
  <si>
    <t>Kolumna5</t>
  </si>
  <si>
    <t>Kolumna6</t>
  </si>
  <si>
    <t>Kolumna7</t>
  </si>
  <si>
    <t>Kolumna8</t>
  </si>
  <si>
    <t>Kolumna9</t>
  </si>
  <si>
    <t>Kolumna10</t>
  </si>
  <si>
    <t>Kolumna12</t>
  </si>
  <si>
    <t>Kolumna13</t>
  </si>
  <si>
    <t>Kolumna14</t>
  </si>
  <si>
    <t>Kolumna15</t>
  </si>
  <si>
    <t>Kolumna16</t>
  </si>
  <si>
    <t>Kolumna17</t>
  </si>
  <si>
    <t>Kolumna18</t>
  </si>
  <si>
    <t>Kolumna19</t>
  </si>
  <si>
    <t>Kolumna20</t>
  </si>
  <si>
    <t>Kolumna21</t>
  </si>
  <si>
    <t>Suma iloczynow</t>
  </si>
  <si>
    <t>reszta przez 10</t>
  </si>
  <si>
    <t>K prawidlowe</t>
  </si>
  <si>
    <t>czy K się zgadza</t>
  </si>
  <si>
    <t>Liczba z czy K się zgadza</t>
  </si>
  <si>
    <t>tyle się nie zgadza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</si>
</sst>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2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3" borderId="0" xfId="0" applyFill="1"/>
    <xf numFmtId="0" fontId="0" fillId="3" borderId="0" xfId="0" applyNumberFormat="1" applyFill="1"/>
    <xf numFmtId="0" fontId="3" fillId="3" borderId="0" xfId="0" applyFont="1" applyFill="1"/>
  </cellXfs>
  <cellStyles count="1">
    <cellStyle name="Normalny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mieszkańcow województw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'zd6.1'!$B$13</c:f>
              <c:strCache>
                <c:ptCount val="1"/>
                <c:pt idx="0">
                  <c:v>miasto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'zd6.1'!$A$14:$A$16</c:f>
              <c:strCache>
                <c:ptCount val="3"/>
                <c:pt idx="0">
                  <c:v>pomorskie</c:v>
                </c:pt>
                <c:pt idx="1">
                  <c:v>warmińsko-mazurskie</c:v>
                </c:pt>
                <c:pt idx="2">
                  <c:v>zachodniopomorskie</c:v>
                </c:pt>
              </c:strCache>
            </c:strRef>
          </c:cat>
          <c:val>
            <c:numRef>
              <c:f>'zd6.1'!$B$14:$B$16</c:f>
              <c:numCache>
                <c:formatCode>General</c:formatCode>
                <c:ptCount val="3"/>
                <c:pt idx="0">
                  <c:v>38</c:v>
                </c:pt>
                <c:pt idx="1">
                  <c:v>23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B-4B2D-8C20-F5417E087DF4}"/>
            </c:ext>
          </c:extLst>
        </c:ser>
        <c:ser>
          <c:idx val="1"/>
          <c:order val="1"/>
          <c:tx>
            <c:strRef>
              <c:f>'zd6.1'!$C$13</c:f>
              <c:strCache>
                <c:ptCount val="1"/>
                <c:pt idx="0">
                  <c:v>wieś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'zd6.1'!$A$14:$A$16</c:f>
              <c:strCache>
                <c:ptCount val="3"/>
                <c:pt idx="0">
                  <c:v>pomorskie</c:v>
                </c:pt>
                <c:pt idx="1">
                  <c:v>warmińsko-mazurskie</c:v>
                </c:pt>
                <c:pt idx="2">
                  <c:v>zachodniopomorskie</c:v>
                </c:pt>
              </c:strCache>
            </c:strRef>
          </c:cat>
          <c:val>
            <c:numRef>
              <c:f>'zd6.1'!$C$14:$C$16</c:f>
              <c:numCache>
                <c:formatCode>General</c:formatCode>
                <c:ptCount val="3"/>
                <c:pt idx="0">
                  <c:v>29</c:v>
                </c:pt>
                <c:pt idx="1">
                  <c:v>32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B-4B2D-8C20-F5417E087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467312"/>
        <c:axId val="1187228064"/>
      </c:barChart>
      <c:catAx>
        <c:axId val="1874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województwo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7228064"/>
        <c:crosses val="autoZero"/>
        <c:auto val="1"/>
        <c:lblAlgn val="ctr"/>
        <c:lblOffset val="100"/>
        <c:noMultiLvlLbl val="0"/>
      </c:catAx>
      <c:valAx>
        <c:axId val="11872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mieszkanców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4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320661</xdr:colOff>
      <xdr:row>0</xdr:row>
      <xdr:rowOff>32756</xdr:rowOff>
    </xdr:from>
    <xdr:to>
      <xdr:col>14</xdr:col>
      <xdr:colOff>234461</xdr:colOff>
      <xdr:row>23</xdr:row>
      <xdr:rowOff>140677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F547DDB-2509-EF5E-2B0D-D5B5E9F47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bert" refreshedDate="45303.911260185188" createdVersion="8" refreshedVersion="8" minRefreshableVersion="3" recordCount="1000" xr:uid="{8483DF85-A9FD-43F0-8EA2-27D1BB3930C6}">
  <cacheSource type="worksheet">
    <worksheetSource name="ips"/>
  </cacheSource>
  <cacheFields count="3">
    <cacheField name="pesel" numFmtId="0">
      <sharedItems containsSemiMixedTypes="0" containsString="0" containsNumber="1" containsInteger="1" minValue="211828297" maxValue="99121640071"/>
    </cacheField>
    <cacheField name="województwo" numFmtId="0">
      <sharedItems count="16">
        <s v="zachodniopomorskie"/>
        <s v="pomorskie"/>
        <s v="świętokrzyskie"/>
        <s v="lubuskie"/>
        <s v="małopolskie"/>
        <s v="lubelskie"/>
        <s v="śląskie"/>
        <s v="warmińsko-mazurskie"/>
        <s v="mazowieckie"/>
        <s v="podlaskie"/>
        <s v="podkarpackie"/>
        <s v="wielkopolskie"/>
        <s v="opolskie"/>
        <s v="kujawsko-pomorskie"/>
        <s v="łódzkie"/>
        <s v="dolnośląskie"/>
      </sharedItems>
    </cacheField>
    <cacheField name="miesjce zamieszkania (miasto-wieś)" numFmtId="0">
      <sharedItems count="2">
        <s v="wieś"/>
        <s v="mias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bert" refreshedDate="45303.92554895833" createdVersion="8" refreshedVersion="8" minRefreshableVersion="3" recordCount="1000" xr:uid="{851C14B5-17BD-41E9-9568-4BF0398952BB}">
  <cacheSource type="worksheet">
    <worksheetSource name="ips__3"/>
  </cacheSource>
  <cacheFields count="14">
    <cacheField name="pesel" numFmtId="0">
      <sharedItems/>
    </cacheField>
    <cacheField name="województwo" numFmtId="0">
      <sharedItems count="16">
        <s v="zachodniopomorskie"/>
        <s v="pomorskie"/>
        <s v="świętokrzyskie"/>
        <s v="lubuskie"/>
        <s v="małopolskie"/>
        <s v="lubelskie"/>
        <s v="śląskie"/>
        <s v="warmińsko-mazurskie"/>
        <s v="mazowieckie"/>
        <s v="podlaskie"/>
        <s v="podkarpackie"/>
        <s v="wielkopolskie"/>
        <s v="opolskie"/>
        <s v="kujawsko-pomorskie"/>
        <s v="łódzkie"/>
        <s v="dolnośląskie"/>
      </sharedItems>
    </cacheField>
    <cacheField name="miesjce zamieszkania (miasto-wieś)" numFmtId="0">
      <sharedItems/>
    </cacheField>
    <cacheField name="RR" numFmtId="2">
      <sharedItems containsSemiMixedTypes="0" containsString="0" containsNumber="1" containsInteger="1" minValue="0" maxValue="99"/>
    </cacheField>
    <cacheField name="MM" numFmtId="2">
      <sharedItems containsSemiMixedTypes="0" containsString="0" containsNumber="1" containsInteger="1" minValue="1" maxValue="32"/>
    </cacheField>
    <cacheField name="DD" numFmtId="2">
      <sharedItems containsSemiMixedTypes="0" containsString="0" containsNumber="1" containsInteger="1" minValue="1" maxValue="31"/>
    </cacheField>
    <cacheField name="PPPP" numFmtId="0">
      <sharedItems containsNonDate="0" containsString="0" containsBlank="1"/>
    </cacheField>
    <cacheField name="K" numFmtId="0">
      <sharedItems containsNonDate="0" containsString="0" containsBlank="1"/>
    </cacheField>
    <cacheField name="dzien" numFmtId="0">
      <sharedItems containsSemiMixedTypes="0" containsString="0" containsNumber="1" containsInteger="1" minValue="1" maxValue="31"/>
    </cacheField>
    <cacheField name="miesiac" numFmtId="0">
      <sharedItems containsSemiMixedTypes="0" containsString="0" containsNumber="1" containsInteger="1" minValue="1" maxValue="12"/>
    </cacheField>
    <cacheField name="rok" numFmtId="0">
      <sharedItems containsSemiMixedTypes="0" containsString="0" containsNumber="1" containsInteger="1" minValue="1911" maxValue="2022"/>
    </cacheField>
    <cacheField name="data" numFmtId="14">
      <sharedItems containsSemiMixedTypes="0" containsNonDate="0" containsDate="1" containsString="0" minDate="1911-07-27T00:00:00" maxDate="2022-12-02T00:00:00"/>
    </cacheField>
    <cacheField name="Kolumna1" numFmtId="2">
      <sharedItems containsSemiMixedTypes="0" containsString="0" containsNumber="1" minValue="0.11232876712328767" maxValue="111.53698630136986"/>
    </cacheField>
    <cacheField name="zaokr_dol" numFmtId="0">
      <sharedItems containsSemiMixedTypes="0" containsString="0" containsNumber="1" containsInteger="1" minValue="0" maxValue="1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bert" refreshedDate="45303.934853935185" createdVersion="8" refreshedVersion="8" minRefreshableVersion="3" recordCount="1000" xr:uid="{20D6938A-61DE-4B4A-B46B-E6B07B8ADAC7}">
  <cacheSource type="worksheet">
    <worksheetSource name="ips__4"/>
  </cacheSource>
  <cacheFields count="28">
    <cacheField name="pesel" numFmtId="0">
      <sharedItems/>
    </cacheField>
    <cacheField name="województwo" numFmtId="0">
      <sharedItems/>
    </cacheField>
    <cacheField name="miesjce zamieszkania (miasto-wieś)" numFmtId="0">
      <sharedItems/>
    </cacheField>
    <cacheField name="Kolumna1" numFmtId="0">
      <sharedItems containsSemiMixedTypes="0" containsString="0" containsNumber="1" containsInteger="1" minValue="0" maxValue="9"/>
    </cacheField>
    <cacheField name="Kolumna2" numFmtId="0">
      <sharedItems containsSemiMixedTypes="0" containsString="0" containsNumber="1" containsInteger="1" minValue="0" maxValue="9"/>
    </cacheField>
    <cacheField name="Kolumna3" numFmtId="0">
      <sharedItems containsSemiMixedTypes="0" containsString="0" containsNumber="1" containsInteger="1" minValue="0" maxValue="3"/>
    </cacheField>
    <cacheField name="Kolumna4" numFmtId="0">
      <sharedItems containsSemiMixedTypes="0" containsString="0" containsNumber="1" containsInteger="1" minValue="0" maxValue="9"/>
    </cacheField>
    <cacheField name="Kolumna5" numFmtId="0">
      <sharedItems containsSemiMixedTypes="0" containsString="0" containsNumber="1" containsInteger="1" minValue="0" maxValue="3"/>
    </cacheField>
    <cacheField name="Kolumna6" numFmtId="0">
      <sharedItems containsSemiMixedTypes="0" containsString="0" containsNumber="1" containsInteger="1" minValue="0" maxValue="9"/>
    </cacheField>
    <cacheField name="Kolumna7" numFmtId="0">
      <sharedItems containsSemiMixedTypes="0" containsString="0" containsNumber="1" containsInteger="1" minValue="0" maxValue="9"/>
    </cacheField>
    <cacheField name="Kolumna8" numFmtId="0">
      <sharedItems containsSemiMixedTypes="0" containsString="0" containsNumber="1" containsInteger="1" minValue="0" maxValue="9"/>
    </cacheField>
    <cacheField name="Kolumna9" numFmtId="0">
      <sharedItems containsSemiMixedTypes="0" containsString="0" containsNumber="1" containsInteger="1" minValue="0" maxValue="9"/>
    </cacheField>
    <cacheField name="Kolumna10" numFmtId="0">
      <sharedItems containsSemiMixedTypes="0" containsString="0" containsNumber="1" containsInteger="1" minValue="0" maxValue="9"/>
    </cacheField>
    <cacheField name="K" numFmtId="0">
      <sharedItems containsSemiMixedTypes="0" containsString="0" containsNumber="1" containsInteger="1" minValue="0" maxValue="9"/>
    </cacheField>
    <cacheField name="Kolumna12" numFmtId="0">
      <sharedItems containsSemiMixedTypes="0" containsString="0" containsNumber="1" containsInteger="1" minValue="0" maxValue="9"/>
    </cacheField>
    <cacheField name="Kolumna13" numFmtId="0">
      <sharedItems containsSemiMixedTypes="0" containsString="0" containsNumber="1" containsInteger="1" minValue="0" maxValue="27"/>
    </cacheField>
    <cacheField name="Kolumna14" numFmtId="0">
      <sharedItems containsSemiMixedTypes="0" containsString="0" containsNumber="1" containsInteger="1" minValue="0" maxValue="21"/>
    </cacheField>
    <cacheField name="Kolumna15" numFmtId="0">
      <sharedItems containsSemiMixedTypes="0" containsString="0" containsNumber="1" containsInteger="1" minValue="0" maxValue="81"/>
    </cacheField>
    <cacheField name="Kolumna16" numFmtId="0">
      <sharedItems containsSemiMixedTypes="0" containsString="0" containsNumber="1" containsInteger="1" minValue="0" maxValue="3"/>
    </cacheField>
    <cacheField name="Kolumna17" numFmtId="0">
      <sharedItems containsSemiMixedTypes="0" containsString="0" containsNumber="1" containsInteger="1" minValue="0" maxValue="27"/>
    </cacheField>
    <cacheField name="Kolumna18" numFmtId="0">
      <sharedItems containsSemiMixedTypes="0" containsString="0" containsNumber="1" containsInteger="1" minValue="0" maxValue="63"/>
    </cacheField>
    <cacheField name="Kolumna19" numFmtId="0">
      <sharedItems containsSemiMixedTypes="0" containsString="0" containsNumber="1" containsInteger="1" minValue="0" maxValue="81"/>
    </cacheField>
    <cacheField name="Kolumna20" numFmtId="0">
      <sharedItems containsSemiMixedTypes="0" containsString="0" containsNumber="1" containsInteger="1" minValue="0" maxValue="9"/>
    </cacheField>
    <cacheField name="Kolumna21" numFmtId="0">
      <sharedItems containsSemiMixedTypes="0" containsString="0" containsNumber="1" containsInteger="1" minValue="0" maxValue="27"/>
    </cacheField>
    <cacheField name="Suma iloczynow" numFmtId="0">
      <sharedItems containsSemiMixedTypes="0" containsString="0" containsNumber="1" containsInteger="1" minValue="156" maxValue="526"/>
    </cacheField>
    <cacheField name="reszta przez 10" numFmtId="0">
      <sharedItems containsSemiMixedTypes="0" containsString="0" containsNumber="1" containsInteger="1" minValue="0" maxValue="9"/>
    </cacheField>
    <cacheField name="K prawidlowe" numFmtId="0">
      <sharedItems containsSemiMixedTypes="0" containsString="0" containsNumber="1" containsInteger="1" minValue="0" maxValue="9"/>
    </cacheField>
    <cacheField name="czy K się zgadza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93071285223"/>
    <x v="0"/>
    <x v="0"/>
  </r>
  <r>
    <n v="71100161818"/>
    <x v="1"/>
    <x v="1"/>
  </r>
  <r>
    <n v="81042322710"/>
    <x v="2"/>
    <x v="1"/>
  </r>
  <r>
    <n v="72083133476"/>
    <x v="3"/>
    <x v="0"/>
  </r>
  <r>
    <n v="50072800150"/>
    <x v="4"/>
    <x v="1"/>
  </r>
  <r>
    <n v="93050716944"/>
    <x v="5"/>
    <x v="1"/>
  </r>
  <r>
    <n v="72081479033"/>
    <x v="4"/>
    <x v="1"/>
  </r>
  <r>
    <n v="95090874952"/>
    <x v="3"/>
    <x v="1"/>
  </r>
  <r>
    <n v="61121070211"/>
    <x v="0"/>
    <x v="0"/>
  </r>
  <r>
    <n v="81051730520"/>
    <x v="5"/>
    <x v="1"/>
  </r>
  <r>
    <n v="95061702620"/>
    <x v="1"/>
    <x v="1"/>
  </r>
  <r>
    <n v="50080851678"/>
    <x v="6"/>
    <x v="1"/>
  </r>
  <r>
    <n v="79092865583"/>
    <x v="7"/>
    <x v="1"/>
  </r>
  <r>
    <n v="66091136037"/>
    <x v="8"/>
    <x v="1"/>
  </r>
  <r>
    <n v="84081042483"/>
    <x v="7"/>
    <x v="0"/>
  </r>
  <r>
    <n v="76012491819"/>
    <x v="6"/>
    <x v="1"/>
  </r>
  <r>
    <n v="60112365499"/>
    <x v="5"/>
    <x v="1"/>
  </r>
  <r>
    <n v="95100981335"/>
    <x v="1"/>
    <x v="1"/>
  </r>
  <r>
    <n v="91111640340"/>
    <x v="9"/>
    <x v="1"/>
  </r>
  <r>
    <n v="74012678094"/>
    <x v="10"/>
    <x v="0"/>
  </r>
  <r>
    <n v="83041036704"/>
    <x v="11"/>
    <x v="1"/>
  </r>
  <r>
    <n v="61122682262"/>
    <x v="12"/>
    <x v="0"/>
  </r>
  <r>
    <n v="91120411609"/>
    <x v="13"/>
    <x v="0"/>
  </r>
  <r>
    <n v="72082694471"/>
    <x v="14"/>
    <x v="0"/>
  </r>
  <r>
    <n v="97122899159"/>
    <x v="5"/>
    <x v="0"/>
  </r>
  <r>
    <n v="56071053131"/>
    <x v="15"/>
    <x v="1"/>
  </r>
  <r>
    <n v="83020158890"/>
    <x v="0"/>
    <x v="0"/>
  </r>
  <r>
    <n v="86040879028"/>
    <x v="9"/>
    <x v="0"/>
  </r>
  <r>
    <n v="56102724748"/>
    <x v="0"/>
    <x v="0"/>
  </r>
  <r>
    <n v="57011144311"/>
    <x v="5"/>
    <x v="1"/>
  </r>
  <r>
    <n v="88040991416"/>
    <x v="7"/>
    <x v="0"/>
  </r>
  <r>
    <n v="86112649382"/>
    <x v="4"/>
    <x v="1"/>
  </r>
  <r>
    <n v="71010805927"/>
    <x v="14"/>
    <x v="1"/>
  </r>
  <r>
    <n v="94062395770"/>
    <x v="8"/>
    <x v="1"/>
  </r>
  <r>
    <n v="61120262307"/>
    <x v="11"/>
    <x v="1"/>
  </r>
  <r>
    <n v="81061212645"/>
    <x v="8"/>
    <x v="1"/>
  </r>
  <r>
    <n v="82030696103"/>
    <x v="7"/>
    <x v="1"/>
  </r>
  <r>
    <n v="94022848630"/>
    <x v="9"/>
    <x v="1"/>
  </r>
  <r>
    <n v="99020135465"/>
    <x v="14"/>
    <x v="1"/>
  </r>
  <r>
    <n v="82080288567"/>
    <x v="14"/>
    <x v="0"/>
  </r>
  <r>
    <n v="66020115140"/>
    <x v="14"/>
    <x v="1"/>
  </r>
  <r>
    <n v="86032868618"/>
    <x v="12"/>
    <x v="0"/>
  </r>
  <r>
    <n v="83111806237"/>
    <x v="7"/>
    <x v="1"/>
  </r>
  <r>
    <n v="67092597948"/>
    <x v="9"/>
    <x v="1"/>
  </r>
  <r>
    <n v="55032362187"/>
    <x v="14"/>
    <x v="0"/>
  </r>
  <r>
    <n v="68111551073"/>
    <x v="12"/>
    <x v="0"/>
  </r>
  <r>
    <n v="72050199081"/>
    <x v="14"/>
    <x v="0"/>
  </r>
  <r>
    <n v="89110619812"/>
    <x v="12"/>
    <x v="0"/>
  </r>
  <r>
    <n v="92062939635"/>
    <x v="9"/>
    <x v="1"/>
  </r>
  <r>
    <n v="96022721818"/>
    <x v="12"/>
    <x v="1"/>
  </r>
  <r>
    <n v="67082759149"/>
    <x v="7"/>
    <x v="1"/>
  </r>
  <r>
    <n v="53041338908"/>
    <x v="8"/>
    <x v="1"/>
  </r>
  <r>
    <n v="85070464356"/>
    <x v="10"/>
    <x v="1"/>
  </r>
  <r>
    <n v="67110443901"/>
    <x v="0"/>
    <x v="0"/>
  </r>
  <r>
    <n v="76112956896"/>
    <x v="11"/>
    <x v="0"/>
  </r>
  <r>
    <n v="78072344438"/>
    <x v="2"/>
    <x v="1"/>
  </r>
  <r>
    <n v="50092746764"/>
    <x v="8"/>
    <x v="1"/>
  </r>
  <r>
    <n v="67090933304"/>
    <x v="5"/>
    <x v="0"/>
  </r>
  <r>
    <n v="94070783248"/>
    <x v="0"/>
    <x v="1"/>
  </r>
  <r>
    <n v="78031408458"/>
    <x v="8"/>
    <x v="0"/>
  </r>
  <r>
    <n v="75111802177"/>
    <x v="4"/>
    <x v="0"/>
  </r>
  <r>
    <n v="84011772408"/>
    <x v="15"/>
    <x v="0"/>
  </r>
  <r>
    <n v="73101944548"/>
    <x v="3"/>
    <x v="1"/>
  </r>
  <r>
    <n v="98112560941"/>
    <x v="15"/>
    <x v="1"/>
  </r>
  <r>
    <n v="80020544623"/>
    <x v="9"/>
    <x v="0"/>
  </r>
  <r>
    <n v="78090623276"/>
    <x v="12"/>
    <x v="0"/>
  </r>
  <r>
    <n v="85100461779"/>
    <x v="3"/>
    <x v="0"/>
  </r>
  <r>
    <n v="62103049429"/>
    <x v="12"/>
    <x v="1"/>
  </r>
  <r>
    <n v="64092166116"/>
    <x v="15"/>
    <x v="1"/>
  </r>
  <r>
    <n v="72112844735"/>
    <x v="14"/>
    <x v="0"/>
  </r>
  <r>
    <n v="90071102655"/>
    <x v="10"/>
    <x v="1"/>
  </r>
  <r>
    <n v="80100724608"/>
    <x v="5"/>
    <x v="0"/>
  </r>
  <r>
    <n v="67111696971"/>
    <x v="14"/>
    <x v="0"/>
  </r>
  <r>
    <n v="87100455842"/>
    <x v="4"/>
    <x v="0"/>
  </r>
  <r>
    <n v="64090118269"/>
    <x v="15"/>
    <x v="0"/>
  </r>
  <r>
    <n v="61061727275"/>
    <x v="0"/>
    <x v="0"/>
  </r>
  <r>
    <n v="66121567550"/>
    <x v="4"/>
    <x v="1"/>
  </r>
  <r>
    <n v="92102923299"/>
    <x v="9"/>
    <x v="0"/>
  </r>
  <r>
    <n v="97011978576"/>
    <x v="0"/>
    <x v="0"/>
  </r>
  <r>
    <n v="75042006365"/>
    <x v="9"/>
    <x v="1"/>
  </r>
  <r>
    <n v="51100113466"/>
    <x v="10"/>
    <x v="0"/>
  </r>
  <r>
    <n v="72073013618"/>
    <x v="10"/>
    <x v="0"/>
  </r>
  <r>
    <n v="95071506935"/>
    <x v="1"/>
    <x v="0"/>
  </r>
  <r>
    <n v="64082706270"/>
    <x v="4"/>
    <x v="0"/>
  </r>
  <r>
    <n v="74102033752"/>
    <x v="1"/>
    <x v="0"/>
  </r>
  <r>
    <n v="57081355125"/>
    <x v="9"/>
    <x v="1"/>
  </r>
  <r>
    <n v="63091825499"/>
    <x v="3"/>
    <x v="0"/>
  </r>
  <r>
    <n v="90040264315"/>
    <x v="11"/>
    <x v="0"/>
  </r>
  <r>
    <n v="93021005602"/>
    <x v="12"/>
    <x v="0"/>
  </r>
  <r>
    <n v="71060935904"/>
    <x v="15"/>
    <x v="0"/>
  </r>
  <r>
    <n v="66042814865"/>
    <x v="13"/>
    <x v="0"/>
  </r>
  <r>
    <n v="97080217897"/>
    <x v="0"/>
    <x v="0"/>
  </r>
  <r>
    <n v="81053035807"/>
    <x v="11"/>
    <x v="1"/>
  </r>
  <r>
    <n v="91022423029"/>
    <x v="8"/>
    <x v="1"/>
  </r>
  <r>
    <n v="75090195129"/>
    <x v="10"/>
    <x v="1"/>
  </r>
  <r>
    <n v="84070107438"/>
    <x v="1"/>
    <x v="1"/>
  </r>
  <r>
    <n v="66043085280"/>
    <x v="13"/>
    <x v="0"/>
  </r>
  <r>
    <n v="50121269604"/>
    <x v="12"/>
    <x v="1"/>
  </r>
  <r>
    <n v="85122146708"/>
    <x v="9"/>
    <x v="1"/>
  </r>
  <r>
    <n v="90010495521"/>
    <x v="8"/>
    <x v="1"/>
  </r>
  <r>
    <n v="72100728249"/>
    <x v="4"/>
    <x v="1"/>
  </r>
  <r>
    <n v="54082626522"/>
    <x v="13"/>
    <x v="1"/>
  </r>
  <r>
    <n v="60082633448"/>
    <x v="3"/>
    <x v="0"/>
  </r>
  <r>
    <n v="57091615958"/>
    <x v="8"/>
    <x v="1"/>
  </r>
  <r>
    <n v="87111052780"/>
    <x v="15"/>
    <x v="1"/>
  </r>
  <r>
    <n v="50040740697"/>
    <x v="6"/>
    <x v="1"/>
  </r>
  <r>
    <n v="68101095387"/>
    <x v="3"/>
    <x v="0"/>
  </r>
  <r>
    <n v="62033049740"/>
    <x v="2"/>
    <x v="1"/>
  </r>
  <r>
    <n v="79072780929"/>
    <x v="15"/>
    <x v="1"/>
  </r>
  <r>
    <n v="94051017843"/>
    <x v="10"/>
    <x v="1"/>
  </r>
  <r>
    <n v="98010553667"/>
    <x v="12"/>
    <x v="1"/>
  </r>
  <r>
    <n v="98052401375"/>
    <x v="2"/>
    <x v="0"/>
  </r>
  <r>
    <n v="86072999428"/>
    <x v="10"/>
    <x v="0"/>
  </r>
  <r>
    <n v="76061601553"/>
    <x v="6"/>
    <x v="0"/>
  </r>
  <r>
    <n v="69011748389"/>
    <x v="0"/>
    <x v="0"/>
  </r>
  <r>
    <n v="72053198339"/>
    <x v="4"/>
    <x v="0"/>
  </r>
  <r>
    <n v="92111126939"/>
    <x v="5"/>
    <x v="1"/>
  </r>
  <r>
    <n v="56122609544"/>
    <x v="1"/>
    <x v="1"/>
  </r>
  <r>
    <n v="78022120507"/>
    <x v="13"/>
    <x v="1"/>
  </r>
  <r>
    <n v="93062318824"/>
    <x v="11"/>
    <x v="0"/>
  </r>
  <r>
    <n v="68111201527"/>
    <x v="8"/>
    <x v="0"/>
  </r>
  <r>
    <n v="78071480489"/>
    <x v="3"/>
    <x v="1"/>
  </r>
  <r>
    <n v="76051975909"/>
    <x v="11"/>
    <x v="0"/>
  </r>
  <r>
    <n v="64062904454"/>
    <x v="0"/>
    <x v="1"/>
  </r>
  <r>
    <n v="88040681139"/>
    <x v="13"/>
    <x v="0"/>
  </r>
  <r>
    <n v="82102913532"/>
    <x v="14"/>
    <x v="0"/>
  </r>
  <r>
    <n v="80111550241"/>
    <x v="10"/>
    <x v="1"/>
  </r>
  <r>
    <n v="73042186560"/>
    <x v="5"/>
    <x v="1"/>
  </r>
  <r>
    <n v="71111622249"/>
    <x v="8"/>
    <x v="0"/>
  </r>
  <r>
    <n v="52042431764"/>
    <x v="0"/>
    <x v="1"/>
  </r>
  <r>
    <n v="94110574874"/>
    <x v="12"/>
    <x v="0"/>
  </r>
  <r>
    <n v="97070314418"/>
    <x v="2"/>
    <x v="0"/>
  </r>
  <r>
    <n v="68020157834"/>
    <x v="0"/>
    <x v="0"/>
  </r>
  <r>
    <n v="61032343220"/>
    <x v="5"/>
    <x v="1"/>
  </r>
  <r>
    <n v="89051851742"/>
    <x v="10"/>
    <x v="1"/>
  </r>
  <r>
    <n v="97090739563"/>
    <x v="14"/>
    <x v="0"/>
  </r>
  <r>
    <n v="61080507803"/>
    <x v="2"/>
    <x v="1"/>
  </r>
  <r>
    <n v="66022228110"/>
    <x v="13"/>
    <x v="1"/>
  </r>
  <r>
    <n v="53120902549"/>
    <x v="9"/>
    <x v="0"/>
  </r>
  <r>
    <n v="84010544767"/>
    <x v="0"/>
    <x v="0"/>
  </r>
  <r>
    <n v="94111642336"/>
    <x v="8"/>
    <x v="1"/>
  </r>
  <r>
    <n v="83080941885"/>
    <x v="4"/>
    <x v="0"/>
  </r>
  <r>
    <n v="99020631770"/>
    <x v="3"/>
    <x v="0"/>
  </r>
  <r>
    <n v="99111303315"/>
    <x v="12"/>
    <x v="1"/>
  </r>
  <r>
    <n v="51092524844"/>
    <x v="15"/>
    <x v="0"/>
  </r>
  <r>
    <n v="56021402794"/>
    <x v="4"/>
    <x v="0"/>
  </r>
  <r>
    <n v="61052346386"/>
    <x v="8"/>
    <x v="0"/>
  </r>
  <r>
    <n v="51122893889"/>
    <x v="8"/>
    <x v="0"/>
  </r>
  <r>
    <n v="71063060230"/>
    <x v="14"/>
    <x v="0"/>
  </r>
  <r>
    <n v="74072279383"/>
    <x v="1"/>
    <x v="1"/>
  </r>
  <r>
    <n v="91091481535"/>
    <x v="5"/>
    <x v="0"/>
  </r>
  <r>
    <n v="57122300244"/>
    <x v="4"/>
    <x v="1"/>
  </r>
  <r>
    <n v="99041479098"/>
    <x v="2"/>
    <x v="1"/>
  </r>
  <r>
    <n v="67100309631"/>
    <x v="13"/>
    <x v="0"/>
  </r>
  <r>
    <n v="82062058218"/>
    <x v="12"/>
    <x v="0"/>
  </r>
  <r>
    <n v="57122013287"/>
    <x v="6"/>
    <x v="0"/>
  </r>
  <r>
    <n v="67112146802"/>
    <x v="11"/>
    <x v="1"/>
  </r>
  <r>
    <n v="87090221803"/>
    <x v="4"/>
    <x v="0"/>
  </r>
  <r>
    <n v="61032430030"/>
    <x v="2"/>
    <x v="1"/>
  </r>
  <r>
    <n v="64080716404"/>
    <x v="1"/>
    <x v="1"/>
  </r>
  <r>
    <n v="59062796578"/>
    <x v="4"/>
    <x v="1"/>
  </r>
  <r>
    <n v="65040627947"/>
    <x v="15"/>
    <x v="1"/>
  </r>
  <r>
    <n v="94122638353"/>
    <x v="8"/>
    <x v="1"/>
  </r>
  <r>
    <n v="58091381319"/>
    <x v="15"/>
    <x v="0"/>
  </r>
  <r>
    <n v="73112332640"/>
    <x v="2"/>
    <x v="0"/>
  </r>
  <r>
    <n v="61052868334"/>
    <x v="11"/>
    <x v="0"/>
  </r>
  <r>
    <n v="71021611182"/>
    <x v="13"/>
    <x v="1"/>
  </r>
  <r>
    <n v="56082234284"/>
    <x v="10"/>
    <x v="1"/>
  </r>
  <r>
    <n v="99101200505"/>
    <x v="14"/>
    <x v="1"/>
  </r>
  <r>
    <n v="52101785894"/>
    <x v="13"/>
    <x v="1"/>
  </r>
  <r>
    <n v="86091601548"/>
    <x v="6"/>
    <x v="1"/>
  </r>
  <r>
    <n v="58071981807"/>
    <x v="5"/>
    <x v="0"/>
  </r>
  <r>
    <n v="95030424298"/>
    <x v="11"/>
    <x v="1"/>
  </r>
  <r>
    <n v="91110362072"/>
    <x v="8"/>
    <x v="1"/>
  </r>
  <r>
    <n v="56010667456"/>
    <x v="11"/>
    <x v="1"/>
  </r>
  <r>
    <n v="75062741479"/>
    <x v="13"/>
    <x v="0"/>
  </r>
  <r>
    <n v="94111155399"/>
    <x v="12"/>
    <x v="0"/>
  </r>
  <r>
    <n v="81021537391"/>
    <x v="7"/>
    <x v="1"/>
  </r>
  <r>
    <n v="90103167461"/>
    <x v="6"/>
    <x v="1"/>
  </r>
  <r>
    <n v="72033126578"/>
    <x v="6"/>
    <x v="1"/>
  </r>
  <r>
    <n v="90010474418"/>
    <x v="11"/>
    <x v="1"/>
  </r>
  <r>
    <n v="93101150990"/>
    <x v="2"/>
    <x v="0"/>
  </r>
  <r>
    <n v="96091515974"/>
    <x v="15"/>
    <x v="0"/>
  </r>
  <r>
    <n v="65011096293"/>
    <x v="10"/>
    <x v="0"/>
  </r>
  <r>
    <n v="53123191577"/>
    <x v="4"/>
    <x v="1"/>
  </r>
  <r>
    <n v="73060298351"/>
    <x v="9"/>
    <x v="1"/>
  </r>
  <r>
    <n v="77121944265"/>
    <x v="9"/>
    <x v="0"/>
  </r>
  <r>
    <n v="68031048828"/>
    <x v="2"/>
    <x v="0"/>
  </r>
  <r>
    <n v="98100693644"/>
    <x v="11"/>
    <x v="1"/>
  </r>
  <r>
    <n v="76072914871"/>
    <x v="7"/>
    <x v="0"/>
  </r>
  <r>
    <n v="55041429471"/>
    <x v="10"/>
    <x v="0"/>
  </r>
  <r>
    <n v="96010658900"/>
    <x v="8"/>
    <x v="0"/>
  </r>
  <r>
    <n v="84032372784"/>
    <x v="9"/>
    <x v="1"/>
  </r>
  <r>
    <n v="50101409189"/>
    <x v="5"/>
    <x v="0"/>
  </r>
  <r>
    <n v="54122295170"/>
    <x v="14"/>
    <x v="1"/>
  </r>
  <r>
    <n v="67092404057"/>
    <x v="7"/>
    <x v="0"/>
  </r>
  <r>
    <n v="67022391071"/>
    <x v="2"/>
    <x v="0"/>
  </r>
  <r>
    <n v="97041948136"/>
    <x v="9"/>
    <x v="1"/>
  </r>
  <r>
    <n v="99011275523"/>
    <x v="8"/>
    <x v="1"/>
  </r>
  <r>
    <n v="57071222781"/>
    <x v="6"/>
    <x v="1"/>
  </r>
  <r>
    <n v="93012973237"/>
    <x v="12"/>
    <x v="1"/>
  </r>
  <r>
    <n v="59082791780"/>
    <x v="4"/>
    <x v="0"/>
  </r>
  <r>
    <n v="81091693078"/>
    <x v="15"/>
    <x v="0"/>
  </r>
  <r>
    <n v="71022845751"/>
    <x v="9"/>
    <x v="0"/>
  </r>
  <r>
    <n v="74123045345"/>
    <x v="4"/>
    <x v="1"/>
  </r>
  <r>
    <n v="88060484406"/>
    <x v="15"/>
    <x v="1"/>
  </r>
  <r>
    <n v="85012784393"/>
    <x v="15"/>
    <x v="1"/>
  </r>
  <r>
    <n v="94112166637"/>
    <x v="7"/>
    <x v="0"/>
  </r>
  <r>
    <n v="68091657019"/>
    <x v="7"/>
    <x v="0"/>
  </r>
  <r>
    <n v="54081341844"/>
    <x v="9"/>
    <x v="1"/>
  </r>
  <r>
    <n v="60012310953"/>
    <x v="9"/>
    <x v="0"/>
  </r>
  <r>
    <n v="61042978869"/>
    <x v="9"/>
    <x v="0"/>
  </r>
  <r>
    <n v="67122575465"/>
    <x v="6"/>
    <x v="0"/>
  </r>
  <r>
    <n v="85060561687"/>
    <x v="1"/>
    <x v="1"/>
  </r>
  <r>
    <n v="62030546646"/>
    <x v="12"/>
    <x v="1"/>
  </r>
  <r>
    <n v="87071650974"/>
    <x v="4"/>
    <x v="1"/>
  </r>
  <r>
    <n v="80051365079"/>
    <x v="4"/>
    <x v="1"/>
  </r>
  <r>
    <n v="63031207831"/>
    <x v="4"/>
    <x v="1"/>
  </r>
  <r>
    <n v="99112776026"/>
    <x v="13"/>
    <x v="0"/>
  </r>
  <r>
    <n v="90071387764"/>
    <x v="7"/>
    <x v="0"/>
  </r>
  <r>
    <n v="79100121607"/>
    <x v="10"/>
    <x v="1"/>
  </r>
  <r>
    <n v="67021697321"/>
    <x v="3"/>
    <x v="1"/>
  </r>
  <r>
    <n v="80122931244"/>
    <x v="15"/>
    <x v="0"/>
  </r>
  <r>
    <n v="68021561579"/>
    <x v="2"/>
    <x v="1"/>
  </r>
  <r>
    <n v="57051700113"/>
    <x v="11"/>
    <x v="0"/>
  </r>
  <r>
    <n v="96111212067"/>
    <x v="6"/>
    <x v="1"/>
  </r>
  <r>
    <n v="89031099317"/>
    <x v="10"/>
    <x v="1"/>
  </r>
  <r>
    <n v="82091382834"/>
    <x v="14"/>
    <x v="0"/>
  </r>
  <r>
    <n v="51122005161"/>
    <x v="2"/>
    <x v="0"/>
  </r>
  <r>
    <n v="65081827241"/>
    <x v="4"/>
    <x v="1"/>
  </r>
  <r>
    <n v="52073149353"/>
    <x v="9"/>
    <x v="0"/>
  </r>
  <r>
    <n v="52072768764"/>
    <x v="3"/>
    <x v="1"/>
  </r>
  <r>
    <n v="73050819755"/>
    <x v="11"/>
    <x v="0"/>
  </r>
  <r>
    <n v="61041842387"/>
    <x v="14"/>
    <x v="1"/>
  </r>
  <r>
    <n v="66072012686"/>
    <x v="3"/>
    <x v="0"/>
  </r>
  <r>
    <n v="52011513628"/>
    <x v="0"/>
    <x v="0"/>
  </r>
  <r>
    <n v="90030794936"/>
    <x v="12"/>
    <x v="1"/>
  </r>
  <r>
    <n v="79011981318"/>
    <x v="13"/>
    <x v="0"/>
  </r>
  <r>
    <n v="93082049658"/>
    <x v="8"/>
    <x v="0"/>
  </r>
  <r>
    <n v="95020539612"/>
    <x v="11"/>
    <x v="1"/>
  </r>
  <r>
    <n v="62121026899"/>
    <x v="6"/>
    <x v="0"/>
  </r>
  <r>
    <n v="98070529271"/>
    <x v="3"/>
    <x v="1"/>
  </r>
  <r>
    <n v="93030531536"/>
    <x v="0"/>
    <x v="0"/>
  </r>
  <r>
    <n v="89051997242"/>
    <x v="10"/>
    <x v="1"/>
  </r>
  <r>
    <n v="98031592126"/>
    <x v="6"/>
    <x v="1"/>
  </r>
  <r>
    <n v="96032495400"/>
    <x v="4"/>
    <x v="0"/>
  </r>
  <r>
    <n v="76060407716"/>
    <x v="7"/>
    <x v="0"/>
  </r>
  <r>
    <n v="86102363786"/>
    <x v="2"/>
    <x v="1"/>
  </r>
  <r>
    <n v="50011021644"/>
    <x v="14"/>
    <x v="1"/>
  </r>
  <r>
    <n v="79020918057"/>
    <x v="6"/>
    <x v="1"/>
  </r>
  <r>
    <n v="78022471528"/>
    <x v="8"/>
    <x v="1"/>
  </r>
  <r>
    <n v="63121010668"/>
    <x v="9"/>
    <x v="0"/>
  </r>
  <r>
    <n v="56080833942"/>
    <x v="14"/>
    <x v="0"/>
  </r>
  <r>
    <n v="66101082660"/>
    <x v="12"/>
    <x v="0"/>
  </r>
  <r>
    <n v="65052373250"/>
    <x v="8"/>
    <x v="1"/>
  </r>
  <r>
    <n v="54061841533"/>
    <x v="4"/>
    <x v="1"/>
  </r>
  <r>
    <n v="90042297346"/>
    <x v="3"/>
    <x v="1"/>
  </r>
  <r>
    <n v="58012291873"/>
    <x v="2"/>
    <x v="1"/>
  </r>
  <r>
    <n v="88020290896"/>
    <x v="10"/>
    <x v="0"/>
  </r>
  <r>
    <n v="74072307837"/>
    <x v="14"/>
    <x v="1"/>
  </r>
  <r>
    <n v="72122724900"/>
    <x v="14"/>
    <x v="1"/>
  </r>
  <r>
    <n v="76081823199"/>
    <x v="11"/>
    <x v="1"/>
  </r>
  <r>
    <n v="79042502241"/>
    <x v="5"/>
    <x v="1"/>
  </r>
  <r>
    <n v="57071748146"/>
    <x v="2"/>
    <x v="0"/>
  </r>
  <r>
    <n v="69042830493"/>
    <x v="1"/>
    <x v="0"/>
  </r>
  <r>
    <n v="51122805709"/>
    <x v="4"/>
    <x v="0"/>
  </r>
  <r>
    <n v="60100601215"/>
    <x v="9"/>
    <x v="1"/>
  </r>
  <r>
    <n v="71032673014"/>
    <x v="10"/>
    <x v="1"/>
  </r>
  <r>
    <n v="65020176692"/>
    <x v="3"/>
    <x v="0"/>
  </r>
  <r>
    <n v="96030717845"/>
    <x v="6"/>
    <x v="0"/>
  </r>
  <r>
    <n v="58072435114"/>
    <x v="6"/>
    <x v="1"/>
  </r>
  <r>
    <n v="76121983603"/>
    <x v="14"/>
    <x v="1"/>
  </r>
  <r>
    <n v="63102281616"/>
    <x v="12"/>
    <x v="0"/>
  </r>
  <r>
    <n v="60102044179"/>
    <x v="10"/>
    <x v="1"/>
  </r>
  <r>
    <n v="79110638474"/>
    <x v="13"/>
    <x v="0"/>
  </r>
  <r>
    <n v="56031331390"/>
    <x v="3"/>
    <x v="0"/>
  </r>
  <r>
    <n v="88031966519"/>
    <x v="3"/>
    <x v="1"/>
  </r>
  <r>
    <n v="60100214787"/>
    <x v="11"/>
    <x v="0"/>
  </r>
  <r>
    <n v="70080400450"/>
    <x v="11"/>
    <x v="1"/>
  </r>
  <r>
    <n v="71111962853"/>
    <x v="15"/>
    <x v="0"/>
  </r>
  <r>
    <n v="77041828005"/>
    <x v="11"/>
    <x v="0"/>
  </r>
  <r>
    <n v="61082401051"/>
    <x v="11"/>
    <x v="1"/>
  </r>
  <r>
    <n v="53080346768"/>
    <x v="8"/>
    <x v="0"/>
  </r>
  <r>
    <n v="81092123347"/>
    <x v="15"/>
    <x v="1"/>
  </r>
  <r>
    <n v="83102006475"/>
    <x v="8"/>
    <x v="0"/>
  </r>
  <r>
    <n v="57080789431"/>
    <x v="5"/>
    <x v="1"/>
  </r>
  <r>
    <n v="96092868033"/>
    <x v="12"/>
    <x v="0"/>
  </r>
  <r>
    <n v="61040869008"/>
    <x v="13"/>
    <x v="0"/>
  </r>
  <r>
    <n v="56112420867"/>
    <x v="8"/>
    <x v="1"/>
  </r>
  <r>
    <n v="73033131926"/>
    <x v="2"/>
    <x v="1"/>
  </r>
  <r>
    <n v="59071140867"/>
    <x v="11"/>
    <x v="0"/>
  </r>
  <r>
    <n v="53062600392"/>
    <x v="6"/>
    <x v="1"/>
  </r>
  <r>
    <n v="94091797482"/>
    <x v="1"/>
    <x v="1"/>
  </r>
  <r>
    <n v="66082438007"/>
    <x v="13"/>
    <x v="1"/>
  </r>
  <r>
    <n v="70120434153"/>
    <x v="13"/>
    <x v="0"/>
  </r>
  <r>
    <n v="99072313297"/>
    <x v="12"/>
    <x v="1"/>
  </r>
  <r>
    <n v="52032165031"/>
    <x v="12"/>
    <x v="0"/>
  </r>
  <r>
    <n v="89101149319"/>
    <x v="0"/>
    <x v="1"/>
  </r>
  <r>
    <n v="79083070972"/>
    <x v="9"/>
    <x v="1"/>
  </r>
  <r>
    <n v="93021544752"/>
    <x v="1"/>
    <x v="0"/>
  </r>
  <r>
    <n v="92112431197"/>
    <x v="12"/>
    <x v="0"/>
  </r>
  <r>
    <n v="51121146926"/>
    <x v="15"/>
    <x v="1"/>
  </r>
  <r>
    <n v="85111499028"/>
    <x v="10"/>
    <x v="1"/>
  </r>
  <r>
    <n v="98012042048"/>
    <x v="15"/>
    <x v="0"/>
  </r>
  <r>
    <n v="72071093829"/>
    <x v="10"/>
    <x v="0"/>
  </r>
  <r>
    <n v="69040958571"/>
    <x v="5"/>
    <x v="0"/>
  </r>
  <r>
    <n v="69090471617"/>
    <x v="1"/>
    <x v="0"/>
  </r>
  <r>
    <n v="50062151338"/>
    <x v="14"/>
    <x v="0"/>
  </r>
  <r>
    <n v="96123037605"/>
    <x v="9"/>
    <x v="1"/>
  </r>
  <r>
    <n v="50040731114"/>
    <x v="6"/>
    <x v="0"/>
  </r>
  <r>
    <n v="86063067804"/>
    <x v="14"/>
    <x v="0"/>
  </r>
  <r>
    <n v="64070523768"/>
    <x v="12"/>
    <x v="0"/>
  </r>
  <r>
    <n v="61111487140"/>
    <x v="7"/>
    <x v="0"/>
  </r>
  <r>
    <n v="55081402366"/>
    <x v="1"/>
    <x v="1"/>
  </r>
  <r>
    <n v="68101484688"/>
    <x v="1"/>
    <x v="1"/>
  </r>
  <r>
    <n v="96072101624"/>
    <x v="12"/>
    <x v="1"/>
  </r>
  <r>
    <n v="53111372836"/>
    <x v="3"/>
    <x v="1"/>
  </r>
  <r>
    <n v="66050423060"/>
    <x v="1"/>
    <x v="1"/>
  </r>
  <r>
    <n v="50112572104"/>
    <x v="3"/>
    <x v="1"/>
  </r>
  <r>
    <n v="66041509607"/>
    <x v="12"/>
    <x v="0"/>
  </r>
  <r>
    <n v="54111160315"/>
    <x v="4"/>
    <x v="0"/>
  </r>
  <r>
    <n v="56040228672"/>
    <x v="9"/>
    <x v="1"/>
  </r>
  <r>
    <n v="78111431918"/>
    <x v="6"/>
    <x v="0"/>
  </r>
  <r>
    <n v="73070626456"/>
    <x v="2"/>
    <x v="1"/>
  </r>
  <r>
    <n v="61042433348"/>
    <x v="9"/>
    <x v="1"/>
  </r>
  <r>
    <n v="81050869595"/>
    <x v="14"/>
    <x v="0"/>
  </r>
  <r>
    <n v="58091890613"/>
    <x v="4"/>
    <x v="0"/>
  </r>
  <r>
    <n v="66082232755"/>
    <x v="1"/>
    <x v="1"/>
  </r>
  <r>
    <n v="69020508231"/>
    <x v="12"/>
    <x v="1"/>
  </r>
  <r>
    <n v="57111407330"/>
    <x v="5"/>
    <x v="0"/>
  </r>
  <r>
    <n v="52110758050"/>
    <x v="7"/>
    <x v="0"/>
  </r>
  <r>
    <n v="93011246172"/>
    <x v="14"/>
    <x v="0"/>
  </r>
  <r>
    <n v="96121936753"/>
    <x v="7"/>
    <x v="1"/>
  </r>
  <r>
    <n v="79061604939"/>
    <x v="12"/>
    <x v="1"/>
  </r>
  <r>
    <n v="90082985672"/>
    <x v="1"/>
    <x v="0"/>
  </r>
  <r>
    <n v="86010806854"/>
    <x v="14"/>
    <x v="0"/>
  </r>
  <r>
    <n v="60051494601"/>
    <x v="8"/>
    <x v="0"/>
  </r>
  <r>
    <n v="78012615541"/>
    <x v="8"/>
    <x v="1"/>
  </r>
  <r>
    <n v="85120295381"/>
    <x v="15"/>
    <x v="1"/>
  </r>
  <r>
    <n v="52042558504"/>
    <x v="14"/>
    <x v="0"/>
  </r>
  <r>
    <n v="60091893541"/>
    <x v="5"/>
    <x v="0"/>
  </r>
  <r>
    <n v="80021593459"/>
    <x v="5"/>
    <x v="0"/>
  </r>
  <r>
    <n v="62011939184"/>
    <x v="5"/>
    <x v="1"/>
  </r>
  <r>
    <n v="78092814382"/>
    <x v="14"/>
    <x v="0"/>
  </r>
  <r>
    <n v="69060539204"/>
    <x v="0"/>
    <x v="0"/>
  </r>
  <r>
    <n v="54012029489"/>
    <x v="8"/>
    <x v="0"/>
  </r>
  <r>
    <n v="71120775567"/>
    <x v="6"/>
    <x v="1"/>
  </r>
  <r>
    <n v="97082550396"/>
    <x v="8"/>
    <x v="0"/>
  </r>
  <r>
    <n v="83092045281"/>
    <x v="11"/>
    <x v="0"/>
  </r>
  <r>
    <n v="63011212011"/>
    <x v="14"/>
    <x v="1"/>
  </r>
  <r>
    <n v="55040378486"/>
    <x v="12"/>
    <x v="0"/>
  </r>
  <r>
    <n v="93042345873"/>
    <x v="6"/>
    <x v="1"/>
  </r>
  <r>
    <n v="54050436032"/>
    <x v="2"/>
    <x v="0"/>
  </r>
  <r>
    <n v="87110483314"/>
    <x v="15"/>
    <x v="1"/>
  </r>
  <r>
    <n v="56100225593"/>
    <x v="13"/>
    <x v="1"/>
  </r>
  <r>
    <n v="87081751737"/>
    <x v="14"/>
    <x v="0"/>
  </r>
  <r>
    <n v="65030177359"/>
    <x v="14"/>
    <x v="0"/>
  </r>
  <r>
    <n v="98101496192"/>
    <x v="7"/>
    <x v="1"/>
  </r>
  <r>
    <n v="81071437597"/>
    <x v="11"/>
    <x v="0"/>
  </r>
  <r>
    <n v="82042883285"/>
    <x v="14"/>
    <x v="0"/>
  </r>
  <r>
    <n v="76100518516"/>
    <x v="11"/>
    <x v="0"/>
  </r>
  <r>
    <n v="76021655411"/>
    <x v="7"/>
    <x v="1"/>
  </r>
  <r>
    <n v="99083108912"/>
    <x v="10"/>
    <x v="1"/>
  </r>
  <r>
    <n v="53041446074"/>
    <x v="1"/>
    <x v="1"/>
  </r>
  <r>
    <n v="82040651244"/>
    <x v="14"/>
    <x v="0"/>
  </r>
  <r>
    <n v="98062819672"/>
    <x v="11"/>
    <x v="0"/>
  </r>
  <r>
    <n v="71082464877"/>
    <x v="7"/>
    <x v="0"/>
  </r>
  <r>
    <n v="98121450028"/>
    <x v="7"/>
    <x v="0"/>
  </r>
  <r>
    <n v="68111216570"/>
    <x v="5"/>
    <x v="0"/>
  </r>
  <r>
    <n v="96112579475"/>
    <x v="4"/>
    <x v="1"/>
  </r>
  <r>
    <n v="62062966269"/>
    <x v="2"/>
    <x v="0"/>
  </r>
  <r>
    <n v="98012031044"/>
    <x v="7"/>
    <x v="0"/>
  </r>
  <r>
    <n v="81061664770"/>
    <x v="2"/>
    <x v="1"/>
  </r>
  <r>
    <n v="71092819494"/>
    <x v="9"/>
    <x v="1"/>
  </r>
  <r>
    <n v="86121687339"/>
    <x v="7"/>
    <x v="1"/>
  </r>
  <r>
    <n v="57121694261"/>
    <x v="13"/>
    <x v="0"/>
  </r>
  <r>
    <n v="60020736888"/>
    <x v="2"/>
    <x v="0"/>
  </r>
  <r>
    <n v="75020499295"/>
    <x v="7"/>
    <x v="0"/>
  </r>
  <r>
    <n v="77111555550"/>
    <x v="13"/>
    <x v="0"/>
  </r>
  <r>
    <n v="58021758370"/>
    <x v="11"/>
    <x v="0"/>
  </r>
  <r>
    <n v="76082740538"/>
    <x v="8"/>
    <x v="0"/>
  </r>
  <r>
    <n v="98060701454"/>
    <x v="2"/>
    <x v="0"/>
  </r>
  <r>
    <n v="50111946757"/>
    <x v="1"/>
    <x v="1"/>
  </r>
  <r>
    <n v="64011943574"/>
    <x v="1"/>
    <x v="1"/>
  </r>
  <r>
    <n v="64111978557"/>
    <x v="5"/>
    <x v="1"/>
  </r>
  <r>
    <n v="67090828323"/>
    <x v="9"/>
    <x v="1"/>
  </r>
  <r>
    <n v="55011731764"/>
    <x v="0"/>
    <x v="1"/>
  </r>
  <r>
    <n v="76090406305"/>
    <x v="11"/>
    <x v="0"/>
  </r>
  <r>
    <n v="80020819576"/>
    <x v="14"/>
    <x v="1"/>
  </r>
  <r>
    <n v="73020122872"/>
    <x v="12"/>
    <x v="1"/>
  </r>
  <r>
    <n v="67030428862"/>
    <x v="15"/>
    <x v="0"/>
  </r>
  <r>
    <n v="93021206362"/>
    <x v="3"/>
    <x v="0"/>
  </r>
  <r>
    <n v="89050505963"/>
    <x v="1"/>
    <x v="0"/>
  </r>
  <r>
    <n v="73101493325"/>
    <x v="11"/>
    <x v="0"/>
  </r>
  <r>
    <n v="85071473760"/>
    <x v="0"/>
    <x v="1"/>
  </r>
  <r>
    <n v="65071424836"/>
    <x v="1"/>
    <x v="1"/>
  </r>
  <r>
    <n v="61021342298"/>
    <x v="15"/>
    <x v="0"/>
  </r>
  <r>
    <n v="84121422192"/>
    <x v="5"/>
    <x v="0"/>
  </r>
  <r>
    <n v="74092255071"/>
    <x v="9"/>
    <x v="0"/>
  </r>
  <r>
    <n v="53052765728"/>
    <x v="12"/>
    <x v="0"/>
  </r>
  <r>
    <n v="97042931845"/>
    <x v="4"/>
    <x v="1"/>
  </r>
  <r>
    <n v="78062520080"/>
    <x v="2"/>
    <x v="0"/>
  </r>
  <r>
    <n v="65111959825"/>
    <x v="6"/>
    <x v="0"/>
  </r>
  <r>
    <n v="50011440807"/>
    <x v="0"/>
    <x v="0"/>
  </r>
  <r>
    <n v="83111092722"/>
    <x v="6"/>
    <x v="1"/>
  </r>
  <r>
    <n v="75122143973"/>
    <x v="12"/>
    <x v="1"/>
  </r>
  <r>
    <n v="65100549251"/>
    <x v="1"/>
    <x v="0"/>
  </r>
  <r>
    <n v="70021990226"/>
    <x v="4"/>
    <x v="1"/>
  </r>
  <r>
    <n v="79053025344"/>
    <x v="10"/>
    <x v="0"/>
  </r>
  <r>
    <n v="98100739519"/>
    <x v="15"/>
    <x v="0"/>
  </r>
  <r>
    <n v="61040445673"/>
    <x v="9"/>
    <x v="0"/>
  </r>
  <r>
    <n v="54120956644"/>
    <x v="8"/>
    <x v="0"/>
  </r>
  <r>
    <n v="87011726224"/>
    <x v="8"/>
    <x v="1"/>
  </r>
  <r>
    <n v="89122110541"/>
    <x v="2"/>
    <x v="0"/>
  </r>
  <r>
    <n v="63102562292"/>
    <x v="10"/>
    <x v="0"/>
  </r>
  <r>
    <n v="91101758446"/>
    <x v="15"/>
    <x v="1"/>
  </r>
  <r>
    <n v="73041277610"/>
    <x v="9"/>
    <x v="1"/>
  </r>
  <r>
    <n v="63101233720"/>
    <x v="14"/>
    <x v="0"/>
  </r>
  <r>
    <n v="84021497980"/>
    <x v="5"/>
    <x v="1"/>
  </r>
  <r>
    <n v="87051320026"/>
    <x v="1"/>
    <x v="0"/>
  </r>
  <r>
    <n v="87122216434"/>
    <x v="12"/>
    <x v="0"/>
  </r>
  <r>
    <n v="63062929199"/>
    <x v="7"/>
    <x v="0"/>
  </r>
  <r>
    <n v="99011281256"/>
    <x v="14"/>
    <x v="1"/>
  </r>
  <r>
    <n v="72110750487"/>
    <x v="14"/>
    <x v="1"/>
  </r>
  <r>
    <n v="70052334215"/>
    <x v="11"/>
    <x v="1"/>
  </r>
  <r>
    <n v="53080638348"/>
    <x v="7"/>
    <x v="1"/>
  </r>
  <r>
    <n v="63092655936"/>
    <x v="8"/>
    <x v="1"/>
  </r>
  <r>
    <n v="80012365708"/>
    <x v="10"/>
    <x v="0"/>
  </r>
  <r>
    <n v="88092831629"/>
    <x v="1"/>
    <x v="0"/>
  </r>
  <r>
    <n v="63062036462"/>
    <x v="13"/>
    <x v="1"/>
  </r>
  <r>
    <n v="62020662873"/>
    <x v="10"/>
    <x v="0"/>
  </r>
  <r>
    <n v="85120753924"/>
    <x v="15"/>
    <x v="1"/>
  </r>
  <r>
    <n v="57072490011"/>
    <x v="12"/>
    <x v="0"/>
  </r>
  <r>
    <n v="82020297372"/>
    <x v="15"/>
    <x v="1"/>
  </r>
  <r>
    <n v="93113022209"/>
    <x v="6"/>
    <x v="0"/>
  </r>
  <r>
    <n v="80032957947"/>
    <x v="0"/>
    <x v="0"/>
  </r>
  <r>
    <n v="97061666537"/>
    <x v="6"/>
    <x v="0"/>
  </r>
  <r>
    <n v="99042282211"/>
    <x v="6"/>
    <x v="0"/>
  </r>
  <r>
    <n v="90122294917"/>
    <x v="2"/>
    <x v="0"/>
  </r>
  <r>
    <n v="98042035638"/>
    <x v="0"/>
    <x v="0"/>
  </r>
  <r>
    <n v="63090624679"/>
    <x v="6"/>
    <x v="0"/>
  </r>
  <r>
    <n v="56041608154"/>
    <x v="9"/>
    <x v="0"/>
  </r>
  <r>
    <n v="61061367026"/>
    <x v="6"/>
    <x v="0"/>
  </r>
  <r>
    <n v="65030283393"/>
    <x v="11"/>
    <x v="1"/>
  </r>
  <r>
    <n v="92012998491"/>
    <x v="7"/>
    <x v="0"/>
  </r>
  <r>
    <n v="98021347510"/>
    <x v="10"/>
    <x v="1"/>
  </r>
  <r>
    <n v="61020732218"/>
    <x v="5"/>
    <x v="1"/>
  </r>
  <r>
    <n v="51100859081"/>
    <x v="6"/>
    <x v="1"/>
  </r>
  <r>
    <n v="58092388216"/>
    <x v="7"/>
    <x v="0"/>
  </r>
  <r>
    <n v="58081857013"/>
    <x v="10"/>
    <x v="0"/>
  </r>
  <r>
    <n v="51112066114"/>
    <x v="12"/>
    <x v="0"/>
  </r>
  <r>
    <n v="89010145123"/>
    <x v="10"/>
    <x v="0"/>
  </r>
  <r>
    <n v="84021137424"/>
    <x v="9"/>
    <x v="1"/>
  </r>
  <r>
    <n v="66071191281"/>
    <x v="4"/>
    <x v="1"/>
  </r>
  <r>
    <n v="64110521169"/>
    <x v="4"/>
    <x v="1"/>
  </r>
  <r>
    <n v="80090724666"/>
    <x v="2"/>
    <x v="1"/>
  </r>
  <r>
    <n v="60081098044"/>
    <x v="12"/>
    <x v="0"/>
  </r>
  <r>
    <n v="81060672345"/>
    <x v="1"/>
    <x v="1"/>
  </r>
  <r>
    <n v="72041188498"/>
    <x v="14"/>
    <x v="0"/>
  </r>
  <r>
    <n v="93050237328"/>
    <x v="10"/>
    <x v="1"/>
  </r>
  <r>
    <n v="57111030969"/>
    <x v="1"/>
    <x v="1"/>
  </r>
  <r>
    <n v="95120189926"/>
    <x v="2"/>
    <x v="1"/>
  </r>
  <r>
    <n v="50030558617"/>
    <x v="2"/>
    <x v="1"/>
  </r>
  <r>
    <n v="99030787526"/>
    <x v="7"/>
    <x v="1"/>
  </r>
  <r>
    <n v="86012893795"/>
    <x v="1"/>
    <x v="1"/>
  </r>
  <r>
    <n v="77070917279"/>
    <x v="11"/>
    <x v="0"/>
  </r>
  <r>
    <n v="81110769382"/>
    <x v="0"/>
    <x v="0"/>
  </r>
  <r>
    <n v="77111159976"/>
    <x v="2"/>
    <x v="0"/>
  </r>
  <r>
    <n v="70100187141"/>
    <x v="8"/>
    <x v="0"/>
  </r>
  <r>
    <n v="65021500043"/>
    <x v="10"/>
    <x v="1"/>
  </r>
  <r>
    <n v="85060885312"/>
    <x v="15"/>
    <x v="0"/>
  </r>
  <r>
    <n v="71050660586"/>
    <x v="1"/>
    <x v="1"/>
  </r>
  <r>
    <n v="59071738598"/>
    <x v="5"/>
    <x v="1"/>
  </r>
  <r>
    <n v="95032440571"/>
    <x v="14"/>
    <x v="1"/>
  </r>
  <r>
    <n v="89061704744"/>
    <x v="4"/>
    <x v="0"/>
  </r>
  <r>
    <n v="51080898629"/>
    <x v="12"/>
    <x v="0"/>
  </r>
  <r>
    <n v="57022141905"/>
    <x v="14"/>
    <x v="0"/>
  </r>
  <r>
    <n v="83040146750"/>
    <x v="11"/>
    <x v="0"/>
  </r>
  <r>
    <n v="94073040289"/>
    <x v="12"/>
    <x v="1"/>
  </r>
  <r>
    <n v="85082674482"/>
    <x v="15"/>
    <x v="1"/>
  </r>
  <r>
    <n v="68071192873"/>
    <x v="3"/>
    <x v="1"/>
  </r>
  <r>
    <n v="66122411933"/>
    <x v="3"/>
    <x v="0"/>
  </r>
  <r>
    <n v="83112543531"/>
    <x v="7"/>
    <x v="0"/>
  </r>
  <r>
    <n v="72032940355"/>
    <x v="15"/>
    <x v="0"/>
  </r>
  <r>
    <n v="99041426748"/>
    <x v="6"/>
    <x v="1"/>
  </r>
  <r>
    <n v="99082013556"/>
    <x v="0"/>
    <x v="0"/>
  </r>
  <r>
    <n v="62123067166"/>
    <x v="11"/>
    <x v="1"/>
  </r>
  <r>
    <n v="65031764132"/>
    <x v="5"/>
    <x v="0"/>
  </r>
  <r>
    <n v="66031525363"/>
    <x v="3"/>
    <x v="1"/>
  </r>
  <r>
    <n v="84121279350"/>
    <x v="12"/>
    <x v="0"/>
  </r>
  <r>
    <n v="56060275416"/>
    <x v="3"/>
    <x v="1"/>
  </r>
  <r>
    <n v="88060298577"/>
    <x v="8"/>
    <x v="0"/>
  </r>
  <r>
    <n v="93071613624"/>
    <x v="14"/>
    <x v="1"/>
  </r>
  <r>
    <n v="56032245658"/>
    <x v="4"/>
    <x v="0"/>
  </r>
  <r>
    <n v="64081190522"/>
    <x v="2"/>
    <x v="0"/>
  </r>
  <r>
    <n v="62040616607"/>
    <x v="5"/>
    <x v="0"/>
  </r>
  <r>
    <n v="87032142416"/>
    <x v="9"/>
    <x v="0"/>
  </r>
  <r>
    <n v="73101455554"/>
    <x v="2"/>
    <x v="0"/>
  </r>
  <r>
    <n v="56111282482"/>
    <x v="14"/>
    <x v="1"/>
  </r>
  <r>
    <n v="83032688282"/>
    <x v="3"/>
    <x v="0"/>
  </r>
  <r>
    <n v="88051092544"/>
    <x v="4"/>
    <x v="0"/>
  </r>
  <r>
    <n v="50012665757"/>
    <x v="9"/>
    <x v="0"/>
  </r>
  <r>
    <n v="96040206342"/>
    <x v="4"/>
    <x v="1"/>
  </r>
  <r>
    <n v="91041069954"/>
    <x v="2"/>
    <x v="0"/>
  </r>
  <r>
    <n v="75061743946"/>
    <x v="9"/>
    <x v="1"/>
  </r>
  <r>
    <n v="52020449840"/>
    <x v="3"/>
    <x v="0"/>
  </r>
  <r>
    <n v="94021767981"/>
    <x v="10"/>
    <x v="0"/>
  </r>
  <r>
    <n v="54061438140"/>
    <x v="3"/>
    <x v="1"/>
  </r>
  <r>
    <n v="60012636109"/>
    <x v="4"/>
    <x v="1"/>
  </r>
  <r>
    <n v="64031328634"/>
    <x v="9"/>
    <x v="1"/>
  </r>
  <r>
    <n v="76032562353"/>
    <x v="15"/>
    <x v="1"/>
  </r>
  <r>
    <n v="94042289916"/>
    <x v="6"/>
    <x v="0"/>
  </r>
  <r>
    <n v="72011235869"/>
    <x v="11"/>
    <x v="1"/>
  </r>
  <r>
    <n v="55101622897"/>
    <x v="7"/>
    <x v="1"/>
  </r>
  <r>
    <n v="63061591096"/>
    <x v="1"/>
    <x v="1"/>
  </r>
  <r>
    <n v="66092086287"/>
    <x v="10"/>
    <x v="1"/>
  </r>
  <r>
    <n v="79120351848"/>
    <x v="10"/>
    <x v="1"/>
  </r>
  <r>
    <n v="75032029066"/>
    <x v="12"/>
    <x v="1"/>
  </r>
  <r>
    <n v="64120631351"/>
    <x v="12"/>
    <x v="0"/>
  </r>
  <r>
    <n v="73072842436"/>
    <x v="4"/>
    <x v="1"/>
  </r>
  <r>
    <n v="81032163367"/>
    <x v="12"/>
    <x v="1"/>
  </r>
  <r>
    <n v="99120273519"/>
    <x v="13"/>
    <x v="0"/>
  </r>
  <r>
    <n v="57040596570"/>
    <x v="2"/>
    <x v="1"/>
  </r>
  <r>
    <n v="99051386795"/>
    <x v="9"/>
    <x v="1"/>
  </r>
  <r>
    <n v="73031813176"/>
    <x v="6"/>
    <x v="0"/>
  </r>
  <r>
    <n v="86061566312"/>
    <x v="1"/>
    <x v="1"/>
  </r>
  <r>
    <n v="53090698026"/>
    <x v="6"/>
    <x v="0"/>
  </r>
  <r>
    <n v="75021357613"/>
    <x v="0"/>
    <x v="0"/>
  </r>
  <r>
    <n v="72123107126"/>
    <x v="1"/>
    <x v="1"/>
  </r>
  <r>
    <n v="79070698840"/>
    <x v="10"/>
    <x v="1"/>
  </r>
  <r>
    <n v="99121640071"/>
    <x v="8"/>
    <x v="1"/>
  </r>
  <r>
    <n v="62040855749"/>
    <x v="2"/>
    <x v="0"/>
  </r>
  <r>
    <n v="77050752195"/>
    <x v="9"/>
    <x v="1"/>
  </r>
  <r>
    <n v="61011848526"/>
    <x v="5"/>
    <x v="1"/>
  </r>
  <r>
    <n v="67090716369"/>
    <x v="5"/>
    <x v="0"/>
  </r>
  <r>
    <n v="69121808746"/>
    <x v="14"/>
    <x v="0"/>
  </r>
  <r>
    <n v="95022144672"/>
    <x v="6"/>
    <x v="1"/>
  </r>
  <r>
    <n v="50122386122"/>
    <x v="5"/>
    <x v="1"/>
  </r>
  <r>
    <n v="64040818515"/>
    <x v="15"/>
    <x v="0"/>
  </r>
  <r>
    <n v="74110420436"/>
    <x v="13"/>
    <x v="0"/>
  </r>
  <r>
    <n v="95070175648"/>
    <x v="9"/>
    <x v="0"/>
  </r>
  <r>
    <n v="51040710541"/>
    <x v="2"/>
    <x v="1"/>
  </r>
  <r>
    <n v="68050307393"/>
    <x v="8"/>
    <x v="0"/>
  </r>
  <r>
    <n v="78012414409"/>
    <x v="9"/>
    <x v="0"/>
  </r>
  <r>
    <n v="85080239649"/>
    <x v="13"/>
    <x v="0"/>
  </r>
  <r>
    <n v="80111845565"/>
    <x v="0"/>
    <x v="0"/>
  </r>
  <r>
    <n v="64060295028"/>
    <x v="12"/>
    <x v="0"/>
  </r>
  <r>
    <n v="66112444217"/>
    <x v="4"/>
    <x v="1"/>
  </r>
  <r>
    <n v="95010531354"/>
    <x v="6"/>
    <x v="1"/>
  </r>
  <r>
    <n v="66091626497"/>
    <x v="3"/>
    <x v="1"/>
  </r>
  <r>
    <n v="60101353265"/>
    <x v="7"/>
    <x v="0"/>
  </r>
  <r>
    <n v="73112234065"/>
    <x v="7"/>
    <x v="0"/>
  </r>
  <r>
    <n v="77100455058"/>
    <x v="2"/>
    <x v="1"/>
  </r>
  <r>
    <n v="98091693687"/>
    <x v="4"/>
    <x v="1"/>
  </r>
  <r>
    <n v="67091449031"/>
    <x v="11"/>
    <x v="1"/>
  </r>
  <r>
    <n v="75052421464"/>
    <x v="1"/>
    <x v="1"/>
  </r>
  <r>
    <n v="93042060965"/>
    <x v="13"/>
    <x v="0"/>
  </r>
  <r>
    <n v="58011437395"/>
    <x v="15"/>
    <x v="1"/>
  </r>
  <r>
    <n v="61010924043"/>
    <x v="12"/>
    <x v="0"/>
  </r>
  <r>
    <n v="59020116778"/>
    <x v="15"/>
    <x v="0"/>
  </r>
  <r>
    <n v="85012006521"/>
    <x v="5"/>
    <x v="1"/>
  </r>
  <r>
    <n v="89021336354"/>
    <x v="9"/>
    <x v="1"/>
  </r>
  <r>
    <n v="65092409201"/>
    <x v="10"/>
    <x v="0"/>
  </r>
  <r>
    <n v="69072352000"/>
    <x v="7"/>
    <x v="1"/>
  </r>
  <r>
    <n v="80101429434"/>
    <x v="4"/>
    <x v="0"/>
  </r>
  <r>
    <n v="74041163095"/>
    <x v="13"/>
    <x v="1"/>
  </r>
  <r>
    <n v="95030310836"/>
    <x v="6"/>
    <x v="1"/>
  </r>
  <r>
    <n v="84083110241"/>
    <x v="4"/>
    <x v="1"/>
  </r>
  <r>
    <n v="81082753187"/>
    <x v="15"/>
    <x v="1"/>
  </r>
  <r>
    <n v="64061448050"/>
    <x v="11"/>
    <x v="1"/>
  </r>
  <r>
    <n v="96091382992"/>
    <x v="6"/>
    <x v="1"/>
  </r>
  <r>
    <n v="84041663297"/>
    <x v="8"/>
    <x v="1"/>
  </r>
  <r>
    <n v="94113074555"/>
    <x v="10"/>
    <x v="1"/>
  </r>
  <r>
    <n v="53100155150"/>
    <x v="10"/>
    <x v="0"/>
  </r>
  <r>
    <n v="81102995678"/>
    <x v="10"/>
    <x v="0"/>
  </r>
  <r>
    <n v="91020385192"/>
    <x v="13"/>
    <x v="1"/>
  </r>
  <r>
    <n v="86012915370"/>
    <x v="11"/>
    <x v="0"/>
  </r>
  <r>
    <n v="95011238564"/>
    <x v="5"/>
    <x v="1"/>
  </r>
  <r>
    <n v="63060590812"/>
    <x v="14"/>
    <x v="0"/>
  </r>
  <r>
    <n v="73052262582"/>
    <x v="8"/>
    <x v="0"/>
  </r>
  <r>
    <n v="57022439574"/>
    <x v="3"/>
    <x v="0"/>
  </r>
  <r>
    <n v="50091782701"/>
    <x v="13"/>
    <x v="1"/>
  </r>
  <r>
    <n v="68052065082"/>
    <x v="13"/>
    <x v="0"/>
  </r>
  <r>
    <n v="84061020261"/>
    <x v="10"/>
    <x v="0"/>
  </r>
  <r>
    <n v="77040155423"/>
    <x v="12"/>
    <x v="1"/>
  </r>
  <r>
    <n v="84091296111"/>
    <x v="5"/>
    <x v="1"/>
  </r>
  <r>
    <n v="55022627630"/>
    <x v="14"/>
    <x v="1"/>
  </r>
  <r>
    <n v="69082217922"/>
    <x v="12"/>
    <x v="1"/>
  </r>
  <r>
    <n v="99022773687"/>
    <x v="6"/>
    <x v="1"/>
  </r>
  <r>
    <n v="97082737087"/>
    <x v="14"/>
    <x v="1"/>
  </r>
  <r>
    <n v="54010610047"/>
    <x v="6"/>
    <x v="1"/>
  </r>
  <r>
    <n v="91020578578"/>
    <x v="12"/>
    <x v="1"/>
  </r>
  <r>
    <n v="70012817695"/>
    <x v="14"/>
    <x v="0"/>
  </r>
  <r>
    <n v="70122997690"/>
    <x v="7"/>
    <x v="0"/>
  </r>
  <r>
    <n v="78102548326"/>
    <x v="3"/>
    <x v="1"/>
  </r>
  <r>
    <n v="97060505297"/>
    <x v="13"/>
    <x v="1"/>
  </r>
  <r>
    <n v="84122479674"/>
    <x v="4"/>
    <x v="1"/>
  </r>
  <r>
    <n v="98051749735"/>
    <x v="5"/>
    <x v="0"/>
  </r>
  <r>
    <n v="11072711776"/>
    <x v="12"/>
    <x v="1"/>
  </r>
  <r>
    <n v="5251729665"/>
    <x v="13"/>
    <x v="1"/>
  </r>
  <r>
    <n v="3252361185"/>
    <x v="7"/>
    <x v="1"/>
  </r>
  <r>
    <n v="7282315604"/>
    <x v="8"/>
    <x v="0"/>
  </r>
  <r>
    <n v="3241701451"/>
    <x v="11"/>
    <x v="1"/>
  </r>
  <r>
    <n v="3212680950"/>
    <x v="6"/>
    <x v="1"/>
  </r>
  <r>
    <n v="8301978174"/>
    <x v="1"/>
    <x v="1"/>
  </r>
  <r>
    <n v="4291228949"/>
    <x v="11"/>
    <x v="1"/>
  </r>
  <r>
    <n v="20290586763"/>
    <x v="9"/>
    <x v="0"/>
  </r>
  <r>
    <n v="13302617719"/>
    <x v="9"/>
    <x v="1"/>
  </r>
  <r>
    <n v="9210404682"/>
    <x v="15"/>
    <x v="1"/>
  </r>
  <r>
    <n v="211828297"/>
    <x v="15"/>
    <x v="0"/>
  </r>
  <r>
    <n v="2251268240"/>
    <x v="4"/>
    <x v="0"/>
  </r>
  <r>
    <n v="3231107164"/>
    <x v="15"/>
    <x v="0"/>
  </r>
  <r>
    <n v="4240363642"/>
    <x v="0"/>
    <x v="1"/>
  </r>
  <r>
    <n v="3291272002"/>
    <x v="1"/>
    <x v="0"/>
  </r>
  <r>
    <n v="22281507519"/>
    <x v="5"/>
    <x v="1"/>
  </r>
  <r>
    <n v="2262482800"/>
    <x v="11"/>
    <x v="1"/>
  </r>
  <r>
    <n v="8211004273"/>
    <x v="1"/>
    <x v="1"/>
  </r>
  <r>
    <n v="21210948180"/>
    <x v="8"/>
    <x v="1"/>
  </r>
  <r>
    <n v="20240625971"/>
    <x v="12"/>
    <x v="0"/>
  </r>
  <r>
    <n v="4302302640"/>
    <x v="13"/>
    <x v="0"/>
  </r>
  <r>
    <n v="21213196313"/>
    <x v="14"/>
    <x v="1"/>
  </r>
  <r>
    <n v="12221688202"/>
    <x v="2"/>
    <x v="1"/>
  </r>
  <r>
    <n v="292767397"/>
    <x v="12"/>
    <x v="1"/>
  </r>
  <r>
    <n v="9280834761"/>
    <x v="10"/>
    <x v="0"/>
  </r>
  <r>
    <n v="7230141800"/>
    <x v="7"/>
    <x v="0"/>
  </r>
  <r>
    <n v="13242783936"/>
    <x v="7"/>
    <x v="1"/>
  </r>
  <r>
    <n v="19301615406"/>
    <x v="8"/>
    <x v="1"/>
  </r>
  <r>
    <n v="21322259118"/>
    <x v="0"/>
    <x v="0"/>
  </r>
  <r>
    <n v="22320106198"/>
    <x v="0"/>
    <x v="1"/>
  </r>
  <r>
    <n v="3231838149"/>
    <x v="10"/>
    <x v="0"/>
  </r>
  <r>
    <n v="16210190729"/>
    <x v="3"/>
    <x v="1"/>
  </r>
  <r>
    <n v="18321437030"/>
    <x v="1"/>
    <x v="1"/>
  </r>
  <r>
    <n v="16261642886"/>
    <x v="7"/>
    <x v="0"/>
  </r>
  <r>
    <n v="7270267124"/>
    <x v="8"/>
    <x v="0"/>
  </r>
  <r>
    <n v="12230371272"/>
    <x v="15"/>
    <x v="1"/>
  </r>
  <r>
    <n v="19312291217"/>
    <x v="0"/>
    <x v="1"/>
  </r>
  <r>
    <n v="1300894454"/>
    <x v="14"/>
    <x v="1"/>
  </r>
  <r>
    <n v="19211127459"/>
    <x v="5"/>
    <x v="0"/>
  </r>
  <r>
    <n v="22242651466"/>
    <x v="11"/>
    <x v="0"/>
  </r>
  <r>
    <n v="22231156695"/>
    <x v="3"/>
    <x v="1"/>
  </r>
  <r>
    <n v="7262771994"/>
    <x v="15"/>
    <x v="0"/>
  </r>
  <r>
    <n v="10242164211"/>
    <x v="12"/>
    <x v="1"/>
  </r>
  <r>
    <n v="5292216513"/>
    <x v="13"/>
    <x v="0"/>
  </r>
  <r>
    <n v="14282288777"/>
    <x v="3"/>
    <x v="0"/>
  </r>
  <r>
    <n v="18230257567"/>
    <x v="1"/>
    <x v="1"/>
  </r>
  <r>
    <n v="9310318685"/>
    <x v="0"/>
    <x v="1"/>
  </r>
  <r>
    <n v="14291341548"/>
    <x v="6"/>
    <x v="0"/>
  </r>
  <r>
    <n v="5220871506"/>
    <x v="11"/>
    <x v="1"/>
  </r>
  <r>
    <n v="1291595985"/>
    <x v="9"/>
    <x v="1"/>
  </r>
  <r>
    <n v="3221082073"/>
    <x v="8"/>
    <x v="0"/>
  </r>
  <r>
    <n v="13281615591"/>
    <x v="9"/>
    <x v="0"/>
  </r>
  <r>
    <n v="22260628520"/>
    <x v="14"/>
    <x v="1"/>
  </r>
  <r>
    <n v="16262990056"/>
    <x v="1"/>
    <x v="0"/>
  </r>
  <r>
    <n v="3262578326"/>
    <x v="2"/>
    <x v="0"/>
  </r>
  <r>
    <n v="8261654831"/>
    <x v="13"/>
    <x v="1"/>
  </r>
  <r>
    <n v="7221636355"/>
    <x v="14"/>
    <x v="0"/>
  </r>
  <r>
    <n v="3221064390"/>
    <x v="14"/>
    <x v="0"/>
  </r>
  <r>
    <n v="11260890223"/>
    <x v="4"/>
    <x v="0"/>
  </r>
  <r>
    <n v="14241199184"/>
    <x v="2"/>
    <x v="0"/>
  </r>
  <r>
    <n v="12241226916"/>
    <x v="14"/>
    <x v="0"/>
  </r>
  <r>
    <n v="4213122199"/>
    <x v="15"/>
    <x v="1"/>
  </r>
  <r>
    <n v="10240797842"/>
    <x v="5"/>
    <x v="0"/>
  </r>
  <r>
    <n v="19251159416"/>
    <x v="12"/>
    <x v="1"/>
  </r>
  <r>
    <n v="2210829651"/>
    <x v="9"/>
    <x v="0"/>
  </r>
  <r>
    <n v="16320390840"/>
    <x v="14"/>
    <x v="0"/>
  </r>
  <r>
    <n v="22290574762"/>
    <x v="9"/>
    <x v="0"/>
  </r>
  <r>
    <n v="15272803226"/>
    <x v="12"/>
    <x v="0"/>
  </r>
  <r>
    <n v="22301213239"/>
    <x v="6"/>
    <x v="0"/>
  </r>
  <r>
    <n v="12293034558"/>
    <x v="0"/>
    <x v="1"/>
  </r>
  <r>
    <n v="11220493866"/>
    <x v="0"/>
    <x v="1"/>
  </r>
  <r>
    <n v="6321656678"/>
    <x v="6"/>
    <x v="0"/>
  </r>
  <r>
    <n v="8271854737"/>
    <x v="5"/>
    <x v="0"/>
  </r>
  <r>
    <n v="12220169142"/>
    <x v="12"/>
    <x v="1"/>
  </r>
  <r>
    <n v="18271849295"/>
    <x v="8"/>
    <x v="1"/>
  </r>
  <r>
    <n v="6210843055"/>
    <x v="9"/>
    <x v="1"/>
  </r>
  <r>
    <n v="8241312032"/>
    <x v="15"/>
    <x v="0"/>
  </r>
  <r>
    <n v="15321101996"/>
    <x v="5"/>
    <x v="0"/>
  </r>
  <r>
    <n v="9230321604"/>
    <x v="6"/>
    <x v="0"/>
  </r>
  <r>
    <n v="9282257544"/>
    <x v="0"/>
    <x v="0"/>
  </r>
  <r>
    <n v="12272278496"/>
    <x v="10"/>
    <x v="0"/>
  </r>
  <r>
    <n v="6261714801"/>
    <x v="0"/>
    <x v="1"/>
  </r>
  <r>
    <n v="12290662086"/>
    <x v="8"/>
    <x v="1"/>
  </r>
  <r>
    <n v="13222347822"/>
    <x v="8"/>
    <x v="1"/>
  </r>
  <r>
    <n v="17292749872"/>
    <x v="5"/>
    <x v="0"/>
  </r>
  <r>
    <n v="19302110146"/>
    <x v="12"/>
    <x v="0"/>
  </r>
  <r>
    <n v="13240361611"/>
    <x v="2"/>
    <x v="1"/>
  </r>
  <r>
    <n v="15240354042"/>
    <x v="12"/>
    <x v="1"/>
  </r>
  <r>
    <n v="13301915474"/>
    <x v="0"/>
    <x v="1"/>
  </r>
  <r>
    <n v="19262778871"/>
    <x v="15"/>
    <x v="1"/>
  </r>
  <r>
    <n v="13280978334"/>
    <x v="4"/>
    <x v="0"/>
  </r>
  <r>
    <n v="14302824284"/>
    <x v="15"/>
    <x v="1"/>
  </r>
  <r>
    <n v="11272805824"/>
    <x v="5"/>
    <x v="0"/>
  </r>
  <r>
    <n v="5291879913"/>
    <x v="14"/>
    <x v="1"/>
  </r>
  <r>
    <n v="14212729259"/>
    <x v="14"/>
    <x v="0"/>
  </r>
  <r>
    <n v="3210117463"/>
    <x v="14"/>
    <x v="1"/>
  </r>
  <r>
    <n v="14291498509"/>
    <x v="11"/>
    <x v="1"/>
  </r>
  <r>
    <n v="12300620789"/>
    <x v="7"/>
    <x v="1"/>
  </r>
  <r>
    <n v="16230803856"/>
    <x v="6"/>
    <x v="1"/>
  </r>
  <r>
    <n v="1220719112"/>
    <x v="6"/>
    <x v="1"/>
  </r>
  <r>
    <n v="19220908124"/>
    <x v="15"/>
    <x v="0"/>
  </r>
  <r>
    <n v="7240788697"/>
    <x v="5"/>
    <x v="0"/>
  </r>
  <r>
    <n v="6292261558"/>
    <x v="13"/>
    <x v="0"/>
  </r>
  <r>
    <n v="17311142206"/>
    <x v="5"/>
    <x v="0"/>
  </r>
  <r>
    <n v="16321147489"/>
    <x v="12"/>
    <x v="0"/>
  </r>
  <r>
    <n v="6292135242"/>
    <x v="14"/>
    <x v="1"/>
  </r>
  <r>
    <n v="5230870575"/>
    <x v="10"/>
    <x v="1"/>
  </r>
  <r>
    <n v="18271449174"/>
    <x v="2"/>
    <x v="0"/>
  </r>
  <r>
    <n v="6321258252"/>
    <x v="1"/>
    <x v="0"/>
  </r>
  <r>
    <n v="18262630525"/>
    <x v="3"/>
    <x v="1"/>
  </r>
  <r>
    <n v="7261242695"/>
    <x v="2"/>
    <x v="0"/>
  </r>
  <r>
    <n v="8300675577"/>
    <x v="11"/>
    <x v="0"/>
  </r>
  <r>
    <n v="8221193888"/>
    <x v="5"/>
    <x v="1"/>
  </r>
  <r>
    <n v="5220192948"/>
    <x v="5"/>
    <x v="0"/>
  </r>
  <r>
    <n v="11222023223"/>
    <x v="7"/>
    <x v="0"/>
  </r>
  <r>
    <n v="18320215404"/>
    <x v="13"/>
    <x v="0"/>
  </r>
  <r>
    <n v="19303024725"/>
    <x v="0"/>
    <x v="1"/>
  </r>
  <r>
    <n v="16291352676"/>
    <x v="0"/>
    <x v="1"/>
  </r>
  <r>
    <n v="8250619858"/>
    <x v="13"/>
    <x v="0"/>
  </r>
  <r>
    <n v="5263016560"/>
    <x v="15"/>
    <x v="1"/>
  </r>
  <r>
    <n v="213181006"/>
    <x v="8"/>
    <x v="1"/>
  </r>
  <r>
    <n v="8322760361"/>
    <x v="13"/>
    <x v="1"/>
  </r>
  <r>
    <n v="16251548464"/>
    <x v="1"/>
    <x v="0"/>
  </r>
  <r>
    <n v="10292707398"/>
    <x v="8"/>
    <x v="1"/>
  </r>
  <r>
    <n v="14231316500"/>
    <x v="8"/>
    <x v="1"/>
  </r>
  <r>
    <n v="21222678682"/>
    <x v="9"/>
    <x v="0"/>
  </r>
  <r>
    <n v="12292215862"/>
    <x v="12"/>
    <x v="1"/>
  </r>
  <r>
    <n v="7282982598"/>
    <x v="8"/>
    <x v="1"/>
  </r>
  <r>
    <n v="9220591189"/>
    <x v="14"/>
    <x v="1"/>
  </r>
  <r>
    <n v="21230117469"/>
    <x v="13"/>
    <x v="1"/>
  </r>
  <r>
    <n v="11312331944"/>
    <x v="11"/>
    <x v="0"/>
  </r>
  <r>
    <n v="9240629666"/>
    <x v="9"/>
    <x v="0"/>
  </r>
  <r>
    <n v="312160294"/>
    <x v="10"/>
    <x v="1"/>
  </r>
  <r>
    <n v="8281110832"/>
    <x v="15"/>
    <x v="0"/>
  </r>
  <r>
    <n v="5221259161"/>
    <x v="12"/>
    <x v="1"/>
  </r>
  <r>
    <n v="16212479677"/>
    <x v="6"/>
    <x v="0"/>
  </r>
  <r>
    <n v="15300618013"/>
    <x v="15"/>
    <x v="0"/>
  </r>
  <r>
    <n v="15291801395"/>
    <x v="1"/>
    <x v="0"/>
  </r>
  <r>
    <n v="19301521378"/>
    <x v="14"/>
    <x v="1"/>
  </r>
  <r>
    <n v="3211413360"/>
    <x v="7"/>
    <x v="0"/>
  </r>
  <r>
    <n v="6242125787"/>
    <x v="6"/>
    <x v="0"/>
  </r>
  <r>
    <n v="3252816289"/>
    <x v="12"/>
    <x v="0"/>
  </r>
  <r>
    <n v="16292924229"/>
    <x v="7"/>
    <x v="0"/>
  </r>
  <r>
    <n v="272757774"/>
    <x v="11"/>
    <x v="1"/>
  </r>
  <r>
    <n v="6252143218"/>
    <x v="7"/>
    <x v="1"/>
  </r>
  <r>
    <n v="12241783008"/>
    <x v="7"/>
    <x v="1"/>
  </r>
  <r>
    <n v="17250119602"/>
    <x v="14"/>
    <x v="1"/>
  </r>
  <r>
    <n v="15312624240"/>
    <x v="1"/>
    <x v="1"/>
  </r>
  <r>
    <n v="11261383104"/>
    <x v="9"/>
    <x v="0"/>
  </r>
  <r>
    <n v="11270859559"/>
    <x v="8"/>
    <x v="0"/>
  </r>
  <r>
    <n v="13251052847"/>
    <x v="10"/>
    <x v="0"/>
  </r>
  <r>
    <n v="16251477472"/>
    <x v="15"/>
    <x v="0"/>
  </r>
  <r>
    <n v="21270269818"/>
    <x v="7"/>
    <x v="1"/>
  </r>
  <r>
    <n v="7233171240"/>
    <x v="11"/>
    <x v="1"/>
  </r>
  <r>
    <n v="6240685911"/>
    <x v="9"/>
    <x v="0"/>
  </r>
  <r>
    <n v="8230748288"/>
    <x v="3"/>
    <x v="0"/>
  </r>
  <r>
    <n v="10272638467"/>
    <x v="14"/>
    <x v="0"/>
  </r>
  <r>
    <n v="2222614214"/>
    <x v="13"/>
    <x v="0"/>
  </r>
  <r>
    <n v="2300270619"/>
    <x v="3"/>
    <x v="0"/>
  </r>
  <r>
    <n v="2320180006"/>
    <x v="1"/>
    <x v="0"/>
  </r>
  <r>
    <n v="10231388673"/>
    <x v="12"/>
    <x v="0"/>
  </r>
  <r>
    <n v="1211693203"/>
    <x v="1"/>
    <x v="1"/>
  </r>
  <r>
    <n v="19221918386"/>
    <x v="0"/>
    <x v="0"/>
  </r>
  <r>
    <n v="21242102774"/>
    <x v="11"/>
    <x v="0"/>
  </r>
  <r>
    <n v="21220329306"/>
    <x v="7"/>
    <x v="0"/>
  </r>
  <r>
    <n v="2301356646"/>
    <x v="2"/>
    <x v="0"/>
  </r>
  <r>
    <n v="322554973"/>
    <x v="11"/>
    <x v="0"/>
  </r>
  <r>
    <n v="13281180844"/>
    <x v="10"/>
    <x v="0"/>
  </r>
  <r>
    <n v="8291177821"/>
    <x v="9"/>
    <x v="0"/>
  </r>
  <r>
    <n v="9211086504"/>
    <x v="5"/>
    <x v="1"/>
  </r>
  <r>
    <n v="4322699630"/>
    <x v="8"/>
    <x v="0"/>
  </r>
  <r>
    <n v="21291945252"/>
    <x v="2"/>
    <x v="0"/>
  </r>
  <r>
    <n v="12272287597"/>
    <x v="0"/>
    <x v="1"/>
  </r>
  <r>
    <n v="10271077511"/>
    <x v="2"/>
    <x v="0"/>
  </r>
  <r>
    <n v="13281776603"/>
    <x v="4"/>
    <x v="0"/>
  </r>
  <r>
    <n v="8321477132"/>
    <x v="7"/>
    <x v="1"/>
  </r>
  <r>
    <n v="3241142483"/>
    <x v="7"/>
    <x v="0"/>
  </r>
  <r>
    <n v="6261817733"/>
    <x v="6"/>
    <x v="0"/>
  </r>
  <r>
    <n v="1322621562"/>
    <x v="3"/>
    <x v="0"/>
  </r>
  <r>
    <n v="2212245123"/>
    <x v="1"/>
    <x v="1"/>
  </r>
  <r>
    <n v="16240578128"/>
    <x v="5"/>
    <x v="0"/>
  </r>
  <r>
    <n v="3260343573"/>
    <x v="11"/>
    <x v="1"/>
  </r>
  <r>
    <n v="1220297225"/>
    <x v="1"/>
    <x v="0"/>
  </r>
  <r>
    <n v="6210896367"/>
    <x v="3"/>
    <x v="1"/>
  </r>
  <r>
    <n v="11321724913"/>
    <x v="5"/>
    <x v="1"/>
  </r>
  <r>
    <n v="8291544285"/>
    <x v="1"/>
    <x v="0"/>
  </r>
  <r>
    <n v="17311176384"/>
    <x v="10"/>
    <x v="0"/>
  </r>
  <r>
    <n v="4220185460"/>
    <x v="8"/>
    <x v="1"/>
  </r>
  <r>
    <n v="22241050839"/>
    <x v="3"/>
    <x v="0"/>
  </r>
  <r>
    <n v="13291881753"/>
    <x v="4"/>
    <x v="0"/>
  </r>
  <r>
    <n v="14292742539"/>
    <x v="3"/>
    <x v="1"/>
  </r>
  <r>
    <n v="20252400425"/>
    <x v="4"/>
    <x v="0"/>
  </r>
  <r>
    <n v="1221128012"/>
    <x v="13"/>
    <x v="1"/>
  </r>
  <r>
    <n v="5290342425"/>
    <x v="4"/>
    <x v="1"/>
  </r>
  <r>
    <n v="8251519232"/>
    <x v="4"/>
    <x v="1"/>
  </r>
  <r>
    <n v="1242346721"/>
    <x v="1"/>
    <x v="0"/>
  </r>
  <r>
    <n v="19221946062"/>
    <x v="1"/>
    <x v="1"/>
  </r>
  <r>
    <n v="2242206231"/>
    <x v="12"/>
    <x v="0"/>
  </r>
  <r>
    <n v="15220366922"/>
    <x v="0"/>
    <x v="0"/>
  </r>
  <r>
    <n v="5270147233"/>
    <x v="6"/>
    <x v="0"/>
  </r>
  <r>
    <n v="7212419974"/>
    <x v="8"/>
    <x v="1"/>
  </r>
  <r>
    <n v="6210742569"/>
    <x v="3"/>
    <x v="0"/>
  </r>
  <r>
    <n v="11230540910"/>
    <x v="10"/>
    <x v="1"/>
  </r>
  <r>
    <n v="9300144173"/>
    <x v="3"/>
    <x v="1"/>
  </r>
  <r>
    <n v="11213025230"/>
    <x v="0"/>
    <x v="0"/>
  </r>
  <r>
    <n v="11320429338"/>
    <x v="9"/>
    <x v="1"/>
  </r>
  <r>
    <n v="20312520250"/>
    <x v="1"/>
    <x v="0"/>
  </r>
  <r>
    <n v="14280583423"/>
    <x v="9"/>
    <x v="0"/>
  </r>
  <r>
    <n v="3221032757"/>
    <x v="10"/>
    <x v="0"/>
  </r>
  <r>
    <n v="16291603888"/>
    <x v="8"/>
    <x v="1"/>
  </r>
  <r>
    <n v="291838700"/>
    <x v="6"/>
    <x v="0"/>
  </r>
  <r>
    <n v="11302022001"/>
    <x v="1"/>
    <x v="0"/>
  </r>
  <r>
    <n v="4272000276"/>
    <x v="3"/>
    <x v="1"/>
  </r>
  <r>
    <n v="262862624"/>
    <x v="9"/>
    <x v="0"/>
  </r>
  <r>
    <n v="7263089155"/>
    <x v="15"/>
    <x v="0"/>
  </r>
  <r>
    <n v="2210196742"/>
    <x v="8"/>
    <x v="1"/>
  </r>
  <r>
    <n v="11301805012"/>
    <x v="6"/>
    <x v="0"/>
  </r>
  <r>
    <n v="10292551560"/>
    <x v="3"/>
    <x v="0"/>
  </r>
  <r>
    <n v="19302646924"/>
    <x v="11"/>
    <x v="1"/>
  </r>
  <r>
    <n v="2290618927"/>
    <x v="11"/>
    <x v="1"/>
  </r>
  <r>
    <n v="1302670779"/>
    <x v="1"/>
    <x v="1"/>
  </r>
  <r>
    <n v="19302687224"/>
    <x v="10"/>
    <x v="1"/>
  </r>
  <r>
    <n v="12260688504"/>
    <x v="11"/>
    <x v="1"/>
  </r>
  <r>
    <n v="241654994"/>
    <x v="15"/>
    <x v="0"/>
  </r>
  <r>
    <n v="291433332"/>
    <x v="1"/>
    <x v="0"/>
  </r>
  <r>
    <n v="9281659309"/>
    <x v="14"/>
    <x v="0"/>
  </r>
  <r>
    <n v="5271072857"/>
    <x v="6"/>
    <x v="0"/>
  </r>
  <r>
    <n v="20222616272"/>
    <x v="14"/>
    <x v="0"/>
  </r>
  <r>
    <n v="2283166327"/>
    <x v="13"/>
    <x v="1"/>
  </r>
  <r>
    <n v="19231080301"/>
    <x v="6"/>
    <x v="1"/>
  </r>
  <r>
    <n v="9301626432"/>
    <x v="5"/>
    <x v="1"/>
  </r>
  <r>
    <n v="12292632894"/>
    <x v="0"/>
    <x v="0"/>
  </r>
  <r>
    <n v="220197337"/>
    <x v="4"/>
    <x v="1"/>
  </r>
  <r>
    <n v="18261827999"/>
    <x v="13"/>
    <x v="0"/>
  </r>
  <r>
    <n v="22280655817"/>
    <x v="13"/>
    <x v="0"/>
  </r>
  <r>
    <n v="21221398701"/>
    <x v="14"/>
    <x v="1"/>
  </r>
  <r>
    <n v="4240223735"/>
    <x v="1"/>
    <x v="0"/>
  </r>
  <r>
    <n v="12312469426"/>
    <x v="10"/>
    <x v="1"/>
  </r>
  <r>
    <n v="9281542067"/>
    <x v="0"/>
    <x v="1"/>
  </r>
  <r>
    <n v="15253008956"/>
    <x v="0"/>
    <x v="1"/>
  </r>
  <r>
    <n v="10220968532"/>
    <x v="8"/>
    <x v="0"/>
  </r>
  <r>
    <n v="5231406151"/>
    <x v="1"/>
    <x v="0"/>
  </r>
  <r>
    <n v="4312426006"/>
    <x v="5"/>
    <x v="1"/>
  </r>
  <r>
    <n v="22290577994"/>
    <x v="4"/>
    <x v="1"/>
  </r>
  <r>
    <n v="19280922601"/>
    <x v="0"/>
    <x v="0"/>
  </r>
  <r>
    <n v="11251095756"/>
    <x v="15"/>
    <x v="1"/>
  </r>
  <r>
    <n v="6220429652"/>
    <x v="8"/>
    <x v="0"/>
  </r>
  <r>
    <n v="7282107661"/>
    <x v="0"/>
    <x v="0"/>
  </r>
  <r>
    <n v="321275130"/>
    <x v="6"/>
    <x v="1"/>
  </r>
  <r>
    <n v="17230169162"/>
    <x v="11"/>
    <x v="0"/>
  </r>
  <r>
    <n v="10252988317"/>
    <x v="6"/>
    <x v="0"/>
  </r>
  <r>
    <n v="11221946127"/>
    <x v="7"/>
    <x v="1"/>
  </r>
  <r>
    <n v="1262279216"/>
    <x v="9"/>
    <x v="0"/>
  </r>
  <r>
    <n v="8232997710"/>
    <x v="9"/>
    <x v="1"/>
  </r>
  <r>
    <n v="15252065891"/>
    <x v="0"/>
    <x v="0"/>
  </r>
  <r>
    <n v="12270628460"/>
    <x v="5"/>
    <x v="1"/>
  </r>
  <r>
    <n v="6292817353"/>
    <x v="0"/>
    <x v="0"/>
  </r>
  <r>
    <n v="20251246970"/>
    <x v="11"/>
    <x v="1"/>
  </r>
  <r>
    <n v="15240174587"/>
    <x v="4"/>
    <x v="0"/>
  </r>
  <r>
    <n v="12220617492"/>
    <x v="11"/>
    <x v="0"/>
  </r>
  <r>
    <n v="1233090512"/>
    <x v="8"/>
    <x v="0"/>
  </r>
  <r>
    <n v="3311712479"/>
    <x v="7"/>
    <x v="1"/>
  </r>
  <r>
    <n v="5261564690"/>
    <x v="2"/>
    <x v="0"/>
  </r>
  <r>
    <n v="19312698724"/>
    <x v="11"/>
    <x v="0"/>
  </r>
  <r>
    <n v="16291742480"/>
    <x v="14"/>
    <x v="1"/>
  </r>
  <r>
    <n v="7221031648"/>
    <x v="13"/>
    <x v="1"/>
  </r>
  <r>
    <n v="6271769888"/>
    <x v="12"/>
    <x v="0"/>
  </r>
  <r>
    <n v="18230851693"/>
    <x v="12"/>
    <x v="1"/>
  </r>
  <r>
    <n v="17251583819"/>
    <x v="1"/>
    <x v="1"/>
  </r>
  <r>
    <n v="19222247988"/>
    <x v="12"/>
    <x v="1"/>
  </r>
  <r>
    <n v="21291587975"/>
    <x v="1"/>
    <x v="1"/>
  </r>
  <r>
    <n v="20251580243"/>
    <x v="12"/>
    <x v="1"/>
  </r>
  <r>
    <n v="4292335426"/>
    <x v="13"/>
    <x v="1"/>
  </r>
  <r>
    <n v="19212365544"/>
    <x v="12"/>
    <x v="0"/>
  </r>
  <r>
    <n v="3212825508"/>
    <x v="0"/>
    <x v="1"/>
  </r>
  <r>
    <n v="8231950989"/>
    <x v="15"/>
    <x v="1"/>
  </r>
  <r>
    <n v="18290225326"/>
    <x v="15"/>
    <x v="0"/>
  </r>
  <r>
    <n v="14270954859"/>
    <x v="4"/>
    <x v="1"/>
  </r>
  <r>
    <n v="21320534080"/>
    <x v="0"/>
    <x v="0"/>
  </r>
  <r>
    <n v="15280299664"/>
    <x v="9"/>
    <x v="1"/>
  </r>
  <r>
    <n v="8231643490"/>
    <x v="7"/>
    <x v="0"/>
  </r>
  <r>
    <n v="4272996258"/>
    <x v="10"/>
    <x v="1"/>
  </r>
  <r>
    <n v="6290719237"/>
    <x v="14"/>
    <x v="0"/>
  </r>
  <r>
    <n v="301200651"/>
    <x v="6"/>
    <x v="0"/>
  </r>
  <r>
    <n v="18211262029"/>
    <x v="8"/>
    <x v="1"/>
  </r>
  <r>
    <n v="5282383166"/>
    <x v="8"/>
    <x v="0"/>
  </r>
  <r>
    <n v="18241417767"/>
    <x v="11"/>
    <x v="0"/>
  </r>
  <r>
    <n v="16312049086"/>
    <x v="15"/>
    <x v="1"/>
  </r>
  <r>
    <n v="9321581591"/>
    <x v="4"/>
    <x v="0"/>
  </r>
  <r>
    <n v="8271795313"/>
    <x v="5"/>
    <x v="1"/>
  </r>
  <r>
    <n v="10311034407"/>
    <x v="4"/>
    <x v="1"/>
  </r>
  <r>
    <n v="14281264761"/>
    <x v="14"/>
    <x v="0"/>
  </r>
  <r>
    <n v="3241511191"/>
    <x v="8"/>
    <x v="1"/>
  </r>
  <r>
    <n v="2272037384"/>
    <x v="11"/>
    <x v="0"/>
  </r>
  <r>
    <n v="17282315085"/>
    <x v="8"/>
    <x v="0"/>
  </r>
  <r>
    <n v="3241893396"/>
    <x v="1"/>
    <x v="1"/>
  </r>
  <r>
    <n v="10210725761"/>
    <x v="4"/>
    <x v="1"/>
  </r>
  <r>
    <n v="12310765821"/>
    <x v="14"/>
    <x v="0"/>
  </r>
  <r>
    <n v="14262881374"/>
    <x v="5"/>
    <x v="1"/>
  </r>
  <r>
    <n v="16221452829"/>
    <x v="0"/>
    <x v="1"/>
  </r>
  <r>
    <n v="6240977898"/>
    <x v="7"/>
    <x v="0"/>
  </r>
  <r>
    <n v="20231233552"/>
    <x v="4"/>
    <x v="0"/>
  </r>
  <r>
    <n v="2260903279"/>
    <x v="11"/>
    <x v="1"/>
  </r>
  <r>
    <n v="15300457836"/>
    <x v="0"/>
    <x v="1"/>
  </r>
  <r>
    <n v="12241643573"/>
    <x v="2"/>
    <x v="0"/>
  </r>
  <r>
    <n v="13222492508"/>
    <x v="6"/>
    <x v="1"/>
  </r>
  <r>
    <n v="20303175236"/>
    <x v="3"/>
    <x v="0"/>
  </r>
  <r>
    <n v="14271835467"/>
    <x v="11"/>
    <x v="0"/>
  </r>
  <r>
    <n v="6220350891"/>
    <x v="2"/>
    <x v="0"/>
  </r>
  <r>
    <n v="7231617603"/>
    <x v="8"/>
    <x v="0"/>
  </r>
  <r>
    <n v="7282120738"/>
    <x v="11"/>
    <x v="0"/>
  </r>
  <r>
    <n v="13242793243"/>
    <x v="10"/>
    <x v="1"/>
  </r>
  <r>
    <n v="22270105250"/>
    <x v="14"/>
    <x v="1"/>
  </r>
  <r>
    <n v="15220359519"/>
    <x v="0"/>
    <x v="1"/>
  </r>
  <r>
    <n v="16323024481"/>
    <x v="9"/>
    <x v="1"/>
  </r>
  <r>
    <n v="17212907508"/>
    <x v="9"/>
    <x v="0"/>
  </r>
  <r>
    <n v="6280926629"/>
    <x v="2"/>
    <x v="1"/>
  </r>
  <r>
    <n v="20301201520"/>
    <x v="10"/>
    <x v="1"/>
  </r>
  <r>
    <n v="1300883719"/>
    <x v="0"/>
    <x v="1"/>
  </r>
  <r>
    <n v="21292867504"/>
    <x v="0"/>
    <x v="1"/>
  </r>
  <r>
    <n v="9310931990"/>
    <x v="12"/>
    <x v="1"/>
  </r>
  <r>
    <n v="301923628"/>
    <x v="6"/>
    <x v="1"/>
  </r>
  <r>
    <n v="1241320263"/>
    <x v="10"/>
    <x v="1"/>
  </r>
  <r>
    <n v="20242260107"/>
    <x v="2"/>
    <x v="0"/>
  </r>
  <r>
    <n v="231165855"/>
    <x v="2"/>
    <x v="0"/>
  </r>
  <r>
    <n v="15272639593"/>
    <x v="10"/>
    <x v="0"/>
  </r>
  <r>
    <n v="22302366035"/>
    <x v="0"/>
    <x v="0"/>
  </r>
  <r>
    <n v="17241573501"/>
    <x v="4"/>
    <x v="1"/>
  </r>
  <r>
    <n v="11272916382"/>
    <x v="4"/>
    <x v="1"/>
  </r>
  <r>
    <n v="15323100788"/>
    <x v="9"/>
    <x v="0"/>
  </r>
  <r>
    <n v="9262218954"/>
    <x v="1"/>
    <x v="0"/>
  </r>
  <r>
    <n v="21220692011"/>
    <x v="13"/>
    <x v="0"/>
  </r>
  <r>
    <n v="8321684273"/>
    <x v="9"/>
    <x v="0"/>
  </r>
  <r>
    <n v="4322129955"/>
    <x v="2"/>
    <x v="0"/>
  </r>
  <r>
    <n v="10301730326"/>
    <x v="1"/>
    <x v="0"/>
  </r>
  <r>
    <n v="9271604865"/>
    <x v="12"/>
    <x v="1"/>
  </r>
  <r>
    <n v="18320126005"/>
    <x v="10"/>
    <x v="1"/>
  </r>
  <r>
    <n v="10262232318"/>
    <x v="1"/>
    <x v="0"/>
  </r>
  <r>
    <n v="21303122839"/>
    <x v="2"/>
    <x v="1"/>
  </r>
  <r>
    <n v="10293014169"/>
    <x v="15"/>
    <x v="0"/>
  </r>
  <r>
    <n v="9210120492"/>
    <x v="13"/>
    <x v="0"/>
  </r>
  <r>
    <n v="20260451486"/>
    <x v="6"/>
    <x v="1"/>
  </r>
  <r>
    <n v="17302231740"/>
    <x v="6"/>
    <x v="0"/>
  </r>
  <r>
    <n v="2320253199"/>
    <x v="11"/>
    <x v="0"/>
  </r>
  <r>
    <n v="18260366309"/>
    <x v="6"/>
    <x v="1"/>
  </r>
  <r>
    <n v="4222956169"/>
    <x v="6"/>
    <x v="0"/>
  </r>
  <r>
    <n v="5261270230"/>
    <x v="9"/>
    <x v="0"/>
  </r>
  <r>
    <n v="15320635728"/>
    <x v="4"/>
    <x v="0"/>
  </r>
  <r>
    <n v="14292679651"/>
    <x v="4"/>
    <x v="1"/>
  </r>
  <r>
    <n v="15210368107"/>
    <x v="13"/>
    <x v="0"/>
  </r>
  <r>
    <n v="11282868178"/>
    <x v="14"/>
    <x v="1"/>
  </r>
  <r>
    <n v="21270839187"/>
    <x v="9"/>
    <x v="1"/>
  </r>
  <r>
    <n v="7271839036"/>
    <x v="5"/>
    <x v="0"/>
  </r>
  <r>
    <n v="5281893493"/>
    <x v="15"/>
    <x v="1"/>
  </r>
  <r>
    <n v="9252839228"/>
    <x v="5"/>
    <x v="0"/>
  </r>
  <r>
    <n v="291348241"/>
    <x v="13"/>
    <x v="0"/>
  </r>
  <r>
    <n v="4280932334"/>
    <x v="7"/>
    <x v="1"/>
  </r>
  <r>
    <n v="2220934077"/>
    <x v="2"/>
    <x v="1"/>
  </r>
  <r>
    <n v="2210131268"/>
    <x v="11"/>
    <x v="1"/>
  </r>
  <r>
    <n v="9241160465"/>
    <x v="3"/>
    <x v="1"/>
  </r>
  <r>
    <n v="9241367008"/>
    <x v="13"/>
    <x v="1"/>
  </r>
  <r>
    <n v="13312872144"/>
    <x v="2"/>
    <x v="1"/>
  </r>
  <r>
    <n v="13262230102"/>
    <x v="1"/>
    <x v="1"/>
  </r>
  <r>
    <n v="21220724187"/>
    <x v="2"/>
    <x v="0"/>
  </r>
  <r>
    <n v="6261743427"/>
    <x v="5"/>
    <x v="1"/>
  </r>
  <r>
    <n v="14222620834"/>
    <x v="11"/>
    <x v="0"/>
  </r>
  <r>
    <n v="19321241795"/>
    <x v="3"/>
    <x v="1"/>
  </r>
  <r>
    <n v="8231904735"/>
    <x v="4"/>
    <x v="0"/>
  </r>
  <r>
    <n v="15291262613"/>
    <x v="11"/>
    <x v="1"/>
  </r>
  <r>
    <n v="8260445829"/>
    <x v="12"/>
    <x v="1"/>
  </r>
  <r>
    <n v="8240292689"/>
    <x v="5"/>
    <x v="1"/>
  </r>
  <r>
    <n v="19231091923"/>
    <x v="12"/>
    <x v="0"/>
  </r>
  <r>
    <n v="14281202570"/>
    <x v="3"/>
    <x v="1"/>
  </r>
  <r>
    <n v="7280297711"/>
    <x v="2"/>
    <x v="0"/>
  </r>
  <r>
    <n v="6262554167"/>
    <x v="0"/>
    <x v="1"/>
  </r>
  <r>
    <n v="15242764690"/>
    <x v="2"/>
    <x v="1"/>
  </r>
  <r>
    <n v="14262226577"/>
    <x v="4"/>
    <x v="1"/>
  </r>
  <r>
    <n v="1212988892"/>
    <x v="7"/>
    <x v="0"/>
  </r>
  <r>
    <n v="21210221072"/>
    <x v="1"/>
    <x v="0"/>
  </r>
  <r>
    <n v="16282427578"/>
    <x v="13"/>
    <x v="0"/>
  </r>
  <r>
    <n v="2241272826"/>
    <x v="9"/>
    <x v="1"/>
  </r>
  <r>
    <n v="6310554648"/>
    <x v="15"/>
    <x v="0"/>
  </r>
  <r>
    <n v="18210957250"/>
    <x v="14"/>
    <x v="1"/>
  </r>
  <r>
    <n v="21243075794"/>
    <x v="4"/>
    <x v="0"/>
  </r>
  <r>
    <n v="251281221"/>
    <x v="8"/>
    <x v="1"/>
  </r>
  <r>
    <n v="270484214"/>
    <x v="5"/>
    <x v="1"/>
  </r>
  <r>
    <n v="6211342089"/>
    <x v="6"/>
    <x v="0"/>
  </r>
  <r>
    <n v="17212237652"/>
    <x v="13"/>
    <x v="1"/>
  </r>
  <r>
    <n v="11241593178"/>
    <x v="2"/>
    <x v="1"/>
  </r>
  <r>
    <n v="18222264663"/>
    <x v="7"/>
    <x v="0"/>
  </r>
  <r>
    <n v="4311914014"/>
    <x v="5"/>
    <x v="0"/>
  </r>
  <r>
    <n v="6260135821"/>
    <x v="0"/>
    <x v="1"/>
  </r>
  <r>
    <n v="6220424817"/>
    <x v="8"/>
    <x v="1"/>
  </r>
  <r>
    <n v="22261251874"/>
    <x v="6"/>
    <x v="0"/>
  </r>
  <r>
    <n v="19291516772"/>
    <x v="8"/>
    <x v="1"/>
  </r>
  <r>
    <n v="1310378922"/>
    <x v="1"/>
    <x v="0"/>
  </r>
  <r>
    <n v="16232416838"/>
    <x v="10"/>
    <x v="1"/>
  </r>
  <r>
    <n v="2240727679"/>
    <x v="14"/>
    <x v="1"/>
  </r>
  <r>
    <n v="6270487288"/>
    <x v="2"/>
    <x v="0"/>
  </r>
  <r>
    <n v="4241869475"/>
    <x v="3"/>
    <x v="0"/>
  </r>
  <r>
    <n v="17320457399"/>
    <x v="9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93071285223"/>
    <x v="0"/>
    <s v="wieś"/>
    <n v="93"/>
    <n v="7"/>
    <n v="12"/>
    <m/>
    <m/>
    <n v="12"/>
    <n v="7"/>
    <n v="1993"/>
    <d v="1993-07-12T00:00:00"/>
    <n v="29.520547945205479"/>
    <n v="29"/>
  </r>
  <r>
    <s v="71100161818"/>
    <x v="1"/>
    <s v="miasto"/>
    <n v="71"/>
    <n v="10"/>
    <n v="1"/>
    <m/>
    <m/>
    <n v="1"/>
    <n v="10"/>
    <n v="1971"/>
    <d v="1971-10-01T00:00:00"/>
    <n v="51.315068493150683"/>
    <n v="51"/>
  </r>
  <r>
    <s v="81042322710"/>
    <x v="2"/>
    <s v="miasto"/>
    <n v="81"/>
    <n v="4"/>
    <n v="23"/>
    <m/>
    <m/>
    <n v="23"/>
    <n v="4"/>
    <n v="1981"/>
    <d v="1981-04-23T00:00:00"/>
    <n v="41.747945205479454"/>
    <n v="41"/>
  </r>
  <r>
    <s v="72083133476"/>
    <x v="3"/>
    <s v="wieś"/>
    <n v="72"/>
    <n v="8"/>
    <n v="31"/>
    <m/>
    <m/>
    <n v="31"/>
    <n v="8"/>
    <n v="1972"/>
    <d v="1972-08-31T00:00:00"/>
    <n v="50.397260273972606"/>
    <n v="50"/>
  </r>
  <r>
    <s v="50072800150"/>
    <x v="4"/>
    <s v="miasto"/>
    <n v="50"/>
    <n v="7"/>
    <n v="28"/>
    <m/>
    <m/>
    <n v="28"/>
    <n v="7"/>
    <n v="1950"/>
    <d v="1950-07-28T00:00:00"/>
    <n v="72.506849315068493"/>
    <n v="72"/>
  </r>
  <r>
    <s v="93050716944"/>
    <x v="5"/>
    <s v="miasto"/>
    <n v="93"/>
    <n v="5"/>
    <n v="7"/>
    <m/>
    <m/>
    <n v="7"/>
    <n v="5"/>
    <n v="1993"/>
    <d v="1993-05-07T00:00:00"/>
    <n v="29.701369863013699"/>
    <n v="29"/>
  </r>
  <r>
    <s v="72081479033"/>
    <x v="4"/>
    <s v="miasto"/>
    <n v="72"/>
    <n v="8"/>
    <n v="14"/>
    <m/>
    <m/>
    <n v="14"/>
    <n v="8"/>
    <n v="1972"/>
    <d v="1972-08-14T00:00:00"/>
    <n v="50.443835616438356"/>
    <n v="50"/>
  </r>
  <r>
    <s v="95090874952"/>
    <x v="3"/>
    <s v="miasto"/>
    <n v="95"/>
    <n v="9"/>
    <n v="8"/>
    <m/>
    <m/>
    <n v="8"/>
    <n v="9"/>
    <n v="1995"/>
    <d v="1995-09-08T00:00:00"/>
    <n v="27.361643835616437"/>
    <n v="27"/>
  </r>
  <r>
    <s v="61121070211"/>
    <x v="0"/>
    <s v="wieś"/>
    <n v="61"/>
    <n v="12"/>
    <n v="10"/>
    <m/>
    <m/>
    <n v="10"/>
    <n v="12"/>
    <n v="1961"/>
    <d v="1961-12-10T00:00:00"/>
    <n v="61.128767123287673"/>
    <n v="61"/>
  </r>
  <r>
    <s v="81051730520"/>
    <x v="5"/>
    <s v="miasto"/>
    <n v="81"/>
    <n v="5"/>
    <n v="17"/>
    <m/>
    <m/>
    <n v="17"/>
    <n v="5"/>
    <n v="1981"/>
    <d v="1981-05-17T00:00:00"/>
    <n v="41.682191780821917"/>
    <n v="41"/>
  </r>
  <r>
    <s v="95061702620"/>
    <x v="1"/>
    <s v="miasto"/>
    <n v="95"/>
    <n v="6"/>
    <n v="17"/>
    <m/>
    <m/>
    <n v="17"/>
    <n v="6"/>
    <n v="1995"/>
    <d v="1995-06-17T00:00:00"/>
    <n v="27.589041095890412"/>
    <n v="27"/>
  </r>
  <r>
    <s v="50080851678"/>
    <x v="6"/>
    <s v="miasto"/>
    <n v="50"/>
    <n v="8"/>
    <n v="8"/>
    <m/>
    <m/>
    <n v="8"/>
    <n v="8"/>
    <n v="1950"/>
    <d v="1950-08-08T00:00:00"/>
    <n v="72.476712328767121"/>
    <n v="72"/>
  </r>
  <r>
    <s v="79092865583"/>
    <x v="7"/>
    <s v="miasto"/>
    <n v="79"/>
    <n v="9"/>
    <n v="28"/>
    <m/>
    <m/>
    <n v="28"/>
    <n v="9"/>
    <n v="1979"/>
    <d v="1979-09-28T00:00:00"/>
    <n v="43.317808219178083"/>
    <n v="43"/>
  </r>
  <r>
    <s v="66091136037"/>
    <x v="8"/>
    <s v="miasto"/>
    <n v="66"/>
    <n v="9"/>
    <n v="11"/>
    <m/>
    <m/>
    <n v="11"/>
    <n v="9"/>
    <n v="1966"/>
    <d v="1966-09-11T00:00:00"/>
    <n v="56.372602739726027"/>
    <n v="56"/>
  </r>
  <r>
    <s v="84081042483"/>
    <x v="7"/>
    <s v="wieś"/>
    <n v="84"/>
    <n v="8"/>
    <n v="10"/>
    <m/>
    <m/>
    <n v="10"/>
    <n v="8"/>
    <n v="1984"/>
    <d v="1984-08-10T00:00:00"/>
    <n v="38.446575342465756"/>
    <n v="38"/>
  </r>
  <r>
    <s v="76012491819"/>
    <x v="6"/>
    <s v="miasto"/>
    <n v="76"/>
    <n v="1"/>
    <n v="24"/>
    <m/>
    <m/>
    <n v="24"/>
    <n v="1"/>
    <n v="1976"/>
    <d v="1976-01-24T00:00:00"/>
    <n v="46.9972602739726"/>
    <n v="46"/>
  </r>
  <r>
    <s v="60112365499"/>
    <x v="5"/>
    <s v="miasto"/>
    <n v="60"/>
    <n v="11"/>
    <n v="23"/>
    <m/>
    <m/>
    <n v="23"/>
    <n v="11"/>
    <n v="1960"/>
    <d v="1960-11-23T00:00:00"/>
    <n v="62.175342465753424"/>
    <n v="62"/>
  </r>
  <r>
    <s v="95100981335"/>
    <x v="1"/>
    <s v="miasto"/>
    <n v="95"/>
    <n v="10"/>
    <n v="9"/>
    <m/>
    <m/>
    <n v="9"/>
    <n v="10"/>
    <n v="1995"/>
    <d v="1995-10-09T00:00:00"/>
    <n v="27.276712328767122"/>
    <n v="27"/>
  </r>
  <r>
    <s v="91111640340"/>
    <x v="9"/>
    <s v="miasto"/>
    <n v="91"/>
    <n v="11"/>
    <n v="16"/>
    <m/>
    <m/>
    <n v="16"/>
    <n v="11"/>
    <n v="1991"/>
    <d v="1991-11-16T00:00:00"/>
    <n v="31.175342465753424"/>
    <n v="31"/>
  </r>
  <r>
    <s v="74012678094"/>
    <x v="10"/>
    <s v="wieś"/>
    <n v="74"/>
    <n v="1"/>
    <n v="26"/>
    <m/>
    <m/>
    <n v="26"/>
    <n v="1"/>
    <n v="1974"/>
    <d v="1974-01-26T00:00:00"/>
    <n v="48.991780821917807"/>
    <n v="48"/>
  </r>
  <r>
    <s v="83041036704"/>
    <x v="11"/>
    <s v="miasto"/>
    <n v="83"/>
    <n v="4"/>
    <n v="10"/>
    <m/>
    <m/>
    <n v="10"/>
    <n v="4"/>
    <n v="1983"/>
    <d v="1983-04-10T00:00:00"/>
    <n v="39.783561643835618"/>
    <n v="39"/>
  </r>
  <r>
    <s v="61122682262"/>
    <x v="12"/>
    <s v="wieś"/>
    <n v="61"/>
    <n v="12"/>
    <n v="26"/>
    <m/>
    <m/>
    <n v="26"/>
    <n v="12"/>
    <n v="1961"/>
    <d v="1961-12-26T00:00:00"/>
    <n v="61.084931506849315"/>
    <n v="61"/>
  </r>
  <r>
    <s v="91120411609"/>
    <x v="13"/>
    <s v="wieś"/>
    <n v="91"/>
    <n v="12"/>
    <n v="4"/>
    <m/>
    <m/>
    <n v="4"/>
    <n v="12"/>
    <n v="1991"/>
    <d v="1991-12-04T00:00:00"/>
    <n v="31.126027397260273"/>
    <n v="31"/>
  </r>
  <r>
    <s v="72082694471"/>
    <x v="14"/>
    <s v="wieś"/>
    <n v="72"/>
    <n v="8"/>
    <n v="26"/>
    <m/>
    <m/>
    <n v="26"/>
    <n v="8"/>
    <n v="1972"/>
    <d v="1972-08-26T00:00:00"/>
    <n v="50.410958904109592"/>
    <n v="50"/>
  </r>
  <r>
    <s v="97122899159"/>
    <x v="5"/>
    <s v="wieś"/>
    <n v="97"/>
    <n v="12"/>
    <n v="28"/>
    <m/>
    <m/>
    <n v="28"/>
    <n v="12"/>
    <n v="1997"/>
    <d v="1997-12-28T00:00:00"/>
    <n v="25.054794520547944"/>
    <n v="25"/>
  </r>
  <r>
    <s v="56071053131"/>
    <x v="15"/>
    <s v="miasto"/>
    <n v="56"/>
    <n v="7"/>
    <n v="10"/>
    <m/>
    <m/>
    <n v="10"/>
    <n v="7"/>
    <n v="1956"/>
    <d v="1956-07-10T00:00:00"/>
    <n v="66.550684931506851"/>
    <n v="66"/>
  </r>
  <r>
    <s v="83020158890"/>
    <x v="0"/>
    <s v="wieś"/>
    <n v="83"/>
    <n v="2"/>
    <n v="1"/>
    <m/>
    <m/>
    <n v="1"/>
    <n v="2"/>
    <n v="1983"/>
    <d v="1983-02-01T00:00:00"/>
    <n v="39.969863013698628"/>
    <n v="39"/>
  </r>
  <r>
    <s v="86040879028"/>
    <x v="9"/>
    <s v="wieś"/>
    <n v="86"/>
    <n v="4"/>
    <n v="8"/>
    <m/>
    <m/>
    <n v="8"/>
    <n v="4"/>
    <n v="1986"/>
    <d v="1986-04-08T00:00:00"/>
    <n v="36.786301369863011"/>
    <n v="36"/>
  </r>
  <r>
    <s v="56102724748"/>
    <x v="0"/>
    <s v="wieś"/>
    <n v="56"/>
    <n v="10"/>
    <n v="27"/>
    <m/>
    <m/>
    <n v="27"/>
    <n v="10"/>
    <n v="1956"/>
    <d v="1956-10-27T00:00:00"/>
    <n v="66.252054794520546"/>
    <n v="66"/>
  </r>
  <r>
    <s v="57011144311"/>
    <x v="5"/>
    <s v="miasto"/>
    <n v="57"/>
    <n v="1"/>
    <n v="11"/>
    <m/>
    <m/>
    <n v="11"/>
    <n v="1"/>
    <n v="1957"/>
    <d v="1957-01-11T00:00:00"/>
    <n v="66.043835616438358"/>
    <n v="66"/>
  </r>
  <r>
    <s v="88040991416"/>
    <x v="7"/>
    <s v="wieś"/>
    <n v="88"/>
    <n v="4"/>
    <n v="9"/>
    <m/>
    <m/>
    <n v="9"/>
    <n v="4"/>
    <n v="1988"/>
    <d v="1988-04-09T00:00:00"/>
    <n v="34.780821917808218"/>
    <n v="34"/>
  </r>
  <r>
    <s v="86112649382"/>
    <x v="4"/>
    <s v="miasto"/>
    <n v="86"/>
    <n v="11"/>
    <n v="26"/>
    <m/>
    <m/>
    <n v="26"/>
    <n v="11"/>
    <n v="1986"/>
    <d v="1986-11-26T00:00:00"/>
    <n v="36.150684931506852"/>
    <n v="36"/>
  </r>
  <r>
    <s v="71010805927"/>
    <x v="14"/>
    <s v="miasto"/>
    <n v="71"/>
    <n v="1"/>
    <n v="8"/>
    <m/>
    <m/>
    <n v="8"/>
    <n v="1"/>
    <n v="1971"/>
    <d v="1971-01-08T00:00:00"/>
    <n v="52.043835616438358"/>
    <n v="52"/>
  </r>
  <r>
    <s v="94062395770"/>
    <x v="8"/>
    <s v="miasto"/>
    <n v="94"/>
    <n v="6"/>
    <n v="23"/>
    <m/>
    <m/>
    <n v="23"/>
    <n v="6"/>
    <n v="1994"/>
    <d v="1994-06-23T00:00:00"/>
    <n v="28.572602739726026"/>
    <n v="28"/>
  </r>
  <r>
    <s v="61120262307"/>
    <x v="11"/>
    <s v="miasto"/>
    <n v="61"/>
    <n v="12"/>
    <n v="2"/>
    <m/>
    <m/>
    <n v="2"/>
    <n v="12"/>
    <n v="1961"/>
    <d v="1961-12-02T00:00:00"/>
    <n v="61.150684931506852"/>
    <n v="61"/>
  </r>
  <r>
    <s v="81061212645"/>
    <x v="8"/>
    <s v="miasto"/>
    <n v="81"/>
    <n v="6"/>
    <n v="12"/>
    <m/>
    <m/>
    <n v="12"/>
    <n v="6"/>
    <n v="1981"/>
    <d v="1981-06-12T00:00:00"/>
    <n v="41.610958904109587"/>
    <n v="41"/>
  </r>
  <r>
    <s v="82030696103"/>
    <x v="7"/>
    <s v="miasto"/>
    <n v="82"/>
    <n v="3"/>
    <n v="6"/>
    <m/>
    <m/>
    <n v="6"/>
    <n v="3"/>
    <n v="1982"/>
    <d v="1982-03-06T00:00:00"/>
    <n v="40.87945205479452"/>
    <n v="40"/>
  </r>
  <r>
    <s v="94022848630"/>
    <x v="9"/>
    <s v="miasto"/>
    <n v="94"/>
    <n v="2"/>
    <n v="28"/>
    <m/>
    <m/>
    <n v="28"/>
    <n v="2"/>
    <n v="1994"/>
    <d v="1994-02-28T00:00:00"/>
    <n v="28.887671232876713"/>
    <n v="28"/>
  </r>
  <r>
    <s v="99020135465"/>
    <x v="14"/>
    <s v="miasto"/>
    <n v="99"/>
    <n v="2"/>
    <n v="1"/>
    <m/>
    <m/>
    <n v="1"/>
    <n v="2"/>
    <n v="1999"/>
    <d v="1999-02-01T00:00:00"/>
    <n v="23.958904109589042"/>
    <n v="23"/>
  </r>
  <r>
    <s v="82080288567"/>
    <x v="14"/>
    <s v="wieś"/>
    <n v="82"/>
    <n v="8"/>
    <n v="2"/>
    <m/>
    <m/>
    <n v="2"/>
    <n v="8"/>
    <n v="1982"/>
    <d v="1982-08-02T00:00:00"/>
    <n v="40.471232876712328"/>
    <n v="40"/>
  </r>
  <r>
    <s v="66020115140"/>
    <x v="14"/>
    <s v="miasto"/>
    <n v="66"/>
    <n v="2"/>
    <n v="1"/>
    <m/>
    <m/>
    <n v="1"/>
    <n v="2"/>
    <n v="1966"/>
    <d v="1966-02-01T00:00:00"/>
    <n v="56.980821917808221"/>
    <n v="56"/>
  </r>
  <r>
    <s v="86032868618"/>
    <x v="12"/>
    <s v="wieś"/>
    <n v="86"/>
    <n v="3"/>
    <n v="28"/>
    <m/>
    <m/>
    <n v="28"/>
    <n v="3"/>
    <n v="1986"/>
    <d v="1986-03-28T00:00:00"/>
    <n v="36.816438356164383"/>
    <n v="36"/>
  </r>
  <r>
    <s v="83111806237"/>
    <x v="7"/>
    <s v="miasto"/>
    <n v="83"/>
    <n v="11"/>
    <n v="18"/>
    <m/>
    <m/>
    <n v="18"/>
    <n v="11"/>
    <n v="1983"/>
    <d v="1983-11-18T00:00:00"/>
    <n v="39.175342465753424"/>
    <n v="39"/>
  </r>
  <r>
    <s v="67092597948"/>
    <x v="9"/>
    <s v="miasto"/>
    <n v="67"/>
    <n v="9"/>
    <n v="25"/>
    <m/>
    <m/>
    <n v="25"/>
    <n v="9"/>
    <n v="1967"/>
    <d v="1967-09-25T00:00:00"/>
    <n v="55.334246575342469"/>
    <n v="55"/>
  </r>
  <r>
    <s v="55032362187"/>
    <x v="14"/>
    <s v="wieś"/>
    <n v="55"/>
    <n v="3"/>
    <n v="23"/>
    <m/>
    <m/>
    <n v="23"/>
    <n v="3"/>
    <n v="1955"/>
    <d v="1955-03-23T00:00:00"/>
    <n v="67.852054794520555"/>
    <n v="67"/>
  </r>
  <r>
    <s v="68111551073"/>
    <x v="12"/>
    <s v="wieś"/>
    <n v="68"/>
    <n v="11"/>
    <n v="15"/>
    <m/>
    <m/>
    <n v="15"/>
    <n v="11"/>
    <n v="1968"/>
    <d v="1968-11-15T00:00:00"/>
    <n v="54.19178082191781"/>
    <n v="54"/>
  </r>
  <r>
    <s v="72050199081"/>
    <x v="14"/>
    <s v="wieś"/>
    <n v="72"/>
    <n v="5"/>
    <n v="1"/>
    <m/>
    <m/>
    <n v="1"/>
    <n v="5"/>
    <n v="1972"/>
    <d v="1972-05-01T00:00:00"/>
    <n v="50.731506849315068"/>
    <n v="50"/>
  </r>
  <r>
    <s v="89110619812"/>
    <x v="12"/>
    <s v="wieś"/>
    <n v="89"/>
    <n v="11"/>
    <n v="6"/>
    <m/>
    <m/>
    <n v="6"/>
    <n v="11"/>
    <n v="1989"/>
    <d v="1989-11-06T00:00:00"/>
    <n v="33.202739726027396"/>
    <n v="33"/>
  </r>
  <r>
    <s v="92062939635"/>
    <x v="9"/>
    <s v="miasto"/>
    <n v="92"/>
    <n v="6"/>
    <n v="29"/>
    <m/>
    <m/>
    <n v="29"/>
    <n v="6"/>
    <n v="1992"/>
    <d v="1992-06-29T00:00:00"/>
    <n v="30.556164383561644"/>
    <n v="30"/>
  </r>
  <r>
    <s v="96022721818"/>
    <x v="12"/>
    <s v="miasto"/>
    <n v="96"/>
    <n v="2"/>
    <n v="27"/>
    <m/>
    <m/>
    <n v="27"/>
    <n v="2"/>
    <n v="1996"/>
    <d v="1996-02-27T00:00:00"/>
    <n v="26.890410958904109"/>
    <n v="26"/>
  </r>
  <r>
    <s v="67082759149"/>
    <x v="7"/>
    <s v="miasto"/>
    <n v="67"/>
    <n v="8"/>
    <n v="27"/>
    <m/>
    <m/>
    <n v="27"/>
    <n v="8"/>
    <n v="1967"/>
    <d v="1967-08-27T00:00:00"/>
    <n v="55.413698630136984"/>
    <n v="55"/>
  </r>
  <r>
    <s v="53041338908"/>
    <x v="8"/>
    <s v="miasto"/>
    <n v="53"/>
    <n v="4"/>
    <n v="13"/>
    <m/>
    <m/>
    <n v="13"/>
    <n v="4"/>
    <n v="1953"/>
    <d v="1953-04-13T00:00:00"/>
    <n v="69.794520547945211"/>
    <n v="69"/>
  </r>
  <r>
    <s v="85070464356"/>
    <x v="10"/>
    <s v="miasto"/>
    <n v="85"/>
    <n v="7"/>
    <n v="4"/>
    <m/>
    <m/>
    <n v="4"/>
    <n v="7"/>
    <n v="1985"/>
    <d v="1985-07-04T00:00:00"/>
    <n v="37.547945205479451"/>
    <n v="37"/>
  </r>
  <r>
    <s v="67110443901"/>
    <x v="0"/>
    <s v="wieś"/>
    <n v="67"/>
    <n v="11"/>
    <n v="4"/>
    <m/>
    <m/>
    <n v="4"/>
    <n v="11"/>
    <n v="1967"/>
    <d v="1967-11-04T00:00:00"/>
    <n v="55.224657534246575"/>
    <n v="55"/>
  </r>
  <r>
    <s v="76112956896"/>
    <x v="11"/>
    <s v="wieś"/>
    <n v="76"/>
    <n v="11"/>
    <n v="29"/>
    <m/>
    <m/>
    <n v="29"/>
    <n v="11"/>
    <n v="1976"/>
    <d v="1976-11-29T00:00:00"/>
    <n v="46.147945205479452"/>
    <n v="46"/>
  </r>
  <r>
    <s v="78072344438"/>
    <x v="2"/>
    <s v="miasto"/>
    <n v="78"/>
    <n v="7"/>
    <n v="23"/>
    <m/>
    <m/>
    <n v="23"/>
    <n v="7"/>
    <n v="1978"/>
    <d v="1978-07-23T00:00:00"/>
    <n v="44.5013698630137"/>
    <n v="44"/>
  </r>
  <r>
    <s v="50092746764"/>
    <x v="8"/>
    <s v="miasto"/>
    <n v="50"/>
    <n v="9"/>
    <n v="27"/>
    <m/>
    <m/>
    <n v="27"/>
    <n v="9"/>
    <n v="1950"/>
    <d v="1950-09-27T00:00:00"/>
    <n v="72.339726027397262"/>
    <n v="72"/>
  </r>
  <r>
    <s v="67090933304"/>
    <x v="5"/>
    <s v="wieś"/>
    <n v="67"/>
    <n v="9"/>
    <n v="9"/>
    <m/>
    <m/>
    <n v="9"/>
    <n v="9"/>
    <n v="1967"/>
    <d v="1967-09-09T00:00:00"/>
    <n v="55.37808219178082"/>
    <n v="55"/>
  </r>
  <r>
    <s v="94070783248"/>
    <x v="0"/>
    <s v="miasto"/>
    <n v="94"/>
    <n v="7"/>
    <n v="7"/>
    <m/>
    <m/>
    <n v="7"/>
    <n v="7"/>
    <n v="1994"/>
    <d v="1994-07-07T00:00:00"/>
    <n v="28.534246575342465"/>
    <n v="28"/>
  </r>
  <r>
    <s v="78031408458"/>
    <x v="8"/>
    <s v="wieś"/>
    <n v="78"/>
    <n v="3"/>
    <n v="14"/>
    <m/>
    <m/>
    <n v="14"/>
    <n v="3"/>
    <n v="1978"/>
    <d v="1978-03-14T00:00:00"/>
    <n v="44.860273972602741"/>
    <n v="44"/>
  </r>
  <r>
    <s v="75111802177"/>
    <x v="4"/>
    <s v="wieś"/>
    <n v="75"/>
    <n v="11"/>
    <n v="18"/>
    <m/>
    <m/>
    <n v="18"/>
    <n v="11"/>
    <n v="1975"/>
    <d v="1975-11-18T00:00:00"/>
    <n v="47.180821917808217"/>
    <n v="47"/>
  </r>
  <r>
    <s v="84011772408"/>
    <x v="15"/>
    <s v="wieś"/>
    <n v="84"/>
    <n v="1"/>
    <n v="17"/>
    <m/>
    <m/>
    <n v="17"/>
    <n v="1"/>
    <n v="1984"/>
    <d v="1984-01-17T00:00:00"/>
    <n v="39.010958904109586"/>
    <n v="39"/>
  </r>
  <r>
    <s v="73101944548"/>
    <x v="3"/>
    <s v="miasto"/>
    <n v="73"/>
    <n v="10"/>
    <n v="19"/>
    <m/>
    <m/>
    <n v="19"/>
    <n v="10"/>
    <n v="1973"/>
    <d v="1973-10-19T00:00:00"/>
    <n v="49.263013698630139"/>
    <n v="49"/>
  </r>
  <r>
    <s v="98112560941"/>
    <x v="15"/>
    <s v="miasto"/>
    <n v="98"/>
    <n v="11"/>
    <n v="25"/>
    <m/>
    <m/>
    <n v="25"/>
    <n v="11"/>
    <n v="1998"/>
    <d v="1998-11-25T00:00:00"/>
    <n v="24.145205479452056"/>
    <n v="24"/>
  </r>
  <r>
    <s v="80020544623"/>
    <x v="9"/>
    <s v="wieś"/>
    <n v="80"/>
    <n v="2"/>
    <n v="5"/>
    <m/>
    <m/>
    <n v="5"/>
    <n v="2"/>
    <n v="1980"/>
    <d v="1980-02-05T00:00:00"/>
    <n v="42.961643835616435"/>
    <n v="42"/>
  </r>
  <r>
    <s v="78090623276"/>
    <x v="12"/>
    <s v="wieś"/>
    <n v="78"/>
    <n v="9"/>
    <n v="6"/>
    <m/>
    <m/>
    <n v="6"/>
    <n v="9"/>
    <n v="1978"/>
    <d v="1978-09-06T00:00:00"/>
    <n v="44.37808219178082"/>
    <n v="44"/>
  </r>
  <r>
    <s v="85100461779"/>
    <x v="3"/>
    <s v="wieś"/>
    <n v="85"/>
    <n v="10"/>
    <n v="4"/>
    <m/>
    <m/>
    <n v="4"/>
    <n v="10"/>
    <n v="1985"/>
    <d v="1985-10-04T00:00:00"/>
    <n v="37.295890410958904"/>
    <n v="37"/>
  </r>
  <r>
    <s v="62103049429"/>
    <x v="12"/>
    <s v="miasto"/>
    <n v="62"/>
    <n v="10"/>
    <n v="30"/>
    <m/>
    <m/>
    <n v="30"/>
    <n v="10"/>
    <n v="1962"/>
    <d v="1962-10-30T00:00:00"/>
    <n v="60.241095890410961"/>
    <n v="60"/>
  </r>
  <r>
    <s v="64092166116"/>
    <x v="15"/>
    <s v="miasto"/>
    <n v="64"/>
    <n v="9"/>
    <n v="21"/>
    <m/>
    <m/>
    <n v="21"/>
    <n v="9"/>
    <n v="1964"/>
    <d v="1964-09-21T00:00:00"/>
    <n v="58.345205479452055"/>
    <n v="58"/>
  </r>
  <r>
    <s v="72112844735"/>
    <x v="14"/>
    <s v="wieś"/>
    <n v="72"/>
    <n v="11"/>
    <n v="28"/>
    <m/>
    <m/>
    <n v="28"/>
    <n v="11"/>
    <n v="1972"/>
    <d v="1972-11-28T00:00:00"/>
    <n v="50.153424657534245"/>
    <n v="50"/>
  </r>
  <r>
    <s v="90071102655"/>
    <x v="10"/>
    <s v="miasto"/>
    <n v="90"/>
    <n v="7"/>
    <n v="11"/>
    <m/>
    <m/>
    <n v="11"/>
    <n v="7"/>
    <n v="1990"/>
    <d v="1990-07-11T00:00:00"/>
    <n v="32.526027397260272"/>
    <n v="32"/>
  </r>
  <r>
    <s v="80100724608"/>
    <x v="5"/>
    <s v="wieś"/>
    <n v="80"/>
    <n v="10"/>
    <n v="7"/>
    <m/>
    <m/>
    <n v="7"/>
    <n v="10"/>
    <n v="1980"/>
    <d v="1980-10-07T00:00:00"/>
    <n v="42.290410958904111"/>
    <n v="42"/>
  </r>
  <r>
    <s v="67111696971"/>
    <x v="14"/>
    <s v="wieś"/>
    <n v="67"/>
    <n v="11"/>
    <n v="16"/>
    <m/>
    <m/>
    <n v="16"/>
    <n v="11"/>
    <n v="1967"/>
    <d v="1967-11-16T00:00:00"/>
    <n v="55.19178082191781"/>
    <n v="55"/>
  </r>
  <r>
    <s v="87100455842"/>
    <x v="4"/>
    <s v="wieś"/>
    <n v="87"/>
    <n v="10"/>
    <n v="4"/>
    <m/>
    <m/>
    <n v="4"/>
    <n v="10"/>
    <n v="1987"/>
    <d v="1987-10-04T00:00:00"/>
    <n v="35.295890410958904"/>
    <n v="35"/>
  </r>
  <r>
    <s v="64090118269"/>
    <x v="15"/>
    <s v="wieś"/>
    <n v="64"/>
    <n v="9"/>
    <n v="1"/>
    <m/>
    <m/>
    <n v="1"/>
    <n v="9"/>
    <n v="1964"/>
    <d v="1964-09-01T00:00:00"/>
    <n v="58.4"/>
    <n v="58"/>
  </r>
  <r>
    <s v="61061727275"/>
    <x v="0"/>
    <s v="wieś"/>
    <n v="61"/>
    <n v="6"/>
    <n v="17"/>
    <m/>
    <m/>
    <n v="17"/>
    <n v="6"/>
    <n v="1961"/>
    <d v="1961-06-17T00:00:00"/>
    <n v="61.610958904109587"/>
    <n v="61"/>
  </r>
  <r>
    <s v="66121567550"/>
    <x v="4"/>
    <s v="miasto"/>
    <n v="66"/>
    <n v="12"/>
    <n v="15"/>
    <m/>
    <m/>
    <n v="15"/>
    <n v="12"/>
    <n v="1966"/>
    <d v="1966-12-15T00:00:00"/>
    <n v="56.112328767123287"/>
    <n v="56"/>
  </r>
  <r>
    <s v="92102923299"/>
    <x v="9"/>
    <s v="wieś"/>
    <n v="92"/>
    <n v="10"/>
    <n v="29"/>
    <m/>
    <m/>
    <n v="29"/>
    <n v="10"/>
    <n v="1992"/>
    <d v="1992-10-29T00:00:00"/>
    <n v="30.221917808219178"/>
    <n v="30"/>
  </r>
  <r>
    <s v="97011978576"/>
    <x v="0"/>
    <s v="wieś"/>
    <n v="97"/>
    <n v="1"/>
    <n v="19"/>
    <m/>
    <m/>
    <n v="19"/>
    <n v="1"/>
    <n v="1997"/>
    <d v="1997-01-19T00:00:00"/>
    <n v="25.994520547945207"/>
    <n v="25"/>
  </r>
  <r>
    <s v="75042006365"/>
    <x v="9"/>
    <s v="miasto"/>
    <n v="75"/>
    <n v="4"/>
    <n v="20"/>
    <m/>
    <m/>
    <n v="20"/>
    <n v="4"/>
    <n v="1975"/>
    <d v="1975-04-20T00:00:00"/>
    <n v="47.761643835616439"/>
    <n v="47"/>
  </r>
  <r>
    <s v="51100113466"/>
    <x v="10"/>
    <s v="wieś"/>
    <n v="51"/>
    <n v="10"/>
    <n v="1"/>
    <m/>
    <m/>
    <n v="1"/>
    <n v="10"/>
    <n v="1951"/>
    <d v="1951-10-01T00:00:00"/>
    <n v="71.328767123287676"/>
    <n v="71"/>
  </r>
  <r>
    <s v="72073013618"/>
    <x v="10"/>
    <s v="wieś"/>
    <n v="72"/>
    <n v="7"/>
    <n v="30"/>
    <m/>
    <m/>
    <n v="30"/>
    <n v="7"/>
    <n v="1972"/>
    <d v="1972-07-30T00:00:00"/>
    <n v="50.484931506849314"/>
    <n v="50"/>
  </r>
  <r>
    <s v="95071506935"/>
    <x v="1"/>
    <s v="wieś"/>
    <n v="95"/>
    <n v="7"/>
    <n v="15"/>
    <m/>
    <m/>
    <n v="15"/>
    <n v="7"/>
    <n v="1995"/>
    <d v="1995-07-15T00:00:00"/>
    <n v="27.512328767123286"/>
    <n v="27"/>
  </r>
  <r>
    <s v="64082706270"/>
    <x v="4"/>
    <s v="wieś"/>
    <n v="64"/>
    <n v="8"/>
    <n v="27"/>
    <m/>
    <m/>
    <n v="27"/>
    <n v="8"/>
    <n v="1964"/>
    <d v="1964-08-27T00:00:00"/>
    <n v="58.413698630136984"/>
    <n v="58"/>
  </r>
  <r>
    <s v="74102033752"/>
    <x v="1"/>
    <s v="wieś"/>
    <n v="74"/>
    <n v="10"/>
    <n v="20"/>
    <m/>
    <m/>
    <n v="20"/>
    <n v="10"/>
    <n v="1974"/>
    <d v="1974-10-20T00:00:00"/>
    <n v="48.260273972602739"/>
    <n v="48"/>
  </r>
  <r>
    <s v="57081355125"/>
    <x v="9"/>
    <s v="miasto"/>
    <n v="57"/>
    <n v="8"/>
    <n v="13"/>
    <m/>
    <m/>
    <n v="13"/>
    <n v="8"/>
    <n v="1957"/>
    <d v="1957-08-13T00:00:00"/>
    <n v="65.457534246575349"/>
    <n v="65"/>
  </r>
  <r>
    <s v="63091825499"/>
    <x v="3"/>
    <s v="wieś"/>
    <n v="63"/>
    <n v="9"/>
    <n v="18"/>
    <m/>
    <m/>
    <n v="18"/>
    <n v="9"/>
    <n v="1963"/>
    <d v="1963-09-18T00:00:00"/>
    <n v="59.356164383561641"/>
    <n v="59"/>
  </r>
  <r>
    <s v="90040264315"/>
    <x v="11"/>
    <s v="wieś"/>
    <n v="90"/>
    <n v="4"/>
    <n v="2"/>
    <m/>
    <m/>
    <n v="2"/>
    <n v="4"/>
    <n v="1990"/>
    <d v="1990-04-02T00:00:00"/>
    <n v="32.799999999999997"/>
    <n v="32"/>
  </r>
  <r>
    <s v="93021005602"/>
    <x v="12"/>
    <s v="wieś"/>
    <n v="93"/>
    <n v="2"/>
    <n v="10"/>
    <m/>
    <m/>
    <n v="10"/>
    <n v="2"/>
    <n v="1993"/>
    <d v="1993-02-10T00:00:00"/>
    <n v="29.936986301369863"/>
    <n v="29"/>
  </r>
  <r>
    <s v="71060935904"/>
    <x v="15"/>
    <s v="wieś"/>
    <n v="71"/>
    <n v="6"/>
    <n v="9"/>
    <m/>
    <m/>
    <n v="9"/>
    <n v="6"/>
    <n v="1971"/>
    <d v="1971-06-09T00:00:00"/>
    <n v="51.627397260273973"/>
    <n v="51"/>
  </r>
  <r>
    <s v="66042814865"/>
    <x v="13"/>
    <s v="wieś"/>
    <n v="66"/>
    <n v="4"/>
    <n v="28"/>
    <m/>
    <m/>
    <n v="28"/>
    <n v="4"/>
    <n v="1966"/>
    <d v="1966-04-28T00:00:00"/>
    <n v="56.745205479452054"/>
    <n v="56"/>
  </r>
  <r>
    <s v="97080217897"/>
    <x v="0"/>
    <s v="wieś"/>
    <n v="97"/>
    <n v="8"/>
    <n v="2"/>
    <m/>
    <m/>
    <n v="2"/>
    <n v="8"/>
    <n v="1997"/>
    <d v="1997-08-02T00:00:00"/>
    <n v="25.460273972602739"/>
    <n v="25"/>
  </r>
  <r>
    <s v="81053035807"/>
    <x v="11"/>
    <s v="miasto"/>
    <n v="81"/>
    <n v="5"/>
    <n v="30"/>
    <m/>
    <m/>
    <n v="30"/>
    <n v="5"/>
    <n v="1981"/>
    <d v="1981-05-30T00:00:00"/>
    <n v="41.646575342465752"/>
    <n v="41"/>
  </r>
  <r>
    <s v="91022423029"/>
    <x v="8"/>
    <s v="miasto"/>
    <n v="91"/>
    <n v="2"/>
    <n v="24"/>
    <m/>
    <m/>
    <n v="24"/>
    <n v="2"/>
    <n v="1991"/>
    <d v="1991-02-24T00:00:00"/>
    <n v="31.901369863013699"/>
    <n v="31"/>
  </r>
  <r>
    <s v="75090195129"/>
    <x v="10"/>
    <s v="miasto"/>
    <n v="75"/>
    <n v="9"/>
    <n v="1"/>
    <m/>
    <m/>
    <n v="1"/>
    <n v="9"/>
    <n v="1975"/>
    <d v="1975-09-01T00:00:00"/>
    <n v="47.394520547945206"/>
    <n v="47"/>
  </r>
  <r>
    <s v="84070107438"/>
    <x v="1"/>
    <s v="miasto"/>
    <n v="84"/>
    <n v="7"/>
    <n v="1"/>
    <m/>
    <m/>
    <n v="1"/>
    <n v="7"/>
    <n v="1984"/>
    <d v="1984-07-01T00:00:00"/>
    <n v="38.556164383561644"/>
    <n v="38"/>
  </r>
  <r>
    <s v="66043085280"/>
    <x v="13"/>
    <s v="wieś"/>
    <n v="66"/>
    <n v="4"/>
    <n v="30"/>
    <m/>
    <m/>
    <n v="30"/>
    <n v="4"/>
    <n v="1966"/>
    <d v="1966-04-30T00:00:00"/>
    <n v="56.739726027397261"/>
    <n v="56"/>
  </r>
  <r>
    <s v="50121269604"/>
    <x v="12"/>
    <s v="miasto"/>
    <n v="50"/>
    <n v="12"/>
    <n v="12"/>
    <m/>
    <m/>
    <n v="12"/>
    <n v="12"/>
    <n v="1950"/>
    <d v="1950-12-12T00:00:00"/>
    <n v="72.131506849315073"/>
    <n v="72"/>
  </r>
  <r>
    <s v="85122146708"/>
    <x v="9"/>
    <s v="miasto"/>
    <n v="85"/>
    <n v="12"/>
    <n v="21"/>
    <m/>
    <m/>
    <n v="21"/>
    <n v="12"/>
    <n v="1985"/>
    <d v="1985-12-21T00:00:00"/>
    <n v="37.082191780821915"/>
    <n v="37"/>
  </r>
  <r>
    <s v="90010495521"/>
    <x v="8"/>
    <s v="miasto"/>
    <n v="90"/>
    <n v="1"/>
    <n v="4"/>
    <m/>
    <m/>
    <n v="4"/>
    <n v="1"/>
    <n v="1990"/>
    <d v="1990-01-04T00:00:00"/>
    <n v="33.041095890410958"/>
    <n v="33"/>
  </r>
  <r>
    <s v="72100728249"/>
    <x v="4"/>
    <s v="miasto"/>
    <n v="72"/>
    <n v="10"/>
    <n v="7"/>
    <m/>
    <m/>
    <n v="7"/>
    <n v="10"/>
    <n v="1972"/>
    <d v="1972-10-07T00:00:00"/>
    <n v="50.295890410958904"/>
    <n v="50"/>
  </r>
  <r>
    <s v="54082626522"/>
    <x v="13"/>
    <s v="miasto"/>
    <n v="54"/>
    <n v="8"/>
    <n v="26"/>
    <m/>
    <m/>
    <n v="26"/>
    <n v="8"/>
    <n v="1954"/>
    <d v="1954-08-26T00:00:00"/>
    <n v="68.424657534246577"/>
    <n v="68"/>
  </r>
  <r>
    <s v="60082633448"/>
    <x v="3"/>
    <s v="wieś"/>
    <n v="60"/>
    <n v="8"/>
    <n v="26"/>
    <m/>
    <m/>
    <n v="26"/>
    <n v="8"/>
    <n v="1960"/>
    <d v="1960-08-26T00:00:00"/>
    <n v="62.419178082191777"/>
    <n v="62"/>
  </r>
  <r>
    <s v="57091615958"/>
    <x v="8"/>
    <s v="miasto"/>
    <n v="57"/>
    <n v="9"/>
    <n v="16"/>
    <m/>
    <m/>
    <n v="16"/>
    <n v="9"/>
    <n v="1957"/>
    <d v="1957-09-16T00:00:00"/>
    <n v="65.364383561643834"/>
    <n v="65"/>
  </r>
  <r>
    <s v="87111052780"/>
    <x v="15"/>
    <s v="miasto"/>
    <n v="87"/>
    <n v="11"/>
    <n v="10"/>
    <m/>
    <m/>
    <n v="10"/>
    <n v="11"/>
    <n v="1987"/>
    <d v="1987-11-10T00:00:00"/>
    <n v="35.194520547945203"/>
    <n v="35"/>
  </r>
  <r>
    <s v="50040740697"/>
    <x v="6"/>
    <s v="miasto"/>
    <n v="50"/>
    <n v="4"/>
    <n v="7"/>
    <m/>
    <m/>
    <n v="7"/>
    <n v="4"/>
    <n v="1950"/>
    <d v="1950-04-07T00:00:00"/>
    <n v="72.813698630136983"/>
    <n v="72"/>
  </r>
  <r>
    <s v="68101095387"/>
    <x v="3"/>
    <s v="wieś"/>
    <n v="68"/>
    <n v="10"/>
    <n v="10"/>
    <m/>
    <m/>
    <n v="10"/>
    <n v="10"/>
    <n v="1968"/>
    <d v="1968-10-10T00:00:00"/>
    <n v="54.290410958904111"/>
    <n v="54"/>
  </r>
  <r>
    <s v="62033049740"/>
    <x v="2"/>
    <s v="miasto"/>
    <n v="62"/>
    <n v="3"/>
    <n v="30"/>
    <m/>
    <m/>
    <n v="30"/>
    <n v="3"/>
    <n v="1962"/>
    <d v="1962-03-30T00:00:00"/>
    <n v="60.827397260273976"/>
    <n v="60"/>
  </r>
  <r>
    <s v="79072780929"/>
    <x v="15"/>
    <s v="miasto"/>
    <n v="79"/>
    <n v="7"/>
    <n v="27"/>
    <m/>
    <m/>
    <n v="27"/>
    <n v="7"/>
    <n v="1979"/>
    <d v="1979-07-27T00:00:00"/>
    <n v="43.490410958904107"/>
    <n v="43"/>
  </r>
  <r>
    <s v="94051017843"/>
    <x v="10"/>
    <s v="miasto"/>
    <n v="94"/>
    <n v="5"/>
    <n v="10"/>
    <m/>
    <m/>
    <n v="10"/>
    <n v="5"/>
    <n v="1994"/>
    <d v="1994-05-10T00:00:00"/>
    <n v="28.693150684931506"/>
    <n v="28"/>
  </r>
  <r>
    <s v="98010553667"/>
    <x v="12"/>
    <s v="miasto"/>
    <n v="98"/>
    <n v="1"/>
    <n v="5"/>
    <m/>
    <m/>
    <n v="5"/>
    <n v="1"/>
    <n v="1998"/>
    <d v="1998-01-05T00:00:00"/>
    <n v="25.032876712328768"/>
    <n v="25"/>
  </r>
  <r>
    <s v="98052401375"/>
    <x v="2"/>
    <s v="wieś"/>
    <n v="98"/>
    <n v="5"/>
    <n v="24"/>
    <m/>
    <m/>
    <n v="24"/>
    <n v="5"/>
    <n v="1998"/>
    <d v="1998-05-24T00:00:00"/>
    <n v="24.652054794520549"/>
    <n v="24"/>
  </r>
  <r>
    <s v="86072999428"/>
    <x v="10"/>
    <s v="wieś"/>
    <n v="86"/>
    <n v="7"/>
    <n v="29"/>
    <m/>
    <m/>
    <n v="29"/>
    <n v="7"/>
    <n v="1986"/>
    <d v="1986-07-29T00:00:00"/>
    <n v="36.479452054794521"/>
    <n v="36"/>
  </r>
  <r>
    <s v="76061601553"/>
    <x v="6"/>
    <s v="wieś"/>
    <n v="76"/>
    <n v="6"/>
    <n v="16"/>
    <m/>
    <m/>
    <n v="16"/>
    <n v="6"/>
    <n v="1976"/>
    <d v="1976-06-16T00:00:00"/>
    <n v="46.602739726027394"/>
    <n v="46"/>
  </r>
  <r>
    <s v="69011748389"/>
    <x v="0"/>
    <s v="wieś"/>
    <n v="69"/>
    <n v="1"/>
    <n v="17"/>
    <m/>
    <m/>
    <n v="17"/>
    <n v="1"/>
    <n v="1969"/>
    <d v="1969-01-17T00:00:00"/>
    <n v="54.019178082191779"/>
    <n v="54"/>
  </r>
  <r>
    <s v="72053198339"/>
    <x v="4"/>
    <s v="wieś"/>
    <n v="72"/>
    <n v="5"/>
    <n v="31"/>
    <m/>
    <m/>
    <n v="31"/>
    <n v="5"/>
    <n v="1972"/>
    <d v="1972-05-31T00:00:00"/>
    <n v="50.649315068493152"/>
    <n v="50"/>
  </r>
  <r>
    <s v="92111126939"/>
    <x v="5"/>
    <s v="miasto"/>
    <n v="92"/>
    <n v="11"/>
    <n v="11"/>
    <m/>
    <m/>
    <n v="11"/>
    <n v="11"/>
    <n v="1992"/>
    <d v="1992-11-11T00:00:00"/>
    <n v="30.186301369863013"/>
    <n v="30"/>
  </r>
  <r>
    <s v="56122609544"/>
    <x v="1"/>
    <s v="miasto"/>
    <n v="56"/>
    <n v="12"/>
    <n v="26"/>
    <m/>
    <m/>
    <n v="26"/>
    <n v="12"/>
    <n v="1956"/>
    <d v="1956-12-26T00:00:00"/>
    <n v="66.087671232876716"/>
    <n v="66"/>
  </r>
  <r>
    <s v="78022120507"/>
    <x v="13"/>
    <s v="miasto"/>
    <n v="78"/>
    <n v="2"/>
    <n v="21"/>
    <m/>
    <m/>
    <n v="21"/>
    <n v="2"/>
    <n v="1978"/>
    <d v="1978-02-21T00:00:00"/>
    <n v="44.917808219178085"/>
    <n v="44"/>
  </r>
  <r>
    <s v="93062318824"/>
    <x v="11"/>
    <s v="wieś"/>
    <n v="93"/>
    <n v="6"/>
    <n v="23"/>
    <m/>
    <m/>
    <n v="23"/>
    <n v="6"/>
    <n v="1993"/>
    <d v="1993-06-23T00:00:00"/>
    <n v="29.572602739726026"/>
    <n v="29"/>
  </r>
  <r>
    <s v="68111201527"/>
    <x v="8"/>
    <s v="wieś"/>
    <n v="68"/>
    <n v="11"/>
    <n v="12"/>
    <m/>
    <m/>
    <n v="12"/>
    <n v="11"/>
    <n v="1968"/>
    <d v="1968-11-12T00:00:00"/>
    <n v="54.2"/>
    <n v="54"/>
  </r>
  <r>
    <s v="78071480489"/>
    <x v="3"/>
    <s v="miasto"/>
    <n v="78"/>
    <n v="7"/>
    <n v="14"/>
    <m/>
    <m/>
    <n v="14"/>
    <n v="7"/>
    <n v="1978"/>
    <d v="1978-07-14T00:00:00"/>
    <n v="44.526027397260272"/>
    <n v="44"/>
  </r>
  <r>
    <s v="76051975909"/>
    <x v="11"/>
    <s v="wieś"/>
    <n v="76"/>
    <n v="5"/>
    <n v="19"/>
    <m/>
    <m/>
    <n v="19"/>
    <n v="5"/>
    <n v="1976"/>
    <d v="1976-05-19T00:00:00"/>
    <n v="46.679452054794524"/>
    <n v="46"/>
  </r>
  <r>
    <s v="64062904454"/>
    <x v="0"/>
    <s v="miasto"/>
    <n v="64"/>
    <n v="6"/>
    <n v="29"/>
    <m/>
    <m/>
    <n v="29"/>
    <n v="6"/>
    <n v="1964"/>
    <d v="1964-06-29T00:00:00"/>
    <n v="58.575342465753423"/>
    <n v="58"/>
  </r>
  <r>
    <s v="88040681139"/>
    <x v="13"/>
    <s v="wieś"/>
    <n v="88"/>
    <n v="4"/>
    <n v="6"/>
    <m/>
    <m/>
    <n v="6"/>
    <n v="4"/>
    <n v="1988"/>
    <d v="1988-04-06T00:00:00"/>
    <n v="34.789041095890411"/>
    <n v="34"/>
  </r>
  <r>
    <s v="82102913532"/>
    <x v="14"/>
    <s v="wieś"/>
    <n v="82"/>
    <n v="10"/>
    <n v="29"/>
    <m/>
    <m/>
    <n v="29"/>
    <n v="10"/>
    <n v="1982"/>
    <d v="1982-10-29T00:00:00"/>
    <n v="40.230136986301368"/>
    <n v="40"/>
  </r>
  <r>
    <s v="80111550241"/>
    <x v="10"/>
    <s v="miasto"/>
    <n v="80"/>
    <n v="11"/>
    <n v="15"/>
    <m/>
    <m/>
    <n v="15"/>
    <n v="11"/>
    <n v="1980"/>
    <d v="1980-11-15T00:00:00"/>
    <n v="42.183561643835617"/>
    <n v="42"/>
  </r>
  <r>
    <s v="73042186560"/>
    <x v="5"/>
    <s v="miasto"/>
    <n v="73"/>
    <n v="4"/>
    <n v="21"/>
    <m/>
    <m/>
    <n v="21"/>
    <n v="4"/>
    <n v="1973"/>
    <d v="1973-04-21T00:00:00"/>
    <n v="49.758904109589039"/>
    <n v="49"/>
  </r>
  <r>
    <s v="71111622249"/>
    <x v="8"/>
    <s v="wieś"/>
    <n v="71"/>
    <n v="11"/>
    <n v="16"/>
    <m/>
    <m/>
    <n v="16"/>
    <n v="11"/>
    <n v="1971"/>
    <d v="1971-11-16T00:00:00"/>
    <n v="51.18904109589041"/>
    <n v="51"/>
  </r>
  <r>
    <s v="52042431764"/>
    <x v="0"/>
    <s v="miasto"/>
    <n v="52"/>
    <n v="4"/>
    <n v="24"/>
    <m/>
    <m/>
    <n v="24"/>
    <n v="4"/>
    <n v="1952"/>
    <d v="1952-04-24T00:00:00"/>
    <n v="70.764383561643839"/>
    <n v="70"/>
  </r>
  <r>
    <s v="94110574874"/>
    <x v="12"/>
    <s v="wieś"/>
    <n v="94"/>
    <n v="11"/>
    <n v="5"/>
    <m/>
    <m/>
    <n v="5"/>
    <n v="11"/>
    <n v="1994"/>
    <d v="1994-11-05T00:00:00"/>
    <n v="28.202739726027396"/>
    <n v="28"/>
  </r>
  <r>
    <s v="97070314418"/>
    <x v="2"/>
    <s v="wieś"/>
    <n v="97"/>
    <n v="7"/>
    <n v="3"/>
    <m/>
    <m/>
    <n v="3"/>
    <n v="7"/>
    <n v="1997"/>
    <d v="1997-07-03T00:00:00"/>
    <n v="25.542465753424658"/>
    <n v="25"/>
  </r>
  <r>
    <s v="68020157834"/>
    <x v="0"/>
    <s v="wieś"/>
    <n v="68"/>
    <n v="2"/>
    <n v="1"/>
    <m/>
    <m/>
    <n v="1"/>
    <n v="2"/>
    <n v="1968"/>
    <d v="1968-02-01T00:00:00"/>
    <n v="54.980821917808221"/>
    <n v="54"/>
  </r>
  <r>
    <s v="61032343220"/>
    <x v="5"/>
    <s v="miasto"/>
    <n v="61"/>
    <n v="3"/>
    <n v="23"/>
    <m/>
    <m/>
    <n v="23"/>
    <n v="3"/>
    <n v="1961"/>
    <d v="1961-03-23T00:00:00"/>
    <n v="61.846575342465755"/>
    <n v="61"/>
  </r>
  <r>
    <s v="89051851742"/>
    <x v="10"/>
    <s v="miasto"/>
    <n v="89"/>
    <n v="5"/>
    <n v="18"/>
    <m/>
    <m/>
    <n v="18"/>
    <n v="5"/>
    <n v="1989"/>
    <d v="1989-05-18T00:00:00"/>
    <n v="33.673972602739724"/>
    <n v="33"/>
  </r>
  <r>
    <s v="97090739563"/>
    <x v="14"/>
    <s v="wieś"/>
    <n v="97"/>
    <n v="9"/>
    <n v="7"/>
    <m/>
    <m/>
    <n v="7"/>
    <n v="9"/>
    <n v="1997"/>
    <d v="1997-09-07T00:00:00"/>
    <n v="25.361643835616437"/>
    <n v="25"/>
  </r>
  <r>
    <s v="61080507803"/>
    <x v="2"/>
    <s v="miasto"/>
    <n v="61"/>
    <n v="8"/>
    <n v="5"/>
    <m/>
    <m/>
    <n v="5"/>
    <n v="8"/>
    <n v="1961"/>
    <d v="1961-08-05T00:00:00"/>
    <n v="61.476712328767121"/>
    <n v="61"/>
  </r>
  <r>
    <s v="66022228110"/>
    <x v="13"/>
    <s v="miasto"/>
    <n v="66"/>
    <n v="2"/>
    <n v="22"/>
    <m/>
    <m/>
    <n v="22"/>
    <n v="2"/>
    <n v="1966"/>
    <d v="1966-02-22T00:00:00"/>
    <n v="56.923287671232877"/>
    <n v="56"/>
  </r>
  <r>
    <s v="53120902549"/>
    <x v="9"/>
    <s v="wieś"/>
    <n v="53"/>
    <n v="12"/>
    <n v="9"/>
    <m/>
    <m/>
    <n v="9"/>
    <n v="12"/>
    <n v="1953"/>
    <d v="1953-12-09T00:00:00"/>
    <n v="69.136986301369859"/>
    <n v="69"/>
  </r>
  <r>
    <s v="84010544767"/>
    <x v="0"/>
    <s v="wieś"/>
    <n v="84"/>
    <n v="1"/>
    <n v="5"/>
    <m/>
    <m/>
    <n v="5"/>
    <n v="1"/>
    <n v="1984"/>
    <d v="1984-01-05T00:00:00"/>
    <n v="39.043835616438358"/>
    <n v="39"/>
  </r>
  <r>
    <s v="94111642336"/>
    <x v="8"/>
    <s v="miasto"/>
    <n v="94"/>
    <n v="11"/>
    <n v="16"/>
    <m/>
    <m/>
    <n v="16"/>
    <n v="11"/>
    <n v="1994"/>
    <d v="1994-11-16T00:00:00"/>
    <n v="28.172602739726027"/>
    <n v="28"/>
  </r>
  <r>
    <s v="83080941885"/>
    <x v="4"/>
    <s v="wieś"/>
    <n v="83"/>
    <n v="8"/>
    <n v="9"/>
    <m/>
    <m/>
    <n v="9"/>
    <n v="8"/>
    <n v="1983"/>
    <d v="1983-08-09T00:00:00"/>
    <n v="39.452054794520549"/>
    <n v="39"/>
  </r>
  <r>
    <s v="99020631770"/>
    <x v="3"/>
    <s v="wieś"/>
    <n v="99"/>
    <n v="2"/>
    <n v="6"/>
    <m/>
    <m/>
    <n v="6"/>
    <n v="2"/>
    <n v="1999"/>
    <d v="1999-02-06T00:00:00"/>
    <n v="23.945205479452056"/>
    <n v="23"/>
  </r>
  <r>
    <s v="99111303315"/>
    <x v="12"/>
    <s v="miasto"/>
    <n v="99"/>
    <n v="11"/>
    <n v="13"/>
    <m/>
    <m/>
    <n v="13"/>
    <n v="11"/>
    <n v="1999"/>
    <d v="1999-11-13T00:00:00"/>
    <n v="23.17808219178082"/>
    <n v="23"/>
  </r>
  <r>
    <s v="51092524844"/>
    <x v="15"/>
    <s v="wieś"/>
    <n v="51"/>
    <n v="9"/>
    <n v="25"/>
    <m/>
    <m/>
    <n v="25"/>
    <n v="9"/>
    <n v="1951"/>
    <d v="1951-09-25T00:00:00"/>
    <n v="71.345205479452048"/>
    <n v="71"/>
  </r>
  <r>
    <s v="56021402794"/>
    <x v="4"/>
    <s v="wieś"/>
    <n v="56"/>
    <n v="2"/>
    <n v="14"/>
    <m/>
    <m/>
    <n v="14"/>
    <n v="2"/>
    <n v="1956"/>
    <d v="1956-02-14T00:00:00"/>
    <n v="66.953424657534242"/>
    <n v="66"/>
  </r>
  <r>
    <s v="61052346386"/>
    <x v="8"/>
    <s v="wieś"/>
    <n v="61"/>
    <n v="5"/>
    <n v="23"/>
    <m/>
    <m/>
    <n v="23"/>
    <n v="5"/>
    <n v="1961"/>
    <d v="1961-05-23T00:00:00"/>
    <n v="61.679452054794524"/>
    <n v="61"/>
  </r>
  <r>
    <s v="51122893889"/>
    <x v="8"/>
    <s v="wieś"/>
    <n v="51"/>
    <n v="12"/>
    <n v="28"/>
    <m/>
    <m/>
    <n v="28"/>
    <n v="12"/>
    <n v="1951"/>
    <d v="1951-12-28T00:00:00"/>
    <n v="71.087671232876716"/>
    <n v="71"/>
  </r>
  <r>
    <s v="71063060230"/>
    <x v="14"/>
    <s v="wieś"/>
    <n v="71"/>
    <n v="6"/>
    <n v="30"/>
    <m/>
    <m/>
    <n v="30"/>
    <n v="6"/>
    <n v="1971"/>
    <d v="1971-06-30T00:00:00"/>
    <n v="51.56986301369863"/>
    <n v="51"/>
  </r>
  <r>
    <s v="74072279383"/>
    <x v="1"/>
    <s v="miasto"/>
    <n v="74"/>
    <n v="7"/>
    <n v="22"/>
    <m/>
    <m/>
    <n v="22"/>
    <n v="7"/>
    <n v="1974"/>
    <d v="1974-07-22T00:00:00"/>
    <n v="48.506849315068493"/>
    <n v="48"/>
  </r>
  <r>
    <s v="91091481535"/>
    <x v="5"/>
    <s v="wieś"/>
    <n v="91"/>
    <n v="9"/>
    <n v="14"/>
    <m/>
    <m/>
    <n v="14"/>
    <n v="9"/>
    <n v="1991"/>
    <d v="1991-09-14T00:00:00"/>
    <n v="31.347945205479451"/>
    <n v="31"/>
  </r>
  <r>
    <s v="57122300244"/>
    <x v="4"/>
    <s v="miasto"/>
    <n v="57"/>
    <n v="12"/>
    <n v="23"/>
    <m/>
    <m/>
    <n v="23"/>
    <n v="12"/>
    <n v="1957"/>
    <d v="1957-12-23T00:00:00"/>
    <n v="65.095890410958901"/>
    <n v="65"/>
  </r>
  <r>
    <s v="99041479098"/>
    <x v="2"/>
    <s v="miasto"/>
    <n v="99"/>
    <n v="4"/>
    <n v="14"/>
    <m/>
    <m/>
    <n v="14"/>
    <n v="4"/>
    <n v="1999"/>
    <d v="1999-04-14T00:00:00"/>
    <n v="23.761643835616439"/>
    <n v="23"/>
  </r>
  <r>
    <s v="67100309631"/>
    <x v="13"/>
    <s v="wieś"/>
    <n v="67"/>
    <n v="10"/>
    <n v="3"/>
    <m/>
    <m/>
    <n v="3"/>
    <n v="10"/>
    <n v="1967"/>
    <d v="1967-10-03T00:00:00"/>
    <n v="55.31232876712329"/>
    <n v="55"/>
  </r>
  <r>
    <s v="82062058218"/>
    <x v="12"/>
    <s v="wieś"/>
    <n v="82"/>
    <n v="6"/>
    <n v="20"/>
    <m/>
    <m/>
    <n v="20"/>
    <n v="6"/>
    <n v="1982"/>
    <d v="1982-06-20T00:00:00"/>
    <n v="40.589041095890408"/>
    <n v="40"/>
  </r>
  <r>
    <s v="57122013287"/>
    <x v="6"/>
    <s v="wieś"/>
    <n v="57"/>
    <n v="12"/>
    <n v="20"/>
    <m/>
    <m/>
    <n v="20"/>
    <n v="12"/>
    <n v="1957"/>
    <d v="1957-12-20T00:00:00"/>
    <n v="65.104109589041101"/>
    <n v="65"/>
  </r>
  <r>
    <s v="67112146802"/>
    <x v="11"/>
    <s v="miasto"/>
    <n v="67"/>
    <n v="11"/>
    <n v="21"/>
    <m/>
    <m/>
    <n v="21"/>
    <n v="11"/>
    <n v="1967"/>
    <d v="1967-11-21T00:00:00"/>
    <n v="55.178082191780824"/>
    <n v="55"/>
  </r>
  <r>
    <s v="87090221803"/>
    <x v="4"/>
    <s v="wieś"/>
    <n v="87"/>
    <n v="9"/>
    <n v="2"/>
    <m/>
    <m/>
    <n v="2"/>
    <n v="9"/>
    <n v="1987"/>
    <d v="1987-09-02T00:00:00"/>
    <n v="35.38356164383562"/>
    <n v="35"/>
  </r>
  <r>
    <s v="61032430030"/>
    <x v="2"/>
    <s v="miasto"/>
    <n v="61"/>
    <n v="3"/>
    <n v="24"/>
    <m/>
    <m/>
    <n v="24"/>
    <n v="3"/>
    <n v="1961"/>
    <d v="1961-03-24T00:00:00"/>
    <n v="61.843835616438355"/>
    <n v="61"/>
  </r>
  <r>
    <s v="64080716404"/>
    <x v="1"/>
    <s v="miasto"/>
    <n v="64"/>
    <n v="8"/>
    <n v="7"/>
    <m/>
    <m/>
    <n v="7"/>
    <n v="8"/>
    <n v="1964"/>
    <d v="1964-08-07T00:00:00"/>
    <n v="58.468493150684928"/>
    <n v="58"/>
  </r>
  <r>
    <s v="59062796578"/>
    <x v="4"/>
    <s v="miasto"/>
    <n v="59"/>
    <n v="6"/>
    <n v="27"/>
    <m/>
    <m/>
    <n v="27"/>
    <n v="6"/>
    <n v="1959"/>
    <d v="1959-06-27T00:00:00"/>
    <n v="63.586301369863016"/>
    <n v="63"/>
  </r>
  <r>
    <s v="65040627947"/>
    <x v="15"/>
    <s v="miasto"/>
    <n v="65"/>
    <n v="4"/>
    <n v="6"/>
    <m/>
    <m/>
    <n v="6"/>
    <n v="4"/>
    <n v="1965"/>
    <d v="1965-04-06T00:00:00"/>
    <n v="57.805479452054797"/>
    <n v="57"/>
  </r>
  <r>
    <s v="94122638353"/>
    <x v="8"/>
    <s v="miasto"/>
    <n v="94"/>
    <n v="12"/>
    <n v="26"/>
    <m/>
    <m/>
    <n v="26"/>
    <n v="12"/>
    <n v="1994"/>
    <d v="1994-12-26T00:00:00"/>
    <n v="28.063013698630137"/>
    <n v="28"/>
  </r>
  <r>
    <s v="58091381319"/>
    <x v="15"/>
    <s v="wieś"/>
    <n v="58"/>
    <n v="9"/>
    <n v="13"/>
    <m/>
    <m/>
    <n v="13"/>
    <n v="9"/>
    <n v="1958"/>
    <d v="1958-09-13T00:00:00"/>
    <n v="64.372602739726034"/>
    <n v="64"/>
  </r>
  <r>
    <s v="73112332640"/>
    <x v="2"/>
    <s v="wieś"/>
    <n v="73"/>
    <n v="11"/>
    <n v="23"/>
    <m/>
    <m/>
    <n v="23"/>
    <n v="11"/>
    <n v="1973"/>
    <d v="1973-11-23T00:00:00"/>
    <n v="49.167123287671231"/>
    <n v="49"/>
  </r>
  <r>
    <s v="61052868334"/>
    <x v="11"/>
    <s v="wieś"/>
    <n v="61"/>
    <n v="5"/>
    <n v="28"/>
    <m/>
    <m/>
    <n v="28"/>
    <n v="5"/>
    <n v="1961"/>
    <d v="1961-05-28T00:00:00"/>
    <n v="61.665753424657531"/>
    <n v="61"/>
  </r>
  <r>
    <s v="71021611182"/>
    <x v="13"/>
    <s v="miasto"/>
    <n v="71"/>
    <n v="2"/>
    <n v="16"/>
    <m/>
    <m/>
    <n v="16"/>
    <n v="2"/>
    <n v="1971"/>
    <d v="1971-02-16T00:00:00"/>
    <n v="51.936986301369863"/>
    <n v="51"/>
  </r>
  <r>
    <s v="56082234284"/>
    <x v="10"/>
    <s v="miasto"/>
    <n v="56"/>
    <n v="8"/>
    <n v="22"/>
    <m/>
    <m/>
    <n v="22"/>
    <n v="8"/>
    <n v="1956"/>
    <d v="1956-08-22T00:00:00"/>
    <n v="66.432876712328763"/>
    <n v="66"/>
  </r>
  <r>
    <s v="99101200505"/>
    <x v="14"/>
    <s v="miasto"/>
    <n v="99"/>
    <n v="10"/>
    <n v="12"/>
    <m/>
    <m/>
    <n v="12"/>
    <n v="10"/>
    <n v="1999"/>
    <d v="1999-10-12T00:00:00"/>
    <n v="23.265753424657536"/>
    <n v="23"/>
  </r>
  <r>
    <s v="52101785894"/>
    <x v="13"/>
    <s v="miasto"/>
    <n v="52"/>
    <n v="10"/>
    <n v="17"/>
    <m/>
    <m/>
    <n v="17"/>
    <n v="10"/>
    <n v="1952"/>
    <d v="1952-10-17T00:00:00"/>
    <n v="70.282191780821918"/>
    <n v="70"/>
  </r>
  <r>
    <s v="86091601548"/>
    <x v="6"/>
    <s v="miasto"/>
    <n v="86"/>
    <n v="9"/>
    <n v="16"/>
    <m/>
    <m/>
    <n v="16"/>
    <n v="9"/>
    <n v="1986"/>
    <d v="1986-09-16T00:00:00"/>
    <n v="36.345205479452055"/>
    <n v="36"/>
  </r>
  <r>
    <s v="58071981807"/>
    <x v="5"/>
    <s v="wieś"/>
    <n v="58"/>
    <n v="7"/>
    <n v="19"/>
    <m/>
    <m/>
    <n v="19"/>
    <n v="7"/>
    <n v="1958"/>
    <d v="1958-07-19T00:00:00"/>
    <n v="64.526027397260279"/>
    <n v="64"/>
  </r>
  <r>
    <s v="95030424298"/>
    <x v="11"/>
    <s v="miasto"/>
    <n v="95"/>
    <n v="3"/>
    <n v="4"/>
    <m/>
    <m/>
    <n v="4"/>
    <n v="3"/>
    <n v="1995"/>
    <d v="1995-03-04T00:00:00"/>
    <n v="27.876712328767123"/>
    <n v="27"/>
  </r>
  <r>
    <s v="91110362072"/>
    <x v="8"/>
    <s v="miasto"/>
    <n v="91"/>
    <n v="11"/>
    <n v="3"/>
    <m/>
    <m/>
    <n v="3"/>
    <n v="11"/>
    <n v="1991"/>
    <d v="1991-11-03T00:00:00"/>
    <n v="31.210958904109589"/>
    <n v="31"/>
  </r>
  <r>
    <s v="56010667456"/>
    <x v="11"/>
    <s v="miasto"/>
    <n v="56"/>
    <n v="1"/>
    <n v="6"/>
    <m/>
    <m/>
    <n v="6"/>
    <n v="1"/>
    <n v="1956"/>
    <d v="1956-01-06T00:00:00"/>
    <n v="67.060273972602744"/>
    <n v="67"/>
  </r>
  <r>
    <s v="75062741479"/>
    <x v="13"/>
    <s v="wieś"/>
    <n v="75"/>
    <n v="6"/>
    <n v="27"/>
    <m/>
    <m/>
    <n v="27"/>
    <n v="6"/>
    <n v="1975"/>
    <d v="1975-06-27T00:00:00"/>
    <n v="47.575342465753423"/>
    <n v="47"/>
  </r>
  <r>
    <s v="94111155399"/>
    <x v="12"/>
    <s v="wieś"/>
    <n v="94"/>
    <n v="11"/>
    <n v="11"/>
    <m/>
    <m/>
    <n v="11"/>
    <n v="11"/>
    <n v="1994"/>
    <d v="1994-11-11T00:00:00"/>
    <n v="28.186301369863013"/>
    <n v="28"/>
  </r>
  <r>
    <s v="81021537391"/>
    <x v="7"/>
    <s v="miasto"/>
    <n v="81"/>
    <n v="2"/>
    <n v="15"/>
    <m/>
    <m/>
    <n v="15"/>
    <n v="2"/>
    <n v="1981"/>
    <d v="1981-02-15T00:00:00"/>
    <n v="41.93150684931507"/>
    <n v="41"/>
  </r>
  <r>
    <s v="90103167461"/>
    <x v="6"/>
    <s v="miasto"/>
    <n v="90"/>
    <n v="10"/>
    <n v="31"/>
    <m/>
    <m/>
    <n v="31"/>
    <n v="10"/>
    <n v="1990"/>
    <d v="1990-10-31T00:00:00"/>
    <n v="32.219178082191782"/>
    <n v="32"/>
  </r>
  <r>
    <s v="72033126578"/>
    <x v="6"/>
    <s v="miasto"/>
    <n v="72"/>
    <n v="3"/>
    <n v="31"/>
    <m/>
    <m/>
    <n v="31"/>
    <n v="3"/>
    <n v="1972"/>
    <d v="1972-03-31T00:00:00"/>
    <n v="50.816438356164383"/>
    <n v="50"/>
  </r>
  <r>
    <s v="90010474418"/>
    <x v="11"/>
    <s v="miasto"/>
    <n v="90"/>
    <n v="1"/>
    <n v="4"/>
    <m/>
    <m/>
    <n v="4"/>
    <n v="1"/>
    <n v="1990"/>
    <d v="1990-01-04T00:00:00"/>
    <n v="33.041095890410958"/>
    <n v="33"/>
  </r>
  <r>
    <s v="93101150990"/>
    <x v="2"/>
    <s v="wieś"/>
    <n v="93"/>
    <n v="10"/>
    <n v="11"/>
    <m/>
    <m/>
    <n v="11"/>
    <n v="10"/>
    <n v="1993"/>
    <d v="1993-10-11T00:00:00"/>
    <n v="29.271232876712329"/>
    <n v="29"/>
  </r>
  <r>
    <s v="96091515974"/>
    <x v="15"/>
    <s v="wieś"/>
    <n v="96"/>
    <n v="9"/>
    <n v="15"/>
    <m/>
    <m/>
    <n v="15"/>
    <n v="9"/>
    <n v="1996"/>
    <d v="1996-09-15T00:00:00"/>
    <n v="26.339726027397262"/>
    <n v="26"/>
  </r>
  <r>
    <s v="65011096293"/>
    <x v="10"/>
    <s v="wieś"/>
    <n v="65"/>
    <n v="1"/>
    <n v="10"/>
    <m/>
    <m/>
    <n v="10"/>
    <n v="1"/>
    <n v="1965"/>
    <d v="1965-01-10T00:00:00"/>
    <n v="58.041095890410958"/>
    <n v="58"/>
  </r>
  <r>
    <s v="53123191577"/>
    <x v="4"/>
    <s v="miasto"/>
    <n v="53"/>
    <n v="12"/>
    <n v="31"/>
    <m/>
    <m/>
    <n v="31"/>
    <n v="12"/>
    <n v="1953"/>
    <d v="1953-12-31T00:00:00"/>
    <n v="69.07671232876713"/>
    <n v="69"/>
  </r>
  <r>
    <s v="73060298351"/>
    <x v="9"/>
    <s v="miasto"/>
    <n v="73"/>
    <n v="6"/>
    <n v="2"/>
    <m/>
    <m/>
    <n v="2"/>
    <n v="6"/>
    <n v="1973"/>
    <d v="1973-06-02T00:00:00"/>
    <n v="49.643835616438359"/>
    <n v="49"/>
  </r>
  <r>
    <s v="77121944265"/>
    <x v="9"/>
    <s v="wieś"/>
    <n v="77"/>
    <n v="12"/>
    <n v="19"/>
    <m/>
    <m/>
    <n v="19"/>
    <n v="12"/>
    <n v="1977"/>
    <d v="1977-12-19T00:00:00"/>
    <n v="45.093150684931508"/>
    <n v="45"/>
  </r>
  <r>
    <s v="68031048828"/>
    <x v="2"/>
    <s v="wieś"/>
    <n v="68"/>
    <n v="3"/>
    <n v="10"/>
    <m/>
    <m/>
    <n v="10"/>
    <n v="3"/>
    <n v="1968"/>
    <d v="1968-03-10T00:00:00"/>
    <n v="54.876712328767127"/>
    <n v="54"/>
  </r>
  <r>
    <s v="98100693644"/>
    <x v="11"/>
    <s v="miasto"/>
    <n v="98"/>
    <n v="10"/>
    <n v="6"/>
    <m/>
    <m/>
    <n v="6"/>
    <n v="10"/>
    <n v="1998"/>
    <d v="1998-10-06T00:00:00"/>
    <n v="24.282191780821918"/>
    <n v="24"/>
  </r>
  <r>
    <s v="76072914871"/>
    <x v="7"/>
    <s v="wieś"/>
    <n v="76"/>
    <n v="7"/>
    <n v="29"/>
    <m/>
    <m/>
    <n v="29"/>
    <n v="7"/>
    <n v="1976"/>
    <d v="1976-07-29T00:00:00"/>
    <n v="46.484931506849314"/>
    <n v="46"/>
  </r>
  <r>
    <s v="55041429471"/>
    <x v="10"/>
    <s v="wieś"/>
    <n v="55"/>
    <n v="4"/>
    <n v="14"/>
    <m/>
    <m/>
    <n v="14"/>
    <n v="4"/>
    <n v="1955"/>
    <d v="1955-04-14T00:00:00"/>
    <n v="67.791780821917811"/>
    <n v="67"/>
  </r>
  <r>
    <s v="96010658900"/>
    <x v="8"/>
    <s v="wieś"/>
    <n v="96"/>
    <n v="1"/>
    <n v="6"/>
    <m/>
    <m/>
    <n v="6"/>
    <n v="1"/>
    <n v="1996"/>
    <d v="1996-01-06T00:00:00"/>
    <n v="27.032876712328768"/>
    <n v="27"/>
  </r>
  <r>
    <s v="84032372784"/>
    <x v="9"/>
    <s v="miasto"/>
    <n v="84"/>
    <n v="3"/>
    <n v="23"/>
    <m/>
    <m/>
    <n v="23"/>
    <n v="3"/>
    <n v="1984"/>
    <d v="1984-03-23T00:00:00"/>
    <n v="38.830136986301369"/>
    <n v="38"/>
  </r>
  <r>
    <s v="50101409189"/>
    <x v="5"/>
    <s v="wieś"/>
    <n v="50"/>
    <n v="10"/>
    <n v="14"/>
    <m/>
    <m/>
    <n v="14"/>
    <n v="10"/>
    <n v="1950"/>
    <d v="1950-10-14T00:00:00"/>
    <n v="72.293150684931504"/>
    <n v="72"/>
  </r>
  <r>
    <s v="54122295170"/>
    <x v="14"/>
    <s v="miasto"/>
    <n v="54"/>
    <n v="12"/>
    <n v="22"/>
    <m/>
    <m/>
    <n v="22"/>
    <n v="12"/>
    <n v="1954"/>
    <d v="1954-12-22T00:00:00"/>
    <n v="68.101369863013701"/>
    <n v="68"/>
  </r>
  <r>
    <s v="67092404057"/>
    <x v="7"/>
    <s v="wieś"/>
    <n v="67"/>
    <n v="9"/>
    <n v="24"/>
    <m/>
    <m/>
    <n v="24"/>
    <n v="9"/>
    <n v="1967"/>
    <d v="1967-09-24T00:00:00"/>
    <n v="55.336986301369862"/>
    <n v="55"/>
  </r>
  <r>
    <s v="67022391071"/>
    <x v="2"/>
    <s v="wieś"/>
    <n v="67"/>
    <n v="2"/>
    <n v="23"/>
    <m/>
    <m/>
    <n v="23"/>
    <n v="2"/>
    <n v="1967"/>
    <d v="1967-02-23T00:00:00"/>
    <n v="55.920547945205477"/>
    <n v="55"/>
  </r>
  <r>
    <s v="97041948136"/>
    <x v="9"/>
    <s v="miasto"/>
    <n v="97"/>
    <n v="4"/>
    <n v="19"/>
    <m/>
    <m/>
    <n v="19"/>
    <n v="4"/>
    <n v="1997"/>
    <d v="1997-04-19T00:00:00"/>
    <n v="25.747945205479454"/>
    <n v="25"/>
  </r>
  <r>
    <s v="99011275523"/>
    <x v="8"/>
    <s v="miasto"/>
    <n v="99"/>
    <n v="1"/>
    <n v="12"/>
    <m/>
    <m/>
    <n v="12"/>
    <n v="1"/>
    <n v="1999"/>
    <d v="1999-01-12T00:00:00"/>
    <n v="24.013698630136986"/>
    <n v="24"/>
  </r>
  <r>
    <s v="57071222781"/>
    <x v="6"/>
    <s v="miasto"/>
    <n v="57"/>
    <n v="7"/>
    <n v="12"/>
    <m/>
    <m/>
    <n v="12"/>
    <n v="7"/>
    <n v="1957"/>
    <d v="1957-07-12T00:00:00"/>
    <n v="65.545205479452051"/>
    <n v="65"/>
  </r>
  <r>
    <s v="93012973237"/>
    <x v="12"/>
    <s v="miasto"/>
    <n v="93"/>
    <n v="1"/>
    <n v="29"/>
    <m/>
    <m/>
    <n v="29"/>
    <n v="1"/>
    <n v="1993"/>
    <d v="1993-01-29T00:00:00"/>
    <n v="29.969863013698632"/>
    <n v="29"/>
  </r>
  <r>
    <s v="59082791780"/>
    <x v="4"/>
    <s v="wieś"/>
    <n v="59"/>
    <n v="8"/>
    <n v="27"/>
    <m/>
    <m/>
    <n v="27"/>
    <n v="8"/>
    <n v="1959"/>
    <d v="1959-08-27T00:00:00"/>
    <n v="63.419178082191777"/>
    <n v="63"/>
  </r>
  <r>
    <s v="81091693078"/>
    <x v="15"/>
    <s v="wieś"/>
    <n v="81"/>
    <n v="9"/>
    <n v="16"/>
    <m/>
    <m/>
    <n v="16"/>
    <n v="9"/>
    <n v="1981"/>
    <d v="1981-09-16T00:00:00"/>
    <n v="41.347945205479455"/>
    <n v="41"/>
  </r>
  <r>
    <s v="71022845751"/>
    <x v="9"/>
    <s v="wieś"/>
    <n v="71"/>
    <n v="2"/>
    <n v="28"/>
    <m/>
    <m/>
    <n v="28"/>
    <n v="2"/>
    <n v="1971"/>
    <d v="1971-02-28T00:00:00"/>
    <n v="51.904109589041099"/>
    <n v="51"/>
  </r>
  <r>
    <s v="74123045345"/>
    <x v="4"/>
    <s v="miasto"/>
    <n v="74"/>
    <n v="12"/>
    <n v="30"/>
    <m/>
    <m/>
    <n v="30"/>
    <n v="12"/>
    <n v="1974"/>
    <d v="1974-12-30T00:00:00"/>
    <n v="48.065753424657537"/>
    <n v="48"/>
  </r>
  <r>
    <s v="88060484406"/>
    <x v="15"/>
    <s v="miasto"/>
    <n v="88"/>
    <n v="6"/>
    <n v="4"/>
    <m/>
    <m/>
    <n v="4"/>
    <n v="6"/>
    <n v="1988"/>
    <d v="1988-06-04T00:00:00"/>
    <n v="34.627397260273973"/>
    <n v="34"/>
  </r>
  <r>
    <s v="85012784393"/>
    <x v="15"/>
    <s v="miasto"/>
    <n v="85"/>
    <n v="1"/>
    <n v="27"/>
    <m/>
    <m/>
    <n v="27"/>
    <n v="1"/>
    <n v="1985"/>
    <d v="1985-01-27T00:00:00"/>
    <n v="37.980821917808221"/>
    <n v="37"/>
  </r>
  <r>
    <s v="94112166637"/>
    <x v="7"/>
    <s v="wieś"/>
    <n v="94"/>
    <n v="11"/>
    <n v="21"/>
    <m/>
    <m/>
    <n v="21"/>
    <n v="11"/>
    <n v="1994"/>
    <d v="1994-11-21T00:00:00"/>
    <n v="28.158904109589042"/>
    <n v="28"/>
  </r>
  <r>
    <s v="68091657019"/>
    <x v="7"/>
    <s v="wieś"/>
    <n v="68"/>
    <n v="9"/>
    <n v="16"/>
    <m/>
    <m/>
    <n v="16"/>
    <n v="9"/>
    <n v="1968"/>
    <d v="1968-09-16T00:00:00"/>
    <n v="54.356164383561641"/>
    <n v="54"/>
  </r>
  <r>
    <s v="54081341844"/>
    <x v="9"/>
    <s v="miasto"/>
    <n v="54"/>
    <n v="8"/>
    <n v="13"/>
    <m/>
    <m/>
    <n v="13"/>
    <n v="8"/>
    <n v="1954"/>
    <d v="1954-08-13T00:00:00"/>
    <n v="68.460273972602735"/>
    <n v="68"/>
  </r>
  <r>
    <s v="60012310953"/>
    <x v="9"/>
    <s v="wieś"/>
    <n v="60"/>
    <n v="1"/>
    <n v="23"/>
    <m/>
    <m/>
    <n v="23"/>
    <n v="1"/>
    <n v="1960"/>
    <d v="1960-01-23T00:00:00"/>
    <n v="63.010958904109586"/>
    <n v="63"/>
  </r>
  <r>
    <s v="61042978869"/>
    <x v="9"/>
    <s v="wieś"/>
    <n v="61"/>
    <n v="4"/>
    <n v="29"/>
    <m/>
    <m/>
    <n v="29"/>
    <n v="4"/>
    <n v="1961"/>
    <d v="1961-04-29T00:00:00"/>
    <n v="61.745205479452054"/>
    <n v="61"/>
  </r>
  <r>
    <s v="67122575465"/>
    <x v="6"/>
    <s v="wieś"/>
    <n v="67"/>
    <n v="12"/>
    <n v="25"/>
    <m/>
    <m/>
    <n v="25"/>
    <n v="12"/>
    <n v="1967"/>
    <d v="1967-12-25T00:00:00"/>
    <n v="55.084931506849315"/>
    <n v="55"/>
  </r>
  <r>
    <s v="85060561687"/>
    <x v="1"/>
    <s v="miasto"/>
    <n v="85"/>
    <n v="6"/>
    <n v="5"/>
    <m/>
    <m/>
    <n v="5"/>
    <n v="6"/>
    <n v="1985"/>
    <d v="1985-06-05T00:00:00"/>
    <n v="37.627397260273973"/>
    <n v="37"/>
  </r>
  <r>
    <s v="62030546646"/>
    <x v="12"/>
    <s v="miasto"/>
    <n v="62"/>
    <n v="3"/>
    <n v="5"/>
    <m/>
    <m/>
    <n v="5"/>
    <n v="3"/>
    <n v="1962"/>
    <d v="1962-03-05T00:00:00"/>
    <n v="60.895890410958906"/>
    <n v="60"/>
  </r>
  <r>
    <s v="87071650974"/>
    <x v="4"/>
    <s v="miasto"/>
    <n v="87"/>
    <n v="7"/>
    <n v="16"/>
    <m/>
    <m/>
    <n v="16"/>
    <n v="7"/>
    <n v="1987"/>
    <d v="1987-07-16T00:00:00"/>
    <n v="35.515068493150686"/>
    <n v="35"/>
  </r>
  <r>
    <s v="80051365079"/>
    <x v="4"/>
    <s v="miasto"/>
    <n v="80"/>
    <n v="5"/>
    <n v="13"/>
    <m/>
    <m/>
    <n v="13"/>
    <n v="5"/>
    <n v="1980"/>
    <d v="1980-05-13T00:00:00"/>
    <n v="42.69315068493151"/>
    <n v="42"/>
  </r>
  <r>
    <s v="63031207831"/>
    <x v="4"/>
    <s v="miasto"/>
    <n v="63"/>
    <n v="3"/>
    <n v="12"/>
    <m/>
    <m/>
    <n v="12"/>
    <n v="3"/>
    <n v="1963"/>
    <d v="1963-03-12T00:00:00"/>
    <n v="59.876712328767127"/>
    <n v="59"/>
  </r>
  <r>
    <s v="99112776026"/>
    <x v="13"/>
    <s v="wieś"/>
    <n v="99"/>
    <n v="11"/>
    <n v="27"/>
    <m/>
    <m/>
    <n v="27"/>
    <n v="11"/>
    <n v="1999"/>
    <d v="1999-11-27T00:00:00"/>
    <n v="23.139726027397259"/>
    <n v="23"/>
  </r>
  <r>
    <s v="90071387764"/>
    <x v="7"/>
    <s v="wieś"/>
    <n v="90"/>
    <n v="7"/>
    <n v="13"/>
    <m/>
    <m/>
    <n v="13"/>
    <n v="7"/>
    <n v="1990"/>
    <d v="1990-07-13T00:00:00"/>
    <n v="32.520547945205479"/>
    <n v="32"/>
  </r>
  <r>
    <s v="79100121607"/>
    <x v="10"/>
    <s v="miasto"/>
    <n v="79"/>
    <n v="10"/>
    <n v="1"/>
    <m/>
    <m/>
    <n v="1"/>
    <n v="10"/>
    <n v="1979"/>
    <d v="1979-10-01T00:00:00"/>
    <n v="43.30958904109589"/>
    <n v="43"/>
  </r>
  <r>
    <s v="67021697321"/>
    <x v="3"/>
    <s v="miasto"/>
    <n v="67"/>
    <n v="2"/>
    <n v="16"/>
    <m/>
    <m/>
    <n v="16"/>
    <n v="2"/>
    <n v="1967"/>
    <d v="1967-02-16T00:00:00"/>
    <n v="55.939726027397263"/>
    <n v="55"/>
  </r>
  <r>
    <s v="80122931244"/>
    <x v="15"/>
    <s v="wieś"/>
    <n v="80"/>
    <n v="12"/>
    <n v="29"/>
    <m/>
    <m/>
    <n v="29"/>
    <n v="12"/>
    <n v="1980"/>
    <d v="1980-12-29T00:00:00"/>
    <n v="42.063013698630137"/>
    <n v="42"/>
  </r>
  <r>
    <s v="68021561579"/>
    <x v="2"/>
    <s v="miasto"/>
    <n v="68"/>
    <n v="2"/>
    <n v="15"/>
    <m/>
    <m/>
    <n v="15"/>
    <n v="2"/>
    <n v="1968"/>
    <d v="1968-02-15T00:00:00"/>
    <n v="54.942465753424656"/>
    <n v="54"/>
  </r>
  <r>
    <s v="57051700113"/>
    <x v="11"/>
    <s v="wieś"/>
    <n v="57"/>
    <n v="5"/>
    <n v="17"/>
    <m/>
    <m/>
    <n v="17"/>
    <n v="5"/>
    <n v="1957"/>
    <d v="1957-05-17T00:00:00"/>
    <n v="65.698630136986296"/>
    <n v="65"/>
  </r>
  <r>
    <s v="96111212067"/>
    <x v="6"/>
    <s v="miasto"/>
    <n v="96"/>
    <n v="11"/>
    <n v="12"/>
    <m/>
    <m/>
    <n v="12"/>
    <n v="11"/>
    <n v="1996"/>
    <d v="1996-11-12T00:00:00"/>
    <n v="26.18082191780822"/>
    <n v="26"/>
  </r>
  <r>
    <s v="89031099317"/>
    <x v="10"/>
    <s v="miasto"/>
    <n v="89"/>
    <n v="3"/>
    <n v="10"/>
    <m/>
    <m/>
    <n v="10"/>
    <n v="3"/>
    <n v="1989"/>
    <d v="1989-03-10T00:00:00"/>
    <n v="33.863013698630134"/>
    <n v="33"/>
  </r>
  <r>
    <s v="82091382834"/>
    <x v="14"/>
    <s v="wieś"/>
    <n v="82"/>
    <n v="9"/>
    <n v="13"/>
    <m/>
    <m/>
    <n v="13"/>
    <n v="9"/>
    <n v="1982"/>
    <d v="1982-09-13T00:00:00"/>
    <n v="40.356164383561641"/>
    <n v="40"/>
  </r>
  <r>
    <s v="51122005161"/>
    <x v="2"/>
    <s v="wieś"/>
    <n v="51"/>
    <n v="12"/>
    <n v="20"/>
    <m/>
    <m/>
    <n v="20"/>
    <n v="12"/>
    <n v="1951"/>
    <d v="1951-12-20T00:00:00"/>
    <n v="71.109589041095887"/>
    <n v="71"/>
  </r>
  <r>
    <s v="65081827241"/>
    <x v="4"/>
    <s v="miasto"/>
    <n v="65"/>
    <n v="8"/>
    <n v="18"/>
    <m/>
    <m/>
    <n v="18"/>
    <n v="8"/>
    <n v="1965"/>
    <d v="1965-08-18T00:00:00"/>
    <n v="57.438356164383563"/>
    <n v="57"/>
  </r>
  <r>
    <s v="52073149353"/>
    <x v="9"/>
    <s v="wieś"/>
    <n v="52"/>
    <n v="7"/>
    <n v="31"/>
    <m/>
    <m/>
    <n v="31"/>
    <n v="7"/>
    <n v="1952"/>
    <d v="1952-07-31T00:00:00"/>
    <n v="70.495890410958907"/>
    <n v="70"/>
  </r>
  <r>
    <s v="52072768764"/>
    <x v="3"/>
    <s v="miasto"/>
    <n v="52"/>
    <n v="7"/>
    <n v="27"/>
    <m/>
    <m/>
    <n v="27"/>
    <n v="7"/>
    <n v="1952"/>
    <d v="1952-07-27T00:00:00"/>
    <n v="70.506849315068493"/>
    <n v="70"/>
  </r>
  <r>
    <s v="73050819755"/>
    <x v="11"/>
    <s v="wieś"/>
    <n v="73"/>
    <n v="5"/>
    <n v="8"/>
    <m/>
    <m/>
    <n v="8"/>
    <n v="5"/>
    <n v="1973"/>
    <d v="1973-05-08T00:00:00"/>
    <n v="49.712328767123289"/>
    <n v="49"/>
  </r>
  <r>
    <s v="61041842387"/>
    <x v="14"/>
    <s v="miasto"/>
    <n v="61"/>
    <n v="4"/>
    <n v="18"/>
    <m/>
    <m/>
    <n v="18"/>
    <n v="4"/>
    <n v="1961"/>
    <d v="1961-04-18T00:00:00"/>
    <n v="61.775342465753425"/>
    <n v="61"/>
  </r>
  <r>
    <s v="66072012686"/>
    <x v="3"/>
    <s v="wieś"/>
    <n v="66"/>
    <n v="7"/>
    <n v="20"/>
    <m/>
    <m/>
    <n v="20"/>
    <n v="7"/>
    <n v="1966"/>
    <d v="1966-07-20T00:00:00"/>
    <n v="56.517808219178079"/>
    <n v="56"/>
  </r>
  <r>
    <s v="52011513628"/>
    <x v="0"/>
    <s v="wieś"/>
    <n v="52"/>
    <n v="1"/>
    <n v="15"/>
    <m/>
    <m/>
    <n v="15"/>
    <n v="1"/>
    <n v="1952"/>
    <d v="1952-01-15T00:00:00"/>
    <n v="71.038356164383558"/>
    <n v="71"/>
  </r>
  <r>
    <s v="90030794936"/>
    <x v="12"/>
    <s v="miasto"/>
    <n v="90"/>
    <n v="3"/>
    <n v="7"/>
    <m/>
    <m/>
    <n v="7"/>
    <n v="3"/>
    <n v="1990"/>
    <d v="1990-03-07T00:00:00"/>
    <n v="32.871232876712327"/>
    <n v="32"/>
  </r>
  <r>
    <s v="79011981318"/>
    <x v="13"/>
    <s v="wieś"/>
    <n v="79"/>
    <n v="1"/>
    <n v="19"/>
    <m/>
    <m/>
    <n v="19"/>
    <n v="1"/>
    <n v="1979"/>
    <d v="1979-01-19T00:00:00"/>
    <n v="44.008219178082193"/>
    <n v="44"/>
  </r>
  <r>
    <s v="93082049658"/>
    <x v="8"/>
    <s v="wieś"/>
    <n v="93"/>
    <n v="8"/>
    <n v="20"/>
    <m/>
    <m/>
    <n v="20"/>
    <n v="8"/>
    <n v="1993"/>
    <d v="1993-08-20T00:00:00"/>
    <n v="29.413698630136988"/>
    <n v="29"/>
  </r>
  <r>
    <s v="95020539612"/>
    <x v="11"/>
    <s v="miasto"/>
    <n v="95"/>
    <n v="2"/>
    <n v="5"/>
    <m/>
    <m/>
    <n v="5"/>
    <n v="2"/>
    <n v="1995"/>
    <d v="1995-02-05T00:00:00"/>
    <n v="27.950684931506849"/>
    <n v="27"/>
  </r>
  <r>
    <s v="62121026899"/>
    <x v="6"/>
    <s v="wieś"/>
    <n v="62"/>
    <n v="12"/>
    <n v="10"/>
    <m/>
    <m/>
    <n v="10"/>
    <n v="12"/>
    <n v="1962"/>
    <d v="1962-12-10T00:00:00"/>
    <n v="60.128767123287673"/>
    <n v="60"/>
  </r>
  <r>
    <s v="98070529271"/>
    <x v="3"/>
    <s v="miasto"/>
    <n v="98"/>
    <n v="7"/>
    <n v="5"/>
    <m/>
    <m/>
    <n v="5"/>
    <n v="7"/>
    <n v="1998"/>
    <d v="1998-07-05T00:00:00"/>
    <n v="24.536986301369861"/>
    <n v="24"/>
  </r>
  <r>
    <s v="93030531536"/>
    <x v="0"/>
    <s v="wieś"/>
    <n v="93"/>
    <n v="3"/>
    <n v="5"/>
    <m/>
    <m/>
    <n v="5"/>
    <n v="3"/>
    <n v="1993"/>
    <d v="1993-03-05T00:00:00"/>
    <n v="29.873972602739727"/>
    <n v="29"/>
  </r>
  <r>
    <s v="89051997242"/>
    <x v="10"/>
    <s v="miasto"/>
    <n v="89"/>
    <n v="5"/>
    <n v="19"/>
    <m/>
    <m/>
    <n v="19"/>
    <n v="5"/>
    <n v="1989"/>
    <d v="1989-05-19T00:00:00"/>
    <n v="33.671232876712331"/>
    <n v="33"/>
  </r>
  <r>
    <s v="98031592126"/>
    <x v="6"/>
    <s v="miasto"/>
    <n v="98"/>
    <n v="3"/>
    <n v="15"/>
    <m/>
    <m/>
    <n v="15"/>
    <n v="3"/>
    <n v="1998"/>
    <d v="1998-03-15T00:00:00"/>
    <n v="24.843835616438355"/>
    <n v="24"/>
  </r>
  <r>
    <s v="96032495400"/>
    <x v="4"/>
    <s v="wieś"/>
    <n v="96"/>
    <n v="3"/>
    <n v="24"/>
    <m/>
    <m/>
    <n v="24"/>
    <n v="3"/>
    <n v="1996"/>
    <d v="1996-03-24T00:00:00"/>
    <n v="26.81917808219178"/>
    <n v="26"/>
  </r>
  <r>
    <s v="76060407716"/>
    <x v="7"/>
    <s v="wieś"/>
    <n v="76"/>
    <n v="6"/>
    <n v="4"/>
    <m/>
    <m/>
    <n v="4"/>
    <n v="6"/>
    <n v="1976"/>
    <d v="1976-06-04T00:00:00"/>
    <n v="46.635616438356166"/>
    <n v="46"/>
  </r>
  <r>
    <s v="86102363786"/>
    <x v="2"/>
    <s v="miasto"/>
    <n v="86"/>
    <n v="10"/>
    <n v="23"/>
    <m/>
    <m/>
    <n v="23"/>
    <n v="10"/>
    <n v="1986"/>
    <d v="1986-10-23T00:00:00"/>
    <n v="36.243835616438353"/>
    <n v="36"/>
  </r>
  <r>
    <s v="50011021644"/>
    <x v="14"/>
    <s v="miasto"/>
    <n v="50"/>
    <n v="1"/>
    <n v="10"/>
    <m/>
    <m/>
    <n v="10"/>
    <n v="1"/>
    <n v="1950"/>
    <d v="1950-01-10T00:00:00"/>
    <n v="73.052054794520544"/>
    <n v="73"/>
  </r>
  <r>
    <s v="79020918057"/>
    <x v="6"/>
    <s v="miasto"/>
    <n v="79"/>
    <n v="2"/>
    <n v="9"/>
    <m/>
    <m/>
    <n v="9"/>
    <n v="2"/>
    <n v="1979"/>
    <d v="1979-02-09T00:00:00"/>
    <n v="43.950684931506849"/>
    <n v="43"/>
  </r>
  <r>
    <s v="78022471528"/>
    <x v="8"/>
    <s v="miasto"/>
    <n v="78"/>
    <n v="2"/>
    <n v="24"/>
    <m/>
    <m/>
    <n v="24"/>
    <n v="2"/>
    <n v="1978"/>
    <d v="1978-02-24T00:00:00"/>
    <n v="44.909589041095892"/>
    <n v="44"/>
  </r>
  <r>
    <s v="63121010668"/>
    <x v="9"/>
    <s v="wieś"/>
    <n v="63"/>
    <n v="12"/>
    <n v="10"/>
    <m/>
    <m/>
    <n v="10"/>
    <n v="12"/>
    <n v="1963"/>
    <d v="1963-12-10T00:00:00"/>
    <n v="59.128767123287673"/>
    <n v="59"/>
  </r>
  <r>
    <s v="56080833942"/>
    <x v="14"/>
    <s v="wieś"/>
    <n v="56"/>
    <n v="8"/>
    <n v="8"/>
    <m/>
    <m/>
    <n v="8"/>
    <n v="8"/>
    <n v="1956"/>
    <d v="1956-08-08T00:00:00"/>
    <n v="66.471232876712335"/>
    <n v="66"/>
  </r>
  <r>
    <s v="66101082660"/>
    <x v="12"/>
    <s v="wieś"/>
    <n v="66"/>
    <n v="10"/>
    <n v="10"/>
    <m/>
    <m/>
    <n v="10"/>
    <n v="10"/>
    <n v="1966"/>
    <d v="1966-10-10T00:00:00"/>
    <n v="56.293150684931504"/>
    <n v="56"/>
  </r>
  <r>
    <s v="65052373250"/>
    <x v="8"/>
    <s v="miasto"/>
    <n v="65"/>
    <n v="5"/>
    <n v="23"/>
    <m/>
    <m/>
    <n v="23"/>
    <n v="5"/>
    <n v="1965"/>
    <d v="1965-05-23T00:00:00"/>
    <n v="57.676712328767124"/>
    <n v="57"/>
  </r>
  <r>
    <s v="54061841533"/>
    <x v="4"/>
    <s v="miasto"/>
    <n v="54"/>
    <n v="6"/>
    <n v="18"/>
    <m/>
    <m/>
    <n v="18"/>
    <n v="6"/>
    <n v="1954"/>
    <d v="1954-06-18T00:00:00"/>
    <n v="68.61369863013698"/>
    <n v="68"/>
  </r>
  <r>
    <s v="90042297346"/>
    <x v="3"/>
    <s v="miasto"/>
    <n v="90"/>
    <n v="4"/>
    <n v="22"/>
    <m/>
    <m/>
    <n v="22"/>
    <n v="4"/>
    <n v="1990"/>
    <d v="1990-04-22T00:00:00"/>
    <n v="32.745205479452054"/>
    <n v="32"/>
  </r>
  <r>
    <s v="58012291873"/>
    <x v="2"/>
    <s v="miasto"/>
    <n v="58"/>
    <n v="1"/>
    <n v="22"/>
    <m/>
    <m/>
    <n v="22"/>
    <n v="1"/>
    <n v="1958"/>
    <d v="1958-01-22T00:00:00"/>
    <n v="65.013698630136986"/>
    <n v="65"/>
  </r>
  <r>
    <s v="88020290896"/>
    <x v="10"/>
    <s v="wieś"/>
    <n v="88"/>
    <n v="2"/>
    <n v="2"/>
    <m/>
    <m/>
    <n v="2"/>
    <n v="2"/>
    <n v="1988"/>
    <d v="1988-02-02T00:00:00"/>
    <n v="34.964383561643835"/>
    <n v="34"/>
  </r>
  <r>
    <s v="74072307837"/>
    <x v="14"/>
    <s v="miasto"/>
    <n v="74"/>
    <n v="7"/>
    <n v="23"/>
    <m/>
    <m/>
    <n v="23"/>
    <n v="7"/>
    <n v="1974"/>
    <d v="1974-07-23T00:00:00"/>
    <n v="48.504109589041093"/>
    <n v="48"/>
  </r>
  <r>
    <s v="72122724900"/>
    <x v="14"/>
    <s v="miasto"/>
    <n v="72"/>
    <n v="12"/>
    <n v="27"/>
    <m/>
    <m/>
    <n v="27"/>
    <n v="12"/>
    <n v="1972"/>
    <d v="1972-12-27T00:00:00"/>
    <n v="50.073972602739723"/>
    <n v="50"/>
  </r>
  <r>
    <s v="76081823199"/>
    <x v="11"/>
    <s v="miasto"/>
    <n v="76"/>
    <n v="8"/>
    <n v="18"/>
    <m/>
    <m/>
    <n v="18"/>
    <n v="8"/>
    <n v="1976"/>
    <d v="1976-08-18T00:00:00"/>
    <n v="46.43013698630137"/>
    <n v="46"/>
  </r>
  <r>
    <s v="79042502241"/>
    <x v="5"/>
    <s v="miasto"/>
    <n v="79"/>
    <n v="4"/>
    <n v="25"/>
    <m/>
    <m/>
    <n v="25"/>
    <n v="4"/>
    <n v="1979"/>
    <d v="1979-04-25T00:00:00"/>
    <n v="43.745205479452054"/>
    <n v="43"/>
  </r>
  <r>
    <s v="57071748146"/>
    <x v="2"/>
    <s v="wieś"/>
    <n v="57"/>
    <n v="7"/>
    <n v="17"/>
    <m/>
    <m/>
    <n v="17"/>
    <n v="7"/>
    <n v="1957"/>
    <d v="1957-07-17T00:00:00"/>
    <n v="65.531506849315065"/>
    <n v="65"/>
  </r>
  <r>
    <s v="69042830493"/>
    <x v="1"/>
    <s v="wieś"/>
    <n v="69"/>
    <n v="4"/>
    <n v="28"/>
    <m/>
    <m/>
    <n v="28"/>
    <n v="4"/>
    <n v="1969"/>
    <d v="1969-04-28T00:00:00"/>
    <n v="53.742465753424661"/>
    <n v="53"/>
  </r>
  <r>
    <s v="51122805709"/>
    <x v="4"/>
    <s v="wieś"/>
    <n v="51"/>
    <n v="12"/>
    <n v="28"/>
    <m/>
    <m/>
    <n v="28"/>
    <n v="12"/>
    <n v="1951"/>
    <d v="1951-12-28T00:00:00"/>
    <n v="71.087671232876716"/>
    <n v="71"/>
  </r>
  <r>
    <s v="60100601215"/>
    <x v="9"/>
    <s v="miasto"/>
    <n v="60"/>
    <n v="10"/>
    <n v="6"/>
    <m/>
    <m/>
    <n v="6"/>
    <n v="10"/>
    <n v="1960"/>
    <d v="1960-10-06T00:00:00"/>
    <n v="62.30684931506849"/>
    <n v="62"/>
  </r>
  <r>
    <s v="71032673014"/>
    <x v="10"/>
    <s v="miasto"/>
    <n v="71"/>
    <n v="3"/>
    <n v="26"/>
    <m/>
    <m/>
    <n v="26"/>
    <n v="3"/>
    <n v="1971"/>
    <d v="1971-03-26T00:00:00"/>
    <n v="51.832876712328769"/>
    <n v="51"/>
  </r>
  <r>
    <s v="65020176692"/>
    <x v="3"/>
    <s v="wieś"/>
    <n v="65"/>
    <n v="2"/>
    <n v="1"/>
    <m/>
    <m/>
    <n v="1"/>
    <n v="2"/>
    <n v="1965"/>
    <d v="1965-02-01T00:00:00"/>
    <n v="57.980821917808221"/>
    <n v="57"/>
  </r>
  <r>
    <s v="96030717845"/>
    <x v="6"/>
    <s v="wieś"/>
    <n v="96"/>
    <n v="3"/>
    <n v="7"/>
    <m/>
    <m/>
    <n v="7"/>
    <n v="3"/>
    <n v="1996"/>
    <d v="1996-03-07T00:00:00"/>
    <n v="26.865753424657534"/>
    <n v="26"/>
  </r>
  <r>
    <s v="58072435114"/>
    <x v="6"/>
    <s v="miasto"/>
    <n v="58"/>
    <n v="7"/>
    <n v="24"/>
    <m/>
    <m/>
    <n v="24"/>
    <n v="7"/>
    <n v="1958"/>
    <d v="1958-07-24T00:00:00"/>
    <n v="64.512328767123293"/>
    <n v="64"/>
  </r>
  <r>
    <s v="76121983603"/>
    <x v="14"/>
    <s v="miasto"/>
    <n v="76"/>
    <n v="12"/>
    <n v="19"/>
    <m/>
    <m/>
    <n v="19"/>
    <n v="12"/>
    <n v="1976"/>
    <d v="1976-12-19T00:00:00"/>
    <n v="46.093150684931508"/>
    <n v="46"/>
  </r>
  <r>
    <s v="63102281616"/>
    <x v="12"/>
    <s v="wieś"/>
    <n v="63"/>
    <n v="10"/>
    <n v="22"/>
    <m/>
    <m/>
    <n v="22"/>
    <n v="10"/>
    <n v="1963"/>
    <d v="1963-10-22T00:00:00"/>
    <n v="59.263013698630139"/>
    <n v="59"/>
  </r>
  <r>
    <s v="60102044179"/>
    <x v="10"/>
    <s v="miasto"/>
    <n v="60"/>
    <n v="10"/>
    <n v="20"/>
    <m/>
    <m/>
    <n v="20"/>
    <n v="10"/>
    <n v="1960"/>
    <d v="1960-10-20T00:00:00"/>
    <n v="62.268493150684932"/>
    <n v="62"/>
  </r>
  <r>
    <s v="79110638474"/>
    <x v="13"/>
    <s v="wieś"/>
    <n v="79"/>
    <n v="11"/>
    <n v="6"/>
    <m/>
    <m/>
    <n v="6"/>
    <n v="11"/>
    <n v="1979"/>
    <d v="1979-11-06T00:00:00"/>
    <n v="43.210958904109589"/>
    <n v="43"/>
  </r>
  <r>
    <s v="56031331390"/>
    <x v="3"/>
    <s v="wieś"/>
    <n v="56"/>
    <n v="3"/>
    <n v="13"/>
    <m/>
    <m/>
    <n v="13"/>
    <n v="3"/>
    <n v="1956"/>
    <d v="1956-03-13T00:00:00"/>
    <n v="66.876712328767127"/>
    <n v="66"/>
  </r>
  <r>
    <s v="88031966519"/>
    <x v="3"/>
    <s v="miasto"/>
    <n v="88"/>
    <n v="3"/>
    <n v="19"/>
    <m/>
    <m/>
    <n v="19"/>
    <n v="3"/>
    <n v="1988"/>
    <d v="1988-03-19T00:00:00"/>
    <n v="34.838356164383562"/>
    <n v="34"/>
  </r>
  <r>
    <s v="60100214787"/>
    <x v="11"/>
    <s v="wieś"/>
    <n v="60"/>
    <n v="10"/>
    <n v="2"/>
    <m/>
    <m/>
    <n v="2"/>
    <n v="10"/>
    <n v="1960"/>
    <d v="1960-10-02T00:00:00"/>
    <n v="62.317808219178083"/>
    <n v="62"/>
  </r>
  <r>
    <s v="70080400450"/>
    <x v="11"/>
    <s v="miasto"/>
    <n v="70"/>
    <n v="8"/>
    <n v="4"/>
    <m/>
    <m/>
    <n v="4"/>
    <n v="8"/>
    <n v="1970"/>
    <d v="1970-08-04T00:00:00"/>
    <n v="52.473972602739728"/>
    <n v="52"/>
  </r>
  <r>
    <s v="71111962853"/>
    <x v="15"/>
    <s v="wieś"/>
    <n v="71"/>
    <n v="11"/>
    <n v="19"/>
    <m/>
    <m/>
    <n v="19"/>
    <n v="11"/>
    <n v="1971"/>
    <d v="1971-11-19T00:00:00"/>
    <n v="51.180821917808217"/>
    <n v="51"/>
  </r>
  <r>
    <s v="77041828005"/>
    <x v="11"/>
    <s v="wieś"/>
    <n v="77"/>
    <n v="4"/>
    <n v="18"/>
    <m/>
    <m/>
    <n v="18"/>
    <n v="4"/>
    <n v="1977"/>
    <d v="1977-04-18T00:00:00"/>
    <n v="45.764383561643832"/>
    <n v="45"/>
  </r>
  <r>
    <s v="61082401051"/>
    <x v="11"/>
    <s v="miasto"/>
    <n v="61"/>
    <n v="8"/>
    <n v="24"/>
    <m/>
    <m/>
    <n v="24"/>
    <n v="8"/>
    <n v="1961"/>
    <d v="1961-08-24T00:00:00"/>
    <n v="61.424657534246577"/>
    <n v="61"/>
  </r>
  <r>
    <s v="53080346768"/>
    <x v="8"/>
    <s v="wieś"/>
    <n v="53"/>
    <n v="8"/>
    <n v="3"/>
    <m/>
    <m/>
    <n v="3"/>
    <n v="8"/>
    <n v="1953"/>
    <d v="1953-08-03T00:00:00"/>
    <n v="69.487671232876707"/>
    <n v="69"/>
  </r>
  <r>
    <s v="81092123347"/>
    <x v="15"/>
    <s v="miasto"/>
    <n v="81"/>
    <n v="9"/>
    <n v="21"/>
    <m/>
    <m/>
    <n v="21"/>
    <n v="9"/>
    <n v="1981"/>
    <d v="1981-09-21T00:00:00"/>
    <n v="41.334246575342469"/>
    <n v="41"/>
  </r>
  <r>
    <s v="83102006475"/>
    <x v="8"/>
    <s v="wieś"/>
    <n v="83"/>
    <n v="10"/>
    <n v="20"/>
    <m/>
    <m/>
    <n v="20"/>
    <n v="10"/>
    <n v="1983"/>
    <d v="1983-10-20T00:00:00"/>
    <n v="39.254794520547946"/>
    <n v="39"/>
  </r>
  <r>
    <s v="57080789431"/>
    <x v="5"/>
    <s v="miasto"/>
    <n v="57"/>
    <n v="8"/>
    <n v="7"/>
    <m/>
    <m/>
    <n v="7"/>
    <n v="8"/>
    <n v="1957"/>
    <d v="1957-08-07T00:00:00"/>
    <n v="65.473972602739721"/>
    <n v="65"/>
  </r>
  <r>
    <s v="96092868033"/>
    <x v="12"/>
    <s v="wieś"/>
    <n v="96"/>
    <n v="9"/>
    <n v="28"/>
    <m/>
    <m/>
    <n v="28"/>
    <n v="9"/>
    <n v="1996"/>
    <d v="1996-09-28T00:00:00"/>
    <n v="26.304109589041097"/>
    <n v="26"/>
  </r>
  <r>
    <s v="61040869008"/>
    <x v="13"/>
    <s v="wieś"/>
    <n v="61"/>
    <n v="4"/>
    <n v="8"/>
    <m/>
    <m/>
    <n v="8"/>
    <n v="4"/>
    <n v="1961"/>
    <d v="1961-04-08T00:00:00"/>
    <n v="61.802739726027397"/>
    <n v="61"/>
  </r>
  <r>
    <s v="56112420867"/>
    <x v="8"/>
    <s v="miasto"/>
    <n v="56"/>
    <n v="11"/>
    <n v="24"/>
    <m/>
    <m/>
    <n v="24"/>
    <n v="11"/>
    <n v="1956"/>
    <d v="1956-11-24T00:00:00"/>
    <n v="66.175342465753431"/>
    <n v="66"/>
  </r>
  <r>
    <s v="73033131926"/>
    <x v="2"/>
    <s v="miasto"/>
    <n v="73"/>
    <n v="3"/>
    <n v="31"/>
    <m/>
    <m/>
    <n v="31"/>
    <n v="3"/>
    <n v="1973"/>
    <d v="1973-03-31T00:00:00"/>
    <n v="49.816438356164383"/>
    <n v="49"/>
  </r>
  <r>
    <s v="59071140867"/>
    <x v="11"/>
    <s v="wieś"/>
    <n v="59"/>
    <n v="7"/>
    <n v="11"/>
    <m/>
    <m/>
    <n v="11"/>
    <n v="7"/>
    <n v="1959"/>
    <d v="1959-07-11T00:00:00"/>
    <n v="63.547945205479451"/>
    <n v="63"/>
  </r>
  <r>
    <s v="53062600392"/>
    <x v="6"/>
    <s v="miasto"/>
    <n v="53"/>
    <n v="6"/>
    <n v="26"/>
    <m/>
    <m/>
    <n v="26"/>
    <n v="6"/>
    <n v="1953"/>
    <d v="1953-06-26T00:00:00"/>
    <n v="69.591780821917808"/>
    <n v="69"/>
  </r>
  <r>
    <s v="94091797482"/>
    <x v="1"/>
    <s v="miasto"/>
    <n v="94"/>
    <n v="9"/>
    <n v="17"/>
    <m/>
    <m/>
    <n v="17"/>
    <n v="9"/>
    <n v="1994"/>
    <d v="1994-09-17T00:00:00"/>
    <n v="28.336986301369862"/>
    <n v="28"/>
  </r>
  <r>
    <s v="66082438007"/>
    <x v="13"/>
    <s v="miasto"/>
    <n v="66"/>
    <n v="8"/>
    <n v="24"/>
    <m/>
    <m/>
    <n v="24"/>
    <n v="8"/>
    <n v="1966"/>
    <d v="1966-08-24T00:00:00"/>
    <n v="56.421917808219177"/>
    <n v="56"/>
  </r>
  <r>
    <s v="70120434153"/>
    <x v="13"/>
    <s v="wieś"/>
    <n v="70"/>
    <n v="12"/>
    <n v="4"/>
    <m/>
    <m/>
    <n v="4"/>
    <n v="12"/>
    <n v="1970"/>
    <d v="1970-12-04T00:00:00"/>
    <n v="52.139726027397259"/>
    <n v="52"/>
  </r>
  <r>
    <s v="99072313297"/>
    <x v="12"/>
    <s v="miasto"/>
    <n v="99"/>
    <n v="7"/>
    <n v="23"/>
    <m/>
    <m/>
    <n v="23"/>
    <n v="7"/>
    <n v="1999"/>
    <d v="1999-07-23T00:00:00"/>
    <n v="23.487671232876714"/>
    <n v="23"/>
  </r>
  <r>
    <s v="52032165031"/>
    <x v="12"/>
    <s v="wieś"/>
    <n v="52"/>
    <n v="3"/>
    <n v="21"/>
    <m/>
    <m/>
    <n v="21"/>
    <n v="3"/>
    <n v="1952"/>
    <d v="1952-03-21T00:00:00"/>
    <n v="70.857534246575341"/>
    <n v="70"/>
  </r>
  <r>
    <s v="89101149319"/>
    <x v="0"/>
    <s v="miasto"/>
    <n v="89"/>
    <n v="10"/>
    <n v="11"/>
    <m/>
    <m/>
    <n v="11"/>
    <n v="10"/>
    <n v="1989"/>
    <d v="1989-10-11T00:00:00"/>
    <n v="33.273972602739725"/>
    <n v="33"/>
  </r>
  <r>
    <s v="79083070972"/>
    <x v="9"/>
    <s v="miasto"/>
    <n v="79"/>
    <n v="8"/>
    <n v="30"/>
    <m/>
    <m/>
    <n v="30"/>
    <n v="8"/>
    <n v="1979"/>
    <d v="1979-08-30T00:00:00"/>
    <n v="43.397260273972606"/>
    <n v="43"/>
  </r>
  <r>
    <s v="93021544752"/>
    <x v="1"/>
    <s v="wieś"/>
    <n v="93"/>
    <n v="2"/>
    <n v="15"/>
    <m/>
    <m/>
    <n v="15"/>
    <n v="2"/>
    <n v="1993"/>
    <d v="1993-02-15T00:00:00"/>
    <n v="29.923287671232877"/>
    <n v="29"/>
  </r>
  <r>
    <s v="92112431197"/>
    <x v="12"/>
    <s v="wieś"/>
    <n v="92"/>
    <n v="11"/>
    <n v="24"/>
    <m/>
    <m/>
    <n v="24"/>
    <n v="11"/>
    <n v="1992"/>
    <d v="1992-11-24T00:00:00"/>
    <n v="30.150684931506849"/>
    <n v="30"/>
  </r>
  <r>
    <s v="51121146926"/>
    <x v="15"/>
    <s v="miasto"/>
    <n v="51"/>
    <n v="12"/>
    <n v="11"/>
    <m/>
    <m/>
    <n v="11"/>
    <n v="12"/>
    <n v="1951"/>
    <d v="1951-12-11T00:00:00"/>
    <n v="71.134246575342459"/>
    <n v="71"/>
  </r>
  <r>
    <s v="85111499028"/>
    <x v="10"/>
    <s v="miasto"/>
    <n v="85"/>
    <n v="11"/>
    <n v="14"/>
    <m/>
    <m/>
    <n v="14"/>
    <n v="11"/>
    <n v="1985"/>
    <d v="1985-11-14T00:00:00"/>
    <n v="37.183561643835617"/>
    <n v="37"/>
  </r>
  <r>
    <s v="98012042048"/>
    <x v="15"/>
    <s v="wieś"/>
    <n v="98"/>
    <n v="1"/>
    <n v="20"/>
    <m/>
    <m/>
    <n v="20"/>
    <n v="1"/>
    <n v="1998"/>
    <d v="1998-01-20T00:00:00"/>
    <n v="24.991780821917807"/>
    <n v="24"/>
  </r>
  <r>
    <s v="72071093829"/>
    <x v="10"/>
    <s v="wieś"/>
    <n v="72"/>
    <n v="7"/>
    <n v="10"/>
    <m/>
    <m/>
    <n v="10"/>
    <n v="7"/>
    <n v="1972"/>
    <d v="1972-07-10T00:00:00"/>
    <n v="50.539726027397258"/>
    <n v="50"/>
  </r>
  <r>
    <s v="69040958571"/>
    <x v="5"/>
    <s v="wieś"/>
    <n v="69"/>
    <n v="4"/>
    <n v="9"/>
    <m/>
    <m/>
    <n v="9"/>
    <n v="4"/>
    <n v="1969"/>
    <d v="1969-04-09T00:00:00"/>
    <n v="53.794520547945204"/>
    <n v="53"/>
  </r>
  <r>
    <s v="69090471617"/>
    <x v="1"/>
    <s v="wieś"/>
    <n v="69"/>
    <n v="9"/>
    <n v="4"/>
    <m/>
    <m/>
    <n v="4"/>
    <n v="9"/>
    <n v="1969"/>
    <d v="1969-09-04T00:00:00"/>
    <n v="53.389041095890413"/>
    <n v="53"/>
  </r>
  <r>
    <s v="50062151338"/>
    <x v="14"/>
    <s v="wieś"/>
    <n v="50"/>
    <n v="6"/>
    <n v="21"/>
    <m/>
    <m/>
    <n v="21"/>
    <n v="6"/>
    <n v="1950"/>
    <d v="1950-06-21T00:00:00"/>
    <n v="72.608219178082194"/>
    <n v="72"/>
  </r>
  <r>
    <s v="96123037605"/>
    <x v="9"/>
    <s v="miasto"/>
    <n v="96"/>
    <n v="12"/>
    <n v="30"/>
    <m/>
    <m/>
    <n v="30"/>
    <n v="12"/>
    <n v="1996"/>
    <d v="1996-12-30T00:00:00"/>
    <n v="26.049315068493151"/>
    <n v="26"/>
  </r>
  <r>
    <s v="50040731114"/>
    <x v="6"/>
    <s v="wieś"/>
    <n v="50"/>
    <n v="4"/>
    <n v="7"/>
    <m/>
    <m/>
    <n v="7"/>
    <n v="4"/>
    <n v="1950"/>
    <d v="1950-04-07T00:00:00"/>
    <n v="72.813698630136983"/>
    <n v="72"/>
  </r>
  <r>
    <s v="86063067804"/>
    <x v="14"/>
    <s v="wieś"/>
    <n v="86"/>
    <n v="6"/>
    <n v="30"/>
    <m/>
    <m/>
    <n v="30"/>
    <n v="6"/>
    <n v="1986"/>
    <d v="1986-06-30T00:00:00"/>
    <n v="36.558904109589044"/>
    <n v="36"/>
  </r>
  <r>
    <s v="64070523768"/>
    <x v="12"/>
    <s v="wieś"/>
    <n v="64"/>
    <n v="7"/>
    <n v="5"/>
    <m/>
    <m/>
    <n v="5"/>
    <n v="7"/>
    <n v="1964"/>
    <d v="1964-07-05T00:00:00"/>
    <n v="58.558904109589044"/>
    <n v="58"/>
  </r>
  <r>
    <s v="61111487140"/>
    <x v="7"/>
    <s v="wieś"/>
    <n v="61"/>
    <n v="11"/>
    <n v="14"/>
    <m/>
    <m/>
    <n v="14"/>
    <n v="11"/>
    <n v="1961"/>
    <d v="1961-11-14T00:00:00"/>
    <n v="61.2"/>
    <n v="61"/>
  </r>
  <r>
    <s v="55081402366"/>
    <x v="1"/>
    <s v="miasto"/>
    <n v="55"/>
    <n v="8"/>
    <n v="14"/>
    <m/>
    <m/>
    <n v="14"/>
    <n v="8"/>
    <n v="1955"/>
    <d v="1955-08-14T00:00:00"/>
    <n v="67.457534246575349"/>
    <n v="67"/>
  </r>
  <r>
    <s v="68101484688"/>
    <x v="1"/>
    <s v="miasto"/>
    <n v="68"/>
    <n v="10"/>
    <n v="14"/>
    <m/>
    <m/>
    <n v="14"/>
    <n v="10"/>
    <n v="1968"/>
    <d v="1968-10-14T00:00:00"/>
    <n v="54.279452054794518"/>
    <n v="54"/>
  </r>
  <r>
    <s v="96072101624"/>
    <x v="12"/>
    <s v="miasto"/>
    <n v="96"/>
    <n v="7"/>
    <n v="21"/>
    <m/>
    <m/>
    <n v="21"/>
    <n v="7"/>
    <n v="1996"/>
    <d v="1996-07-21T00:00:00"/>
    <n v="26.493150684931507"/>
    <n v="26"/>
  </r>
  <r>
    <s v="53111372836"/>
    <x v="3"/>
    <s v="miasto"/>
    <n v="53"/>
    <n v="11"/>
    <n v="13"/>
    <m/>
    <m/>
    <n v="13"/>
    <n v="11"/>
    <n v="1953"/>
    <d v="1953-11-13T00:00:00"/>
    <n v="69.208219178082189"/>
    <n v="69"/>
  </r>
  <r>
    <s v="66050423060"/>
    <x v="1"/>
    <s v="miasto"/>
    <n v="66"/>
    <n v="5"/>
    <n v="4"/>
    <m/>
    <m/>
    <n v="4"/>
    <n v="5"/>
    <n v="1966"/>
    <d v="1966-05-04T00:00:00"/>
    <n v="56.728767123287675"/>
    <n v="56"/>
  </r>
  <r>
    <s v="50112572104"/>
    <x v="3"/>
    <s v="miasto"/>
    <n v="50"/>
    <n v="11"/>
    <n v="25"/>
    <m/>
    <m/>
    <n v="25"/>
    <n v="11"/>
    <n v="1950"/>
    <d v="1950-11-25T00:00:00"/>
    <n v="72.178082191780817"/>
    <n v="72"/>
  </r>
  <r>
    <s v="66041509607"/>
    <x v="12"/>
    <s v="wieś"/>
    <n v="66"/>
    <n v="4"/>
    <n v="15"/>
    <m/>
    <m/>
    <n v="15"/>
    <n v="4"/>
    <n v="1966"/>
    <d v="1966-04-15T00:00:00"/>
    <n v="56.780821917808218"/>
    <n v="56"/>
  </r>
  <r>
    <s v="54111160315"/>
    <x v="4"/>
    <s v="wieś"/>
    <n v="54"/>
    <n v="11"/>
    <n v="11"/>
    <m/>
    <m/>
    <n v="11"/>
    <n v="11"/>
    <n v="1954"/>
    <d v="1954-11-11T00:00:00"/>
    <n v="68.213698630136989"/>
    <n v="68"/>
  </r>
  <r>
    <s v="56040228672"/>
    <x v="9"/>
    <s v="miasto"/>
    <n v="56"/>
    <n v="4"/>
    <n v="2"/>
    <m/>
    <m/>
    <n v="2"/>
    <n v="4"/>
    <n v="1956"/>
    <d v="1956-04-02T00:00:00"/>
    <n v="66.821917808219183"/>
    <n v="66"/>
  </r>
  <r>
    <s v="78111431918"/>
    <x v="6"/>
    <s v="wieś"/>
    <n v="78"/>
    <n v="11"/>
    <n v="14"/>
    <m/>
    <m/>
    <n v="14"/>
    <n v="11"/>
    <n v="1978"/>
    <d v="1978-11-14T00:00:00"/>
    <n v="44.18904109589041"/>
    <n v="44"/>
  </r>
  <r>
    <s v="73070626456"/>
    <x v="2"/>
    <s v="miasto"/>
    <n v="73"/>
    <n v="7"/>
    <n v="6"/>
    <m/>
    <m/>
    <n v="6"/>
    <n v="7"/>
    <n v="1973"/>
    <d v="1973-07-06T00:00:00"/>
    <n v="49.550684931506851"/>
    <n v="49"/>
  </r>
  <r>
    <s v="61042433348"/>
    <x v="9"/>
    <s v="miasto"/>
    <n v="61"/>
    <n v="4"/>
    <n v="24"/>
    <m/>
    <m/>
    <n v="24"/>
    <n v="4"/>
    <n v="1961"/>
    <d v="1961-04-24T00:00:00"/>
    <n v="61.758904109589039"/>
    <n v="61"/>
  </r>
  <r>
    <s v="81050869595"/>
    <x v="14"/>
    <s v="wieś"/>
    <n v="81"/>
    <n v="5"/>
    <n v="8"/>
    <m/>
    <m/>
    <n v="8"/>
    <n v="5"/>
    <n v="1981"/>
    <d v="1981-05-08T00:00:00"/>
    <n v="41.706849315068496"/>
    <n v="41"/>
  </r>
  <r>
    <s v="58091890613"/>
    <x v="4"/>
    <s v="wieś"/>
    <n v="58"/>
    <n v="9"/>
    <n v="18"/>
    <m/>
    <m/>
    <n v="18"/>
    <n v="9"/>
    <n v="1958"/>
    <d v="1958-09-18T00:00:00"/>
    <n v="64.358904109589048"/>
    <n v="64"/>
  </r>
  <r>
    <s v="66082232755"/>
    <x v="1"/>
    <s v="miasto"/>
    <n v="66"/>
    <n v="8"/>
    <n v="22"/>
    <m/>
    <m/>
    <n v="22"/>
    <n v="8"/>
    <n v="1966"/>
    <d v="1966-08-22T00:00:00"/>
    <n v="56.42739726027397"/>
    <n v="56"/>
  </r>
  <r>
    <s v="69020508231"/>
    <x v="12"/>
    <s v="miasto"/>
    <n v="69"/>
    <n v="2"/>
    <n v="5"/>
    <m/>
    <m/>
    <n v="5"/>
    <n v="2"/>
    <n v="1969"/>
    <d v="1969-02-05T00:00:00"/>
    <n v="53.967123287671235"/>
    <n v="53"/>
  </r>
  <r>
    <s v="57111407330"/>
    <x v="5"/>
    <s v="wieś"/>
    <n v="57"/>
    <n v="11"/>
    <n v="14"/>
    <m/>
    <m/>
    <n v="14"/>
    <n v="11"/>
    <n v="1957"/>
    <d v="1957-11-14T00:00:00"/>
    <n v="65.202739726027403"/>
    <n v="65"/>
  </r>
  <r>
    <s v="52110758050"/>
    <x v="7"/>
    <s v="wieś"/>
    <n v="52"/>
    <n v="11"/>
    <n v="7"/>
    <m/>
    <m/>
    <n v="7"/>
    <n v="11"/>
    <n v="1952"/>
    <d v="1952-11-07T00:00:00"/>
    <n v="70.224657534246575"/>
    <n v="70"/>
  </r>
  <r>
    <s v="93011246172"/>
    <x v="14"/>
    <s v="wieś"/>
    <n v="93"/>
    <n v="1"/>
    <n v="12"/>
    <m/>
    <m/>
    <n v="12"/>
    <n v="1"/>
    <n v="1993"/>
    <d v="1993-01-12T00:00:00"/>
    <n v="30.016438356164382"/>
    <n v="30"/>
  </r>
  <r>
    <s v="96121936753"/>
    <x v="7"/>
    <s v="miasto"/>
    <n v="96"/>
    <n v="12"/>
    <n v="19"/>
    <m/>
    <m/>
    <n v="19"/>
    <n v="12"/>
    <n v="1996"/>
    <d v="1996-12-19T00:00:00"/>
    <n v="26.079452054794519"/>
    <n v="26"/>
  </r>
  <r>
    <s v="79061604939"/>
    <x v="12"/>
    <s v="miasto"/>
    <n v="79"/>
    <n v="6"/>
    <n v="16"/>
    <m/>
    <m/>
    <n v="16"/>
    <n v="6"/>
    <n v="1979"/>
    <d v="1979-06-16T00:00:00"/>
    <n v="43.602739726027394"/>
    <n v="43"/>
  </r>
  <r>
    <s v="90082985672"/>
    <x v="1"/>
    <s v="wieś"/>
    <n v="90"/>
    <n v="8"/>
    <n v="29"/>
    <m/>
    <m/>
    <n v="29"/>
    <n v="8"/>
    <n v="1990"/>
    <d v="1990-08-29T00:00:00"/>
    <n v="32.391780821917806"/>
    <n v="32"/>
  </r>
  <r>
    <s v="86010806854"/>
    <x v="14"/>
    <s v="wieś"/>
    <n v="86"/>
    <n v="1"/>
    <n v="8"/>
    <m/>
    <m/>
    <n v="8"/>
    <n v="1"/>
    <n v="1986"/>
    <d v="1986-01-08T00:00:00"/>
    <n v="37.032876712328765"/>
    <n v="37"/>
  </r>
  <r>
    <s v="60051494601"/>
    <x v="8"/>
    <s v="wieś"/>
    <n v="60"/>
    <n v="5"/>
    <n v="14"/>
    <m/>
    <m/>
    <n v="14"/>
    <n v="5"/>
    <n v="1960"/>
    <d v="1960-05-14T00:00:00"/>
    <n v="62.704109589041096"/>
    <n v="62"/>
  </r>
  <r>
    <s v="78012615541"/>
    <x v="8"/>
    <s v="miasto"/>
    <n v="78"/>
    <n v="1"/>
    <n v="26"/>
    <m/>
    <m/>
    <n v="26"/>
    <n v="1"/>
    <n v="1978"/>
    <d v="1978-01-26T00:00:00"/>
    <n v="44.989041095890414"/>
    <n v="44"/>
  </r>
  <r>
    <s v="85120295381"/>
    <x v="15"/>
    <s v="miasto"/>
    <n v="85"/>
    <n v="12"/>
    <n v="2"/>
    <m/>
    <m/>
    <n v="2"/>
    <n v="12"/>
    <n v="1985"/>
    <d v="1985-12-02T00:00:00"/>
    <n v="37.134246575342466"/>
    <n v="37"/>
  </r>
  <r>
    <s v="52042558504"/>
    <x v="14"/>
    <s v="wieś"/>
    <n v="52"/>
    <n v="4"/>
    <n v="25"/>
    <m/>
    <m/>
    <n v="25"/>
    <n v="4"/>
    <n v="1952"/>
    <d v="1952-04-25T00:00:00"/>
    <n v="70.761643835616439"/>
    <n v="70"/>
  </r>
  <r>
    <s v="60091893541"/>
    <x v="5"/>
    <s v="wieś"/>
    <n v="60"/>
    <n v="9"/>
    <n v="18"/>
    <m/>
    <m/>
    <n v="18"/>
    <n v="9"/>
    <n v="1960"/>
    <d v="1960-09-18T00:00:00"/>
    <n v="62.356164383561641"/>
    <n v="62"/>
  </r>
  <r>
    <s v="80021593459"/>
    <x v="5"/>
    <s v="wieś"/>
    <n v="80"/>
    <n v="2"/>
    <n v="15"/>
    <m/>
    <m/>
    <n v="15"/>
    <n v="2"/>
    <n v="1980"/>
    <d v="1980-02-15T00:00:00"/>
    <n v="42.934246575342463"/>
    <n v="42"/>
  </r>
  <r>
    <s v="62011939184"/>
    <x v="5"/>
    <s v="miasto"/>
    <n v="62"/>
    <n v="1"/>
    <n v="19"/>
    <m/>
    <m/>
    <n v="19"/>
    <n v="1"/>
    <n v="1962"/>
    <d v="1962-01-19T00:00:00"/>
    <n v="61.019178082191779"/>
    <n v="61"/>
  </r>
  <r>
    <s v="78092814382"/>
    <x v="14"/>
    <s v="wieś"/>
    <n v="78"/>
    <n v="9"/>
    <n v="28"/>
    <m/>
    <m/>
    <n v="28"/>
    <n v="9"/>
    <n v="1978"/>
    <d v="1978-09-28T00:00:00"/>
    <n v="44.317808219178083"/>
    <n v="44"/>
  </r>
  <r>
    <s v="69060539204"/>
    <x v="0"/>
    <s v="wieś"/>
    <n v="69"/>
    <n v="6"/>
    <n v="5"/>
    <m/>
    <m/>
    <n v="5"/>
    <n v="6"/>
    <n v="1969"/>
    <d v="1969-06-05T00:00:00"/>
    <n v="53.638356164383559"/>
    <n v="53"/>
  </r>
  <r>
    <s v="54012029489"/>
    <x v="8"/>
    <s v="wieś"/>
    <n v="54"/>
    <n v="1"/>
    <n v="20"/>
    <m/>
    <m/>
    <n v="20"/>
    <n v="1"/>
    <n v="1954"/>
    <d v="1954-01-20T00:00:00"/>
    <n v="69.021917808219172"/>
    <n v="69"/>
  </r>
  <r>
    <s v="71120775567"/>
    <x v="6"/>
    <s v="miasto"/>
    <n v="71"/>
    <n v="12"/>
    <n v="7"/>
    <m/>
    <m/>
    <n v="7"/>
    <n v="12"/>
    <n v="1971"/>
    <d v="1971-12-07T00:00:00"/>
    <n v="51.131506849315066"/>
    <n v="51"/>
  </r>
  <r>
    <s v="97082550396"/>
    <x v="8"/>
    <s v="wieś"/>
    <n v="97"/>
    <n v="8"/>
    <n v="25"/>
    <m/>
    <m/>
    <n v="25"/>
    <n v="8"/>
    <n v="1997"/>
    <d v="1997-08-25T00:00:00"/>
    <n v="25.397260273972602"/>
    <n v="25"/>
  </r>
  <r>
    <s v="83092045281"/>
    <x v="11"/>
    <s v="wieś"/>
    <n v="83"/>
    <n v="9"/>
    <n v="20"/>
    <m/>
    <m/>
    <n v="20"/>
    <n v="9"/>
    <n v="1983"/>
    <d v="1983-09-20T00:00:00"/>
    <n v="39.336986301369862"/>
    <n v="39"/>
  </r>
  <r>
    <s v="63011212011"/>
    <x v="14"/>
    <s v="miasto"/>
    <n v="63"/>
    <n v="1"/>
    <n v="12"/>
    <m/>
    <m/>
    <n v="12"/>
    <n v="1"/>
    <n v="1963"/>
    <d v="1963-01-12T00:00:00"/>
    <n v="60.038356164383565"/>
    <n v="60"/>
  </r>
  <r>
    <s v="55040378486"/>
    <x v="12"/>
    <s v="wieś"/>
    <n v="55"/>
    <n v="4"/>
    <n v="3"/>
    <m/>
    <m/>
    <n v="3"/>
    <n v="4"/>
    <n v="1955"/>
    <d v="1955-04-03T00:00:00"/>
    <n v="67.821917808219183"/>
    <n v="67"/>
  </r>
  <r>
    <s v="93042345873"/>
    <x v="6"/>
    <s v="miasto"/>
    <n v="93"/>
    <n v="4"/>
    <n v="23"/>
    <m/>
    <m/>
    <n v="23"/>
    <n v="4"/>
    <n v="1993"/>
    <d v="1993-04-23T00:00:00"/>
    <n v="29.739726027397261"/>
    <n v="29"/>
  </r>
  <r>
    <s v="54050436032"/>
    <x v="2"/>
    <s v="wieś"/>
    <n v="54"/>
    <n v="5"/>
    <n v="4"/>
    <m/>
    <m/>
    <n v="4"/>
    <n v="5"/>
    <n v="1954"/>
    <d v="1954-05-04T00:00:00"/>
    <n v="68.736986301369868"/>
    <n v="68"/>
  </r>
  <r>
    <s v="87110483314"/>
    <x v="15"/>
    <s v="miasto"/>
    <n v="87"/>
    <n v="11"/>
    <n v="4"/>
    <m/>
    <m/>
    <n v="4"/>
    <n v="11"/>
    <n v="1987"/>
    <d v="1987-11-04T00:00:00"/>
    <n v="35.210958904109589"/>
    <n v="35"/>
  </r>
  <r>
    <s v="56100225593"/>
    <x v="13"/>
    <s v="miasto"/>
    <n v="56"/>
    <n v="10"/>
    <n v="2"/>
    <m/>
    <m/>
    <n v="2"/>
    <n v="10"/>
    <n v="1956"/>
    <d v="1956-10-02T00:00:00"/>
    <n v="66.320547945205476"/>
    <n v="66"/>
  </r>
  <r>
    <s v="87081751737"/>
    <x v="14"/>
    <s v="wieś"/>
    <n v="87"/>
    <n v="8"/>
    <n v="17"/>
    <m/>
    <m/>
    <n v="17"/>
    <n v="8"/>
    <n v="1987"/>
    <d v="1987-08-17T00:00:00"/>
    <n v="35.42739726027397"/>
    <n v="35"/>
  </r>
  <r>
    <s v="65030177359"/>
    <x v="14"/>
    <s v="wieś"/>
    <n v="65"/>
    <n v="3"/>
    <n v="1"/>
    <m/>
    <m/>
    <n v="1"/>
    <n v="3"/>
    <n v="1965"/>
    <d v="1965-03-01T00:00:00"/>
    <n v="57.904109589041099"/>
    <n v="57"/>
  </r>
  <r>
    <s v="98101496192"/>
    <x v="7"/>
    <s v="miasto"/>
    <n v="98"/>
    <n v="10"/>
    <n v="14"/>
    <m/>
    <m/>
    <n v="14"/>
    <n v="10"/>
    <n v="1998"/>
    <d v="1998-10-14T00:00:00"/>
    <n v="24.260273972602739"/>
    <n v="24"/>
  </r>
  <r>
    <s v="81071437597"/>
    <x v="11"/>
    <s v="wieś"/>
    <n v="81"/>
    <n v="7"/>
    <n v="14"/>
    <m/>
    <m/>
    <n v="14"/>
    <n v="7"/>
    <n v="1981"/>
    <d v="1981-07-14T00:00:00"/>
    <n v="41.523287671232879"/>
    <n v="41"/>
  </r>
  <r>
    <s v="82042883285"/>
    <x v="14"/>
    <s v="wieś"/>
    <n v="82"/>
    <n v="4"/>
    <n v="28"/>
    <m/>
    <m/>
    <n v="28"/>
    <n v="4"/>
    <n v="1982"/>
    <d v="1982-04-28T00:00:00"/>
    <n v="40.734246575342468"/>
    <n v="40"/>
  </r>
  <r>
    <s v="76100518516"/>
    <x v="11"/>
    <s v="wieś"/>
    <n v="76"/>
    <n v="10"/>
    <n v="5"/>
    <m/>
    <m/>
    <n v="5"/>
    <n v="10"/>
    <n v="1976"/>
    <d v="1976-10-05T00:00:00"/>
    <n v="46.298630136986304"/>
    <n v="46"/>
  </r>
  <r>
    <s v="76021655411"/>
    <x v="7"/>
    <s v="miasto"/>
    <n v="76"/>
    <n v="2"/>
    <n v="16"/>
    <m/>
    <m/>
    <n v="16"/>
    <n v="2"/>
    <n v="1976"/>
    <d v="1976-02-16T00:00:00"/>
    <n v="46.934246575342463"/>
    <n v="46"/>
  </r>
  <r>
    <s v="99083108912"/>
    <x v="10"/>
    <s v="miasto"/>
    <n v="99"/>
    <n v="8"/>
    <n v="31"/>
    <m/>
    <m/>
    <n v="31"/>
    <n v="8"/>
    <n v="1999"/>
    <d v="1999-08-31T00:00:00"/>
    <n v="23.38082191780822"/>
    <n v="23"/>
  </r>
  <r>
    <s v="53041446074"/>
    <x v="1"/>
    <s v="miasto"/>
    <n v="53"/>
    <n v="4"/>
    <n v="14"/>
    <m/>
    <m/>
    <n v="14"/>
    <n v="4"/>
    <n v="1953"/>
    <d v="1953-04-14T00:00:00"/>
    <n v="69.791780821917811"/>
    <n v="69"/>
  </r>
  <r>
    <s v="82040651244"/>
    <x v="14"/>
    <s v="wieś"/>
    <n v="82"/>
    <n v="4"/>
    <n v="6"/>
    <m/>
    <m/>
    <n v="6"/>
    <n v="4"/>
    <n v="1982"/>
    <d v="1982-04-06T00:00:00"/>
    <n v="40.794520547945204"/>
    <n v="40"/>
  </r>
  <r>
    <s v="98062819672"/>
    <x v="11"/>
    <s v="wieś"/>
    <n v="98"/>
    <n v="6"/>
    <n v="28"/>
    <m/>
    <m/>
    <n v="28"/>
    <n v="6"/>
    <n v="1998"/>
    <d v="1998-06-28T00:00:00"/>
    <n v="24.556164383561644"/>
    <n v="24"/>
  </r>
  <r>
    <s v="71082464877"/>
    <x v="7"/>
    <s v="wieś"/>
    <n v="71"/>
    <n v="8"/>
    <n v="24"/>
    <m/>
    <m/>
    <n v="24"/>
    <n v="8"/>
    <n v="1971"/>
    <d v="1971-08-24T00:00:00"/>
    <n v="51.419178082191777"/>
    <n v="51"/>
  </r>
  <r>
    <s v="98121450028"/>
    <x v="7"/>
    <s v="wieś"/>
    <n v="98"/>
    <n v="12"/>
    <n v="14"/>
    <m/>
    <m/>
    <n v="14"/>
    <n v="12"/>
    <n v="1998"/>
    <d v="1998-12-14T00:00:00"/>
    <n v="24.093150684931508"/>
    <n v="24"/>
  </r>
  <r>
    <s v="68111216570"/>
    <x v="5"/>
    <s v="wieś"/>
    <n v="68"/>
    <n v="11"/>
    <n v="12"/>
    <m/>
    <m/>
    <n v="12"/>
    <n v="11"/>
    <n v="1968"/>
    <d v="1968-11-12T00:00:00"/>
    <n v="54.2"/>
    <n v="54"/>
  </r>
  <r>
    <s v="96112579475"/>
    <x v="4"/>
    <s v="miasto"/>
    <n v="96"/>
    <n v="11"/>
    <n v="25"/>
    <m/>
    <m/>
    <n v="25"/>
    <n v="11"/>
    <n v="1996"/>
    <d v="1996-11-25T00:00:00"/>
    <n v="26.145205479452056"/>
    <n v="26"/>
  </r>
  <r>
    <s v="62062966269"/>
    <x v="2"/>
    <s v="wieś"/>
    <n v="62"/>
    <n v="6"/>
    <n v="29"/>
    <m/>
    <m/>
    <n v="29"/>
    <n v="6"/>
    <n v="1962"/>
    <d v="1962-06-29T00:00:00"/>
    <n v="60.578082191780823"/>
    <n v="60"/>
  </r>
  <r>
    <s v="98012031044"/>
    <x v="7"/>
    <s v="wieś"/>
    <n v="98"/>
    <n v="1"/>
    <n v="20"/>
    <m/>
    <m/>
    <n v="20"/>
    <n v="1"/>
    <n v="1998"/>
    <d v="1998-01-20T00:00:00"/>
    <n v="24.991780821917807"/>
    <n v="24"/>
  </r>
  <r>
    <s v="81061664770"/>
    <x v="2"/>
    <s v="miasto"/>
    <n v="81"/>
    <n v="6"/>
    <n v="16"/>
    <m/>
    <m/>
    <n v="16"/>
    <n v="6"/>
    <n v="1981"/>
    <d v="1981-06-16T00:00:00"/>
    <n v="41.6"/>
    <n v="41"/>
  </r>
  <r>
    <s v="71092819494"/>
    <x v="9"/>
    <s v="miasto"/>
    <n v="71"/>
    <n v="9"/>
    <n v="28"/>
    <m/>
    <m/>
    <n v="28"/>
    <n v="9"/>
    <n v="1971"/>
    <d v="1971-09-28T00:00:00"/>
    <n v="51.323287671232876"/>
    <n v="51"/>
  </r>
  <r>
    <s v="86121687339"/>
    <x v="7"/>
    <s v="miasto"/>
    <n v="86"/>
    <n v="12"/>
    <n v="16"/>
    <m/>
    <m/>
    <n v="16"/>
    <n v="12"/>
    <n v="1986"/>
    <d v="1986-12-16T00:00:00"/>
    <n v="36.095890410958901"/>
    <n v="36"/>
  </r>
  <r>
    <s v="57121694261"/>
    <x v="13"/>
    <s v="wieś"/>
    <n v="57"/>
    <n v="12"/>
    <n v="16"/>
    <m/>
    <m/>
    <n v="16"/>
    <n v="12"/>
    <n v="1957"/>
    <d v="1957-12-16T00:00:00"/>
    <n v="65.115068493150687"/>
    <n v="65"/>
  </r>
  <r>
    <s v="60020736888"/>
    <x v="2"/>
    <s v="wieś"/>
    <n v="60"/>
    <n v="2"/>
    <n v="7"/>
    <m/>
    <m/>
    <n v="7"/>
    <n v="2"/>
    <n v="1960"/>
    <d v="1960-02-07T00:00:00"/>
    <n v="62.969863013698628"/>
    <n v="62"/>
  </r>
  <r>
    <s v="75020499295"/>
    <x v="7"/>
    <s v="wieś"/>
    <n v="75"/>
    <n v="2"/>
    <n v="4"/>
    <m/>
    <m/>
    <n v="4"/>
    <n v="2"/>
    <n v="1975"/>
    <d v="1975-02-04T00:00:00"/>
    <n v="47.967123287671235"/>
    <n v="47"/>
  </r>
  <r>
    <s v="77111555550"/>
    <x v="13"/>
    <s v="wieś"/>
    <n v="77"/>
    <n v="11"/>
    <n v="15"/>
    <m/>
    <m/>
    <n v="15"/>
    <n v="11"/>
    <n v="1977"/>
    <d v="1977-11-15T00:00:00"/>
    <n v="45.186301369863017"/>
    <n v="45"/>
  </r>
  <r>
    <s v="58021758370"/>
    <x v="11"/>
    <s v="wieś"/>
    <n v="58"/>
    <n v="2"/>
    <n v="17"/>
    <m/>
    <m/>
    <n v="17"/>
    <n v="2"/>
    <n v="1958"/>
    <d v="1958-02-17T00:00:00"/>
    <n v="64.942465753424656"/>
    <n v="64"/>
  </r>
  <r>
    <s v="76082740538"/>
    <x v="8"/>
    <s v="wieś"/>
    <n v="76"/>
    <n v="8"/>
    <n v="27"/>
    <m/>
    <m/>
    <n v="27"/>
    <n v="8"/>
    <n v="1976"/>
    <d v="1976-08-27T00:00:00"/>
    <n v="46.405479452054792"/>
    <n v="46"/>
  </r>
  <r>
    <s v="98060701454"/>
    <x v="2"/>
    <s v="wieś"/>
    <n v="98"/>
    <n v="6"/>
    <n v="7"/>
    <m/>
    <m/>
    <n v="7"/>
    <n v="6"/>
    <n v="1998"/>
    <d v="1998-06-07T00:00:00"/>
    <n v="24.613698630136987"/>
    <n v="24"/>
  </r>
  <r>
    <s v="50111946757"/>
    <x v="1"/>
    <s v="miasto"/>
    <n v="50"/>
    <n v="11"/>
    <n v="19"/>
    <m/>
    <m/>
    <n v="19"/>
    <n v="11"/>
    <n v="1950"/>
    <d v="1950-11-19T00:00:00"/>
    <n v="72.194520547945203"/>
    <n v="72"/>
  </r>
  <r>
    <s v="64011943574"/>
    <x v="1"/>
    <s v="miasto"/>
    <n v="64"/>
    <n v="1"/>
    <n v="19"/>
    <m/>
    <m/>
    <n v="19"/>
    <n v="1"/>
    <n v="1964"/>
    <d v="1964-01-19T00:00:00"/>
    <n v="59.019178082191779"/>
    <n v="59"/>
  </r>
  <r>
    <s v="64111978557"/>
    <x v="5"/>
    <s v="miasto"/>
    <n v="64"/>
    <n v="11"/>
    <n v="19"/>
    <m/>
    <m/>
    <n v="19"/>
    <n v="11"/>
    <n v="1964"/>
    <d v="1964-11-19T00:00:00"/>
    <n v="58.183561643835617"/>
    <n v="58"/>
  </r>
  <r>
    <s v="67090828323"/>
    <x v="9"/>
    <s v="miasto"/>
    <n v="67"/>
    <n v="9"/>
    <n v="8"/>
    <m/>
    <m/>
    <n v="8"/>
    <n v="9"/>
    <n v="1967"/>
    <d v="1967-09-08T00:00:00"/>
    <n v="55.38082191780822"/>
    <n v="55"/>
  </r>
  <r>
    <s v="55011731764"/>
    <x v="0"/>
    <s v="miasto"/>
    <n v="55"/>
    <n v="1"/>
    <n v="17"/>
    <m/>
    <m/>
    <n v="17"/>
    <n v="1"/>
    <n v="1955"/>
    <d v="1955-01-17T00:00:00"/>
    <n v="68.030136986301372"/>
    <n v="68"/>
  </r>
  <r>
    <s v="76090406305"/>
    <x v="11"/>
    <s v="wieś"/>
    <n v="76"/>
    <n v="9"/>
    <n v="4"/>
    <m/>
    <m/>
    <n v="4"/>
    <n v="9"/>
    <n v="1976"/>
    <d v="1976-09-04T00:00:00"/>
    <n v="46.38356164383562"/>
    <n v="46"/>
  </r>
  <r>
    <s v="80020819576"/>
    <x v="14"/>
    <s v="miasto"/>
    <n v="80"/>
    <n v="2"/>
    <n v="8"/>
    <m/>
    <m/>
    <n v="8"/>
    <n v="2"/>
    <n v="1980"/>
    <d v="1980-02-08T00:00:00"/>
    <n v="42.953424657534249"/>
    <n v="42"/>
  </r>
  <r>
    <s v="73020122872"/>
    <x v="12"/>
    <s v="miasto"/>
    <n v="73"/>
    <n v="2"/>
    <n v="1"/>
    <m/>
    <m/>
    <n v="1"/>
    <n v="2"/>
    <n v="1973"/>
    <d v="1973-02-01T00:00:00"/>
    <n v="49.975342465753428"/>
    <n v="49"/>
  </r>
  <r>
    <s v="67030428862"/>
    <x v="15"/>
    <s v="wieś"/>
    <n v="67"/>
    <n v="3"/>
    <n v="4"/>
    <m/>
    <m/>
    <n v="4"/>
    <n v="3"/>
    <n v="1967"/>
    <d v="1967-03-04T00:00:00"/>
    <n v="55.895890410958906"/>
    <n v="55"/>
  </r>
  <r>
    <s v="93021206362"/>
    <x v="3"/>
    <s v="wieś"/>
    <n v="93"/>
    <n v="2"/>
    <n v="12"/>
    <m/>
    <m/>
    <n v="12"/>
    <n v="2"/>
    <n v="1993"/>
    <d v="1993-02-12T00:00:00"/>
    <n v="29.931506849315067"/>
    <n v="29"/>
  </r>
  <r>
    <s v="89050505963"/>
    <x v="1"/>
    <s v="wieś"/>
    <n v="89"/>
    <n v="5"/>
    <n v="5"/>
    <m/>
    <m/>
    <n v="5"/>
    <n v="5"/>
    <n v="1989"/>
    <d v="1989-05-05T00:00:00"/>
    <n v="33.709589041095889"/>
    <n v="33"/>
  </r>
  <r>
    <s v="73101493325"/>
    <x v="11"/>
    <s v="wieś"/>
    <n v="73"/>
    <n v="10"/>
    <n v="14"/>
    <m/>
    <m/>
    <n v="14"/>
    <n v="10"/>
    <n v="1973"/>
    <d v="1973-10-14T00:00:00"/>
    <n v="49.276712328767125"/>
    <n v="49"/>
  </r>
  <r>
    <s v="85071473760"/>
    <x v="0"/>
    <s v="miasto"/>
    <n v="85"/>
    <n v="7"/>
    <n v="14"/>
    <m/>
    <m/>
    <n v="14"/>
    <n v="7"/>
    <n v="1985"/>
    <d v="1985-07-14T00:00:00"/>
    <n v="37.520547945205479"/>
    <n v="37"/>
  </r>
  <r>
    <s v="65071424836"/>
    <x v="1"/>
    <s v="miasto"/>
    <n v="65"/>
    <n v="7"/>
    <n v="14"/>
    <m/>
    <m/>
    <n v="14"/>
    <n v="7"/>
    <n v="1965"/>
    <d v="1965-07-14T00:00:00"/>
    <n v="57.534246575342465"/>
    <n v="57"/>
  </r>
  <r>
    <s v="61021342298"/>
    <x v="15"/>
    <s v="wieś"/>
    <n v="61"/>
    <n v="2"/>
    <n v="13"/>
    <m/>
    <m/>
    <n v="13"/>
    <n v="2"/>
    <n v="1961"/>
    <d v="1961-02-13T00:00:00"/>
    <n v="61.950684931506849"/>
    <n v="61"/>
  </r>
  <r>
    <s v="84121422192"/>
    <x v="5"/>
    <s v="wieś"/>
    <n v="84"/>
    <n v="12"/>
    <n v="14"/>
    <m/>
    <m/>
    <n v="14"/>
    <n v="12"/>
    <n v="1984"/>
    <d v="1984-12-14T00:00:00"/>
    <n v="38.101369863013701"/>
    <n v="38"/>
  </r>
  <r>
    <s v="74092255071"/>
    <x v="9"/>
    <s v="wieś"/>
    <n v="74"/>
    <n v="9"/>
    <n v="22"/>
    <m/>
    <m/>
    <n v="22"/>
    <n v="9"/>
    <n v="1974"/>
    <d v="1974-09-22T00:00:00"/>
    <n v="48.336986301369862"/>
    <n v="48"/>
  </r>
  <r>
    <s v="53052765728"/>
    <x v="12"/>
    <s v="wieś"/>
    <n v="53"/>
    <n v="5"/>
    <n v="27"/>
    <m/>
    <m/>
    <n v="27"/>
    <n v="5"/>
    <n v="1953"/>
    <d v="1953-05-27T00:00:00"/>
    <n v="69.673972602739724"/>
    <n v="69"/>
  </r>
  <r>
    <s v="97042931845"/>
    <x v="4"/>
    <s v="miasto"/>
    <n v="97"/>
    <n v="4"/>
    <n v="29"/>
    <m/>
    <m/>
    <n v="29"/>
    <n v="4"/>
    <n v="1997"/>
    <d v="1997-04-29T00:00:00"/>
    <n v="25.720547945205478"/>
    <n v="25"/>
  </r>
  <r>
    <s v="78062520080"/>
    <x v="2"/>
    <s v="wieś"/>
    <n v="78"/>
    <n v="6"/>
    <n v="25"/>
    <m/>
    <m/>
    <n v="25"/>
    <n v="6"/>
    <n v="1978"/>
    <d v="1978-06-25T00:00:00"/>
    <n v="44.578082191780823"/>
    <n v="44"/>
  </r>
  <r>
    <s v="65111959825"/>
    <x v="6"/>
    <s v="wieś"/>
    <n v="65"/>
    <n v="11"/>
    <n v="19"/>
    <m/>
    <m/>
    <n v="19"/>
    <n v="11"/>
    <n v="1965"/>
    <d v="1965-11-19T00:00:00"/>
    <n v="57.183561643835617"/>
    <n v="57"/>
  </r>
  <r>
    <s v="50011440807"/>
    <x v="0"/>
    <s v="wieś"/>
    <n v="50"/>
    <n v="1"/>
    <n v="14"/>
    <m/>
    <m/>
    <n v="14"/>
    <n v="1"/>
    <n v="1950"/>
    <d v="1950-01-14T00:00:00"/>
    <n v="73.041095890410958"/>
    <n v="73"/>
  </r>
  <r>
    <s v="83111092722"/>
    <x v="6"/>
    <s v="miasto"/>
    <n v="83"/>
    <n v="11"/>
    <n v="10"/>
    <m/>
    <m/>
    <n v="10"/>
    <n v="11"/>
    <n v="1983"/>
    <d v="1983-11-10T00:00:00"/>
    <n v="39.197260273972603"/>
    <n v="39"/>
  </r>
  <r>
    <s v="75122143973"/>
    <x v="12"/>
    <s v="miasto"/>
    <n v="75"/>
    <n v="12"/>
    <n v="21"/>
    <m/>
    <m/>
    <n v="21"/>
    <n v="12"/>
    <n v="1975"/>
    <d v="1975-12-21T00:00:00"/>
    <n v="47.090410958904108"/>
    <n v="47"/>
  </r>
  <r>
    <s v="65100549251"/>
    <x v="1"/>
    <s v="wieś"/>
    <n v="65"/>
    <n v="10"/>
    <n v="5"/>
    <m/>
    <m/>
    <n v="5"/>
    <n v="10"/>
    <n v="1965"/>
    <d v="1965-10-05T00:00:00"/>
    <n v="57.30684931506849"/>
    <n v="57"/>
  </r>
  <r>
    <s v="70021990226"/>
    <x v="4"/>
    <s v="miasto"/>
    <n v="70"/>
    <n v="2"/>
    <n v="19"/>
    <m/>
    <m/>
    <n v="19"/>
    <n v="2"/>
    <n v="1970"/>
    <d v="1970-02-19T00:00:00"/>
    <n v="52.92876712328767"/>
    <n v="52"/>
  </r>
  <r>
    <s v="79053025344"/>
    <x v="10"/>
    <s v="wieś"/>
    <n v="79"/>
    <n v="5"/>
    <n v="30"/>
    <m/>
    <m/>
    <n v="30"/>
    <n v="5"/>
    <n v="1979"/>
    <d v="1979-05-30T00:00:00"/>
    <n v="43.649315068493152"/>
    <n v="43"/>
  </r>
  <r>
    <s v="98100739519"/>
    <x v="15"/>
    <s v="wieś"/>
    <n v="98"/>
    <n v="10"/>
    <n v="7"/>
    <m/>
    <m/>
    <n v="7"/>
    <n v="10"/>
    <n v="1998"/>
    <d v="1998-10-07T00:00:00"/>
    <n v="24.279452054794522"/>
    <n v="24"/>
  </r>
  <r>
    <s v="61040445673"/>
    <x v="9"/>
    <s v="wieś"/>
    <n v="61"/>
    <n v="4"/>
    <n v="4"/>
    <m/>
    <m/>
    <n v="4"/>
    <n v="4"/>
    <n v="1961"/>
    <d v="1961-04-04T00:00:00"/>
    <n v="61.813698630136983"/>
    <n v="61"/>
  </r>
  <r>
    <s v="54120956644"/>
    <x v="8"/>
    <s v="wieś"/>
    <n v="54"/>
    <n v="12"/>
    <n v="9"/>
    <m/>
    <m/>
    <n v="9"/>
    <n v="12"/>
    <n v="1954"/>
    <d v="1954-12-09T00:00:00"/>
    <n v="68.136986301369859"/>
    <n v="68"/>
  </r>
  <r>
    <s v="87011726224"/>
    <x v="8"/>
    <s v="miasto"/>
    <n v="87"/>
    <n v="1"/>
    <n v="17"/>
    <m/>
    <m/>
    <n v="17"/>
    <n v="1"/>
    <n v="1987"/>
    <d v="1987-01-17T00:00:00"/>
    <n v="36.008219178082193"/>
    <n v="36"/>
  </r>
  <r>
    <s v="89122110541"/>
    <x v="2"/>
    <s v="wieś"/>
    <n v="89"/>
    <n v="12"/>
    <n v="21"/>
    <m/>
    <m/>
    <n v="21"/>
    <n v="12"/>
    <n v="1989"/>
    <d v="1989-12-21T00:00:00"/>
    <n v="33.079452054794523"/>
    <n v="33"/>
  </r>
  <r>
    <s v="63102562292"/>
    <x v="10"/>
    <s v="wieś"/>
    <n v="63"/>
    <n v="10"/>
    <n v="25"/>
    <m/>
    <m/>
    <n v="25"/>
    <n v="10"/>
    <n v="1963"/>
    <d v="1963-10-25T00:00:00"/>
    <n v="59.254794520547946"/>
    <n v="59"/>
  </r>
  <r>
    <s v="91101758446"/>
    <x v="15"/>
    <s v="miasto"/>
    <n v="91"/>
    <n v="10"/>
    <n v="17"/>
    <m/>
    <m/>
    <n v="17"/>
    <n v="10"/>
    <n v="1991"/>
    <d v="1991-10-17T00:00:00"/>
    <n v="31.257534246575343"/>
    <n v="31"/>
  </r>
  <r>
    <s v="73041277610"/>
    <x v="9"/>
    <s v="miasto"/>
    <n v="73"/>
    <n v="4"/>
    <n v="12"/>
    <m/>
    <m/>
    <n v="12"/>
    <n v="4"/>
    <n v="1973"/>
    <d v="1973-04-12T00:00:00"/>
    <n v="49.783561643835618"/>
    <n v="49"/>
  </r>
  <r>
    <s v="63101233720"/>
    <x v="14"/>
    <s v="wieś"/>
    <n v="63"/>
    <n v="10"/>
    <n v="12"/>
    <m/>
    <m/>
    <n v="12"/>
    <n v="10"/>
    <n v="1963"/>
    <d v="1963-10-12T00:00:00"/>
    <n v="59.290410958904111"/>
    <n v="59"/>
  </r>
  <r>
    <s v="84021497980"/>
    <x v="5"/>
    <s v="miasto"/>
    <n v="84"/>
    <n v="2"/>
    <n v="14"/>
    <m/>
    <m/>
    <n v="14"/>
    <n v="2"/>
    <n v="1984"/>
    <d v="1984-02-14T00:00:00"/>
    <n v="38.934246575342463"/>
    <n v="38"/>
  </r>
  <r>
    <s v="87051320026"/>
    <x v="1"/>
    <s v="wieś"/>
    <n v="87"/>
    <n v="5"/>
    <n v="13"/>
    <m/>
    <m/>
    <n v="13"/>
    <n v="5"/>
    <n v="1987"/>
    <d v="1987-05-13T00:00:00"/>
    <n v="35.69041095890411"/>
    <n v="35"/>
  </r>
  <r>
    <s v="87122216434"/>
    <x v="12"/>
    <s v="wieś"/>
    <n v="87"/>
    <n v="12"/>
    <n v="22"/>
    <m/>
    <m/>
    <n v="22"/>
    <n v="12"/>
    <n v="1987"/>
    <d v="1987-12-22T00:00:00"/>
    <n v="35.079452054794523"/>
    <n v="35"/>
  </r>
  <r>
    <s v="63062929199"/>
    <x v="7"/>
    <s v="wieś"/>
    <n v="63"/>
    <n v="6"/>
    <n v="29"/>
    <m/>
    <m/>
    <n v="29"/>
    <n v="6"/>
    <n v="1963"/>
    <d v="1963-06-29T00:00:00"/>
    <n v="59.578082191780823"/>
    <n v="59"/>
  </r>
  <r>
    <s v="99011281256"/>
    <x v="14"/>
    <s v="miasto"/>
    <n v="99"/>
    <n v="1"/>
    <n v="12"/>
    <m/>
    <m/>
    <n v="12"/>
    <n v="1"/>
    <n v="1999"/>
    <d v="1999-01-12T00:00:00"/>
    <n v="24.013698630136986"/>
    <n v="24"/>
  </r>
  <r>
    <s v="72110750487"/>
    <x v="14"/>
    <s v="miasto"/>
    <n v="72"/>
    <n v="11"/>
    <n v="7"/>
    <m/>
    <m/>
    <n v="7"/>
    <n v="11"/>
    <n v="1972"/>
    <d v="1972-11-07T00:00:00"/>
    <n v="50.210958904109589"/>
    <n v="50"/>
  </r>
  <r>
    <s v="70052334215"/>
    <x v="11"/>
    <s v="miasto"/>
    <n v="70"/>
    <n v="5"/>
    <n v="23"/>
    <m/>
    <m/>
    <n v="23"/>
    <n v="5"/>
    <n v="1970"/>
    <d v="1970-05-23T00:00:00"/>
    <n v="52.673972602739724"/>
    <n v="52"/>
  </r>
  <r>
    <s v="53080638348"/>
    <x v="7"/>
    <s v="miasto"/>
    <n v="53"/>
    <n v="8"/>
    <n v="6"/>
    <m/>
    <m/>
    <n v="6"/>
    <n v="8"/>
    <n v="1953"/>
    <d v="1953-08-06T00:00:00"/>
    <n v="69.479452054794521"/>
    <n v="69"/>
  </r>
  <r>
    <s v="63092655936"/>
    <x v="8"/>
    <s v="miasto"/>
    <n v="63"/>
    <n v="9"/>
    <n v="26"/>
    <m/>
    <m/>
    <n v="26"/>
    <n v="9"/>
    <n v="1963"/>
    <d v="1963-09-26T00:00:00"/>
    <n v="59.334246575342469"/>
    <n v="59"/>
  </r>
  <r>
    <s v="80012365708"/>
    <x v="10"/>
    <s v="wieś"/>
    <n v="80"/>
    <n v="1"/>
    <n v="23"/>
    <m/>
    <m/>
    <n v="23"/>
    <n v="1"/>
    <n v="1980"/>
    <d v="1980-01-23T00:00:00"/>
    <n v="42.9972602739726"/>
    <n v="42"/>
  </r>
  <r>
    <s v="88092831629"/>
    <x v="1"/>
    <s v="wieś"/>
    <n v="88"/>
    <n v="9"/>
    <n v="28"/>
    <m/>
    <m/>
    <n v="28"/>
    <n v="9"/>
    <n v="1988"/>
    <d v="1988-09-28T00:00:00"/>
    <n v="34.30958904109589"/>
    <n v="34"/>
  </r>
  <r>
    <s v="63062036462"/>
    <x v="13"/>
    <s v="miasto"/>
    <n v="63"/>
    <n v="6"/>
    <n v="20"/>
    <m/>
    <m/>
    <n v="20"/>
    <n v="6"/>
    <n v="1963"/>
    <d v="1963-06-20T00:00:00"/>
    <n v="59.602739726027394"/>
    <n v="59"/>
  </r>
  <r>
    <s v="62020662873"/>
    <x v="10"/>
    <s v="wieś"/>
    <n v="62"/>
    <n v="2"/>
    <n v="6"/>
    <m/>
    <m/>
    <n v="6"/>
    <n v="2"/>
    <n v="1962"/>
    <d v="1962-02-06T00:00:00"/>
    <n v="60.969863013698628"/>
    <n v="60"/>
  </r>
  <r>
    <s v="85120753924"/>
    <x v="15"/>
    <s v="miasto"/>
    <n v="85"/>
    <n v="12"/>
    <n v="7"/>
    <m/>
    <m/>
    <n v="7"/>
    <n v="12"/>
    <n v="1985"/>
    <d v="1985-12-07T00:00:00"/>
    <n v="37.12054794520548"/>
    <n v="37"/>
  </r>
  <r>
    <s v="57072490011"/>
    <x v="12"/>
    <s v="wieś"/>
    <n v="57"/>
    <n v="7"/>
    <n v="24"/>
    <m/>
    <m/>
    <n v="24"/>
    <n v="7"/>
    <n v="1957"/>
    <d v="1957-07-24T00:00:00"/>
    <n v="65.512328767123293"/>
    <n v="65"/>
  </r>
  <r>
    <s v="82020297372"/>
    <x v="15"/>
    <s v="miasto"/>
    <n v="82"/>
    <n v="2"/>
    <n v="2"/>
    <m/>
    <m/>
    <n v="2"/>
    <n v="2"/>
    <n v="1982"/>
    <d v="1982-02-02T00:00:00"/>
    <n v="40.967123287671235"/>
    <n v="40"/>
  </r>
  <r>
    <s v="93113022209"/>
    <x v="6"/>
    <s v="wieś"/>
    <n v="93"/>
    <n v="11"/>
    <n v="30"/>
    <m/>
    <m/>
    <n v="30"/>
    <n v="11"/>
    <n v="1993"/>
    <d v="1993-11-30T00:00:00"/>
    <n v="29.134246575342466"/>
    <n v="29"/>
  </r>
  <r>
    <s v="80032957947"/>
    <x v="0"/>
    <s v="wieś"/>
    <n v="80"/>
    <n v="3"/>
    <n v="29"/>
    <m/>
    <m/>
    <n v="29"/>
    <n v="3"/>
    <n v="1980"/>
    <d v="1980-03-29T00:00:00"/>
    <n v="42.816438356164383"/>
    <n v="42"/>
  </r>
  <r>
    <s v="97061666537"/>
    <x v="6"/>
    <s v="wieś"/>
    <n v="97"/>
    <n v="6"/>
    <n v="16"/>
    <m/>
    <m/>
    <n v="16"/>
    <n v="6"/>
    <n v="1997"/>
    <d v="1997-06-16T00:00:00"/>
    <n v="25.589041095890412"/>
    <n v="25"/>
  </r>
  <r>
    <s v="99042282211"/>
    <x v="6"/>
    <s v="wieś"/>
    <n v="99"/>
    <n v="4"/>
    <n v="22"/>
    <m/>
    <m/>
    <n v="22"/>
    <n v="4"/>
    <n v="1999"/>
    <d v="1999-04-22T00:00:00"/>
    <n v="23.739726027397261"/>
    <n v="23"/>
  </r>
  <r>
    <s v="90122294917"/>
    <x v="2"/>
    <s v="wieś"/>
    <n v="90"/>
    <n v="12"/>
    <n v="22"/>
    <m/>
    <m/>
    <n v="22"/>
    <n v="12"/>
    <n v="1990"/>
    <d v="1990-12-22T00:00:00"/>
    <n v="32.076712328767123"/>
    <n v="32"/>
  </r>
  <r>
    <s v="98042035638"/>
    <x v="0"/>
    <s v="wieś"/>
    <n v="98"/>
    <n v="4"/>
    <n v="20"/>
    <m/>
    <m/>
    <n v="20"/>
    <n v="4"/>
    <n v="1998"/>
    <d v="1998-04-20T00:00:00"/>
    <n v="24.745205479452054"/>
    <n v="24"/>
  </r>
  <r>
    <s v="63090624679"/>
    <x v="6"/>
    <s v="wieś"/>
    <n v="63"/>
    <n v="9"/>
    <n v="6"/>
    <m/>
    <m/>
    <n v="6"/>
    <n v="9"/>
    <n v="1963"/>
    <d v="1963-09-06T00:00:00"/>
    <n v="59.389041095890413"/>
    <n v="59"/>
  </r>
  <r>
    <s v="56041608154"/>
    <x v="9"/>
    <s v="wieś"/>
    <n v="56"/>
    <n v="4"/>
    <n v="16"/>
    <m/>
    <m/>
    <n v="16"/>
    <n v="4"/>
    <n v="1956"/>
    <d v="1956-04-16T00:00:00"/>
    <n v="66.783561643835611"/>
    <n v="66"/>
  </r>
  <r>
    <s v="61061367026"/>
    <x v="6"/>
    <s v="wieś"/>
    <n v="61"/>
    <n v="6"/>
    <n v="13"/>
    <m/>
    <m/>
    <n v="13"/>
    <n v="6"/>
    <n v="1961"/>
    <d v="1961-06-13T00:00:00"/>
    <n v="61.62191780821918"/>
    <n v="61"/>
  </r>
  <r>
    <s v="65030283393"/>
    <x v="11"/>
    <s v="miasto"/>
    <n v="65"/>
    <n v="3"/>
    <n v="2"/>
    <m/>
    <m/>
    <n v="2"/>
    <n v="3"/>
    <n v="1965"/>
    <d v="1965-03-02T00:00:00"/>
    <n v="57.901369863013699"/>
    <n v="57"/>
  </r>
  <r>
    <s v="92012998491"/>
    <x v="7"/>
    <s v="wieś"/>
    <n v="92"/>
    <n v="1"/>
    <n v="29"/>
    <m/>
    <m/>
    <n v="29"/>
    <n v="1"/>
    <n v="1992"/>
    <d v="1992-01-29T00:00:00"/>
    <n v="30.972602739726028"/>
    <n v="30"/>
  </r>
  <r>
    <s v="98021347510"/>
    <x v="10"/>
    <s v="miasto"/>
    <n v="98"/>
    <n v="2"/>
    <n v="13"/>
    <m/>
    <m/>
    <n v="13"/>
    <n v="2"/>
    <n v="1998"/>
    <d v="1998-02-13T00:00:00"/>
    <n v="24.926027397260274"/>
    <n v="24"/>
  </r>
  <r>
    <s v="61020732218"/>
    <x v="5"/>
    <s v="miasto"/>
    <n v="61"/>
    <n v="2"/>
    <n v="7"/>
    <m/>
    <m/>
    <n v="7"/>
    <n v="2"/>
    <n v="1961"/>
    <d v="1961-02-07T00:00:00"/>
    <n v="61.967123287671235"/>
    <n v="61"/>
  </r>
  <r>
    <s v="51100859081"/>
    <x v="6"/>
    <s v="miasto"/>
    <n v="51"/>
    <n v="10"/>
    <n v="8"/>
    <m/>
    <m/>
    <n v="8"/>
    <n v="10"/>
    <n v="1951"/>
    <d v="1951-10-08T00:00:00"/>
    <n v="71.30958904109589"/>
    <n v="71"/>
  </r>
  <r>
    <s v="58092388216"/>
    <x v="7"/>
    <s v="wieś"/>
    <n v="58"/>
    <n v="9"/>
    <n v="23"/>
    <m/>
    <m/>
    <n v="23"/>
    <n v="9"/>
    <n v="1958"/>
    <d v="1958-09-23T00:00:00"/>
    <n v="64.345205479452048"/>
    <n v="64"/>
  </r>
  <r>
    <s v="58081857013"/>
    <x v="10"/>
    <s v="wieś"/>
    <n v="58"/>
    <n v="8"/>
    <n v="18"/>
    <m/>
    <m/>
    <n v="18"/>
    <n v="8"/>
    <n v="1958"/>
    <d v="1958-08-18T00:00:00"/>
    <n v="64.443835616438349"/>
    <n v="64"/>
  </r>
  <r>
    <s v="51112066114"/>
    <x v="12"/>
    <s v="wieś"/>
    <n v="51"/>
    <n v="11"/>
    <n v="20"/>
    <m/>
    <m/>
    <n v="20"/>
    <n v="11"/>
    <n v="1951"/>
    <d v="1951-11-20T00:00:00"/>
    <n v="71.191780821917803"/>
    <n v="71"/>
  </r>
  <r>
    <s v="89010145123"/>
    <x v="10"/>
    <s v="wieś"/>
    <n v="89"/>
    <n v="1"/>
    <n v="1"/>
    <m/>
    <m/>
    <n v="1"/>
    <n v="1"/>
    <n v="1989"/>
    <d v="1989-01-01T00:00:00"/>
    <n v="34.049315068493151"/>
    <n v="34"/>
  </r>
  <r>
    <s v="84021137424"/>
    <x v="9"/>
    <s v="miasto"/>
    <n v="84"/>
    <n v="2"/>
    <n v="11"/>
    <m/>
    <m/>
    <n v="11"/>
    <n v="2"/>
    <n v="1984"/>
    <d v="1984-02-11T00:00:00"/>
    <n v="38.942465753424656"/>
    <n v="38"/>
  </r>
  <r>
    <s v="66071191281"/>
    <x v="4"/>
    <s v="miasto"/>
    <n v="66"/>
    <n v="7"/>
    <n v="11"/>
    <m/>
    <m/>
    <n v="11"/>
    <n v="7"/>
    <n v="1966"/>
    <d v="1966-07-11T00:00:00"/>
    <n v="56.542465753424658"/>
    <n v="56"/>
  </r>
  <r>
    <s v="64110521169"/>
    <x v="4"/>
    <s v="miasto"/>
    <n v="64"/>
    <n v="11"/>
    <n v="5"/>
    <m/>
    <m/>
    <n v="5"/>
    <n v="11"/>
    <n v="1964"/>
    <d v="1964-11-05T00:00:00"/>
    <n v="58.221917808219175"/>
    <n v="58"/>
  </r>
  <r>
    <s v="80090724666"/>
    <x v="2"/>
    <s v="miasto"/>
    <n v="80"/>
    <n v="9"/>
    <n v="7"/>
    <m/>
    <m/>
    <n v="7"/>
    <n v="9"/>
    <n v="1980"/>
    <d v="1980-09-07T00:00:00"/>
    <n v="42.372602739726027"/>
    <n v="42"/>
  </r>
  <r>
    <s v="60081098044"/>
    <x v="12"/>
    <s v="wieś"/>
    <n v="60"/>
    <n v="8"/>
    <n v="10"/>
    <m/>
    <m/>
    <n v="10"/>
    <n v="8"/>
    <n v="1960"/>
    <d v="1960-08-10T00:00:00"/>
    <n v="62.463013698630135"/>
    <n v="62"/>
  </r>
  <r>
    <s v="81060672345"/>
    <x v="1"/>
    <s v="miasto"/>
    <n v="81"/>
    <n v="6"/>
    <n v="6"/>
    <m/>
    <m/>
    <n v="6"/>
    <n v="6"/>
    <n v="1981"/>
    <d v="1981-06-06T00:00:00"/>
    <n v="41.627397260273973"/>
    <n v="41"/>
  </r>
  <r>
    <s v="72041188498"/>
    <x v="14"/>
    <s v="wieś"/>
    <n v="72"/>
    <n v="4"/>
    <n v="11"/>
    <m/>
    <m/>
    <n v="11"/>
    <n v="4"/>
    <n v="1972"/>
    <d v="1972-04-11T00:00:00"/>
    <n v="50.786301369863011"/>
    <n v="50"/>
  </r>
  <r>
    <s v="93050237328"/>
    <x v="10"/>
    <s v="miasto"/>
    <n v="93"/>
    <n v="5"/>
    <n v="2"/>
    <m/>
    <m/>
    <n v="2"/>
    <n v="5"/>
    <n v="1993"/>
    <d v="1993-05-02T00:00:00"/>
    <n v="29.715068493150685"/>
    <n v="29"/>
  </r>
  <r>
    <s v="57111030969"/>
    <x v="1"/>
    <s v="miasto"/>
    <n v="57"/>
    <n v="11"/>
    <n v="10"/>
    <m/>
    <m/>
    <n v="10"/>
    <n v="11"/>
    <n v="1957"/>
    <d v="1957-11-10T00:00:00"/>
    <n v="65.213698630136989"/>
    <n v="65"/>
  </r>
  <r>
    <s v="95120189926"/>
    <x v="2"/>
    <s v="miasto"/>
    <n v="95"/>
    <n v="12"/>
    <n v="1"/>
    <m/>
    <m/>
    <n v="1"/>
    <n v="12"/>
    <n v="1995"/>
    <d v="1995-12-01T00:00:00"/>
    <n v="27.13150684931507"/>
    <n v="27"/>
  </r>
  <r>
    <s v="50030558617"/>
    <x v="2"/>
    <s v="miasto"/>
    <n v="50"/>
    <n v="3"/>
    <n v="5"/>
    <m/>
    <m/>
    <n v="5"/>
    <n v="3"/>
    <n v="1950"/>
    <d v="1950-03-05T00:00:00"/>
    <n v="72.904109589041099"/>
    <n v="72"/>
  </r>
  <r>
    <s v="99030787526"/>
    <x v="7"/>
    <s v="miasto"/>
    <n v="99"/>
    <n v="3"/>
    <n v="7"/>
    <m/>
    <m/>
    <n v="7"/>
    <n v="3"/>
    <n v="1999"/>
    <d v="1999-03-07T00:00:00"/>
    <n v="23.865753424657534"/>
    <n v="23"/>
  </r>
  <r>
    <s v="86012893795"/>
    <x v="1"/>
    <s v="miasto"/>
    <n v="86"/>
    <n v="1"/>
    <n v="28"/>
    <m/>
    <m/>
    <n v="28"/>
    <n v="1"/>
    <n v="1986"/>
    <d v="1986-01-28T00:00:00"/>
    <n v="36.978082191780821"/>
    <n v="36"/>
  </r>
  <r>
    <s v="77070917279"/>
    <x v="11"/>
    <s v="wieś"/>
    <n v="77"/>
    <n v="7"/>
    <n v="9"/>
    <m/>
    <m/>
    <n v="9"/>
    <n v="7"/>
    <n v="1977"/>
    <d v="1977-07-09T00:00:00"/>
    <n v="45.539726027397258"/>
    <n v="45"/>
  </r>
  <r>
    <s v="81110769382"/>
    <x v="0"/>
    <s v="wieś"/>
    <n v="81"/>
    <n v="11"/>
    <n v="7"/>
    <m/>
    <m/>
    <n v="7"/>
    <n v="11"/>
    <n v="1981"/>
    <d v="1981-11-07T00:00:00"/>
    <n v="41.205479452054796"/>
    <n v="41"/>
  </r>
  <r>
    <s v="77111159976"/>
    <x v="2"/>
    <s v="wieś"/>
    <n v="77"/>
    <n v="11"/>
    <n v="11"/>
    <m/>
    <m/>
    <n v="11"/>
    <n v="11"/>
    <n v="1977"/>
    <d v="1977-11-11T00:00:00"/>
    <n v="45.197260273972603"/>
    <n v="45"/>
  </r>
  <r>
    <s v="70100187141"/>
    <x v="8"/>
    <s v="wieś"/>
    <n v="70"/>
    <n v="10"/>
    <n v="1"/>
    <m/>
    <m/>
    <n v="1"/>
    <n v="10"/>
    <n v="1970"/>
    <d v="1970-10-01T00:00:00"/>
    <n v="52.315068493150683"/>
    <n v="52"/>
  </r>
  <r>
    <s v="65021500043"/>
    <x v="10"/>
    <s v="miasto"/>
    <n v="65"/>
    <n v="2"/>
    <n v="15"/>
    <m/>
    <m/>
    <n v="15"/>
    <n v="2"/>
    <n v="1965"/>
    <d v="1965-02-15T00:00:00"/>
    <n v="57.942465753424656"/>
    <n v="57"/>
  </r>
  <r>
    <s v="85060885312"/>
    <x v="15"/>
    <s v="wieś"/>
    <n v="85"/>
    <n v="6"/>
    <n v="8"/>
    <m/>
    <m/>
    <n v="8"/>
    <n v="6"/>
    <n v="1985"/>
    <d v="1985-06-08T00:00:00"/>
    <n v="37.61917808219178"/>
    <n v="37"/>
  </r>
  <r>
    <s v="71050660586"/>
    <x v="1"/>
    <s v="miasto"/>
    <n v="71"/>
    <n v="5"/>
    <n v="6"/>
    <m/>
    <m/>
    <n v="6"/>
    <n v="5"/>
    <n v="1971"/>
    <d v="1971-05-06T00:00:00"/>
    <n v="51.720547945205482"/>
    <n v="51"/>
  </r>
  <r>
    <s v="59071738598"/>
    <x v="5"/>
    <s v="miasto"/>
    <n v="59"/>
    <n v="7"/>
    <n v="17"/>
    <m/>
    <m/>
    <n v="17"/>
    <n v="7"/>
    <n v="1959"/>
    <d v="1959-07-17T00:00:00"/>
    <n v="63.531506849315072"/>
    <n v="63"/>
  </r>
  <r>
    <s v="95032440571"/>
    <x v="14"/>
    <s v="miasto"/>
    <n v="95"/>
    <n v="3"/>
    <n v="24"/>
    <m/>
    <m/>
    <n v="24"/>
    <n v="3"/>
    <n v="1995"/>
    <d v="1995-03-24T00:00:00"/>
    <n v="27.82191780821918"/>
    <n v="27"/>
  </r>
  <r>
    <s v="89061704744"/>
    <x v="4"/>
    <s v="wieś"/>
    <n v="89"/>
    <n v="6"/>
    <n v="17"/>
    <m/>
    <m/>
    <n v="17"/>
    <n v="6"/>
    <n v="1989"/>
    <d v="1989-06-17T00:00:00"/>
    <n v="33.591780821917808"/>
    <n v="33"/>
  </r>
  <r>
    <s v="51080898629"/>
    <x v="12"/>
    <s v="wieś"/>
    <n v="51"/>
    <n v="8"/>
    <n v="8"/>
    <m/>
    <m/>
    <n v="8"/>
    <n v="8"/>
    <n v="1951"/>
    <d v="1951-08-08T00:00:00"/>
    <n v="71.476712328767121"/>
    <n v="71"/>
  </r>
  <r>
    <s v="57022141905"/>
    <x v="14"/>
    <s v="wieś"/>
    <n v="57"/>
    <n v="2"/>
    <n v="21"/>
    <m/>
    <m/>
    <n v="21"/>
    <n v="2"/>
    <n v="1957"/>
    <d v="1957-02-21T00:00:00"/>
    <n v="65.93150684931507"/>
    <n v="65"/>
  </r>
  <r>
    <s v="83040146750"/>
    <x v="11"/>
    <s v="wieś"/>
    <n v="83"/>
    <n v="4"/>
    <n v="1"/>
    <m/>
    <m/>
    <n v="1"/>
    <n v="4"/>
    <n v="1983"/>
    <d v="1983-04-01T00:00:00"/>
    <n v="39.80821917808219"/>
    <n v="39"/>
  </r>
  <r>
    <s v="94073040289"/>
    <x v="12"/>
    <s v="miasto"/>
    <n v="94"/>
    <n v="7"/>
    <n v="30"/>
    <m/>
    <m/>
    <n v="30"/>
    <n v="7"/>
    <n v="1994"/>
    <d v="1994-07-30T00:00:00"/>
    <n v="28.471232876712328"/>
    <n v="28"/>
  </r>
  <r>
    <s v="85082674482"/>
    <x v="15"/>
    <s v="miasto"/>
    <n v="85"/>
    <n v="8"/>
    <n v="26"/>
    <m/>
    <m/>
    <n v="26"/>
    <n v="8"/>
    <n v="1985"/>
    <d v="1985-08-26T00:00:00"/>
    <n v="37.402739726027399"/>
    <n v="37"/>
  </r>
  <r>
    <s v="68071192873"/>
    <x v="3"/>
    <s v="miasto"/>
    <n v="68"/>
    <n v="7"/>
    <n v="11"/>
    <m/>
    <m/>
    <n v="11"/>
    <n v="7"/>
    <n v="1968"/>
    <d v="1968-07-11T00:00:00"/>
    <n v="54.539726027397258"/>
    <n v="54"/>
  </r>
  <r>
    <s v="66122411933"/>
    <x v="3"/>
    <s v="wieś"/>
    <n v="66"/>
    <n v="12"/>
    <n v="24"/>
    <m/>
    <m/>
    <n v="24"/>
    <n v="12"/>
    <n v="1966"/>
    <d v="1966-12-24T00:00:00"/>
    <n v="56.087671232876716"/>
    <n v="56"/>
  </r>
  <r>
    <s v="83112543531"/>
    <x v="7"/>
    <s v="wieś"/>
    <n v="83"/>
    <n v="11"/>
    <n v="25"/>
    <m/>
    <m/>
    <n v="25"/>
    <n v="11"/>
    <n v="1983"/>
    <d v="1983-11-25T00:00:00"/>
    <n v="39.156164383561645"/>
    <n v="39"/>
  </r>
  <r>
    <s v="72032940355"/>
    <x v="15"/>
    <s v="wieś"/>
    <n v="72"/>
    <n v="3"/>
    <n v="29"/>
    <m/>
    <m/>
    <n v="29"/>
    <n v="3"/>
    <n v="1972"/>
    <d v="1972-03-29T00:00:00"/>
    <n v="50.821917808219176"/>
    <n v="50"/>
  </r>
  <r>
    <s v="99041426748"/>
    <x v="6"/>
    <s v="miasto"/>
    <n v="99"/>
    <n v="4"/>
    <n v="14"/>
    <m/>
    <m/>
    <n v="14"/>
    <n v="4"/>
    <n v="1999"/>
    <d v="1999-04-14T00:00:00"/>
    <n v="23.761643835616439"/>
    <n v="23"/>
  </r>
  <r>
    <s v="99082013556"/>
    <x v="0"/>
    <s v="wieś"/>
    <n v="99"/>
    <n v="8"/>
    <n v="20"/>
    <m/>
    <m/>
    <n v="20"/>
    <n v="8"/>
    <n v="1999"/>
    <d v="1999-08-20T00:00:00"/>
    <n v="23.410958904109588"/>
    <n v="23"/>
  </r>
  <r>
    <s v="62123067166"/>
    <x v="11"/>
    <s v="miasto"/>
    <n v="62"/>
    <n v="12"/>
    <n v="30"/>
    <m/>
    <m/>
    <n v="30"/>
    <n v="12"/>
    <n v="1962"/>
    <d v="1962-12-30T00:00:00"/>
    <n v="60.073972602739723"/>
    <n v="60"/>
  </r>
  <r>
    <s v="65031764132"/>
    <x v="5"/>
    <s v="wieś"/>
    <n v="65"/>
    <n v="3"/>
    <n v="17"/>
    <m/>
    <m/>
    <n v="17"/>
    <n v="3"/>
    <n v="1965"/>
    <d v="1965-03-17T00:00:00"/>
    <n v="57.860273972602741"/>
    <n v="57"/>
  </r>
  <r>
    <s v="66031525363"/>
    <x v="3"/>
    <s v="miasto"/>
    <n v="66"/>
    <n v="3"/>
    <n v="15"/>
    <m/>
    <m/>
    <n v="15"/>
    <n v="3"/>
    <n v="1966"/>
    <d v="1966-03-15T00:00:00"/>
    <n v="56.865753424657534"/>
    <n v="56"/>
  </r>
  <r>
    <s v="84121279350"/>
    <x v="12"/>
    <s v="wieś"/>
    <n v="84"/>
    <n v="12"/>
    <n v="12"/>
    <m/>
    <m/>
    <n v="12"/>
    <n v="12"/>
    <n v="1984"/>
    <d v="1984-12-12T00:00:00"/>
    <n v="38.106849315068494"/>
    <n v="38"/>
  </r>
  <r>
    <s v="56060275416"/>
    <x v="3"/>
    <s v="miasto"/>
    <n v="56"/>
    <n v="6"/>
    <n v="2"/>
    <m/>
    <m/>
    <n v="2"/>
    <n v="6"/>
    <n v="1956"/>
    <d v="1956-06-02T00:00:00"/>
    <n v="66.654794520547952"/>
    <n v="66"/>
  </r>
  <r>
    <s v="88060298577"/>
    <x v="8"/>
    <s v="wieś"/>
    <n v="88"/>
    <n v="6"/>
    <n v="2"/>
    <m/>
    <m/>
    <n v="2"/>
    <n v="6"/>
    <n v="1988"/>
    <d v="1988-06-02T00:00:00"/>
    <n v="34.632876712328766"/>
    <n v="34"/>
  </r>
  <r>
    <s v="93071613624"/>
    <x v="14"/>
    <s v="miasto"/>
    <n v="93"/>
    <n v="7"/>
    <n v="16"/>
    <m/>
    <m/>
    <n v="16"/>
    <n v="7"/>
    <n v="1993"/>
    <d v="1993-07-16T00:00:00"/>
    <n v="29.509589041095889"/>
    <n v="29"/>
  </r>
  <r>
    <s v="56032245658"/>
    <x v="4"/>
    <s v="wieś"/>
    <n v="56"/>
    <n v="3"/>
    <n v="22"/>
    <m/>
    <m/>
    <n v="22"/>
    <n v="3"/>
    <n v="1956"/>
    <d v="1956-03-22T00:00:00"/>
    <n v="66.852054794520555"/>
    <n v="66"/>
  </r>
  <r>
    <s v="64081190522"/>
    <x v="2"/>
    <s v="wieś"/>
    <n v="64"/>
    <n v="8"/>
    <n v="11"/>
    <m/>
    <m/>
    <n v="11"/>
    <n v="8"/>
    <n v="1964"/>
    <d v="1964-08-11T00:00:00"/>
    <n v="58.457534246575342"/>
    <n v="58"/>
  </r>
  <r>
    <s v="62040616607"/>
    <x v="5"/>
    <s v="wieś"/>
    <n v="62"/>
    <n v="4"/>
    <n v="6"/>
    <m/>
    <m/>
    <n v="6"/>
    <n v="4"/>
    <n v="1962"/>
    <d v="1962-04-06T00:00:00"/>
    <n v="60.80821917808219"/>
    <n v="60"/>
  </r>
  <r>
    <s v="87032142416"/>
    <x v="9"/>
    <s v="wieś"/>
    <n v="87"/>
    <n v="3"/>
    <n v="21"/>
    <m/>
    <m/>
    <n v="21"/>
    <n v="3"/>
    <n v="1987"/>
    <d v="1987-03-21T00:00:00"/>
    <n v="35.835616438356162"/>
    <n v="35"/>
  </r>
  <r>
    <s v="73101455554"/>
    <x v="2"/>
    <s v="wieś"/>
    <n v="73"/>
    <n v="10"/>
    <n v="14"/>
    <m/>
    <m/>
    <n v="14"/>
    <n v="10"/>
    <n v="1973"/>
    <d v="1973-10-14T00:00:00"/>
    <n v="49.276712328767125"/>
    <n v="49"/>
  </r>
  <r>
    <s v="56111282482"/>
    <x v="14"/>
    <s v="miasto"/>
    <n v="56"/>
    <n v="11"/>
    <n v="12"/>
    <m/>
    <m/>
    <n v="12"/>
    <n v="11"/>
    <n v="1956"/>
    <d v="1956-11-12T00:00:00"/>
    <n v="66.208219178082189"/>
    <n v="66"/>
  </r>
  <r>
    <s v="83032688282"/>
    <x v="3"/>
    <s v="wieś"/>
    <n v="83"/>
    <n v="3"/>
    <n v="26"/>
    <m/>
    <m/>
    <n v="26"/>
    <n v="3"/>
    <n v="1983"/>
    <d v="1983-03-26T00:00:00"/>
    <n v="39.824657534246576"/>
    <n v="39"/>
  </r>
  <r>
    <s v="88051092544"/>
    <x v="4"/>
    <s v="wieś"/>
    <n v="88"/>
    <n v="5"/>
    <n v="10"/>
    <m/>
    <m/>
    <n v="10"/>
    <n v="5"/>
    <n v="1988"/>
    <d v="1988-05-10T00:00:00"/>
    <n v="34.695890410958903"/>
    <n v="34"/>
  </r>
  <r>
    <s v="50012665757"/>
    <x v="9"/>
    <s v="wieś"/>
    <n v="50"/>
    <n v="1"/>
    <n v="26"/>
    <m/>
    <m/>
    <n v="26"/>
    <n v="1"/>
    <n v="1950"/>
    <d v="1950-01-26T00:00:00"/>
    <n v="73.008219178082186"/>
    <n v="73"/>
  </r>
  <r>
    <s v="96040206342"/>
    <x v="4"/>
    <s v="miasto"/>
    <n v="96"/>
    <n v="4"/>
    <n v="2"/>
    <m/>
    <m/>
    <n v="2"/>
    <n v="4"/>
    <n v="1996"/>
    <d v="1996-04-02T00:00:00"/>
    <n v="26.794520547945204"/>
    <n v="26"/>
  </r>
  <r>
    <s v="91041069954"/>
    <x v="2"/>
    <s v="wieś"/>
    <n v="91"/>
    <n v="4"/>
    <n v="10"/>
    <m/>
    <m/>
    <n v="10"/>
    <n v="4"/>
    <n v="1991"/>
    <d v="1991-04-10T00:00:00"/>
    <n v="31.778082191780822"/>
    <n v="31"/>
  </r>
  <r>
    <s v="75061743946"/>
    <x v="9"/>
    <s v="miasto"/>
    <n v="75"/>
    <n v="6"/>
    <n v="17"/>
    <m/>
    <m/>
    <n v="17"/>
    <n v="6"/>
    <n v="1975"/>
    <d v="1975-06-17T00:00:00"/>
    <n v="47.602739726027394"/>
    <n v="47"/>
  </r>
  <r>
    <s v="52020449840"/>
    <x v="3"/>
    <s v="wieś"/>
    <n v="52"/>
    <n v="2"/>
    <n v="4"/>
    <m/>
    <m/>
    <n v="4"/>
    <n v="2"/>
    <n v="1952"/>
    <d v="1952-02-04T00:00:00"/>
    <n v="70.983561643835614"/>
    <n v="70"/>
  </r>
  <r>
    <s v="94021767981"/>
    <x v="10"/>
    <s v="wieś"/>
    <n v="94"/>
    <n v="2"/>
    <n v="17"/>
    <m/>
    <m/>
    <n v="17"/>
    <n v="2"/>
    <n v="1994"/>
    <d v="1994-02-17T00:00:00"/>
    <n v="28.917808219178081"/>
    <n v="28"/>
  </r>
  <r>
    <s v="54061438140"/>
    <x v="3"/>
    <s v="miasto"/>
    <n v="54"/>
    <n v="6"/>
    <n v="14"/>
    <m/>
    <m/>
    <n v="14"/>
    <n v="6"/>
    <n v="1954"/>
    <d v="1954-06-14T00:00:00"/>
    <n v="68.62465753424658"/>
    <n v="68"/>
  </r>
  <r>
    <s v="60012636109"/>
    <x v="4"/>
    <s v="miasto"/>
    <n v="60"/>
    <n v="1"/>
    <n v="26"/>
    <m/>
    <m/>
    <n v="26"/>
    <n v="1"/>
    <n v="1960"/>
    <d v="1960-01-26T00:00:00"/>
    <n v="63.0027397260274"/>
    <n v="63"/>
  </r>
  <r>
    <s v="64031328634"/>
    <x v="9"/>
    <s v="miasto"/>
    <n v="64"/>
    <n v="3"/>
    <n v="13"/>
    <m/>
    <m/>
    <n v="13"/>
    <n v="3"/>
    <n v="1964"/>
    <d v="1964-03-13T00:00:00"/>
    <n v="58.871232876712327"/>
    <n v="58"/>
  </r>
  <r>
    <s v="76032562353"/>
    <x v="15"/>
    <s v="miasto"/>
    <n v="76"/>
    <n v="3"/>
    <n v="25"/>
    <m/>
    <m/>
    <n v="25"/>
    <n v="3"/>
    <n v="1976"/>
    <d v="1976-03-25T00:00:00"/>
    <n v="46.830136986301369"/>
    <n v="46"/>
  </r>
  <r>
    <s v="94042289916"/>
    <x v="6"/>
    <s v="wieś"/>
    <n v="94"/>
    <n v="4"/>
    <n v="22"/>
    <m/>
    <m/>
    <n v="22"/>
    <n v="4"/>
    <n v="1994"/>
    <d v="1994-04-22T00:00:00"/>
    <n v="28.742465753424657"/>
    <n v="28"/>
  </r>
  <r>
    <s v="72011235869"/>
    <x v="11"/>
    <s v="miasto"/>
    <n v="72"/>
    <n v="1"/>
    <n v="12"/>
    <m/>
    <m/>
    <n v="12"/>
    <n v="1"/>
    <n v="1972"/>
    <d v="1972-01-12T00:00:00"/>
    <n v="51.032876712328765"/>
    <n v="51"/>
  </r>
  <r>
    <s v="55101622897"/>
    <x v="7"/>
    <s v="miasto"/>
    <n v="55"/>
    <n v="10"/>
    <n v="16"/>
    <m/>
    <m/>
    <n v="16"/>
    <n v="10"/>
    <n v="1955"/>
    <d v="1955-10-16T00:00:00"/>
    <n v="67.284931506849318"/>
    <n v="67"/>
  </r>
  <r>
    <s v="63061591096"/>
    <x v="1"/>
    <s v="miasto"/>
    <n v="63"/>
    <n v="6"/>
    <n v="15"/>
    <m/>
    <m/>
    <n v="15"/>
    <n v="6"/>
    <n v="1963"/>
    <d v="1963-06-15T00:00:00"/>
    <n v="59.61643835616438"/>
    <n v="59"/>
  </r>
  <r>
    <s v="66092086287"/>
    <x v="10"/>
    <s v="miasto"/>
    <n v="66"/>
    <n v="9"/>
    <n v="20"/>
    <m/>
    <m/>
    <n v="20"/>
    <n v="9"/>
    <n v="1966"/>
    <d v="1966-09-20T00:00:00"/>
    <n v="56.347945205479455"/>
    <n v="56"/>
  </r>
  <r>
    <s v="79120351848"/>
    <x v="10"/>
    <s v="miasto"/>
    <n v="79"/>
    <n v="12"/>
    <n v="3"/>
    <m/>
    <m/>
    <n v="3"/>
    <n v="12"/>
    <n v="1979"/>
    <d v="1979-12-03T00:00:00"/>
    <n v="43.136986301369866"/>
    <n v="43"/>
  </r>
  <r>
    <s v="75032029066"/>
    <x v="12"/>
    <s v="miasto"/>
    <n v="75"/>
    <n v="3"/>
    <n v="20"/>
    <m/>
    <m/>
    <n v="20"/>
    <n v="3"/>
    <n v="1975"/>
    <d v="1975-03-20T00:00:00"/>
    <n v="47.846575342465755"/>
    <n v="47"/>
  </r>
  <r>
    <s v="64120631351"/>
    <x v="12"/>
    <s v="wieś"/>
    <n v="64"/>
    <n v="12"/>
    <n v="6"/>
    <m/>
    <m/>
    <n v="6"/>
    <n v="12"/>
    <n v="1964"/>
    <d v="1964-12-06T00:00:00"/>
    <n v="58.136986301369866"/>
    <n v="58"/>
  </r>
  <r>
    <s v="73072842436"/>
    <x v="4"/>
    <s v="miasto"/>
    <n v="73"/>
    <n v="7"/>
    <n v="28"/>
    <m/>
    <m/>
    <n v="28"/>
    <n v="7"/>
    <n v="1973"/>
    <d v="1973-07-28T00:00:00"/>
    <n v="49.490410958904107"/>
    <n v="49"/>
  </r>
  <r>
    <s v="81032163367"/>
    <x v="12"/>
    <s v="miasto"/>
    <n v="81"/>
    <n v="3"/>
    <n v="21"/>
    <m/>
    <m/>
    <n v="21"/>
    <n v="3"/>
    <n v="1981"/>
    <d v="1981-03-21T00:00:00"/>
    <n v="41.838356164383562"/>
    <n v="41"/>
  </r>
  <r>
    <s v="99120273519"/>
    <x v="13"/>
    <s v="wieś"/>
    <n v="99"/>
    <n v="12"/>
    <n v="2"/>
    <m/>
    <m/>
    <n v="2"/>
    <n v="12"/>
    <n v="1999"/>
    <d v="1999-12-02T00:00:00"/>
    <n v="23.126027397260273"/>
    <n v="23"/>
  </r>
  <r>
    <s v="57040596570"/>
    <x v="2"/>
    <s v="miasto"/>
    <n v="57"/>
    <n v="4"/>
    <n v="5"/>
    <m/>
    <m/>
    <n v="5"/>
    <n v="4"/>
    <n v="1957"/>
    <d v="1957-04-05T00:00:00"/>
    <n v="65.813698630136983"/>
    <n v="65"/>
  </r>
  <r>
    <s v="99051386795"/>
    <x v="9"/>
    <s v="miasto"/>
    <n v="99"/>
    <n v="5"/>
    <n v="13"/>
    <m/>
    <m/>
    <n v="13"/>
    <n v="5"/>
    <n v="1999"/>
    <d v="1999-05-13T00:00:00"/>
    <n v="23.682191780821917"/>
    <n v="23"/>
  </r>
  <r>
    <s v="73031813176"/>
    <x v="6"/>
    <s v="wieś"/>
    <n v="73"/>
    <n v="3"/>
    <n v="18"/>
    <m/>
    <m/>
    <n v="18"/>
    <n v="3"/>
    <n v="1973"/>
    <d v="1973-03-18T00:00:00"/>
    <n v="49.852054794520548"/>
    <n v="49"/>
  </r>
  <r>
    <s v="86061566312"/>
    <x v="1"/>
    <s v="miasto"/>
    <n v="86"/>
    <n v="6"/>
    <n v="15"/>
    <m/>
    <m/>
    <n v="15"/>
    <n v="6"/>
    <n v="1986"/>
    <d v="1986-06-15T00:00:00"/>
    <n v="36.6"/>
    <n v="36"/>
  </r>
  <r>
    <s v="53090698026"/>
    <x v="6"/>
    <s v="wieś"/>
    <n v="53"/>
    <n v="9"/>
    <n v="6"/>
    <m/>
    <m/>
    <n v="6"/>
    <n v="9"/>
    <n v="1953"/>
    <d v="1953-09-06T00:00:00"/>
    <n v="69.394520547945206"/>
    <n v="69"/>
  </r>
  <r>
    <s v="75021357613"/>
    <x v="0"/>
    <s v="wieś"/>
    <n v="75"/>
    <n v="2"/>
    <n v="13"/>
    <m/>
    <m/>
    <n v="13"/>
    <n v="2"/>
    <n v="1975"/>
    <d v="1975-02-13T00:00:00"/>
    <n v="47.942465753424656"/>
    <n v="47"/>
  </r>
  <r>
    <s v="72123107126"/>
    <x v="1"/>
    <s v="miasto"/>
    <n v="72"/>
    <n v="12"/>
    <n v="31"/>
    <m/>
    <m/>
    <n v="31"/>
    <n v="12"/>
    <n v="1972"/>
    <d v="1972-12-31T00:00:00"/>
    <n v="50.063013698630137"/>
    <n v="50"/>
  </r>
  <r>
    <s v="79070698840"/>
    <x v="10"/>
    <s v="miasto"/>
    <n v="79"/>
    <n v="7"/>
    <n v="6"/>
    <m/>
    <m/>
    <n v="6"/>
    <n v="7"/>
    <n v="1979"/>
    <d v="1979-07-06T00:00:00"/>
    <n v="43.547945205479451"/>
    <n v="43"/>
  </r>
  <r>
    <s v="99121640071"/>
    <x v="8"/>
    <s v="miasto"/>
    <n v="99"/>
    <n v="12"/>
    <n v="16"/>
    <m/>
    <m/>
    <n v="16"/>
    <n v="12"/>
    <n v="1999"/>
    <d v="1999-12-16T00:00:00"/>
    <n v="23.087671232876712"/>
    <n v="23"/>
  </r>
  <r>
    <s v="62040855749"/>
    <x v="2"/>
    <s v="wieś"/>
    <n v="62"/>
    <n v="4"/>
    <n v="8"/>
    <m/>
    <m/>
    <n v="8"/>
    <n v="4"/>
    <n v="1962"/>
    <d v="1962-04-08T00:00:00"/>
    <n v="60.802739726027397"/>
    <n v="60"/>
  </r>
  <r>
    <s v="77050752195"/>
    <x v="9"/>
    <s v="miasto"/>
    <n v="77"/>
    <n v="5"/>
    <n v="7"/>
    <m/>
    <m/>
    <n v="7"/>
    <n v="5"/>
    <n v="1977"/>
    <d v="1977-05-07T00:00:00"/>
    <n v="45.712328767123289"/>
    <n v="45"/>
  </r>
  <r>
    <s v="61011848526"/>
    <x v="5"/>
    <s v="miasto"/>
    <n v="61"/>
    <n v="1"/>
    <n v="18"/>
    <m/>
    <m/>
    <n v="18"/>
    <n v="1"/>
    <n v="1961"/>
    <d v="1961-01-18T00:00:00"/>
    <n v="62.021917808219179"/>
    <n v="62"/>
  </r>
  <r>
    <s v="67090716369"/>
    <x v="5"/>
    <s v="wieś"/>
    <n v="67"/>
    <n v="9"/>
    <n v="7"/>
    <m/>
    <m/>
    <n v="7"/>
    <n v="9"/>
    <n v="1967"/>
    <d v="1967-09-07T00:00:00"/>
    <n v="55.38356164383562"/>
    <n v="55"/>
  </r>
  <r>
    <s v="69121808746"/>
    <x v="14"/>
    <s v="wieś"/>
    <n v="69"/>
    <n v="12"/>
    <n v="18"/>
    <m/>
    <m/>
    <n v="18"/>
    <n v="12"/>
    <n v="1969"/>
    <d v="1969-12-18T00:00:00"/>
    <n v="53.101369863013701"/>
    <n v="53"/>
  </r>
  <r>
    <s v="95022144672"/>
    <x v="6"/>
    <s v="miasto"/>
    <n v="95"/>
    <n v="2"/>
    <n v="21"/>
    <m/>
    <m/>
    <n v="21"/>
    <n v="2"/>
    <n v="1995"/>
    <d v="1995-02-21T00:00:00"/>
    <n v="27.906849315068492"/>
    <n v="27"/>
  </r>
  <r>
    <s v="50122386122"/>
    <x v="5"/>
    <s v="miasto"/>
    <n v="50"/>
    <n v="12"/>
    <n v="23"/>
    <m/>
    <m/>
    <n v="23"/>
    <n v="12"/>
    <n v="1950"/>
    <d v="1950-12-23T00:00:00"/>
    <n v="72.101369863013701"/>
    <n v="72"/>
  </r>
  <r>
    <s v="64040818515"/>
    <x v="15"/>
    <s v="wieś"/>
    <n v="64"/>
    <n v="4"/>
    <n v="8"/>
    <m/>
    <m/>
    <n v="8"/>
    <n v="4"/>
    <n v="1964"/>
    <d v="1964-04-08T00:00:00"/>
    <n v="58.8"/>
    <n v="58"/>
  </r>
  <r>
    <s v="74110420436"/>
    <x v="13"/>
    <s v="wieś"/>
    <n v="74"/>
    <n v="11"/>
    <n v="4"/>
    <m/>
    <m/>
    <n v="4"/>
    <n v="11"/>
    <n v="1974"/>
    <d v="1974-11-04T00:00:00"/>
    <n v="48.219178082191782"/>
    <n v="48"/>
  </r>
  <r>
    <s v="95070175648"/>
    <x v="9"/>
    <s v="wieś"/>
    <n v="95"/>
    <n v="7"/>
    <n v="1"/>
    <m/>
    <m/>
    <n v="1"/>
    <n v="7"/>
    <n v="1995"/>
    <d v="1995-07-01T00:00:00"/>
    <n v="27.550684931506851"/>
    <n v="27"/>
  </r>
  <r>
    <s v="51040710541"/>
    <x v="2"/>
    <s v="miasto"/>
    <n v="51"/>
    <n v="4"/>
    <n v="7"/>
    <m/>
    <m/>
    <n v="7"/>
    <n v="4"/>
    <n v="1951"/>
    <d v="1951-04-07T00:00:00"/>
    <n v="71.813698630136983"/>
    <n v="71"/>
  </r>
  <r>
    <s v="68050307393"/>
    <x v="8"/>
    <s v="wieś"/>
    <n v="68"/>
    <n v="5"/>
    <n v="3"/>
    <m/>
    <m/>
    <n v="3"/>
    <n v="5"/>
    <n v="1968"/>
    <d v="1968-05-03T00:00:00"/>
    <n v="54.728767123287675"/>
    <n v="54"/>
  </r>
  <r>
    <s v="78012414409"/>
    <x v="9"/>
    <s v="wieś"/>
    <n v="78"/>
    <n v="1"/>
    <n v="24"/>
    <m/>
    <m/>
    <n v="24"/>
    <n v="1"/>
    <n v="1978"/>
    <d v="1978-01-24T00:00:00"/>
    <n v="44.994520547945207"/>
    <n v="44"/>
  </r>
  <r>
    <s v="85080239649"/>
    <x v="13"/>
    <s v="wieś"/>
    <n v="85"/>
    <n v="8"/>
    <n v="2"/>
    <m/>
    <m/>
    <n v="2"/>
    <n v="8"/>
    <n v="1985"/>
    <d v="1985-08-02T00:00:00"/>
    <n v="37.468493150684928"/>
    <n v="37"/>
  </r>
  <r>
    <s v="80111845565"/>
    <x v="0"/>
    <s v="wieś"/>
    <n v="80"/>
    <n v="11"/>
    <n v="18"/>
    <m/>
    <m/>
    <n v="18"/>
    <n v="11"/>
    <n v="1980"/>
    <d v="1980-11-18T00:00:00"/>
    <n v="42.175342465753424"/>
    <n v="42"/>
  </r>
  <r>
    <s v="64060295028"/>
    <x v="12"/>
    <s v="wieś"/>
    <n v="64"/>
    <n v="6"/>
    <n v="2"/>
    <m/>
    <m/>
    <n v="2"/>
    <n v="6"/>
    <n v="1964"/>
    <d v="1964-06-02T00:00:00"/>
    <n v="58.649315068493152"/>
    <n v="58"/>
  </r>
  <r>
    <s v="66112444217"/>
    <x v="4"/>
    <s v="miasto"/>
    <n v="66"/>
    <n v="11"/>
    <n v="24"/>
    <m/>
    <m/>
    <n v="24"/>
    <n v="11"/>
    <n v="1966"/>
    <d v="1966-11-24T00:00:00"/>
    <n v="56.169863013698631"/>
    <n v="56"/>
  </r>
  <r>
    <s v="95010531354"/>
    <x v="6"/>
    <s v="miasto"/>
    <n v="95"/>
    <n v="1"/>
    <n v="5"/>
    <m/>
    <m/>
    <n v="5"/>
    <n v="1"/>
    <n v="1995"/>
    <d v="1995-01-05T00:00:00"/>
    <n v="28.035616438356165"/>
    <n v="28"/>
  </r>
  <r>
    <s v="66091626497"/>
    <x v="3"/>
    <s v="miasto"/>
    <n v="66"/>
    <n v="9"/>
    <n v="16"/>
    <m/>
    <m/>
    <n v="16"/>
    <n v="9"/>
    <n v="1966"/>
    <d v="1966-09-16T00:00:00"/>
    <n v="56.358904109589041"/>
    <n v="56"/>
  </r>
  <r>
    <s v="60101353265"/>
    <x v="7"/>
    <s v="wieś"/>
    <n v="60"/>
    <n v="10"/>
    <n v="13"/>
    <m/>
    <m/>
    <n v="13"/>
    <n v="10"/>
    <n v="1960"/>
    <d v="1960-10-13T00:00:00"/>
    <n v="62.287671232876711"/>
    <n v="62"/>
  </r>
  <r>
    <s v="73112234065"/>
    <x v="7"/>
    <s v="wieś"/>
    <n v="73"/>
    <n v="11"/>
    <n v="22"/>
    <m/>
    <m/>
    <n v="22"/>
    <n v="11"/>
    <n v="1973"/>
    <d v="1973-11-22T00:00:00"/>
    <n v="49.169863013698631"/>
    <n v="49"/>
  </r>
  <r>
    <s v="77100455058"/>
    <x v="2"/>
    <s v="miasto"/>
    <n v="77"/>
    <n v="10"/>
    <n v="4"/>
    <m/>
    <m/>
    <n v="4"/>
    <n v="10"/>
    <n v="1977"/>
    <d v="1977-10-04T00:00:00"/>
    <n v="45.301369863013697"/>
    <n v="45"/>
  </r>
  <r>
    <s v="98091693687"/>
    <x v="4"/>
    <s v="miasto"/>
    <n v="98"/>
    <n v="9"/>
    <n v="16"/>
    <m/>
    <m/>
    <n v="16"/>
    <n v="9"/>
    <n v="1998"/>
    <d v="1998-09-16T00:00:00"/>
    <n v="24.336986301369862"/>
    <n v="24"/>
  </r>
  <r>
    <s v="67091449031"/>
    <x v="11"/>
    <s v="miasto"/>
    <n v="67"/>
    <n v="9"/>
    <n v="14"/>
    <m/>
    <m/>
    <n v="14"/>
    <n v="9"/>
    <n v="1967"/>
    <d v="1967-09-14T00:00:00"/>
    <n v="55.364383561643834"/>
    <n v="55"/>
  </r>
  <r>
    <s v="75052421464"/>
    <x v="1"/>
    <s v="miasto"/>
    <n v="75"/>
    <n v="5"/>
    <n v="24"/>
    <m/>
    <m/>
    <n v="24"/>
    <n v="5"/>
    <n v="1975"/>
    <d v="1975-05-24T00:00:00"/>
    <n v="47.668493150684931"/>
    <n v="47"/>
  </r>
  <r>
    <s v="93042060965"/>
    <x v="13"/>
    <s v="wieś"/>
    <n v="93"/>
    <n v="4"/>
    <n v="20"/>
    <m/>
    <m/>
    <n v="20"/>
    <n v="4"/>
    <n v="1993"/>
    <d v="1993-04-20T00:00:00"/>
    <n v="29.747945205479454"/>
    <n v="29"/>
  </r>
  <r>
    <s v="58011437395"/>
    <x v="15"/>
    <s v="miasto"/>
    <n v="58"/>
    <n v="1"/>
    <n v="14"/>
    <m/>
    <m/>
    <n v="14"/>
    <n v="1"/>
    <n v="1958"/>
    <d v="1958-01-14T00:00:00"/>
    <n v="65.035616438356158"/>
    <n v="65"/>
  </r>
  <r>
    <s v="61010924043"/>
    <x v="12"/>
    <s v="wieś"/>
    <n v="61"/>
    <n v="1"/>
    <n v="9"/>
    <m/>
    <m/>
    <n v="9"/>
    <n v="1"/>
    <n v="1961"/>
    <d v="1961-01-09T00:00:00"/>
    <n v="62.046575342465751"/>
    <n v="62"/>
  </r>
  <r>
    <s v="59020116778"/>
    <x v="15"/>
    <s v="wieś"/>
    <n v="59"/>
    <n v="2"/>
    <n v="1"/>
    <m/>
    <m/>
    <n v="1"/>
    <n v="2"/>
    <n v="1959"/>
    <d v="1959-02-01T00:00:00"/>
    <n v="63.986301369863014"/>
    <n v="63"/>
  </r>
  <r>
    <s v="85012006521"/>
    <x v="5"/>
    <s v="miasto"/>
    <n v="85"/>
    <n v="1"/>
    <n v="20"/>
    <m/>
    <m/>
    <n v="20"/>
    <n v="1"/>
    <n v="1985"/>
    <d v="1985-01-20T00:00:00"/>
    <n v="38"/>
    <n v="38"/>
  </r>
  <r>
    <s v="89021336354"/>
    <x v="9"/>
    <s v="miasto"/>
    <n v="89"/>
    <n v="2"/>
    <n v="13"/>
    <m/>
    <m/>
    <n v="13"/>
    <n v="2"/>
    <n v="1989"/>
    <d v="1989-02-13T00:00:00"/>
    <n v="33.93150684931507"/>
    <n v="33"/>
  </r>
  <r>
    <s v="65092409201"/>
    <x v="10"/>
    <s v="wieś"/>
    <n v="65"/>
    <n v="9"/>
    <n v="24"/>
    <m/>
    <m/>
    <n v="24"/>
    <n v="9"/>
    <n v="1965"/>
    <d v="1965-09-24T00:00:00"/>
    <n v="57.336986301369862"/>
    <n v="57"/>
  </r>
  <r>
    <s v="69072352000"/>
    <x v="7"/>
    <s v="miasto"/>
    <n v="69"/>
    <n v="7"/>
    <n v="23"/>
    <m/>
    <m/>
    <n v="23"/>
    <n v="7"/>
    <n v="1969"/>
    <d v="1969-07-23T00:00:00"/>
    <n v="53.506849315068493"/>
    <n v="53"/>
  </r>
  <r>
    <s v="80101429434"/>
    <x v="4"/>
    <s v="wieś"/>
    <n v="80"/>
    <n v="10"/>
    <n v="14"/>
    <m/>
    <m/>
    <n v="14"/>
    <n v="10"/>
    <n v="1980"/>
    <d v="1980-10-14T00:00:00"/>
    <n v="42.271232876712325"/>
    <n v="42"/>
  </r>
  <r>
    <s v="74041163095"/>
    <x v="13"/>
    <s v="miasto"/>
    <n v="74"/>
    <n v="4"/>
    <n v="11"/>
    <m/>
    <m/>
    <n v="11"/>
    <n v="4"/>
    <n v="1974"/>
    <d v="1974-04-11T00:00:00"/>
    <n v="48.786301369863011"/>
    <n v="48"/>
  </r>
  <r>
    <s v="95030310836"/>
    <x v="6"/>
    <s v="miasto"/>
    <n v="95"/>
    <n v="3"/>
    <n v="3"/>
    <m/>
    <m/>
    <n v="3"/>
    <n v="3"/>
    <n v="1995"/>
    <d v="1995-03-03T00:00:00"/>
    <n v="27.87945205479452"/>
    <n v="27"/>
  </r>
  <r>
    <s v="84083110241"/>
    <x v="4"/>
    <s v="miasto"/>
    <n v="84"/>
    <n v="8"/>
    <n v="31"/>
    <m/>
    <m/>
    <n v="31"/>
    <n v="8"/>
    <n v="1984"/>
    <d v="1984-08-31T00:00:00"/>
    <n v="38.389041095890413"/>
    <n v="38"/>
  </r>
  <r>
    <s v="81082753187"/>
    <x v="15"/>
    <s v="miasto"/>
    <n v="81"/>
    <n v="8"/>
    <n v="27"/>
    <m/>
    <m/>
    <n v="27"/>
    <n v="8"/>
    <n v="1981"/>
    <d v="1981-08-27T00:00:00"/>
    <n v="41.402739726027399"/>
    <n v="41"/>
  </r>
  <r>
    <s v="64061448050"/>
    <x v="11"/>
    <s v="miasto"/>
    <n v="64"/>
    <n v="6"/>
    <n v="14"/>
    <m/>
    <m/>
    <n v="14"/>
    <n v="6"/>
    <n v="1964"/>
    <d v="1964-06-14T00:00:00"/>
    <n v="58.61643835616438"/>
    <n v="58"/>
  </r>
  <r>
    <s v="96091382992"/>
    <x v="6"/>
    <s v="miasto"/>
    <n v="96"/>
    <n v="9"/>
    <n v="13"/>
    <m/>
    <m/>
    <n v="13"/>
    <n v="9"/>
    <n v="1996"/>
    <d v="1996-09-13T00:00:00"/>
    <n v="26.345205479452055"/>
    <n v="26"/>
  </r>
  <r>
    <s v="84041663297"/>
    <x v="8"/>
    <s v="miasto"/>
    <n v="84"/>
    <n v="4"/>
    <n v="16"/>
    <m/>
    <m/>
    <n v="16"/>
    <n v="4"/>
    <n v="1984"/>
    <d v="1984-04-16T00:00:00"/>
    <n v="38.764383561643832"/>
    <n v="38"/>
  </r>
  <r>
    <s v="94113074555"/>
    <x v="10"/>
    <s v="miasto"/>
    <n v="94"/>
    <n v="11"/>
    <n v="30"/>
    <m/>
    <m/>
    <n v="30"/>
    <n v="11"/>
    <n v="1994"/>
    <d v="1994-11-30T00:00:00"/>
    <n v="28.134246575342466"/>
    <n v="28"/>
  </r>
  <r>
    <s v="53100155150"/>
    <x v="10"/>
    <s v="wieś"/>
    <n v="53"/>
    <n v="10"/>
    <n v="1"/>
    <m/>
    <m/>
    <n v="1"/>
    <n v="10"/>
    <n v="1953"/>
    <d v="1953-10-01T00:00:00"/>
    <n v="69.326027397260276"/>
    <n v="69"/>
  </r>
  <r>
    <s v="81102995678"/>
    <x v="10"/>
    <s v="wieś"/>
    <n v="81"/>
    <n v="10"/>
    <n v="29"/>
    <m/>
    <m/>
    <n v="29"/>
    <n v="10"/>
    <n v="1981"/>
    <d v="1981-10-29T00:00:00"/>
    <n v="41.230136986301368"/>
    <n v="41"/>
  </r>
  <r>
    <s v="91020385192"/>
    <x v="13"/>
    <s v="miasto"/>
    <n v="91"/>
    <n v="2"/>
    <n v="3"/>
    <m/>
    <m/>
    <n v="3"/>
    <n v="2"/>
    <n v="1991"/>
    <d v="1991-02-03T00:00:00"/>
    <n v="31.958904109589042"/>
    <n v="31"/>
  </r>
  <r>
    <s v="86012915370"/>
    <x v="11"/>
    <s v="wieś"/>
    <n v="86"/>
    <n v="1"/>
    <n v="29"/>
    <m/>
    <m/>
    <n v="29"/>
    <n v="1"/>
    <n v="1986"/>
    <d v="1986-01-29T00:00:00"/>
    <n v="36.975342465753428"/>
    <n v="36"/>
  </r>
  <r>
    <s v="95011238564"/>
    <x v="5"/>
    <s v="miasto"/>
    <n v="95"/>
    <n v="1"/>
    <n v="12"/>
    <m/>
    <m/>
    <n v="12"/>
    <n v="1"/>
    <n v="1995"/>
    <d v="1995-01-12T00:00:00"/>
    <n v="28.016438356164382"/>
    <n v="28"/>
  </r>
  <r>
    <s v="63060590812"/>
    <x v="14"/>
    <s v="wieś"/>
    <n v="63"/>
    <n v="6"/>
    <n v="5"/>
    <m/>
    <m/>
    <n v="5"/>
    <n v="6"/>
    <n v="1963"/>
    <d v="1963-06-05T00:00:00"/>
    <n v="59.643835616438359"/>
    <n v="59"/>
  </r>
  <r>
    <s v="73052262582"/>
    <x v="8"/>
    <s v="wieś"/>
    <n v="73"/>
    <n v="5"/>
    <n v="22"/>
    <m/>
    <m/>
    <n v="22"/>
    <n v="5"/>
    <n v="1973"/>
    <d v="1973-05-22T00:00:00"/>
    <n v="49.673972602739724"/>
    <n v="49"/>
  </r>
  <r>
    <s v="57022439574"/>
    <x v="3"/>
    <s v="wieś"/>
    <n v="57"/>
    <n v="2"/>
    <n v="24"/>
    <m/>
    <m/>
    <n v="24"/>
    <n v="2"/>
    <n v="1957"/>
    <d v="1957-02-24T00:00:00"/>
    <n v="65.92328767123287"/>
    <n v="65"/>
  </r>
  <r>
    <s v="50091782701"/>
    <x v="13"/>
    <s v="miasto"/>
    <n v="50"/>
    <n v="9"/>
    <n v="17"/>
    <m/>
    <m/>
    <n v="17"/>
    <n v="9"/>
    <n v="1950"/>
    <d v="1950-09-17T00:00:00"/>
    <n v="72.367123287671234"/>
    <n v="72"/>
  </r>
  <r>
    <s v="68052065082"/>
    <x v="13"/>
    <s v="wieś"/>
    <n v="68"/>
    <n v="5"/>
    <n v="20"/>
    <m/>
    <m/>
    <n v="20"/>
    <n v="5"/>
    <n v="1968"/>
    <d v="1968-05-20T00:00:00"/>
    <n v="54.682191780821917"/>
    <n v="54"/>
  </r>
  <r>
    <s v="84061020261"/>
    <x v="10"/>
    <s v="wieś"/>
    <n v="84"/>
    <n v="6"/>
    <n v="10"/>
    <m/>
    <m/>
    <n v="10"/>
    <n v="6"/>
    <n v="1984"/>
    <d v="1984-06-10T00:00:00"/>
    <n v="38.613698630136987"/>
    <n v="38"/>
  </r>
  <r>
    <s v="77040155423"/>
    <x v="12"/>
    <s v="miasto"/>
    <n v="77"/>
    <n v="4"/>
    <n v="1"/>
    <m/>
    <m/>
    <n v="1"/>
    <n v="4"/>
    <n v="1977"/>
    <d v="1977-04-01T00:00:00"/>
    <n v="45.81095890410959"/>
    <n v="45"/>
  </r>
  <r>
    <s v="84091296111"/>
    <x v="5"/>
    <s v="miasto"/>
    <n v="84"/>
    <n v="9"/>
    <n v="12"/>
    <m/>
    <m/>
    <n v="12"/>
    <n v="9"/>
    <n v="1984"/>
    <d v="1984-09-12T00:00:00"/>
    <n v="38.356164383561641"/>
    <n v="38"/>
  </r>
  <r>
    <s v="55022627630"/>
    <x v="14"/>
    <s v="miasto"/>
    <n v="55"/>
    <n v="2"/>
    <n v="26"/>
    <m/>
    <m/>
    <n v="26"/>
    <n v="2"/>
    <n v="1955"/>
    <d v="1955-02-26T00:00:00"/>
    <n v="67.920547945205485"/>
    <n v="67"/>
  </r>
  <r>
    <s v="69082217922"/>
    <x v="12"/>
    <s v="miasto"/>
    <n v="69"/>
    <n v="8"/>
    <n v="22"/>
    <m/>
    <m/>
    <n v="22"/>
    <n v="8"/>
    <n v="1969"/>
    <d v="1969-08-22T00:00:00"/>
    <n v="53.424657534246577"/>
    <n v="53"/>
  </r>
  <r>
    <s v="99022773687"/>
    <x v="6"/>
    <s v="miasto"/>
    <n v="99"/>
    <n v="2"/>
    <n v="27"/>
    <m/>
    <m/>
    <n v="27"/>
    <n v="2"/>
    <n v="1999"/>
    <d v="1999-02-27T00:00:00"/>
    <n v="23.887671232876713"/>
    <n v="23"/>
  </r>
  <r>
    <s v="97082737087"/>
    <x v="14"/>
    <s v="miasto"/>
    <n v="97"/>
    <n v="8"/>
    <n v="27"/>
    <m/>
    <m/>
    <n v="27"/>
    <n v="8"/>
    <n v="1997"/>
    <d v="1997-08-27T00:00:00"/>
    <n v="25.391780821917809"/>
    <n v="25"/>
  </r>
  <r>
    <s v="54010610047"/>
    <x v="6"/>
    <s v="miasto"/>
    <n v="54"/>
    <n v="1"/>
    <n v="6"/>
    <m/>
    <m/>
    <n v="6"/>
    <n v="1"/>
    <n v="1954"/>
    <d v="1954-01-06T00:00:00"/>
    <n v="69.060273972602744"/>
    <n v="69"/>
  </r>
  <r>
    <s v="91020578578"/>
    <x v="12"/>
    <s v="miasto"/>
    <n v="91"/>
    <n v="2"/>
    <n v="5"/>
    <m/>
    <m/>
    <n v="5"/>
    <n v="2"/>
    <n v="1991"/>
    <d v="1991-02-05T00:00:00"/>
    <n v="31.953424657534246"/>
    <n v="31"/>
  </r>
  <r>
    <s v="70012817695"/>
    <x v="14"/>
    <s v="wieś"/>
    <n v="70"/>
    <n v="1"/>
    <n v="28"/>
    <m/>
    <m/>
    <n v="28"/>
    <n v="1"/>
    <n v="1970"/>
    <d v="1970-01-28T00:00:00"/>
    <n v="52.989041095890414"/>
    <n v="52"/>
  </r>
  <r>
    <s v="70122997690"/>
    <x v="7"/>
    <s v="wieś"/>
    <n v="70"/>
    <n v="12"/>
    <n v="29"/>
    <m/>
    <m/>
    <n v="29"/>
    <n v="12"/>
    <n v="1970"/>
    <d v="1970-12-29T00:00:00"/>
    <n v="52.07123287671233"/>
    <n v="52"/>
  </r>
  <r>
    <s v="78102548326"/>
    <x v="3"/>
    <s v="miasto"/>
    <n v="78"/>
    <n v="10"/>
    <n v="25"/>
    <m/>
    <m/>
    <n v="25"/>
    <n v="10"/>
    <n v="1978"/>
    <d v="1978-10-25T00:00:00"/>
    <n v="44.243835616438353"/>
    <n v="44"/>
  </r>
  <r>
    <s v="97060505297"/>
    <x v="13"/>
    <s v="miasto"/>
    <n v="97"/>
    <n v="6"/>
    <n v="5"/>
    <m/>
    <m/>
    <n v="5"/>
    <n v="6"/>
    <n v="1997"/>
    <d v="1997-06-05T00:00:00"/>
    <n v="25.61917808219178"/>
    <n v="25"/>
  </r>
  <r>
    <s v="84122479674"/>
    <x v="4"/>
    <s v="miasto"/>
    <n v="84"/>
    <n v="12"/>
    <n v="24"/>
    <m/>
    <m/>
    <n v="24"/>
    <n v="12"/>
    <n v="1984"/>
    <d v="1984-12-24T00:00:00"/>
    <n v="38.073972602739723"/>
    <n v="38"/>
  </r>
  <r>
    <s v="98051749735"/>
    <x v="5"/>
    <s v="wieś"/>
    <n v="98"/>
    <n v="5"/>
    <n v="17"/>
    <m/>
    <m/>
    <n v="17"/>
    <n v="5"/>
    <n v="1998"/>
    <d v="1998-05-17T00:00:00"/>
    <n v="24.671232876712327"/>
    <n v="24"/>
  </r>
  <r>
    <s v="11072711776"/>
    <x v="12"/>
    <s v="miasto"/>
    <n v="11"/>
    <n v="7"/>
    <n v="27"/>
    <m/>
    <m/>
    <n v="27"/>
    <n v="7"/>
    <n v="1911"/>
    <d v="1911-07-27T00:00:00"/>
    <n v="111.53698630136986"/>
    <n v="111"/>
  </r>
  <r>
    <s v="05251729665"/>
    <x v="13"/>
    <s v="miasto"/>
    <n v="5"/>
    <n v="25"/>
    <n v="17"/>
    <m/>
    <m/>
    <n v="17"/>
    <n v="5"/>
    <n v="2005"/>
    <d v="2005-05-17T00:00:00"/>
    <n v="17.665753424657535"/>
    <n v="17"/>
  </r>
  <r>
    <s v="03252361185"/>
    <x v="7"/>
    <s v="miasto"/>
    <n v="3"/>
    <n v="25"/>
    <n v="23"/>
    <m/>
    <m/>
    <n v="23"/>
    <n v="5"/>
    <n v="2003"/>
    <d v="2003-05-23T00:00:00"/>
    <n v="19.652054794520549"/>
    <n v="19"/>
  </r>
  <r>
    <s v="07282315604"/>
    <x v="8"/>
    <s v="wieś"/>
    <n v="7"/>
    <n v="28"/>
    <n v="23"/>
    <m/>
    <m/>
    <n v="23"/>
    <n v="8"/>
    <n v="2007"/>
    <d v="2007-08-23T00:00:00"/>
    <n v="15.397260273972602"/>
    <n v="15"/>
  </r>
  <r>
    <s v="03241701451"/>
    <x v="11"/>
    <s v="miasto"/>
    <n v="3"/>
    <n v="24"/>
    <n v="17"/>
    <m/>
    <m/>
    <n v="17"/>
    <n v="4"/>
    <n v="2003"/>
    <d v="2003-04-17T00:00:00"/>
    <n v="19.75068493150685"/>
    <n v="19"/>
  </r>
  <r>
    <s v="03212680950"/>
    <x v="6"/>
    <s v="miasto"/>
    <n v="3"/>
    <n v="21"/>
    <n v="26"/>
    <m/>
    <m/>
    <n v="26"/>
    <n v="1"/>
    <n v="2003"/>
    <d v="2003-01-26T00:00:00"/>
    <n v="19.972602739726028"/>
    <n v="19"/>
  </r>
  <r>
    <s v="08301978174"/>
    <x v="1"/>
    <s v="miasto"/>
    <n v="8"/>
    <n v="30"/>
    <n v="19"/>
    <m/>
    <m/>
    <n v="19"/>
    <n v="10"/>
    <n v="2008"/>
    <d v="2008-10-19T00:00:00"/>
    <n v="14.238356164383562"/>
    <n v="14"/>
  </r>
  <r>
    <s v="04291228949"/>
    <x v="11"/>
    <s v="miasto"/>
    <n v="4"/>
    <n v="29"/>
    <n v="12"/>
    <m/>
    <m/>
    <n v="12"/>
    <n v="9"/>
    <n v="2004"/>
    <d v="2004-09-12T00:00:00"/>
    <n v="18.342465753424658"/>
    <n v="18"/>
  </r>
  <r>
    <s v="20290586763"/>
    <x v="9"/>
    <s v="wieś"/>
    <n v="20"/>
    <n v="29"/>
    <n v="5"/>
    <m/>
    <m/>
    <n v="5"/>
    <n v="9"/>
    <n v="2020"/>
    <d v="2020-09-05T00:00:00"/>
    <n v="2.3506849315068492"/>
    <n v="2"/>
  </r>
  <r>
    <s v="13302617719"/>
    <x v="9"/>
    <s v="miasto"/>
    <n v="13"/>
    <n v="30"/>
    <n v="26"/>
    <m/>
    <m/>
    <n v="26"/>
    <n v="10"/>
    <n v="2013"/>
    <d v="2013-10-26T00:00:00"/>
    <n v="9.2164383561643834"/>
    <n v="9"/>
  </r>
  <r>
    <s v="09210404682"/>
    <x v="15"/>
    <s v="miasto"/>
    <n v="9"/>
    <n v="21"/>
    <n v="4"/>
    <m/>
    <m/>
    <n v="4"/>
    <n v="1"/>
    <n v="2009"/>
    <d v="2009-01-04T00:00:00"/>
    <n v="14.027397260273972"/>
    <n v="14"/>
  </r>
  <r>
    <s v="00211828297"/>
    <x v="15"/>
    <s v="wieś"/>
    <n v="0"/>
    <n v="21"/>
    <n v="18"/>
    <m/>
    <m/>
    <n v="18"/>
    <n v="1"/>
    <n v="2000"/>
    <d v="2000-01-18T00:00:00"/>
    <n v="22.997260273972604"/>
    <n v="22"/>
  </r>
  <r>
    <s v="02251268240"/>
    <x v="4"/>
    <s v="wieś"/>
    <n v="2"/>
    <n v="25"/>
    <n v="12"/>
    <m/>
    <m/>
    <n v="12"/>
    <n v="5"/>
    <n v="2002"/>
    <d v="2002-05-12T00:00:00"/>
    <n v="20.682191780821917"/>
    <n v="20"/>
  </r>
  <r>
    <s v="03231107164"/>
    <x v="15"/>
    <s v="wieś"/>
    <n v="3"/>
    <n v="23"/>
    <n v="11"/>
    <m/>
    <m/>
    <n v="11"/>
    <n v="3"/>
    <n v="2003"/>
    <d v="2003-03-11T00:00:00"/>
    <n v="19.852054794520548"/>
    <n v="19"/>
  </r>
  <r>
    <s v="04240363642"/>
    <x v="0"/>
    <s v="miasto"/>
    <n v="4"/>
    <n v="24"/>
    <n v="3"/>
    <m/>
    <m/>
    <n v="3"/>
    <n v="4"/>
    <n v="2004"/>
    <d v="2004-04-03T00:00:00"/>
    <n v="18.786301369863015"/>
    <n v="18"/>
  </r>
  <r>
    <s v="03291272002"/>
    <x v="1"/>
    <s v="wieś"/>
    <n v="3"/>
    <n v="29"/>
    <n v="12"/>
    <m/>
    <m/>
    <n v="12"/>
    <n v="9"/>
    <n v="2003"/>
    <d v="2003-09-12T00:00:00"/>
    <n v="19.345205479452055"/>
    <n v="19"/>
  </r>
  <r>
    <s v="22281507519"/>
    <x v="5"/>
    <s v="miasto"/>
    <n v="22"/>
    <n v="28"/>
    <n v="15"/>
    <m/>
    <m/>
    <n v="15"/>
    <n v="8"/>
    <n v="2022"/>
    <d v="2022-08-15T00:00:00"/>
    <n v="0.40821917808219177"/>
    <n v="0"/>
  </r>
  <r>
    <s v="02262482800"/>
    <x v="11"/>
    <s v="miasto"/>
    <n v="2"/>
    <n v="26"/>
    <n v="24"/>
    <m/>
    <m/>
    <n v="24"/>
    <n v="6"/>
    <n v="2002"/>
    <d v="2002-06-24T00:00:00"/>
    <n v="20.564383561643837"/>
    <n v="20"/>
  </r>
  <r>
    <s v="08211004273"/>
    <x v="1"/>
    <s v="miasto"/>
    <n v="8"/>
    <n v="21"/>
    <n v="10"/>
    <m/>
    <m/>
    <n v="10"/>
    <n v="1"/>
    <n v="2008"/>
    <d v="2008-01-10T00:00:00"/>
    <n v="15.013698630136986"/>
    <n v="15"/>
  </r>
  <r>
    <s v="21210948180"/>
    <x v="8"/>
    <s v="miasto"/>
    <n v="21"/>
    <n v="21"/>
    <n v="9"/>
    <m/>
    <m/>
    <n v="9"/>
    <n v="1"/>
    <n v="2021"/>
    <d v="2021-01-09T00:00:00"/>
    <n v="2.0054794520547947"/>
    <n v="2"/>
  </r>
  <r>
    <s v="20240625971"/>
    <x v="12"/>
    <s v="wieś"/>
    <n v="20"/>
    <n v="24"/>
    <n v="6"/>
    <m/>
    <m/>
    <n v="6"/>
    <n v="4"/>
    <n v="2020"/>
    <d v="2020-04-06T00:00:00"/>
    <n v="2.7671232876712328"/>
    <n v="2"/>
  </r>
  <r>
    <s v="04302302640"/>
    <x v="13"/>
    <s v="wieś"/>
    <n v="4"/>
    <n v="30"/>
    <n v="23"/>
    <m/>
    <m/>
    <n v="23"/>
    <n v="10"/>
    <n v="2004"/>
    <d v="2004-10-23T00:00:00"/>
    <n v="18.230136986301371"/>
    <n v="18"/>
  </r>
  <r>
    <s v="21213196313"/>
    <x v="14"/>
    <s v="miasto"/>
    <n v="21"/>
    <n v="21"/>
    <n v="31"/>
    <m/>
    <m/>
    <n v="31"/>
    <n v="1"/>
    <n v="2021"/>
    <d v="2021-01-31T00:00:00"/>
    <n v="1.9452054794520548"/>
    <n v="1"/>
  </r>
  <r>
    <s v="12221688202"/>
    <x v="2"/>
    <s v="miasto"/>
    <n v="12"/>
    <n v="22"/>
    <n v="16"/>
    <m/>
    <m/>
    <n v="16"/>
    <n v="2"/>
    <n v="2012"/>
    <d v="2012-02-16T00:00:00"/>
    <n v="10.90958904109589"/>
    <n v="10"/>
  </r>
  <r>
    <s v="00292767397"/>
    <x v="12"/>
    <s v="miasto"/>
    <n v="0"/>
    <n v="29"/>
    <n v="27"/>
    <m/>
    <m/>
    <n v="27"/>
    <n v="9"/>
    <n v="2000"/>
    <d v="2000-09-27T00:00:00"/>
    <n v="22.304109589041097"/>
    <n v="22"/>
  </r>
  <r>
    <s v="09280834761"/>
    <x v="10"/>
    <s v="wieś"/>
    <n v="9"/>
    <n v="28"/>
    <n v="8"/>
    <m/>
    <m/>
    <n v="8"/>
    <n v="8"/>
    <n v="2009"/>
    <d v="2009-08-08T00:00:00"/>
    <n v="13.435616438356165"/>
    <n v="13"/>
  </r>
  <r>
    <s v="07230141800"/>
    <x v="7"/>
    <s v="wieś"/>
    <n v="7"/>
    <n v="23"/>
    <n v="1"/>
    <m/>
    <m/>
    <n v="1"/>
    <n v="3"/>
    <n v="2007"/>
    <d v="2007-03-01T00:00:00"/>
    <n v="15.876712328767123"/>
    <n v="15"/>
  </r>
  <r>
    <s v="13242783936"/>
    <x v="7"/>
    <s v="miasto"/>
    <n v="13"/>
    <n v="24"/>
    <n v="27"/>
    <m/>
    <m/>
    <n v="27"/>
    <n v="4"/>
    <n v="2013"/>
    <d v="2013-04-27T00:00:00"/>
    <n v="9.7150684931506852"/>
    <n v="9"/>
  </r>
  <r>
    <s v="19301615406"/>
    <x v="8"/>
    <s v="miasto"/>
    <n v="19"/>
    <n v="30"/>
    <n v="16"/>
    <m/>
    <m/>
    <n v="16"/>
    <n v="10"/>
    <n v="2019"/>
    <d v="2019-10-16T00:00:00"/>
    <n v="3.2410958904109588"/>
    <n v="3"/>
  </r>
  <r>
    <s v="21322259118"/>
    <x v="0"/>
    <s v="wieś"/>
    <n v="21"/>
    <n v="32"/>
    <n v="22"/>
    <m/>
    <m/>
    <n v="22"/>
    <n v="12"/>
    <n v="2021"/>
    <d v="2021-12-22T00:00:00"/>
    <n v="1.0547945205479452"/>
    <n v="1"/>
  </r>
  <r>
    <s v="22320106198"/>
    <x v="0"/>
    <s v="miasto"/>
    <n v="22"/>
    <n v="32"/>
    <n v="1"/>
    <m/>
    <m/>
    <n v="1"/>
    <n v="12"/>
    <n v="2022"/>
    <d v="2022-12-01T00:00:00"/>
    <n v="0.11232876712328767"/>
    <n v="0"/>
  </r>
  <r>
    <s v="03231838149"/>
    <x v="10"/>
    <s v="wieś"/>
    <n v="3"/>
    <n v="23"/>
    <n v="18"/>
    <m/>
    <m/>
    <n v="18"/>
    <n v="3"/>
    <n v="2003"/>
    <d v="2003-03-18T00:00:00"/>
    <n v="19.832876712328765"/>
    <n v="19"/>
  </r>
  <r>
    <s v="16210190729"/>
    <x v="3"/>
    <s v="miasto"/>
    <n v="16"/>
    <n v="21"/>
    <n v="1"/>
    <m/>
    <m/>
    <n v="1"/>
    <n v="1"/>
    <n v="2016"/>
    <d v="2016-01-01T00:00:00"/>
    <n v="7.0328767123287674"/>
    <n v="7"/>
  </r>
  <r>
    <s v="18321437030"/>
    <x v="1"/>
    <s v="miasto"/>
    <n v="18"/>
    <n v="32"/>
    <n v="14"/>
    <m/>
    <m/>
    <n v="14"/>
    <n v="12"/>
    <n v="2018"/>
    <d v="2018-12-14T00:00:00"/>
    <n v="4.0794520547945208"/>
    <n v="4"/>
  </r>
  <r>
    <s v="16261642886"/>
    <x v="7"/>
    <s v="wieś"/>
    <n v="16"/>
    <n v="26"/>
    <n v="16"/>
    <m/>
    <m/>
    <n v="16"/>
    <n v="6"/>
    <n v="2016"/>
    <d v="2016-06-16T00:00:00"/>
    <n v="6.5753424657534243"/>
    <n v="6"/>
  </r>
  <r>
    <s v="07270267124"/>
    <x v="8"/>
    <s v="wieś"/>
    <n v="7"/>
    <n v="27"/>
    <n v="2"/>
    <m/>
    <m/>
    <n v="2"/>
    <n v="7"/>
    <n v="2007"/>
    <d v="2007-07-02T00:00:00"/>
    <n v="15.53972602739726"/>
    <n v="15"/>
  </r>
  <r>
    <s v="12230371272"/>
    <x v="15"/>
    <s v="miasto"/>
    <n v="12"/>
    <n v="23"/>
    <n v="3"/>
    <m/>
    <m/>
    <n v="3"/>
    <n v="3"/>
    <n v="2012"/>
    <d v="2012-03-03T00:00:00"/>
    <n v="10.865753424657534"/>
    <n v="10"/>
  </r>
  <r>
    <s v="19312291217"/>
    <x v="0"/>
    <s v="miasto"/>
    <n v="19"/>
    <n v="31"/>
    <n v="22"/>
    <m/>
    <m/>
    <n v="22"/>
    <n v="11"/>
    <n v="2019"/>
    <d v="2019-11-22T00:00:00"/>
    <n v="3.1397260273972605"/>
    <n v="3"/>
  </r>
  <r>
    <s v="01300894454"/>
    <x v="14"/>
    <s v="miasto"/>
    <n v="1"/>
    <n v="30"/>
    <n v="8"/>
    <m/>
    <m/>
    <n v="8"/>
    <n v="10"/>
    <n v="2001"/>
    <d v="2001-10-08T00:00:00"/>
    <n v="21.273972602739725"/>
    <n v="21"/>
  </r>
  <r>
    <s v="19211127459"/>
    <x v="5"/>
    <s v="wieś"/>
    <n v="19"/>
    <n v="21"/>
    <n v="11"/>
    <m/>
    <m/>
    <n v="11"/>
    <n v="1"/>
    <n v="2019"/>
    <d v="2019-01-11T00:00:00"/>
    <n v="4.0027397260273974"/>
    <n v="4"/>
  </r>
  <r>
    <s v="22242651466"/>
    <x v="11"/>
    <s v="wieś"/>
    <n v="22"/>
    <n v="24"/>
    <n v="26"/>
    <m/>
    <m/>
    <n v="26"/>
    <n v="4"/>
    <n v="2022"/>
    <d v="2022-04-26T00:00:00"/>
    <n v="0.71232876712328763"/>
    <n v="0"/>
  </r>
  <r>
    <s v="22231156695"/>
    <x v="3"/>
    <s v="miasto"/>
    <n v="22"/>
    <n v="23"/>
    <n v="11"/>
    <m/>
    <m/>
    <n v="11"/>
    <n v="3"/>
    <n v="2022"/>
    <d v="2022-03-11T00:00:00"/>
    <n v="0.83835616438356164"/>
    <n v="0"/>
  </r>
  <r>
    <s v="07262771994"/>
    <x v="15"/>
    <s v="wieś"/>
    <n v="7"/>
    <n v="26"/>
    <n v="27"/>
    <m/>
    <m/>
    <n v="27"/>
    <n v="6"/>
    <n v="2007"/>
    <d v="2007-06-27T00:00:00"/>
    <n v="15.553424657534247"/>
    <n v="15"/>
  </r>
  <r>
    <s v="10242164211"/>
    <x v="12"/>
    <s v="miasto"/>
    <n v="10"/>
    <n v="24"/>
    <n v="21"/>
    <m/>
    <m/>
    <n v="21"/>
    <n v="4"/>
    <n v="2010"/>
    <d v="2010-04-21T00:00:00"/>
    <n v="12.734246575342466"/>
    <n v="12"/>
  </r>
  <r>
    <s v="05292216513"/>
    <x v="13"/>
    <s v="wieś"/>
    <n v="5"/>
    <n v="29"/>
    <n v="22"/>
    <m/>
    <m/>
    <n v="22"/>
    <n v="9"/>
    <n v="2005"/>
    <d v="2005-09-22T00:00:00"/>
    <n v="17.315068493150687"/>
    <n v="17"/>
  </r>
  <r>
    <s v="14282288777"/>
    <x v="3"/>
    <s v="wieś"/>
    <n v="14"/>
    <n v="28"/>
    <n v="22"/>
    <m/>
    <m/>
    <n v="22"/>
    <n v="8"/>
    <n v="2014"/>
    <d v="2014-08-22T00:00:00"/>
    <n v="8.3945205479452056"/>
    <n v="8"/>
  </r>
  <r>
    <s v="18230257567"/>
    <x v="1"/>
    <s v="miasto"/>
    <n v="18"/>
    <n v="23"/>
    <n v="2"/>
    <m/>
    <m/>
    <n v="2"/>
    <n v="3"/>
    <n v="2018"/>
    <d v="2018-03-02T00:00:00"/>
    <n v="4.8657534246575347"/>
    <n v="4"/>
  </r>
  <r>
    <s v="09310318685"/>
    <x v="0"/>
    <s v="miasto"/>
    <n v="9"/>
    <n v="31"/>
    <n v="3"/>
    <m/>
    <m/>
    <n v="3"/>
    <n v="11"/>
    <n v="2009"/>
    <d v="2009-11-03T00:00:00"/>
    <n v="13.197260273972603"/>
    <n v="13"/>
  </r>
  <r>
    <s v="14291341548"/>
    <x v="6"/>
    <s v="wieś"/>
    <n v="14"/>
    <n v="29"/>
    <n v="13"/>
    <m/>
    <m/>
    <n v="13"/>
    <n v="9"/>
    <n v="2014"/>
    <d v="2014-09-13T00:00:00"/>
    <n v="8.3342465753424655"/>
    <n v="8"/>
  </r>
  <r>
    <s v="05220871506"/>
    <x v="11"/>
    <s v="miasto"/>
    <n v="5"/>
    <n v="22"/>
    <n v="8"/>
    <m/>
    <m/>
    <n v="8"/>
    <n v="2"/>
    <n v="2005"/>
    <d v="2005-02-08T00:00:00"/>
    <n v="17.934246575342467"/>
    <n v="17"/>
  </r>
  <r>
    <s v="01291595985"/>
    <x v="9"/>
    <s v="miasto"/>
    <n v="1"/>
    <n v="29"/>
    <n v="15"/>
    <m/>
    <m/>
    <n v="15"/>
    <n v="9"/>
    <n v="2001"/>
    <d v="2001-09-15T00:00:00"/>
    <n v="21.336986301369862"/>
    <n v="21"/>
  </r>
  <r>
    <s v="03221082073"/>
    <x v="8"/>
    <s v="wieś"/>
    <n v="3"/>
    <n v="22"/>
    <n v="10"/>
    <m/>
    <m/>
    <n v="10"/>
    <n v="2"/>
    <n v="2003"/>
    <d v="2003-02-10T00:00:00"/>
    <n v="19.931506849315067"/>
    <n v="19"/>
  </r>
  <r>
    <s v="13281615591"/>
    <x v="9"/>
    <s v="wieś"/>
    <n v="13"/>
    <n v="28"/>
    <n v="16"/>
    <m/>
    <m/>
    <n v="16"/>
    <n v="8"/>
    <n v="2013"/>
    <d v="2013-08-16T00:00:00"/>
    <n v="9.4109589041095898"/>
    <n v="9"/>
  </r>
  <r>
    <s v="22260628520"/>
    <x v="14"/>
    <s v="miasto"/>
    <n v="22"/>
    <n v="26"/>
    <n v="6"/>
    <m/>
    <m/>
    <n v="6"/>
    <n v="6"/>
    <n v="2022"/>
    <d v="2022-06-06T00:00:00"/>
    <n v="0.6"/>
    <n v="0"/>
  </r>
  <r>
    <s v="16262990056"/>
    <x v="1"/>
    <s v="wieś"/>
    <n v="16"/>
    <n v="26"/>
    <n v="29"/>
    <m/>
    <m/>
    <n v="29"/>
    <n v="6"/>
    <n v="2016"/>
    <d v="2016-06-29T00:00:00"/>
    <n v="6.5397260273972604"/>
    <n v="6"/>
  </r>
  <r>
    <s v="03262578326"/>
    <x v="2"/>
    <s v="wieś"/>
    <n v="3"/>
    <n v="26"/>
    <n v="25"/>
    <m/>
    <m/>
    <n v="25"/>
    <n v="6"/>
    <n v="2003"/>
    <d v="2003-06-25T00:00:00"/>
    <n v="19.561643835616437"/>
    <n v="19"/>
  </r>
  <r>
    <s v="08261654831"/>
    <x v="13"/>
    <s v="miasto"/>
    <n v="8"/>
    <n v="26"/>
    <n v="16"/>
    <m/>
    <m/>
    <n v="16"/>
    <n v="6"/>
    <n v="2008"/>
    <d v="2008-06-16T00:00:00"/>
    <n v="14.580821917808219"/>
    <n v="14"/>
  </r>
  <r>
    <s v="07221636355"/>
    <x v="14"/>
    <s v="wieś"/>
    <n v="7"/>
    <n v="22"/>
    <n v="16"/>
    <m/>
    <m/>
    <n v="16"/>
    <n v="2"/>
    <n v="2007"/>
    <d v="2007-02-16T00:00:00"/>
    <n v="15.912328767123288"/>
    <n v="15"/>
  </r>
  <r>
    <s v="03221064390"/>
    <x v="14"/>
    <s v="wieś"/>
    <n v="3"/>
    <n v="22"/>
    <n v="10"/>
    <m/>
    <m/>
    <n v="10"/>
    <n v="2"/>
    <n v="2003"/>
    <d v="2003-02-10T00:00:00"/>
    <n v="19.931506849315067"/>
    <n v="19"/>
  </r>
  <r>
    <s v="11260890223"/>
    <x v="4"/>
    <s v="wieś"/>
    <n v="11"/>
    <n v="26"/>
    <n v="8"/>
    <m/>
    <m/>
    <n v="8"/>
    <n v="6"/>
    <n v="2011"/>
    <d v="2011-06-08T00:00:00"/>
    <n v="11.602739726027398"/>
    <n v="11"/>
  </r>
  <r>
    <s v="14241199184"/>
    <x v="2"/>
    <s v="wieś"/>
    <n v="14"/>
    <n v="24"/>
    <n v="11"/>
    <m/>
    <m/>
    <n v="11"/>
    <n v="4"/>
    <n v="2014"/>
    <d v="2014-04-11T00:00:00"/>
    <n v="8.7589041095890412"/>
    <n v="8"/>
  </r>
  <r>
    <s v="12241226916"/>
    <x v="14"/>
    <s v="wieś"/>
    <n v="12"/>
    <n v="24"/>
    <n v="12"/>
    <m/>
    <m/>
    <n v="12"/>
    <n v="4"/>
    <n v="2012"/>
    <d v="2012-04-12T00:00:00"/>
    <n v="10.756164383561643"/>
    <n v="10"/>
  </r>
  <r>
    <s v="04213122199"/>
    <x v="15"/>
    <s v="miasto"/>
    <n v="4"/>
    <n v="21"/>
    <n v="31"/>
    <m/>
    <m/>
    <n v="31"/>
    <n v="1"/>
    <n v="2004"/>
    <d v="2004-01-31T00:00:00"/>
    <n v="18.958904109589042"/>
    <n v="18"/>
  </r>
  <r>
    <s v="10240797842"/>
    <x v="5"/>
    <s v="wieś"/>
    <n v="10"/>
    <n v="24"/>
    <n v="7"/>
    <m/>
    <m/>
    <n v="7"/>
    <n v="4"/>
    <n v="2010"/>
    <d v="2010-04-07T00:00:00"/>
    <n v="12.772602739726027"/>
    <n v="12"/>
  </r>
  <r>
    <s v="19251159416"/>
    <x v="12"/>
    <s v="miasto"/>
    <n v="19"/>
    <n v="25"/>
    <n v="11"/>
    <m/>
    <m/>
    <n v="11"/>
    <n v="5"/>
    <n v="2019"/>
    <d v="2019-05-11T00:00:00"/>
    <n v="3.6739726027397261"/>
    <n v="3"/>
  </r>
  <r>
    <s v="02210829651"/>
    <x v="9"/>
    <s v="wieś"/>
    <n v="2"/>
    <n v="21"/>
    <n v="8"/>
    <m/>
    <m/>
    <n v="8"/>
    <n v="1"/>
    <n v="2002"/>
    <d v="2002-01-08T00:00:00"/>
    <n v="21.021917808219179"/>
    <n v="21"/>
  </r>
  <r>
    <s v="16320390840"/>
    <x v="14"/>
    <s v="wieś"/>
    <n v="16"/>
    <n v="32"/>
    <n v="3"/>
    <m/>
    <m/>
    <n v="3"/>
    <n v="12"/>
    <n v="2016"/>
    <d v="2016-12-03T00:00:00"/>
    <n v="6.1095890410958908"/>
    <n v="6"/>
  </r>
  <r>
    <s v="22290574762"/>
    <x v="9"/>
    <s v="wieś"/>
    <n v="22"/>
    <n v="29"/>
    <n v="5"/>
    <m/>
    <m/>
    <n v="5"/>
    <n v="9"/>
    <n v="2022"/>
    <d v="2022-09-05T00:00:00"/>
    <n v="0.35068493150684932"/>
    <n v="0"/>
  </r>
  <r>
    <s v="15272803226"/>
    <x v="12"/>
    <s v="wieś"/>
    <n v="15"/>
    <n v="27"/>
    <n v="28"/>
    <m/>
    <m/>
    <n v="28"/>
    <n v="7"/>
    <n v="2015"/>
    <d v="2015-07-28T00:00:00"/>
    <n v="7.463013698630137"/>
    <n v="7"/>
  </r>
  <r>
    <s v="22301213239"/>
    <x v="6"/>
    <s v="wieś"/>
    <n v="22"/>
    <n v="30"/>
    <n v="12"/>
    <m/>
    <m/>
    <n v="12"/>
    <n v="10"/>
    <n v="2022"/>
    <d v="2022-10-12T00:00:00"/>
    <n v="0.24931506849315069"/>
    <n v="0"/>
  </r>
  <r>
    <s v="12293034558"/>
    <x v="0"/>
    <s v="miasto"/>
    <n v="12"/>
    <n v="29"/>
    <n v="30"/>
    <m/>
    <m/>
    <n v="30"/>
    <n v="9"/>
    <n v="2012"/>
    <d v="2012-09-30T00:00:00"/>
    <n v="10.287671232876713"/>
    <n v="10"/>
  </r>
  <r>
    <s v="11220493866"/>
    <x v="0"/>
    <s v="miasto"/>
    <n v="11"/>
    <n v="22"/>
    <n v="4"/>
    <m/>
    <m/>
    <n v="4"/>
    <n v="2"/>
    <n v="2011"/>
    <d v="2011-02-04T00:00:00"/>
    <n v="11.942465753424658"/>
    <n v="11"/>
  </r>
  <r>
    <s v="06321656678"/>
    <x v="6"/>
    <s v="wieś"/>
    <n v="6"/>
    <n v="32"/>
    <n v="16"/>
    <m/>
    <m/>
    <n v="16"/>
    <n v="12"/>
    <n v="2006"/>
    <d v="2006-12-16T00:00:00"/>
    <n v="16.082191780821919"/>
    <n v="16"/>
  </r>
  <r>
    <s v="08271854737"/>
    <x v="5"/>
    <s v="wieś"/>
    <n v="8"/>
    <n v="27"/>
    <n v="18"/>
    <m/>
    <m/>
    <n v="18"/>
    <n v="7"/>
    <n v="2008"/>
    <d v="2008-07-18T00:00:00"/>
    <n v="14.493150684931507"/>
    <n v="14"/>
  </r>
  <r>
    <s v="12220169142"/>
    <x v="12"/>
    <s v="miasto"/>
    <n v="12"/>
    <n v="22"/>
    <n v="1"/>
    <m/>
    <m/>
    <n v="1"/>
    <n v="2"/>
    <n v="2012"/>
    <d v="2012-02-01T00:00:00"/>
    <n v="10.950684931506849"/>
    <n v="10"/>
  </r>
  <r>
    <s v="18271849295"/>
    <x v="8"/>
    <s v="miasto"/>
    <n v="18"/>
    <n v="27"/>
    <n v="18"/>
    <m/>
    <m/>
    <n v="18"/>
    <n v="7"/>
    <n v="2018"/>
    <d v="2018-07-18T00:00:00"/>
    <n v="4.4876712328767123"/>
    <n v="4"/>
  </r>
  <r>
    <s v="06210843055"/>
    <x v="9"/>
    <s v="miasto"/>
    <n v="6"/>
    <n v="21"/>
    <n v="8"/>
    <m/>
    <m/>
    <n v="8"/>
    <n v="1"/>
    <n v="2006"/>
    <d v="2006-01-08T00:00:00"/>
    <n v="17.019178082191782"/>
    <n v="17"/>
  </r>
  <r>
    <s v="08241312032"/>
    <x v="15"/>
    <s v="wieś"/>
    <n v="8"/>
    <n v="24"/>
    <n v="13"/>
    <m/>
    <m/>
    <n v="13"/>
    <n v="4"/>
    <n v="2008"/>
    <d v="2008-04-13T00:00:00"/>
    <n v="14.756164383561643"/>
    <n v="14"/>
  </r>
  <r>
    <s v="15321101996"/>
    <x v="5"/>
    <s v="wieś"/>
    <n v="15"/>
    <n v="32"/>
    <n v="11"/>
    <m/>
    <m/>
    <n v="11"/>
    <n v="12"/>
    <n v="2015"/>
    <d v="2015-12-11T00:00:00"/>
    <n v="7.0904109589041093"/>
    <n v="7"/>
  </r>
  <r>
    <s v="09230321604"/>
    <x v="6"/>
    <s v="wieś"/>
    <n v="9"/>
    <n v="23"/>
    <n v="3"/>
    <m/>
    <m/>
    <n v="3"/>
    <n v="3"/>
    <n v="2009"/>
    <d v="2009-03-03T00:00:00"/>
    <n v="13.868493150684932"/>
    <n v="13"/>
  </r>
  <r>
    <s v="09282257544"/>
    <x v="0"/>
    <s v="wieś"/>
    <n v="9"/>
    <n v="28"/>
    <n v="22"/>
    <m/>
    <m/>
    <n v="22"/>
    <n v="8"/>
    <n v="2009"/>
    <d v="2009-08-22T00:00:00"/>
    <n v="13.397260273972602"/>
    <n v="13"/>
  </r>
  <r>
    <s v="12272278496"/>
    <x v="10"/>
    <s v="wieś"/>
    <n v="12"/>
    <n v="27"/>
    <n v="22"/>
    <m/>
    <m/>
    <n v="22"/>
    <n v="7"/>
    <n v="2012"/>
    <d v="2012-07-22T00:00:00"/>
    <n v="10.479452054794521"/>
    <n v="10"/>
  </r>
  <r>
    <s v="06261714801"/>
    <x v="0"/>
    <s v="miasto"/>
    <n v="6"/>
    <n v="26"/>
    <n v="17"/>
    <m/>
    <m/>
    <n v="17"/>
    <n v="6"/>
    <n v="2006"/>
    <d v="2006-06-17T00:00:00"/>
    <n v="16.580821917808219"/>
    <n v="16"/>
  </r>
  <r>
    <s v="12290662086"/>
    <x v="8"/>
    <s v="miasto"/>
    <n v="12"/>
    <n v="29"/>
    <n v="6"/>
    <m/>
    <m/>
    <n v="6"/>
    <n v="9"/>
    <n v="2012"/>
    <d v="2012-09-06T00:00:00"/>
    <n v="10.353424657534246"/>
    <n v="10"/>
  </r>
  <r>
    <s v="13222347822"/>
    <x v="8"/>
    <s v="miasto"/>
    <n v="13"/>
    <n v="22"/>
    <n v="23"/>
    <m/>
    <m/>
    <n v="23"/>
    <n v="2"/>
    <n v="2013"/>
    <d v="2013-02-23T00:00:00"/>
    <n v="9.8876712328767127"/>
    <n v="9"/>
  </r>
  <r>
    <s v="17292749872"/>
    <x v="5"/>
    <s v="wieś"/>
    <n v="17"/>
    <n v="29"/>
    <n v="27"/>
    <m/>
    <m/>
    <n v="27"/>
    <n v="9"/>
    <n v="2017"/>
    <d v="2017-09-27T00:00:00"/>
    <n v="5.2931506849315069"/>
    <n v="5"/>
  </r>
  <r>
    <s v="19302110146"/>
    <x v="12"/>
    <s v="wieś"/>
    <n v="19"/>
    <n v="30"/>
    <n v="21"/>
    <m/>
    <m/>
    <n v="21"/>
    <n v="10"/>
    <n v="2019"/>
    <d v="2019-10-21T00:00:00"/>
    <n v="3.2273972602739724"/>
    <n v="3"/>
  </r>
  <r>
    <s v="13240361611"/>
    <x v="2"/>
    <s v="miasto"/>
    <n v="13"/>
    <n v="24"/>
    <n v="3"/>
    <m/>
    <m/>
    <n v="3"/>
    <n v="4"/>
    <n v="2013"/>
    <d v="2013-04-03T00:00:00"/>
    <n v="9.7808219178082183"/>
    <n v="9"/>
  </r>
  <r>
    <s v="15240354042"/>
    <x v="12"/>
    <s v="miasto"/>
    <n v="15"/>
    <n v="24"/>
    <n v="3"/>
    <m/>
    <m/>
    <n v="3"/>
    <n v="4"/>
    <n v="2015"/>
    <d v="2015-04-03T00:00:00"/>
    <n v="7.7808219178082192"/>
    <n v="7"/>
  </r>
  <r>
    <s v="13301915474"/>
    <x v="0"/>
    <s v="miasto"/>
    <n v="13"/>
    <n v="30"/>
    <n v="19"/>
    <m/>
    <m/>
    <n v="19"/>
    <n v="10"/>
    <n v="2013"/>
    <d v="2013-10-19T00:00:00"/>
    <n v="9.2356164383561641"/>
    <n v="9"/>
  </r>
  <r>
    <s v="19262778871"/>
    <x v="15"/>
    <s v="miasto"/>
    <n v="19"/>
    <n v="26"/>
    <n v="27"/>
    <m/>
    <m/>
    <n v="27"/>
    <n v="6"/>
    <n v="2019"/>
    <d v="2019-06-27T00:00:00"/>
    <n v="3.5452054794520547"/>
    <n v="3"/>
  </r>
  <r>
    <s v="13280978334"/>
    <x v="4"/>
    <s v="wieś"/>
    <n v="13"/>
    <n v="28"/>
    <n v="9"/>
    <m/>
    <m/>
    <n v="9"/>
    <n v="8"/>
    <n v="2013"/>
    <d v="2013-08-09T00:00:00"/>
    <n v="9.4301369863013704"/>
    <n v="9"/>
  </r>
  <r>
    <s v="14302824284"/>
    <x v="15"/>
    <s v="miasto"/>
    <n v="14"/>
    <n v="30"/>
    <n v="28"/>
    <m/>
    <m/>
    <n v="28"/>
    <n v="10"/>
    <n v="2014"/>
    <d v="2014-10-28T00:00:00"/>
    <n v="8.2109589041095887"/>
    <n v="8"/>
  </r>
  <r>
    <s v="11272805824"/>
    <x v="5"/>
    <s v="wieś"/>
    <n v="11"/>
    <n v="27"/>
    <n v="28"/>
    <m/>
    <m/>
    <n v="28"/>
    <n v="7"/>
    <n v="2011"/>
    <d v="2011-07-28T00:00:00"/>
    <n v="11.465753424657533"/>
    <n v="11"/>
  </r>
  <r>
    <s v="05291879913"/>
    <x v="14"/>
    <s v="miasto"/>
    <n v="5"/>
    <n v="29"/>
    <n v="18"/>
    <m/>
    <m/>
    <n v="18"/>
    <n v="9"/>
    <n v="2005"/>
    <d v="2005-09-18T00:00:00"/>
    <n v="17.326027397260273"/>
    <n v="17"/>
  </r>
  <r>
    <s v="14212729259"/>
    <x v="14"/>
    <s v="wieś"/>
    <n v="14"/>
    <n v="21"/>
    <n v="27"/>
    <m/>
    <m/>
    <n v="27"/>
    <n v="1"/>
    <n v="2014"/>
    <d v="2014-01-27T00:00:00"/>
    <n v="8.9616438356164387"/>
    <n v="8"/>
  </r>
  <r>
    <s v="03210117463"/>
    <x v="14"/>
    <s v="miasto"/>
    <n v="3"/>
    <n v="21"/>
    <n v="1"/>
    <m/>
    <m/>
    <n v="1"/>
    <n v="1"/>
    <n v="2003"/>
    <d v="2003-01-01T00:00:00"/>
    <n v="20.041095890410958"/>
    <n v="20"/>
  </r>
  <r>
    <s v="14291498509"/>
    <x v="11"/>
    <s v="miasto"/>
    <n v="14"/>
    <n v="29"/>
    <n v="14"/>
    <m/>
    <m/>
    <n v="14"/>
    <n v="9"/>
    <n v="2014"/>
    <d v="2014-09-14T00:00:00"/>
    <n v="8.331506849315069"/>
    <n v="8"/>
  </r>
  <r>
    <s v="12300620789"/>
    <x v="7"/>
    <s v="miasto"/>
    <n v="12"/>
    <n v="30"/>
    <n v="6"/>
    <m/>
    <m/>
    <n v="6"/>
    <n v="10"/>
    <n v="2012"/>
    <d v="2012-10-06T00:00:00"/>
    <n v="10.271232876712329"/>
    <n v="10"/>
  </r>
  <r>
    <s v="16230803856"/>
    <x v="6"/>
    <s v="miasto"/>
    <n v="16"/>
    <n v="23"/>
    <n v="8"/>
    <m/>
    <m/>
    <n v="8"/>
    <n v="3"/>
    <n v="2016"/>
    <d v="2016-03-08T00:00:00"/>
    <n v="6.8493150684931505"/>
    <n v="6"/>
  </r>
  <r>
    <s v="01220719112"/>
    <x v="6"/>
    <s v="miasto"/>
    <n v="1"/>
    <n v="22"/>
    <n v="7"/>
    <m/>
    <m/>
    <n v="7"/>
    <n v="2"/>
    <n v="2001"/>
    <d v="2001-02-07T00:00:00"/>
    <n v="21.93972602739726"/>
    <n v="21"/>
  </r>
  <r>
    <s v="19220908124"/>
    <x v="15"/>
    <s v="wieś"/>
    <n v="19"/>
    <n v="22"/>
    <n v="9"/>
    <m/>
    <m/>
    <n v="9"/>
    <n v="2"/>
    <n v="2019"/>
    <d v="2019-02-09T00:00:00"/>
    <n v="3.9232876712328766"/>
    <n v="3"/>
  </r>
  <r>
    <s v="07240788697"/>
    <x v="5"/>
    <s v="wieś"/>
    <n v="7"/>
    <n v="24"/>
    <n v="7"/>
    <m/>
    <m/>
    <n v="7"/>
    <n v="4"/>
    <n v="2007"/>
    <d v="2007-04-07T00:00:00"/>
    <n v="15.775342465753425"/>
    <n v="15"/>
  </r>
  <r>
    <s v="06292261558"/>
    <x v="13"/>
    <s v="wieś"/>
    <n v="6"/>
    <n v="29"/>
    <n v="22"/>
    <m/>
    <m/>
    <n v="22"/>
    <n v="9"/>
    <n v="2006"/>
    <d v="2006-09-22T00:00:00"/>
    <n v="16.315068493150687"/>
    <n v="16"/>
  </r>
  <r>
    <s v="17311142206"/>
    <x v="5"/>
    <s v="wieś"/>
    <n v="17"/>
    <n v="31"/>
    <n v="11"/>
    <m/>
    <m/>
    <n v="11"/>
    <n v="11"/>
    <n v="2017"/>
    <d v="2017-11-11T00:00:00"/>
    <n v="5.1698630136986301"/>
    <n v="5"/>
  </r>
  <r>
    <s v="16321147489"/>
    <x v="12"/>
    <s v="wieś"/>
    <n v="16"/>
    <n v="32"/>
    <n v="11"/>
    <m/>
    <m/>
    <n v="11"/>
    <n v="12"/>
    <n v="2016"/>
    <d v="2016-12-11T00:00:00"/>
    <n v="6.087671232876712"/>
    <n v="6"/>
  </r>
  <r>
    <s v="06292135242"/>
    <x v="14"/>
    <s v="miasto"/>
    <n v="6"/>
    <n v="29"/>
    <n v="21"/>
    <m/>
    <m/>
    <n v="21"/>
    <n v="9"/>
    <n v="2006"/>
    <d v="2006-09-21T00:00:00"/>
    <n v="16.317808219178083"/>
    <n v="16"/>
  </r>
  <r>
    <s v="05230870575"/>
    <x v="10"/>
    <s v="miasto"/>
    <n v="5"/>
    <n v="23"/>
    <n v="8"/>
    <m/>
    <m/>
    <n v="8"/>
    <n v="3"/>
    <n v="2005"/>
    <d v="2005-03-08T00:00:00"/>
    <n v="17.857534246575341"/>
    <n v="17"/>
  </r>
  <r>
    <s v="18271449174"/>
    <x v="2"/>
    <s v="wieś"/>
    <n v="18"/>
    <n v="27"/>
    <n v="14"/>
    <m/>
    <m/>
    <n v="14"/>
    <n v="7"/>
    <n v="2018"/>
    <d v="2018-07-14T00:00:00"/>
    <n v="4.4986301369863018"/>
    <n v="4"/>
  </r>
  <r>
    <s v="06321258252"/>
    <x v="1"/>
    <s v="wieś"/>
    <n v="6"/>
    <n v="32"/>
    <n v="12"/>
    <m/>
    <m/>
    <n v="12"/>
    <n v="12"/>
    <n v="2006"/>
    <d v="2006-12-12T00:00:00"/>
    <n v="16.093150684931508"/>
    <n v="16"/>
  </r>
  <r>
    <s v="18262630525"/>
    <x v="3"/>
    <s v="miasto"/>
    <n v="18"/>
    <n v="26"/>
    <n v="26"/>
    <m/>
    <m/>
    <n v="26"/>
    <n v="6"/>
    <n v="2018"/>
    <d v="2018-06-26T00:00:00"/>
    <n v="4.5479452054794525"/>
    <n v="4"/>
  </r>
  <r>
    <s v="07261242695"/>
    <x v="2"/>
    <s v="wieś"/>
    <n v="7"/>
    <n v="26"/>
    <n v="12"/>
    <m/>
    <m/>
    <n v="12"/>
    <n v="6"/>
    <n v="2007"/>
    <d v="2007-06-12T00:00:00"/>
    <n v="15.594520547945205"/>
    <n v="15"/>
  </r>
  <r>
    <s v="08300675577"/>
    <x v="11"/>
    <s v="wieś"/>
    <n v="8"/>
    <n v="30"/>
    <n v="6"/>
    <m/>
    <m/>
    <n v="6"/>
    <n v="10"/>
    <n v="2008"/>
    <d v="2008-10-06T00:00:00"/>
    <n v="14.273972602739725"/>
    <n v="14"/>
  </r>
  <r>
    <s v="08221193888"/>
    <x v="5"/>
    <s v="miasto"/>
    <n v="8"/>
    <n v="22"/>
    <n v="11"/>
    <m/>
    <m/>
    <n v="11"/>
    <n v="2"/>
    <n v="2008"/>
    <d v="2008-02-11T00:00:00"/>
    <n v="14.926027397260274"/>
    <n v="14"/>
  </r>
  <r>
    <s v="05220192948"/>
    <x v="5"/>
    <s v="wieś"/>
    <n v="5"/>
    <n v="22"/>
    <n v="1"/>
    <m/>
    <m/>
    <n v="1"/>
    <n v="2"/>
    <n v="2005"/>
    <d v="2005-02-01T00:00:00"/>
    <n v="17.953424657534246"/>
    <n v="17"/>
  </r>
  <r>
    <s v="11222023223"/>
    <x v="7"/>
    <s v="wieś"/>
    <n v="11"/>
    <n v="22"/>
    <n v="20"/>
    <m/>
    <m/>
    <n v="20"/>
    <n v="2"/>
    <n v="2011"/>
    <d v="2011-02-20T00:00:00"/>
    <n v="11.898630136986302"/>
    <n v="11"/>
  </r>
  <r>
    <s v="18320215404"/>
    <x v="13"/>
    <s v="wieś"/>
    <n v="18"/>
    <n v="32"/>
    <n v="2"/>
    <m/>
    <m/>
    <n v="2"/>
    <n v="12"/>
    <n v="2018"/>
    <d v="2018-12-02T00:00:00"/>
    <n v="4.1123287671232873"/>
    <n v="4"/>
  </r>
  <r>
    <s v="19303024725"/>
    <x v="0"/>
    <s v="miasto"/>
    <n v="19"/>
    <n v="30"/>
    <n v="30"/>
    <m/>
    <m/>
    <n v="30"/>
    <n v="10"/>
    <n v="2019"/>
    <d v="2019-10-30T00:00:00"/>
    <n v="3.2027397260273971"/>
    <n v="3"/>
  </r>
  <r>
    <s v="16291352676"/>
    <x v="0"/>
    <s v="miasto"/>
    <n v="16"/>
    <n v="29"/>
    <n v="13"/>
    <m/>
    <m/>
    <n v="13"/>
    <n v="9"/>
    <n v="2016"/>
    <d v="2016-09-13T00:00:00"/>
    <n v="6.3315068493150681"/>
    <n v="6"/>
  </r>
  <r>
    <s v="08250619858"/>
    <x v="13"/>
    <s v="wieś"/>
    <n v="8"/>
    <n v="25"/>
    <n v="6"/>
    <m/>
    <m/>
    <n v="6"/>
    <n v="5"/>
    <n v="2008"/>
    <d v="2008-05-06T00:00:00"/>
    <n v="14.693150684931506"/>
    <n v="14"/>
  </r>
  <r>
    <s v="05263016560"/>
    <x v="15"/>
    <s v="miasto"/>
    <n v="5"/>
    <n v="26"/>
    <n v="30"/>
    <m/>
    <m/>
    <n v="30"/>
    <n v="6"/>
    <n v="2005"/>
    <d v="2005-06-30T00:00:00"/>
    <n v="17.545205479452054"/>
    <n v="17"/>
  </r>
  <r>
    <s v="00213181006"/>
    <x v="8"/>
    <s v="miasto"/>
    <n v="0"/>
    <n v="21"/>
    <n v="31"/>
    <m/>
    <m/>
    <n v="31"/>
    <n v="1"/>
    <n v="2000"/>
    <d v="2000-01-31T00:00:00"/>
    <n v="22.961643835616439"/>
    <n v="22"/>
  </r>
  <r>
    <s v="08322760361"/>
    <x v="13"/>
    <s v="miasto"/>
    <n v="8"/>
    <n v="32"/>
    <n v="27"/>
    <m/>
    <m/>
    <n v="27"/>
    <n v="12"/>
    <n v="2008"/>
    <d v="2008-12-27T00:00:00"/>
    <n v="14.049315068493151"/>
    <n v="14"/>
  </r>
  <r>
    <s v="16251548464"/>
    <x v="1"/>
    <s v="wieś"/>
    <n v="16"/>
    <n v="25"/>
    <n v="15"/>
    <m/>
    <m/>
    <n v="15"/>
    <n v="5"/>
    <n v="2016"/>
    <d v="2016-05-15T00:00:00"/>
    <n v="6.6630136986301371"/>
    <n v="6"/>
  </r>
  <r>
    <s v="10292707398"/>
    <x v="8"/>
    <s v="miasto"/>
    <n v="10"/>
    <n v="29"/>
    <n v="27"/>
    <m/>
    <m/>
    <n v="27"/>
    <n v="9"/>
    <n v="2010"/>
    <d v="2010-09-27T00:00:00"/>
    <n v="12.298630136986301"/>
    <n v="12"/>
  </r>
  <r>
    <s v="14231316500"/>
    <x v="8"/>
    <s v="miasto"/>
    <n v="14"/>
    <n v="23"/>
    <n v="13"/>
    <m/>
    <m/>
    <n v="13"/>
    <n v="3"/>
    <n v="2014"/>
    <d v="2014-03-13T00:00:00"/>
    <n v="8.838356164383562"/>
    <n v="8"/>
  </r>
  <r>
    <s v="21222678682"/>
    <x v="9"/>
    <s v="wieś"/>
    <n v="21"/>
    <n v="22"/>
    <n v="26"/>
    <m/>
    <m/>
    <n v="26"/>
    <n v="2"/>
    <n v="2021"/>
    <d v="2021-02-26T00:00:00"/>
    <n v="1.8739726027397261"/>
    <n v="1"/>
  </r>
  <r>
    <s v="12292215862"/>
    <x v="12"/>
    <s v="miasto"/>
    <n v="12"/>
    <n v="29"/>
    <n v="22"/>
    <m/>
    <m/>
    <n v="22"/>
    <n v="9"/>
    <n v="2012"/>
    <d v="2012-09-22T00:00:00"/>
    <n v="10.30958904109589"/>
    <n v="10"/>
  </r>
  <r>
    <s v="07282982598"/>
    <x v="8"/>
    <s v="miasto"/>
    <n v="7"/>
    <n v="28"/>
    <n v="29"/>
    <m/>
    <m/>
    <n v="29"/>
    <n v="8"/>
    <n v="2007"/>
    <d v="2007-08-29T00:00:00"/>
    <n v="15.38082191780822"/>
    <n v="15"/>
  </r>
  <r>
    <s v="09220591189"/>
    <x v="14"/>
    <s v="miasto"/>
    <n v="9"/>
    <n v="22"/>
    <n v="5"/>
    <m/>
    <m/>
    <n v="5"/>
    <n v="2"/>
    <n v="2009"/>
    <d v="2009-02-05T00:00:00"/>
    <n v="13.93972602739726"/>
    <n v="13"/>
  </r>
  <r>
    <s v="21230117469"/>
    <x v="13"/>
    <s v="miasto"/>
    <n v="21"/>
    <n v="23"/>
    <n v="1"/>
    <m/>
    <m/>
    <n v="1"/>
    <n v="3"/>
    <n v="2021"/>
    <d v="2021-03-01T00:00:00"/>
    <n v="1.8657534246575342"/>
    <n v="1"/>
  </r>
  <r>
    <s v="11312331944"/>
    <x v="11"/>
    <s v="wieś"/>
    <n v="11"/>
    <n v="31"/>
    <n v="23"/>
    <m/>
    <m/>
    <n v="23"/>
    <n v="11"/>
    <n v="2011"/>
    <d v="2011-11-23T00:00:00"/>
    <n v="11.142465753424657"/>
    <n v="11"/>
  </r>
  <r>
    <s v="09240629666"/>
    <x v="9"/>
    <s v="wieś"/>
    <n v="9"/>
    <n v="24"/>
    <n v="6"/>
    <m/>
    <m/>
    <n v="6"/>
    <n v="4"/>
    <n v="2009"/>
    <d v="2009-04-06T00:00:00"/>
    <n v="13.775342465753425"/>
    <n v="13"/>
  </r>
  <r>
    <s v="00312160294"/>
    <x v="10"/>
    <s v="miasto"/>
    <n v="0"/>
    <n v="31"/>
    <n v="21"/>
    <m/>
    <m/>
    <n v="21"/>
    <n v="11"/>
    <n v="2000"/>
    <d v="2000-11-21T00:00:00"/>
    <n v="22.153424657534245"/>
    <n v="22"/>
  </r>
  <r>
    <s v="08281110832"/>
    <x v="15"/>
    <s v="wieś"/>
    <n v="8"/>
    <n v="28"/>
    <n v="11"/>
    <m/>
    <m/>
    <n v="11"/>
    <n v="8"/>
    <n v="2008"/>
    <d v="2008-08-11T00:00:00"/>
    <n v="14.427397260273972"/>
    <n v="14"/>
  </r>
  <r>
    <s v="05221259161"/>
    <x v="12"/>
    <s v="miasto"/>
    <n v="5"/>
    <n v="22"/>
    <n v="12"/>
    <m/>
    <m/>
    <n v="12"/>
    <n v="2"/>
    <n v="2005"/>
    <d v="2005-02-12T00:00:00"/>
    <n v="17.923287671232877"/>
    <n v="17"/>
  </r>
  <r>
    <s v="16212479677"/>
    <x v="6"/>
    <s v="wieś"/>
    <n v="16"/>
    <n v="21"/>
    <n v="24"/>
    <m/>
    <m/>
    <n v="24"/>
    <n v="1"/>
    <n v="2016"/>
    <d v="2016-01-24T00:00:00"/>
    <n v="6.9698630136986299"/>
    <n v="6"/>
  </r>
  <r>
    <s v="15300618013"/>
    <x v="15"/>
    <s v="wieś"/>
    <n v="15"/>
    <n v="30"/>
    <n v="6"/>
    <m/>
    <m/>
    <n v="6"/>
    <n v="10"/>
    <n v="2015"/>
    <d v="2015-10-06T00:00:00"/>
    <n v="7.2712328767123289"/>
    <n v="7"/>
  </r>
  <r>
    <s v="15291801395"/>
    <x v="1"/>
    <s v="wieś"/>
    <n v="15"/>
    <n v="29"/>
    <n v="18"/>
    <m/>
    <m/>
    <n v="18"/>
    <n v="9"/>
    <n v="2015"/>
    <d v="2015-09-18T00:00:00"/>
    <n v="7.3205479452054796"/>
    <n v="7"/>
  </r>
  <r>
    <s v="19301521378"/>
    <x v="14"/>
    <s v="miasto"/>
    <n v="19"/>
    <n v="30"/>
    <n v="15"/>
    <m/>
    <m/>
    <n v="15"/>
    <n v="10"/>
    <n v="2019"/>
    <d v="2019-10-15T00:00:00"/>
    <n v="3.2438356164383562"/>
    <n v="3"/>
  </r>
  <r>
    <s v="03211413360"/>
    <x v="7"/>
    <s v="wieś"/>
    <n v="3"/>
    <n v="21"/>
    <n v="14"/>
    <m/>
    <m/>
    <n v="14"/>
    <n v="1"/>
    <n v="2003"/>
    <d v="2003-01-14T00:00:00"/>
    <n v="20.005479452054793"/>
    <n v="20"/>
  </r>
  <r>
    <s v="06242125787"/>
    <x v="6"/>
    <s v="wieś"/>
    <n v="6"/>
    <n v="24"/>
    <n v="21"/>
    <m/>
    <m/>
    <n v="21"/>
    <n v="4"/>
    <n v="2006"/>
    <d v="2006-04-21T00:00:00"/>
    <n v="16.736986301369864"/>
    <n v="16"/>
  </r>
  <r>
    <s v="03252816289"/>
    <x v="12"/>
    <s v="wieś"/>
    <n v="3"/>
    <n v="25"/>
    <n v="28"/>
    <m/>
    <m/>
    <n v="28"/>
    <n v="5"/>
    <n v="2003"/>
    <d v="2003-05-28T00:00:00"/>
    <n v="19.638356164383563"/>
    <n v="19"/>
  </r>
  <r>
    <s v="16292924229"/>
    <x v="7"/>
    <s v="wieś"/>
    <n v="16"/>
    <n v="29"/>
    <n v="29"/>
    <m/>
    <m/>
    <n v="29"/>
    <n v="9"/>
    <n v="2016"/>
    <d v="2016-09-29T00:00:00"/>
    <n v="6.2876712328767121"/>
    <n v="6"/>
  </r>
  <r>
    <s v="00272757774"/>
    <x v="11"/>
    <s v="miasto"/>
    <n v="0"/>
    <n v="27"/>
    <n v="27"/>
    <m/>
    <m/>
    <n v="27"/>
    <n v="7"/>
    <n v="2000"/>
    <d v="2000-07-27T00:00:00"/>
    <n v="22.473972602739725"/>
    <n v="22"/>
  </r>
  <r>
    <s v="06252143218"/>
    <x v="7"/>
    <s v="miasto"/>
    <n v="6"/>
    <n v="25"/>
    <n v="21"/>
    <m/>
    <m/>
    <n v="21"/>
    <n v="5"/>
    <n v="2006"/>
    <d v="2006-05-21T00:00:00"/>
    <n v="16.654794520547945"/>
    <n v="16"/>
  </r>
  <r>
    <s v="12241783008"/>
    <x v="7"/>
    <s v="miasto"/>
    <n v="12"/>
    <n v="24"/>
    <n v="17"/>
    <m/>
    <m/>
    <n v="17"/>
    <n v="4"/>
    <n v="2012"/>
    <d v="2012-04-17T00:00:00"/>
    <n v="10.742465753424657"/>
    <n v="10"/>
  </r>
  <r>
    <s v="17250119602"/>
    <x v="14"/>
    <s v="miasto"/>
    <n v="17"/>
    <n v="25"/>
    <n v="1"/>
    <m/>
    <m/>
    <n v="1"/>
    <n v="5"/>
    <n v="2017"/>
    <d v="2017-05-01T00:00:00"/>
    <n v="5.7013698630136984"/>
    <n v="5"/>
  </r>
  <r>
    <s v="15312624240"/>
    <x v="1"/>
    <s v="miasto"/>
    <n v="15"/>
    <n v="31"/>
    <n v="26"/>
    <m/>
    <m/>
    <n v="26"/>
    <n v="11"/>
    <n v="2015"/>
    <d v="2015-11-26T00:00:00"/>
    <n v="7.1315068493150688"/>
    <n v="7"/>
  </r>
  <r>
    <s v="11261383104"/>
    <x v="9"/>
    <s v="wieś"/>
    <n v="11"/>
    <n v="26"/>
    <n v="13"/>
    <m/>
    <m/>
    <n v="13"/>
    <n v="6"/>
    <n v="2011"/>
    <d v="2011-06-13T00:00:00"/>
    <n v="11.58904109589041"/>
    <n v="11"/>
  </r>
  <r>
    <s v="11270859559"/>
    <x v="8"/>
    <s v="wieś"/>
    <n v="11"/>
    <n v="27"/>
    <n v="8"/>
    <m/>
    <m/>
    <n v="8"/>
    <n v="7"/>
    <n v="2011"/>
    <d v="2011-07-08T00:00:00"/>
    <n v="11.520547945205479"/>
    <n v="11"/>
  </r>
  <r>
    <s v="13251052847"/>
    <x v="10"/>
    <s v="wieś"/>
    <n v="13"/>
    <n v="25"/>
    <n v="10"/>
    <m/>
    <m/>
    <n v="10"/>
    <n v="5"/>
    <n v="2013"/>
    <d v="2013-05-10T00:00:00"/>
    <n v="9.6794520547945204"/>
    <n v="9"/>
  </r>
  <r>
    <s v="16251477472"/>
    <x v="15"/>
    <s v="wieś"/>
    <n v="16"/>
    <n v="25"/>
    <n v="14"/>
    <m/>
    <m/>
    <n v="14"/>
    <n v="5"/>
    <n v="2016"/>
    <d v="2016-05-14T00:00:00"/>
    <n v="6.6657534246575345"/>
    <n v="6"/>
  </r>
  <r>
    <s v="21270269818"/>
    <x v="7"/>
    <s v="miasto"/>
    <n v="21"/>
    <n v="27"/>
    <n v="2"/>
    <m/>
    <m/>
    <n v="2"/>
    <n v="7"/>
    <n v="2021"/>
    <d v="2021-07-02T00:00:00"/>
    <n v="1.5287671232876712"/>
    <n v="1"/>
  </r>
  <r>
    <s v="07233171240"/>
    <x v="11"/>
    <s v="miasto"/>
    <n v="7"/>
    <n v="23"/>
    <n v="31"/>
    <m/>
    <m/>
    <n v="31"/>
    <n v="3"/>
    <n v="2007"/>
    <d v="2007-03-31T00:00:00"/>
    <n v="15.794520547945206"/>
    <n v="15"/>
  </r>
  <r>
    <s v="06240685911"/>
    <x v="9"/>
    <s v="wieś"/>
    <n v="6"/>
    <n v="24"/>
    <n v="6"/>
    <m/>
    <m/>
    <n v="6"/>
    <n v="4"/>
    <n v="2006"/>
    <d v="2006-04-06T00:00:00"/>
    <n v="16.778082191780822"/>
    <n v="16"/>
  </r>
  <r>
    <s v="08230748288"/>
    <x v="3"/>
    <s v="wieś"/>
    <n v="8"/>
    <n v="23"/>
    <n v="7"/>
    <m/>
    <m/>
    <n v="7"/>
    <n v="3"/>
    <n v="2008"/>
    <d v="2008-03-07T00:00:00"/>
    <n v="14.857534246575343"/>
    <n v="14"/>
  </r>
  <r>
    <s v="10272638467"/>
    <x v="14"/>
    <s v="wieś"/>
    <n v="10"/>
    <n v="27"/>
    <n v="26"/>
    <m/>
    <m/>
    <n v="26"/>
    <n v="7"/>
    <n v="2010"/>
    <d v="2010-07-26T00:00:00"/>
    <n v="12.471232876712328"/>
    <n v="12"/>
  </r>
  <r>
    <s v="02222614214"/>
    <x v="13"/>
    <s v="wieś"/>
    <n v="2"/>
    <n v="22"/>
    <n v="26"/>
    <m/>
    <m/>
    <n v="26"/>
    <n v="2"/>
    <n v="2002"/>
    <d v="2002-02-26T00:00:00"/>
    <n v="20.887671232876713"/>
    <n v="20"/>
  </r>
  <r>
    <s v="02300270619"/>
    <x v="3"/>
    <s v="wieś"/>
    <n v="2"/>
    <n v="30"/>
    <n v="2"/>
    <m/>
    <m/>
    <n v="2"/>
    <n v="10"/>
    <n v="2002"/>
    <d v="2002-10-02T00:00:00"/>
    <n v="20.290410958904111"/>
    <n v="20"/>
  </r>
  <r>
    <s v="02320180006"/>
    <x v="1"/>
    <s v="wieś"/>
    <n v="2"/>
    <n v="32"/>
    <n v="1"/>
    <m/>
    <m/>
    <n v="1"/>
    <n v="12"/>
    <n v="2002"/>
    <d v="2002-12-01T00:00:00"/>
    <n v="20.126027397260273"/>
    <n v="20"/>
  </r>
  <r>
    <s v="10231388673"/>
    <x v="12"/>
    <s v="wieś"/>
    <n v="10"/>
    <n v="23"/>
    <n v="13"/>
    <m/>
    <m/>
    <n v="13"/>
    <n v="3"/>
    <n v="2010"/>
    <d v="2010-03-13T00:00:00"/>
    <n v="12.841095890410958"/>
    <n v="12"/>
  </r>
  <r>
    <s v="01211693203"/>
    <x v="1"/>
    <s v="miasto"/>
    <n v="1"/>
    <n v="21"/>
    <n v="16"/>
    <m/>
    <m/>
    <n v="16"/>
    <n v="1"/>
    <n v="2001"/>
    <d v="2001-01-16T00:00:00"/>
    <n v="22"/>
    <n v="22"/>
  </r>
  <r>
    <s v="19221918386"/>
    <x v="0"/>
    <s v="wieś"/>
    <n v="19"/>
    <n v="22"/>
    <n v="19"/>
    <m/>
    <m/>
    <n v="19"/>
    <n v="2"/>
    <n v="2019"/>
    <d v="2019-02-19T00:00:00"/>
    <n v="3.8958904109589043"/>
    <n v="3"/>
  </r>
  <r>
    <s v="21242102774"/>
    <x v="11"/>
    <s v="wieś"/>
    <n v="21"/>
    <n v="24"/>
    <n v="21"/>
    <m/>
    <m/>
    <n v="21"/>
    <n v="4"/>
    <n v="2021"/>
    <d v="2021-04-21T00:00:00"/>
    <n v="1.726027397260274"/>
    <n v="1"/>
  </r>
  <r>
    <s v="21220329306"/>
    <x v="7"/>
    <s v="wieś"/>
    <n v="21"/>
    <n v="22"/>
    <n v="3"/>
    <m/>
    <m/>
    <n v="3"/>
    <n v="2"/>
    <n v="2021"/>
    <d v="2021-02-03T00:00:00"/>
    <n v="1.9369863013698629"/>
    <n v="1"/>
  </r>
  <r>
    <s v="02301356646"/>
    <x v="2"/>
    <s v="wieś"/>
    <n v="2"/>
    <n v="30"/>
    <n v="13"/>
    <m/>
    <m/>
    <n v="13"/>
    <n v="10"/>
    <n v="2002"/>
    <d v="2002-10-13T00:00:00"/>
    <n v="20.260273972602739"/>
    <n v="20"/>
  </r>
  <r>
    <s v="00322554973"/>
    <x v="11"/>
    <s v="wieś"/>
    <n v="0"/>
    <n v="32"/>
    <n v="25"/>
    <m/>
    <m/>
    <n v="25"/>
    <n v="12"/>
    <n v="2000"/>
    <d v="2000-12-25T00:00:00"/>
    <n v="22.06027397260274"/>
    <n v="22"/>
  </r>
  <r>
    <s v="13281180844"/>
    <x v="10"/>
    <s v="wieś"/>
    <n v="13"/>
    <n v="28"/>
    <n v="11"/>
    <m/>
    <m/>
    <n v="11"/>
    <n v="8"/>
    <n v="2013"/>
    <d v="2013-08-11T00:00:00"/>
    <n v="9.4246575342465757"/>
    <n v="9"/>
  </r>
  <r>
    <s v="08291177821"/>
    <x v="9"/>
    <s v="wieś"/>
    <n v="8"/>
    <n v="29"/>
    <n v="11"/>
    <m/>
    <m/>
    <n v="11"/>
    <n v="9"/>
    <n v="2008"/>
    <d v="2008-09-11T00:00:00"/>
    <n v="14.342465753424657"/>
    <n v="14"/>
  </r>
  <r>
    <s v="09211086504"/>
    <x v="5"/>
    <s v="miasto"/>
    <n v="9"/>
    <n v="21"/>
    <n v="10"/>
    <m/>
    <m/>
    <n v="10"/>
    <n v="1"/>
    <n v="2009"/>
    <d v="2009-01-10T00:00:00"/>
    <n v="14.010958904109589"/>
    <n v="14"/>
  </r>
  <r>
    <s v="04322699630"/>
    <x v="8"/>
    <s v="wieś"/>
    <n v="4"/>
    <n v="32"/>
    <n v="26"/>
    <m/>
    <m/>
    <n v="26"/>
    <n v="12"/>
    <n v="2004"/>
    <d v="2004-12-26T00:00:00"/>
    <n v="18.054794520547944"/>
    <n v="18"/>
  </r>
  <r>
    <s v="21291945252"/>
    <x v="2"/>
    <s v="wieś"/>
    <n v="21"/>
    <n v="29"/>
    <n v="19"/>
    <m/>
    <m/>
    <n v="19"/>
    <n v="9"/>
    <n v="2021"/>
    <d v="2021-09-19T00:00:00"/>
    <n v="1.3123287671232877"/>
    <n v="1"/>
  </r>
  <r>
    <s v="12272287597"/>
    <x v="0"/>
    <s v="miasto"/>
    <n v="12"/>
    <n v="27"/>
    <n v="22"/>
    <m/>
    <m/>
    <n v="22"/>
    <n v="7"/>
    <n v="2012"/>
    <d v="2012-07-22T00:00:00"/>
    <n v="10.479452054794521"/>
    <n v="10"/>
  </r>
  <r>
    <s v="10271077511"/>
    <x v="2"/>
    <s v="wieś"/>
    <n v="10"/>
    <n v="27"/>
    <n v="10"/>
    <m/>
    <m/>
    <n v="10"/>
    <n v="7"/>
    <n v="2010"/>
    <d v="2010-07-10T00:00:00"/>
    <n v="12.515068493150684"/>
    <n v="12"/>
  </r>
  <r>
    <s v="13281776603"/>
    <x v="4"/>
    <s v="wieś"/>
    <n v="13"/>
    <n v="28"/>
    <n v="17"/>
    <m/>
    <m/>
    <n v="17"/>
    <n v="8"/>
    <n v="2013"/>
    <d v="2013-08-17T00:00:00"/>
    <n v="9.4082191780821915"/>
    <n v="9"/>
  </r>
  <r>
    <s v="08321477132"/>
    <x v="7"/>
    <s v="miasto"/>
    <n v="8"/>
    <n v="32"/>
    <n v="14"/>
    <m/>
    <m/>
    <n v="14"/>
    <n v="12"/>
    <n v="2008"/>
    <d v="2008-12-14T00:00:00"/>
    <n v="14.084931506849315"/>
    <n v="14"/>
  </r>
  <r>
    <s v="03241142483"/>
    <x v="7"/>
    <s v="wieś"/>
    <n v="3"/>
    <n v="24"/>
    <n v="11"/>
    <m/>
    <m/>
    <n v="11"/>
    <n v="4"/>
    <n v="2003"/>
    <d v="2003-04-11T00:00:00"/>
    <n v="19.767123287671232"/>
    <n v="19"/>
  </r>
  <r>
    <s v="06261817733"/>
    <x v="6"/>
    <s v="wieś"/>
    <n v="6"/>
    <n v="26"/>
    <n v="18"/>
    <m/>
    <m/>
    <n v="18"/>
    <n v="6"/>
    <n v="2006"/>
    <d v="2006-06-18T00:00:00"/>
    <n v="16.578082191780823"/>
    <n v="16"/>
  </r>
  <r>
    <s v="01322621562"/>
    <x v="3"/>
    <s v="wieś"/>
    <n v="1"/>
    <n v="32"/>
    <n v="26"/>
    <m/>
    <m/>
    <n v="26"/>
    <n v="12"/>
    <n v="2001"/>
    <d v="2001-12-26T00:00:00"/>
    <n v="21.057534246575344"/>
    <n v="21"/>
  </r>
  <r>
    <s v="02212245123"/>
    <x v="1"/>
    <s v="miasto"/>
    <n v="2"/>
    <n v="21"/>
    <n v="22"/>
    <m/>
    <m/>
    <n v="22"/>
    <n v="1"/>
    <n v="2002"/>
    <d v="2002-01-22T00:00:00"/>
    <n v="20.983561643835618"/>
    <n v="20"/>
  </r>
  <r>
    <s v="16240578128"/>
    <x v="5"/>
    <s v="wieś"/>
    <n v="16"/>
    <n v="24"/>
    <n v="5"/>
    <m/>
    <m/>
    <n v="5"/>
    <n v="4"/>
    <n v="2016"/>
    <d v="2016-04-05T00:00:00"/>
    <n v="6.7726027397260271"/>
    <n v="6"/>
  </r>
  <r>
    <s v="03260343573"/>
    <x v="11"/>
    <s v="miasto"/>
    <n v="3"/>
    <n v="26"/>
    <n v="3"/>
    <m/>
    <m/>
    <n v="3"/>
    <n v="6"/>
    <n v="2003"/>
    <d v="2003-06-03T00:00:00"/>
    <n v="19.621917808219177"/>
    <n v="19"/>
  </r>
  <r>
    <s v="01220297225"/>
    <x v="1"/>
    <s v="wieś"/>
    <n v="1"/>
    <n v="22"/>
    <n v="2"/>
    <m/>
    <m/>
    <n v="2"/>
    <n v="2"/>
    <n v="2001"/>
    <d v="2001-02-02T00:00:00"/>
    <n v="21.953424657534246"/>
    <n v="21"/>
  </r>
  <r>
    <s v="06210896367"/>
    <x v="3"/>
    <s v="miasto"/>
    <n v="6"/>
    <n v="21"/>
    <n v="8"/>
    <m/>
    <m/>
    <n v="8"/>
    <n v="1"/>
    <n v="2006"/>
    <d v="2006-01-08T00:00:00"/>
    <n v="17.019178082191782"/>
    <n v="17"/>
  </r>
  <r>
    <s v="11321724913"/>
    <x v="5"/>
    <s v="miasto"/>
    <n v="11"/>
    <n v="32"/>
    <n v="17"/>
    <m/>
    <m/>
    <n v="17"/>
    <n v="12"/>
    <n v="2011"/>
    <d v="2011-12-17T00:00:00"/>
    <n v="11.076712328767123"/>
    <n v="11"/>
  </r>
  <r>
    <s v="08291544285"/>
    <x v="1"/>
    <s v="wieś"/>
    <n v="8"/>
    <n v="29"/>
    <n v="15"/>
    <m/>
    <m/>
    <n v="15"/>
    <n v="9"/>
    <n v="2008"/>
    <d v="2008-09-15T00:00:00"/>
    <n v="14.331506849315069"/>
    <n v="14"/>
  </r>
  <r>
    <s v="17311176384"/>
    <x v="10"/>
    <s v="wieś"/>
    <n v="17"/>
    <n v="31"/>
    <n v="11"/>
    <m/>
    <m/>
    <n v="11"/>
    <n v="11"/>
    <n v="2017"/>
    <d v="2017-11-11T00:00:00"/>
    <n v="5.1698630136986301"/>
    <n v="5"/>
  </r>
  <r>
    <s v="04220185460"/>
    <x v="8"/>
    <s v="miasto"/>
    <n v="4"/>
    <n v="22"/>
    <n v="1"/>
    <m/>
    <m/>
    <n v="1"/>
    <n v="2"/>
    <n v="2004"/>
    <d v="2004-02-01T00:00:00"/>
    <n v="18.956164383561642"/>
    <n v="18"/>
  </r>
  <r>
    <s v="22241050839"/>
    <x v="3"/>
    <s v="wieś"/>
    <n v="22"/>
    <n v="24"/>
    <n v="10"/>
    <m/>
    <m/>
    <n v="10"/>
    <n v="4"/>
    <n v="2022"/>
    <d v="2022-04-10T00:00:00"/>
    <n v="0.75616438356164384"/>
    <n v="0"/>
  </r>
  <r>
    <s v="13291881753"/>
    <x v="4"/>
    <s v="wieś"/>
    <n v="13"/>
    <n v="29"/>
    <n v="18"/>
    <m/>
    <m/>
    <n v="18"/>
    <n v="9"/>
    <n v="2013"/>
    <d v="2013-09-18T00:00:00"/>
    <n v="9.3205479452054796"/>
    <n v="9"/>
  </r>
  <r>
    <s v="14292742539"/>
    <x v="3"/>
    <s v="miasto"/>
    <n v="14"/>
    <n v="29"/>
    <n v="27"/>
    <m/>
    <m/>
    <n v="27"/>
    <n v="9"/>
    <n v="2014"/>
    <d v="2014-09-27T00:00:00"/>
    <n v="8.2958904109589042"/>
    <n v="8"/>
  </r>
  <r>
    <s v="20252400425"/>
    <x v="4"/>
    <s v="wieś"/>
    <n v="20"/>
    <n v="25"/>
    <n v="24"/>
    <m/>
    <m/>
    <n v="24"/>
    <n v="5"/>
    <n v="2020"/>
    <d v="2020-05-24T00:00:00"/>
    <n v="2.6356164383561644"/>
    <n v="2"/>
  </r>
  <r>
    <s v="01221128012"/>
    <x v="13"/>
    <s v="miasto"/>
    <n v="1"/>
    <n v="22"/>
    <n v="11"/>
    <m/>
    <m/>
    <n v="11"/>
    <n v="2"/>
    <n v="2001"/>
    <d v="2001-02-11T00:00:00"/>
    <n v="21.92876712328767"/>
    <n v="21"/>
  </r>
  <r>
    <s v="05290342425"/>
    <x v="4"/>
    <s v="miasto"/>
    <n v="5"/>
    <n v="29"/>
    <n v="3"/>
    <m/>
    <m/>
    <n v="3"/>
    <n v="9"/>
    <n v="2005"/>
    <d v="2005-09-03T00:00:00"/>
    <n v="17.367123287671234"/>
    <n v="17"/>
  </r>
  <r>
    <s v="08251519232"/>
    <x v="4"/>
    <s v="miasto"/>
    <n v="8"/>
    <n v="25"/>
    <n v="15"/>
    <m/>
    <m/>
    <n v="15"/>
    <n v="5"/>
    <n v="2008"/>
    <d v="2008-05-15T00:00:00"/>
    <n v="14.668493150684931"/>
    <n v="14"/>
  </r>
  <r>
    <s v="01242346721"/>
    <x v="1"/>
    <s v="wieś"/>
    <n v="1"/>
    <n v="24"/>
    <n v="23"/>
    <m/>
    <m/>
    <n v="23"/>
    <n v="4"/>
    <n v="2001"/>
    <d v="2001-04-23T00:00:00"/>
    <n v="21.734246575342464"/>
    <n v="21"/>
  </r>
  <r>
    <s v="19221946062"/>
    <x v="1"/>
    <s v="miasto"/>
    <n v="19"/>
    <n v="22"/>
    <n v="19"/>
    <m/>
    <m/>
    <n v="19"/>
    <n v="2"/>
    <n v="2019"/>
    <d v="2019-02-19T00:00:00"/>
    <n v="3.8958904109589043"/>
    <n v="3"/>
  </r>
  <r>
    <s v="02242206231"/>
    <x v="12"/>
    <s v="wieś"/>
    <n v="2"/>
    <n v="24"/>
    <n v="22"/>
    <m/>
    <m/>
    <n v="22"/>
    <n v="4"/>
    <n v="2002"/>
    <d v="2002-04-22T00:00:00"/>
    <n v="20.736986301369864"/>
    <n v="20"/>
  </r>
  <r>
    <s v="15220366922"/>
    <x v="0"/>
    <s v="wieś"/>
    <n v="15"/>
    <n v="22"/>
    <n v="3"/>
    <m/>
    <m/>
    <n v="3"/>
    <n v="2"/>
    <n v="2015"/>
    <d v="2015-02-03T00:00:00"/>
    <n v="7.9424657534246572"/>
    <n v="7"/>
  </r>
  <r>
    <s v="05270147233"/>
    <x v="6"/>
    <s v="wieś"/>
    <n v="5"/>
    <n v="27"/>
    <n v="1"/>
    <m/>
    <m/>
    <n v="1"/>
    <n v="7"/>
    <n v="2005"/>
    <d v="2005-07-01T00:00:00"/>
    <n v="17.542465753424658"/>
    <n v="17"/>
  </r>
  <r>
    <s v="07212419974"/>
    <x v="8"/>
    <s v="miasto"/>
    <n v="7"/>
    <n v="21"/>
    <n v="24"/>
    <m/>
    <m/>
    <n v="24"/>
    <n v="1"/>
    <n v="2007"/>
    <d v="2007-01-24T00:00:00"/>
    <n v="15.975342465753425"/>
    <n v="15"/>
  </r>
  <r>
    <s v="06210742569"/>
    <x v="3"/>
    <s v="wieś"/>
    <n v="6"/>
    <n v="21"/>
    <n v="7"/>
    <m/>
    <m/>
    <n v="7"/>
    <n v="1"/>
    <n v="2006"/>
    <d v="2006-01-07T00:00:00"/>
    <n v="17.021917808219179"/>
    <n v="17"/>
  </r>
  <r>
    <s v="11230540910"/>
    <x v="10"/>
    <s v="miasto"/>
    <n v="11"/>
    <n v="23"/>
    <n v="5"/>
    <m/>
    <m/>
    <n v="5"/>
    <n v="3"/>
    <n v="2011"/>
    <d v="2011-03-05T00:00:00"/>
    <n v="11.863013698630137"/>
    <n v="11"/>
  </r>
  <r>
    <s v="09300144173"/>
    <x v="3"/>
    <s v="miasto"/>
    <n v="9"/>
    <n v="30"/>
    <n v="1"/>
    <m/>
    <m/>
    <n v="1"/>
    <n v="10"/>
    <n v="2009"/>
    <d v="2009-10-01T00:00:00"/>
    <n v="13.287671232876713"/>
    <n v="13"/>
  </r>
  <r>
    <s v="11213025230"/>
    <x v="0"/>
    <s v="wieś"/>
    <n v="11"/>
    <n v="21"/>
    <n v="30"/>
    <m/>
    <m/>
    <n v="30"/>
    <n v="1"/>
    <n v="2011"/>
    <d v="2011-01-30T00:00:00"/>
    <n v="11.956164383561644"/>
    <n v="11"/>
  </r>
  <r>
    <s v="11320429338"/>
    <x v="9"/>
    <s v="miasto"/>
    <n v="11"/>
    <n v="32"/>
    <n v="4"/>
    <m/>
    <m/>
    <n v="4"/>
    <n v="12"/>
    <n v="2011"/>
    <d v="2011-12-04T00:00:00"/>
    <n v="11.112328767123287"/>
    <n v="11"/>
  </r>
  <r>
    <s v="20312520250"/>
    <x v="1"/>
    <s v="wieś"/>
    <n v="20"/>
    <n v="31"/>
    <n v="25"/>
    <m/>
    <m/>
    <n v="25"/>
    <n v="11"/>
    <n v="2020"/>
    <d v="2020-11-25T00:00:00"/>
    <n v="2.128767123287671"/>
    <n v="2"/>
  </r>
  <r>
    <s v="14280583423"/>
    <x v="9"/>
    <s v="wieś"/>
    <n v="14"/>
    <n v="28"/>
    <n v="5"/>
    <m/>
    <m/>
    <n v="5"/>
    <n v="8"/>
    <n v="2014"/>
    <d v="2014-08-05T00:00:00"/>
    <n v="8.4410958904109581"/>
    <n v="8"/>
  </r>
  <r>
    <s v="03221032757"/>
    <x v="10"/>
    <s v="wieś"/>
    <n v="3"/>
    <n v="22"/>
    <n v="10"/>
    <m/>
    <m/>
    <n v="10"/>
    <n v="2"/>
    <n v="2003"/>
    <d v="2003-02-10T00:00:00"/>
    <n v="19.931506849315067"/>
    <n v="19"/>
  </r>
  <r>
    <s v="16291603888"/>
    <x v="8"/>
    <s v="miasto"/>
    <n v="16"/>
    <n v="29"/>
    <n v="16"/>
    <m/>
    <m/>
    <n v="16"/>
    <n v="9"/>
    <n v="2016"/>
    <d v="2016-09-16T00:00:00"/>
    <n v="6.3232876712328769"/>
    <n v="6"/>
  </r>
  <r>
    <s v="00291838700"/>
    <x v="6"/>
    <s v="wieś"/>
    <n v="0"/>
    <n v="29"/>
    <n v="18"/>
    <m/>
    <m/>
    <n v="18"/>
    <n v="9"/>
    <n v="2000"/>
    <d v="2000-09-18T00:00:00"/>
    <n v="22.328767123287673"/>
    <n v="22"/>
  </r>
  <r>
    <s v="11302022001"/>
    <x v="1"/>
    <s v="wieś"/>
    <n v="11"/>
    <n v="30"/>
    <n v="20"/>
    <m/>
    <m/>
    <n v="20"/>
    <n v="10"/>
    <n v="2011"/>
    <d v="2011-10-20T00:00:00"/>
    <n v="11.235616438356164"/>
    <n v="11"/>
  </r>
  <r>
    <s v="04272000276"/>
    <x v="3"/>
    <s v="miasto"/>
    <n v="4"/>
    <n v="27"/>
    <n v="20"/>
    <m/>
    <m/>
    <n v="20"/>
    <n v="7"/>
    <n v="2004"/>
    <d v="2004-07-20T00:00:00"/>
    <n v="18.490410958904111"/>
    <n v="18"/>
  </r>
  <r>
    <s v="00262862624"/>
    <x v="9"/>
    <s v="wieś"/>
    <n v="0"/>
    <n v="26"/>
    <n v="28"/>
    <m/>
    <m/>
    <n v="28"/>
    <n v="6"/>
    <n v="2000"/>
    <d v="2000-06-28T00:00:00"/>
    <n v="22.553424657534247"/>
    <n v="22"/>
  </r>
  <r>
    <s v="07263089155"/>
    <x v="15"/>
    <s v="wieś"/>
    <n v="7"/>
    <n v="26"/>
    <n v="30"/>
    <m/>
    <m/>
    <n v="30"/>
    <n v="6"/>
    <n v="2007"/>
    <d v="2007-06-30T00:00:00"/>
    <n v="15.545205479452054"/>
    <n v="15"/>
  </r>
  <r>
    <s v="02210196742"/>
    <x v="8"/>
    <s v="miasto"/>
    <n v="2"/>
    <n v="21"/>
    <n v="1"/>
    <m/>
    <m/>
    <n v="1"/>
    <n v="1"/>
    <n v="2002"/>
    <d v="2002-01-01T00:00:00"/>
    <n v="21.041095890410958"/>
    <n v="21"/>
  </r>
  <r>
    <s v="11301805012"/>
    <x v="6"/>
    <s v="wieś"/>
    <n v="11"/>
    <n v="30"/>
    <n v="18"/>
    <m/>
    <m/>
    <n v="18"/>
    <n v="10"/>
    <n v="2011"/>
    <d v="2011-10-18T00:00:00"/>
    <n v="11.241095890410959"/>
    <n v="11"/>
  </r>
  <r>
    <s v="10292551560"/>
    <x v="3"/>
    <s v="wieś"/>
    <n v="10"/>
    <n v="29"/>
    <n v="25"/>
    <m/>
    <m/>
    <n v="25"/>
    <n v="9"/>
    <n v="2010"/>
    <d v="2010-09-25T00:00:00"/>
    <n v="12.304109589041095"/>
    <n v="12"/>
  </r>
  <r>
    <s v="19302646924"/>
    <x v="11"/>
    <s v="miasto"/>
    <n v="19"/>
    <n v="30"/>
    <n v="26"/>
    <m/>
    <m/>
    <n v="26"/>
    <n v="10"/>
    <n v="2019"/>
    <d v="2019-10-26T00:00:00"/>
    <n v="3.2136986301369861"/>
    <n v="3"/>
  </r>
  <r>
    <s v="02290618927"/>
    <x v="11"/>
    <s v="miasto"/>
    <n v="2"/>
    <n v="29"/>
    <n v="6"/>
    <m/>
    <m/>
    <n v="6"/>
    <n v="9"/>
    <n v="2002"/>
    <d v="2002-09-06T00:00:00"/>
    <n v="20.361643835616437"/>
    <n v="20"/>
  </r>
  <r>
    <s v="01302670779"/>
    <x v="1"/>
    <s v="miasto"/>
    <n v="1"/>
    <n v="30"/>
    <n v="26"/>
    <m/>
    <m/>
    <n v="26"/>
    <n v="10"/>
    <n v="2001"/>
    <d v="2001-10-26T00:00:00"/>
    <n v="21.224657534246575"/>
    <n v="21"/>
  </r>
  <r>
    <s v="19302687224"/>
    <x v="10"/>
    <s v="miasto"/>
    <n v="19"/>
    <n v="30"/>
    <n v="26"/>
    <m/>
    <m/>
    <n v="26"/>
    <n v="10"/>
    <n v="2019"/>
    <d v="2019-10-26T00:00:00"/>
    <n v="3.2136986301369861"/>
    <n v="3"/>
  </r>
  <r>
    <s v="12260688504"/>
    <x v="11"/>
    <s v="miasto"/>
    <n v="12"/>
    <n v="26"/>
    <n v="6"/>
    <m/>
    <m/>
    <n v="6"/>
    <n v="6"/>
    <n v="2012"/>
    <d v="2012-06-06T00:00:00"/>
    <n v="10.605479452054794"/>
    <n v="10"/>
  </r>
  <r>
    <s v="00241654994"/>
    <x v="15"/>
    <s v="wieś"/>
    <n v="0"/>
    <n v="24"/>
    <n v="16"/>
    <m/>
    <m/>
    <n v="16"/>
    <n v="4"/>
    <n v="2000"/>
    <d v="2000-04-16T00:00:00"/>
    <n v="22.753424657534246"/>
    <n v="22"/>
  </r>
  <r>
    <s v="00291433332"/>
    <x v="1"/>
    <s v="wieś"/>
    <n v="0"/>
    <n v="29"/>
    <n v="14"/>
    <m/>
    <m/>
    <n v="14"/>
    <n v="9"/>
    <n v="2000"/>
    <d v="2000-09-14T00:00:00"/>
    <n v="22.339726027397262"/>
    <n v="22"/>
  </r>
  <r>
    <s v="09281659309"/>
    <x v="14"/>
    <s v="wieś"/>
    <n v="9"/>
    <n v="28"/>
    <n v="16"/>
    <m/>
    <m/>
    <n v="16"/>
    <n v="8"/>
    <n v="2009"/>
    <d v="2009-08-16T00:00:00"/>
    <n v="13.413698630136986"/>
    <n v="13"/>
  </r>
  <r>
    <s v="05271072857"/>
    <x v="6"/>
    <s v="wieś"/>
    <n v="5"/>
    <n v="27"/>
    <n v="10"/>
    <m/>
    <m/>
    <n v="10"/>
    <n v="7"/>
    <n v="2005"/>
    <d v="2005-07-10T00:00:00"/>
    <n v="17.517808219178082"/>
    <n v="17"/>
  </r>
  <r>
    <s v="20222616272"/>
    <x v="14"/>
    <s v="wieś"/>
    <n v="20"/>
    <n v="22"/>
    <n v="26"/>
    <m/>
    <m/>
    <n v="26"/>
    <n v="2"/>
    <n v="2020"/>
    <d v="2020-02-26T00:00:00"/>
    <n v="2.8767123287671232"/>
    <n v="2"/>
  </r>
  <r>
    <s v="02283166327"/>
    <x v="13"/>
    <s v="miasto"/>
    <n v="2"/>
    <n v="28"/>
    <n v="31"/>
    <m/>
    <m/>
    <n v="31"/>
    <n v="8"/>
    <n v="2002"/>
    <d v="2002-08-31T00:00:00"/>
    <n v="20.378082191780823"/>
    <n v="20"/>
  </r>
  <r>
    <s v="19231080301"/>
    <x v="6"/>
    <s v="miasto"/>
    <n v="19"/>
    <n v="23"/>
    <n v="10"/>
    <m/>
    <m/>
    <n v="10"/>
    <n v="3"/>
    <n v="2019"/>
    <d v="2019-03-10T00:00:00"/>
    <n v="3.8438356164383563"/>
    <n v="3"/>
  </r>
  <r>
    <s v="09301626432"/>
    <x v="5"/>
    <s v="miasto"/>
    <n v="9"/>
    <n v="30"/>
    <n v="16"/>
    <m/>
    <m/>
    <n v="16"/>
    <n v="10"/>
    <n v="2009"/>
    <d v="2009-10-16T00:00:00"/>
    <n v="13.246575342465754"/>
    <n v="13"/>
  </r>
  <r>
    <s v="12292632894"/>
    <x v="0"/>
    <s v="wieś"/>
    <n v="12"/>
    <n v="29"/>
    <n v="26"/>
    <m/>
    <m/>
    <n v="26"/>
    <n v="9"/>
    <n v="2012"/>
    <d v="2012-09-26T00:00:00"/>
    <n v="10.298630136986301"/>
    <n v="10"/>
  </r>
  <r>
    <s v="00220197337"/>
    <x v="4"/>
    <s v="miasto"/>
    <n v="0"/>
    <n v="22"/>
    <n v="1"/>
    <m/>
    <m/>
    <n v="1"/>
    <n v="2"/>
    <n v="2000"/>
    <d v="2000-02-01T00:00:00"/>
    <n v="22.958904109589042"/>
    <n v="22"/>
  </r>
  <r>
    <s v="18261827999"/>
    <x v="13"/>
    <s v="wieś"/>
    <n v="18"/>
    <n v="26"/>
    <n v="18"/>
    <m/>
    <m/>
    <n v="18"/>
    <n v="6"/>
    <n v="2018"/>
    <d v="2018-06-18T00:00:00"/>
    <n v="4.5698630136986305"/>
    <n v="4"/>
  </r>
  <r>
    <s v="22280655817"/>
    <x v="13"/>
    <s v="wieś"/>
    <n v="22"/>
    <n v="28"/>
    <n v="6"/>
    <m/>
    <m/>
    <n v="6"/>
    <n v="8"/>
    <n v="2022"/>
    <d v="2022-08-06T00:00:00"/>
    <n v="0.43287671232876712"/>
    <n v="0"/>
  </r>
  <r>
    <s v="21221398701"/>
    <x v="14"/>
    <s v="miasto"/>
    <n v="21"/>
    <n v="22"/>
    <n v="13"/>
    <m/>
    <m/>
    <n v="13"/>
    <n v="2"/>
    <n v="2021"/>
    <d v="2021-02-13T00:00:00"/>
    <n v="1.9095890410958904"/>
    <n v="1"/>
  </r>
  <r>
    <s v="04240223735"/>
    <x v="1"/>
    <s v="wieś"/>
    <n v="4"/>
    <n v="24"/>
    <n v="2"/>
    <m/>
    <m/>
    <n v="2"/>
    <n v="4"/>
    <n v="2004"/>
    <d v="2004-04-02T00:00:00"/>
    <n v="18.789041095890411"/>
    <n v="18"/>
  </r>
  <r>
    <s v="12312469426"/>
    <x v="10"/>
    <s v="miasto"/>
    <n v="12"/>
    <n v="31"/>
    <n v="24"/>
    <m/>
    <m/>
    <n v="24"/>
    <n v="11"/>
    <n v="2012"/>
    <d v="2012-11-24T00:00:00"/>
    <n v="10.136986301369863"/>
    <n v="10"/>
  </r>
  <r>
    <s v="09281542067"/>
    <x v="0"/>
    <s v="miasto"/>
    <n v="9"/>
    <n v="28"/>
    <n v="15"/>
    <m/>
    <m/>
    <n v="15"/>
    <n v="8"/>
    <n v="2009"/>
    <d v="2009-08-15T00:00:00"/>
    <n v="13.416438356164383"/>
    <n v="13"/>
  </r>
  <r>
    <s v="15253008956"/>
    <x v="0"/>
    <s v="miasto"/>
    <n v="15"/>
    <n v="25"/>
    <n v="30"/>
    <m/>
    <m/>
    <n v="30"/>
    <n v="5"/>
    <n v="2015"/>
    <d v="2015-05-30T00:00:00"/>
    <n v="7.624657534246575"/>
    <n v="7"/>
  </r>
  <r>
    <s v="10220968532"/>
    <x v="8"/>
    <s v="wieś"/>
    <n v="10"/>
    <n v="22"/>
    <n v="9"/>
    <m/>
    <m/>
    <n v="9"/>
    <n v="2"/>
    <n v="2010"/>
    <d v="2010-02-09T00:00:00"/>
    <n v="12.92876712328767"/>
    <n v="12"/>
  </r>
  <r>
    <s v="05231406151"/>
    <x v="1"/>
    <s v="wieś"/>
    <n v="5"/>
    <n v="23"/>
    <n v="14"/>
    <m/>
    <m/>
    <n v="14"/>
    <n v="3"/>
    <n v="2005"/>
    <d v="2005-03-14T00:00:00"/>
    <n v="17.841095890410958"/>
    <n v="17"/>
  </r>
  <r>
    <s v="04312426006"/>
    <x v="5"/>
    <s v="miasto"/>
    <n v="4"/>
    <n v="31"/>
    <n v="24"/>
    <m/>
    <m/>
    <n v="24"/>
    <n v="11"/>
    <n v="2004"/>
    <d v="2004-11-24T00:00:00"/>
    <n v="18.142465753424659"/>
    <n v="18"/>
  </r>
  <r>
    <s v="22290577994"/>
    <x v="4"/>
    <s v="miasto"/>
    <n v="22"/>
    <n v="29"/>
    <n v="5"/>
    <m/>
    <m/>
    <n v="5"/>
    <n v="9"/>
    <n v="2022"/>
    <d v="2022-09-05T00:00:00"/>
    <n v="0.35068493150684932"/>
    <n v="0"/>
  </r>
  <r>
    <s v="19280922601"/>
    <x v="0"/>
    <s v="wieś"/>
    <n v="19"/>
    <n v="28"/>
    <n v="9"/>
    <m/>
    <m/>
    <n v="9"/>
    <n v="8"/>
    <n v="2019"/>
    <d v="2019-08-09T00:00:00"/>
    <n v="3.4273972602739726"/>
    <n v="3"/>
  </r>
  <r>
    <s v="11251095756"/>
    <x v="15"/>
    <s v="miasto"/>
    <n v="11"/>
    <n v="25"/>
    <n v="10"/>
    <m/>
    <m/>
    <n v="10"/>
    <n v="5"/>
    <n v="2011"/>
    <d v="2011-05-10T00:00:00"/>
    <n v="11.682191780821919"/>
    <n v="11"/>
  </r>
  <r>
    <s v="06220429652"/>
    <x v="8"/>
    <s v="wieś"/>
    <n v="6"/>
    <n v="22"/>
    <n v="4"/>
    <m/>
    <m/>
    <n v="4"/>
    <n v="2"/>
    <n v="2006"/>
    <d v="2006-02-04T00:00:00"/>
    <n v="16.945205479452056"/>
    <n v="16"/>
  </r>
  <r>
    <s v="07282107661"/>
    <x v="0"/>
    <s v="wieś"/>
    <n v="7"/>
    <n v="28"/>
    <n v="21"/>
    <m/>
    <m/>
    <n v="21"/>
    <n v="8"/>
    <n v="2007"/>
    <d v="2007-08-21T00:00:00"/>
    <n v="15.402739726027397"/>
    <n v="15"/>
  </r>
  <r>
    <s v="00321275130"/>
    <x v="6"/>
    <s v="miasto"/>
    <n v="0"/>
    <n v="32"/>
    <n v="12"/>
    <m/>
    <m/>
    <n v="12"/>
    <n v="12"/>
    <n v="2000"/>
    <d v="2000-12-12T00:00:00"/>
    <n v="22.095890410958905"/>
    <n v="22"/>
  </r>
  <r>
    <s v="17230169162"/>
    <x v="11"/>
    <s v="wieś"/>
    <n v="17"/>
    <n v="23"/>
    <n v="1"/>
    <m/>
    <m/>
    <n v="1"/>
    <n v="3"/>
    <n v="2017"/>
    <d v="2017-03-01T00:00:00"/>
    <n v="5.8684931506849312"/>
    <n v="5"/>
  </r>
  <r>
    <s v="10252988317"/>
    <x v="6"/>
    <s v="wieś"/>
    <n v="10"/>
    <n v="25"/>
    <n v="29"/>
    <m/>
    <m/>
    <n v="29"/>
    <n v="5"/>
    <n v="2010"/>
    <d v="2010-05-29T00:00:00"/>
    <n v="12.63013698630137"/>
    <n v="12"/>
  </r>
  <r>
    <s v="11221946127"/>
    <x v="7"/>
    <s v="miasto"/>
    <n v="11"/>
    <n v="22"/>
    <n v="19"/>
    <m/>
    <m/>
    <n v="19"/>
    <n v="2"/>
    <n v="2011"/>
    <d v="2011-02-19T00:00:00"/>
    <n v="11.901369863013699"/>
    <n v="11"/>
  </r>
  <r>
    <s v="01262279216"/>
    <x v="9"/>
    <s v="wieś"/>
    <n v="1"/>
    <n v="26"/>
    <n v="22"/>
    <m/>
    <m/>
    <n v="22"/>
    <n v="6"/>
    <n v="2001"/>
    <d v="2001-06-22T00:00:00"/>
    <n v="21.56986301369863"/>
    <n v="21"/>
  </r>
  <r>
    <s v="08232997710"/>
    <x v="9"/>
    <s v="miasto"/>
    <n v="8"/>
    <n v="23"/>
    <n v="29"/>
    <m/>
    <m/>
    <n v="29"/>
    <n v="3"/>
    <n v="2008"/>
    <d v="2008-03-29T00:00:00"/>
    <n v="14.797260273972602"/>
    <n v="14"/>
  </r>
  <r>
    <s v="15252065891"/>
    <x v="0"/>
    <s v="wieś"/>
    <n v="15"/>
    <n v="25"/>
    <n v="20"/>
    <m/>
    <m/>
    <n v="20"/>
    <n v="5"/>
    <n v="2015"/>
    <d v="2015-05-20T00:00:00"/>
    <n v="7.6520547945205477"/>
    <n v="7"/>
  </r>
  <r>
    <s v="12270628460"/>
    <x v="5"/>
    <s v="miasto"/>
    <n v="12"/>
    <n v="27"/>
    <n v="6"/>
    <m/>
    <m/>
    <n v="6"/>
    <n v="7"/>
    <n v="2012"/>
    <d v="2012-07-06T00:00:00"/>
    <n v="10.523287671232877"/>
    <n v="10"/>
  </r>
  <r>
    <s v="06292817353"/>
    <x v="0"/>
    <s v="wieś"/>
    <n v="6"/>
    <n v="29"/>
    <n v="28"/>
    <m/>
    <m/>
    <n v="28"/>
    <n v="9"/>
    <n v="2006"/>
    <d v="2006-09-28T00:00:00"/>
    <n v="16.298630136986301"/>
    <n v="16"/>
  </r>
  <r>
    <s v="20251246970"/>
    <x v="11"/>
    <s v="miasto"/>
    <n v="20"/>
    <n v="25"/>
    <n v="12"/>
    <m/>
    <m/>
    <n v="12"/>
    <n v="5"/>
    <n v="2020"/>
    <d v="2020-05-12T00:00:00"/>
    <n v="2.6684931506849314"/>
    <n v="2"/>
  </r>
  <r>
    <s v="15240174587"/>
    <x v="4"/>
    <s v="wieś"/>
    <n v="15"/>
    <n v="24"/>
    <n v="1"/>
    <m/>
    <m/>
    <n v="1"/>
    <n v="4"/>
    <n v="2015"/>
    <d v="2015-04-01T00:00:00"/>
    <n v="7.7863013698630139"/>
    <n v="7"/>
  </r>
  <r>
    <s v="12220617492"/>
    <x v="11"/>
    <s v="wieś"/>
    <n v="12"/>
    <n v="22"/>
    <n v="6"/>
    <m/>
    <m/>
    <n v="6"/>
    <n v="2"/>
    <n v="2012"/>
    <d v="2012-02-06T00:00:00"/>
    <n v="10.936986301369863"/>
    <n v="10"/>
  </r>
  <r>
    <s v="01233090512"/>
    <x v="8"/>
    <s v="wieś"/>
    <n v="1"/>
    <n v="23"/>
    <n v="30"/>
    <m/>
    <m/>
    <n v="30"/>
    <n v="3"/>
    <n v="2001"/>
    <d v="2001-03-30T00:00:00"/>
    <n v="21.8"/>
    <n v="21"/>
  </r>
  <r>
    <s v="03311712479"/>
    <x v="7"/>
    <s v="miasto"/>
    <n v="3"/>
    <n v="31"/>
    <n v="17"/>
    <m/>
    <m/>
    <n v="17"/>
    <n v="11"/>
    <n v="2003"/>
    <d v="2003-11-17T00:00:00"/>
    <n v="19.164383561643834"/>
    <n v="19"/>
  </r>
  <r>
    <s v="05261564690"/>
    <x v="2"/>
    <s v="wieś"/>
    <n v="5"/>
    <n v="26"/>
    <n v="15"/>
    <m/>
    <m/>
    <n v="15"/>
    <n v="6"/>
    <n v="2005"/>
    <d v="2005-06-15T00:00:00"/>
    <n v="17.586301369863012"/>
    <n v="17"/>
  </r>
  <r>
    <s v="19312698724"/>
    <x v="11"/>
    <s v="wieś"/>
    <n v="19"/>
    <n v="31"/>
    <n v="26"/>
    <m/>
    <m/>
    <n v="26"/>
    <n v="11"/>
    <n v="2019"/>
    <d v="2019-11-26T00:00:00"/>
    <n v="3.128767123287671"/>
    <n v="3"/>
  </r>
  <r>
    <s v="16291742480"/>
    <x v="14"/>
    <s v="miasto"/>
    <n v="16"/>
    <n v="29"/>
    <n v="17"/>
    <m/>
    <m/>
    <n v="17"/>
    <n v="9"/>
    <n v="2016"/>
    <d v="2016-09-17T00:00:00"/>
    <n v="6.3205479452054796"/>
    <n v="6"/>
  </r>
  <r>
    <s v="07221031648"/>
    <x v="13"/>
    <s v="miasto"/>
    <n v="7"/>
    <n v="22"/>
    <n v="10"/>
    <m/>
    <m/>
    <n v="10"/>
    <n v="2"/>
    <n v="2007"/>
    <d v="2007-02-10T00:00:00"/>
    <n v="15.92876712328767"/>
    <n v="15"/>
  </r>
  <r>
    <s v="06271769888"/>
    <x v="12"/>
    <s v="wieś"/>
    <n v="6"/>
    <n v="27"/>
    <n v="17"/>
    <m/>
    <m/>
    <n v="17"/>
    <n v="7"/>
    <n v="2006"/>
    <d v="2006-07-17T00:00:00"/>
    <n v="16.4986301369863"/>
    <n v="16"/>
  </r>
  <r>
    <s v="18230851693"/>
    <x v="12"/>
    <s v="miasto"/>
    <n v="18"/>
    <n v="23"/>
    <n v="8"/>
    <m/>
    <m/>
    <n v="8"/>
    <n v="3"/>
    <n v="2018"/>
    <d v="2018-03-08T00:00:00"/>
    <n v="4.8493150684931505"/>
    <n v="4"/>
  </r>
  <r>
    <s v="17251583819"/>
    <x v="1"/>
    <s v="miasto"/>
    <n v="17"/>
    <n v="25"/>
    <n v="15"/>
    <m/>
    <m/>
    <n v="15"/>
    <n v="5"/>
    <n v="2017"/>
    <d v="2017-05-15T00:00:00"/>
    <n v="5.6630136986301371"/>
    <n v="5"/>
  </r>
  <r>
    <s v="19222247988"/>
    <x v="12"/>
    <s v="miasto"/>
    <n v="19"/>
    <n v="22"/>
    <n v="22"/>
    <m/>
    <m/>
    <n v="22"/>
    <n v="2"/>
    <n v="2019"/>
    <d v="2019-02-22T00:00:00"/>
    <n v="3.8876712328767122"/>
    <n v="3"/>
  </r>
  <r>
    <s v="21291587975"/>
    <x v="1"/>
    <s v="miasto"/>
    <n v="21"/>
    <n v="29"/>
    <n v="15"/>
    <m/>
    <m/>
    <n v="15"/>
    <n v="9"/>
    <n v="2021"/>
    <d v="2021-09-15T00:00:00"/>
    <n v="1.3232876712328767"/>
    <n v="1"/>
  </r>
  <r>
    <s v="20251580243"/>
    <x v="12"/>
    <s v="miasto"/>
    <n v="20"/>
    <n v="25"/>
    <n v="15"/>
    <m/>
    <m/>
    <n v="15"/>
    <n v="5"/>
    <n v="2020"/>
    <d v="2020-05-15T00:00:00"/>
    <n v="2.6602739726027398"/>
    <n v="2"/>
  </r>
  <r>
    <s v="04292335426"/>
    <x v="13"/>
    <s v="miasto"/>
    <n v="4"/>
    <n v="29"/>
    <n v="23"/>
    <m/>
    <m/>
    <n v="23"/>
    <n v="9"/>
    <n v="2004"/>
    <d v="2004-09-23T00:00:00"/>
    <n v="18.312328767123287"/>
    <n v="18"/>
  </r>
  <r>
    <s v="19212365544"/>
    <x v="12"/>
    <s v="wieś"/>
    <n v="19"/>
    <n v="21"/>
    <n v="23"/>
    <m/>
    <m/>
    <n v="23"/>
    <n v="1"/>
    <n v="2019"/>
    <d v="2019-01-23T00:00:00"/>
    <n v="3.9698630136986299"/>
    <n v="3"/>
  </r>
  <r>
    <s v="03212825508"/>
    <x v="0"/>
    <s v="miasto"/>
    <n v="3"/>
    <n v="21"/>
    <n v="28"/>
    <m/>
    <m/>
    <n v="28"/>
    <n v="1"/>
    <n v="2003"/>
    <d v="2003-01-28T00:00:00"/>
    <n v="19.967123287671232"/>
    <n v="19"/>
  </r>
  <r>
    <s v="08231950989"/>
    <x v="15"/>
    <s v="miasto"/>
    <n v="8"/>
    <n v="23"/>
    <n v="19"/>
    <m/>
    <m/>
    <n v="19"/>
    <n v="3"/>
    <n v="2008"/>
    <d v="2008-03-19T00:00:00"/>
    <n v="14.824657534246576"/>
    <n v="14"/>
  </r>
  <r>
    <s v="18290225326"/>
    <x v="15"/>
    <s v="wieś"/>
    <n v="18"/>
    <n v="29"/>
    <n v="2"/>
    <m/>
    <m/>
    <n v="2"/>
    <n v="9"/>
    <n v="2018"/>
    <d v="2018-09-02T00:00:00"/>
    <n v="4.3616438356164382"/>
    <n v="4"/>
  </r>
  <r>
    <s v="14270954859"/>
    <x v="4"/>
    <s v="miasto"/>
    <n v="14"/>
    <n v="27"/>
    <n v="9"/>
    <m/>
    <m/>
    <n v="9"/>
    <n v="7"/>
    <n v="2014"/>
    <d v="2014-07-09T00:00:00"/>
    <n v="8.5150684931506841"/>
    <n v="8"/>
  </r>
  <r>
    <s v="21320534080"/>
    <x v="0"/>
    <s v="wieś"/>
    <n v="21"/>
    <n v="32"/>
    <n v="5"/>
    <m/>
    <m/>
    <n v="5"/>
    <n v="12"/>
    <n v="2021"/>
    <d v="2021-12-05T00:00:00"/>
    <n v="1.1013698630136985"/>
    <n v="1"/>
  </r>
  <r>
    <s v="15280299664"/>
    <x v="9"/>
    <s v="miasto"/>
    <n v="15"/>
    <n v="28"/>
    <n v="2"/>
    <m/>
    <m/>
    <n v="2"/>
    <n v="8"/>
    <n v="2015"/>
    <d v="2015-08-02T00:00:00"/>
    <n v="7.4493150684931511"/>
    <n v="7"/>
  </r>
  <r>
    <s v="08231643490"/>
    <x v="7"/>
    <s v="wieś"/>
    <n v="8"/>
    <n v="23"/>
    <n v="16"/>
    <m/>
    <m/>
    <n v="16"/>
    <n v="3"/>
    <n v="2008"/>
    <d v="2008-03-16T00:00:00"/>
    <n v="14.832876712328767"/>
    <n v="14"/>
  </r>
  <r>
    <s v="04272996258"/>
    <x v="10"/>
    <s v="miasto"/>
    <n v="4"/>
    <n v="27"/>
    <n v="29"/>
    <m/>
    <m/>
    <n v="29"/>
    <n v="7"/>
    <n v="2004"/>
    <d v="2004-07-29T00:00:00"/>
    <n v="18.465753424657535"/>
    <n v="18"/>
  </r>
  <r>
    <s v="06290719237"/>
    <x v="14"/>
    <s v="wieś"/>
    <n v="6"/>
    <n v="29"/>
    <n v="7"/>
    <m/>
    <m/>
    <n v="7"/>
    <n v="9"/>
    <n v="2006"/>
    <d v="2006-09-07T00:00:00"/>
    <n v="16.356164383561644"/>
    <n v="16"/>
  </r>
  <r>
    <s v="00301200651"/>
    <x v="6"/>
    <s v="wieś"/>
    <n v="0"/>
    <n v="30"/>
    <n v="12"/>
    <m/>
    <m/>
    <n v="12"/>
    <n v="10"/>
    <n v="2000"/>
    <d v="2000-10-12T00:00:00"/>
    <n v="22.263013698630136"/>
    <n v="22"/>
  </r>
  <r>
    <s v="18211262029"/>
    <x v="8"/>
    <s v="miasto"/>
    <n v="18"/>
    <n v="21"/>
    <n v="12"/>
    <m/>
    <m/>
    <n v="12"/>
    <n v="1"/>
    <n v="2018"/>
    <d v="2018-01-12T00:00:00"/>
    <n v="5"/>
    <n v="5"/>
  </r>
  <r>
    <s v="05282383166"/>
    <x v="8"/>
    <s v="wieś"/>
    <n v="5"/>
    <n v="28"/>
    <n v="23"/>
    <m/>
    <m/>
    <n v="23"/>
    <n v="8"/>
    <n v="2005"/>
    <d v="2005-08-23T00:00:00"/>
    <n v="17.397260273972602"/>
    <n v="17"/>
  </r>
  <r>
    <s v="18241417767"/>
    <x v="11"/>
    <s v="wieś"/>
    <n v="18"/>
    <n v="24"/>
    <n v="14"/>
    <m/>
    <m/>
    <n v="14"/>
    <n v="4"/>
    <n v="2018"/>
    <d v="2018-04-14T00:00:00"/>
    <n v="4.7479452054794518"/>
    <n v="4"/>
  </r>
  <r>
    <s v="16312049086"/>
    <x v="15"/>
    <s v="miasto"/>
    <n v="16"/>
    <n v="31"/>
    <n v="20"/>
    <m/>
    <m/>
    <n v="20"/>
    <n v="11"/>
    <n v="2016"/>
    <d v="2016-11-20T00:00:00"/>
    <n v="6.1452054794520548"/>
    <n v="6"/>
  </r>
  <r>
    <s v="09321581591"/>
    <x v="4"/>
    <s v="wieś"/>
    <n v="9"/>
    <n v="32"/>
    <n v="15"/>
    <m/>
    <m/>
    <n v="15"/>
    <n v="12"/>
    <n v="2009"/>
    <d v="2009-12-15T00:00:00"/>
    <n v="13.082191780821917"/>
    <n v="13"/>
  </r>
  <r>
    <s v="08271795313"/>
    <x v="5"/>
    <s v="miasto"/>
    <n v="8"/>
    <n v="27"/>
    <n v="17"/>
    <m/>
    <m/>
    <n v="17"/>
    <n v="7"/>
    <n v="2008"/>
    <d v="2008-07-17T00:00:00"/>
    <n v="14.495890410958904"/>
    <n v="14"/>
  </r>
  <r>
    <s v="10311034407"/>
    <x v="4"/>
    <s v="miasto"/>
    <n v="10"/>
    <n v="31"/>
    <n v="10"/>
    <m/>
    <m/>
    <n v="10"/>
    <n v="11"/>
    <n v="2010"/>
    <d v="2010-11-10T00:00:00"/>
    <n v="12.178082191780822"/>
    <n v="12"/>
  </r>
  <r>
    <s v="14281264761"/>
    <x v="14"/>
    <s v="wieś"/>
    <n v="14"/>
    <n v="28"/>
    <n v="12"/>
    <m/>
    <m/>
    <n v="12"/>
    <n v="8"/>
    <n v="2014"/>
    <d v="2014-08-12T00:00:00"/>
    <n v="8.4219178082191775"/>
    <n v="8"/>
  </r>
  <r>
    <s v="03241511191"/>
    <x v="8"/>
    <s v="miasto"/>
    <n v="3"/>
    <n v="24"/>
    <n v="15"/>
    <m/>
    <m/>
    <n v="15"/>
    <n v="4"/>
    <n v="2003"/>
    <d v="2003-04-15T00:00:00"/>
    <n v="19.756164383561643"/>
    <n v="19"/>
  </r>
  <r>
    <s v="02272037384"/>
    <x v="11"/>
    <s v="wieś"/>
    <n v="2"/>
    <n v="27"/>
    <n v="20"/>
    <m/>
    <m/>
    <n v="20"/>
    <n v="7"/>
    <n v="2002"/>
    <d v="2002-07-20T00:00:00"/>
    <n v="20.493150684931507"/>
    <n v="20"/>
  </r>
  <r>
    <s v="17282315085"/>
    <x v="8"/>
    <s v="wieś"/>
    <n v="17"/>
    <n v="28"/>
    <n v="23"/>
    <m/>
    <m/>
    <n v="23"/>
    <n v="8"/>
    <n v="2017"/>
    <d v="2017-08-23T00:00:00"/>
    <n v="5.3890410958904109"/>
    <n v="5"/>
  </r>
  <r>
    <s v="03241893396"/>
    <x v="1"/>
    <s v="miasto"/>
    <n v="3"/>
    <n v="24"/>
    <n v="18"/>
    <m/>
    <m/>
    <n v="18"/>
    <n v="4"/>
    <n v="2003"/>
    <d v="2003-04-18T00:00:00"/>
    <n v="19.747945205479454"/>
    <n v="19"/>
  </r>
  <r>
    <s v="10210725761"/>
    <x v="4"/>
    <s v="miasto"/>
    <n v="10"/>
    <n v="21"/>
    <n v="7"/>
    <m/>
    <m/>
    <n v="7"/>
    <n v="1"/>
    <n v="2010"/>
    <d v="2010-01-07T00:00:00"/>
    <n v="13.019178082191781"/>
    <n v="13"/>
  </r>
  <r>
    <s v="12310765821"/>
    <x v="14"/>
    <s v="wieś"/>
    <n v="12"/>
    <n v="31"/>
    <n v="7"/>
    <m/>
    <m/>
    <n v="7"/>
    <n v="11"/>
    <n v="2012"/>
    <d v="2012-11-07T00:00:00"/>
    <n v="10.183561643835617"/>
    <n v="10"/>
  </r>
  <r>
    <s v="14262881374"/>
    <x v="5"/>
    <s v="miasto"/>
    <n v="14"/>
    <n v="26"/>
    <n v="28"/>
    <m/>
    <m/>
    <n v="28"/>
    <n v="6"/>
    <n v="2014"/>
    <d v="2014-06-28T00:00:00"/>
    <n v="8.5452054794520542"/>
    <n v="8"/>
  </r>
  <r>
    <s v="16221452829"/>
    <x v="0"/>
    <s v="miasto"/>
    <n v="16"/>
    <n v="22"/>
    <n v="14"/>
    <m/>
    <m/>
    <n v="14"/>
    <n v="2"/>
    <n v="2016"/>
    <d v="2016-02-14T00:00:00"/>
    <n v="6.912328767123288"/>
    <n v="6"/>
  </r>
  <r>
    <s v="06240977898"/>
    <x v="7"/>
    <s v="wieś"/>
    <n v="6"/>
    <n v="24"/>
    <n v="9"/>
    <m/>
    <m/>
    <n v="9"/>
    <n v="4"/>
    <n v="2006"/>
    <d v="2006-04-09T00:00:00"/>
    <n v="16.769863013698629"/>
    <n v="16"/>
  </r>
  <r>
    <s v="20231233552"/>
    <x v="4"/>
    <s v="wieś"/>
    <n v="20"/>
    <n v="23"/>
    <n v="12"/>
    <m/>
    <m/>
    <n v="12"/>
    <n v="3"/>
    <n v="2020"/>
    <d v="2020-03-12T00:00:00"/>
    <n v="2.8356164383561642"/>
    <n v="2"/>
  </r>
  <r>
    <s v="02260903279"/>
    <x v="11"/>
    <s v="miasto"/>
    <n v="2"/>
    <n v="26"/>
    <n v="9"/>
    <m/>
    <m/>
    <n v="9"/>
    <n v="6"/>
    <n v="2002"/>
    <d v="2002-06-09T00:00:00"/>
    <n v="20.605479452054794"/>
    <n v="20"/>
  </r>
  <r>
    <s v="15300457836"/>
    <x v="0"/>
    <s v="miasto"/>
    <n v="15"/>
    <n v="30"/>
    <n v="4"/>
    <m/>
    <m/>
    <n v="4"/>
    <n v="10"/>
    <n v="2015"/>
    <d v="2015-10-04T00:00:00"/>
    <n v="7.2767123287671236"/>
    <n v="7"/>
  </r>
  <r>
    <s v="12241643573"/>
    <x v="2"/>
    <s v="wieś"/>
    <n v="12"/>
    <n v="24"/>
    <n v="16"/>
    <m/>
    <m/>
    <n v="16"/>
    <n v="4"/>
    <n v="2012"/>
    <d v="2012-04-16T00:00:00"/>
    <n v="10.745205479452055"/>
    <n v="10"/>
  </r>
  <r>
    <s v="13222492508"/>
    <x v="6"/>
    <s v="miasto"/>
    <n v="13"/>
    <n v="22"/>
    <n v="24"/>
    <m/>
    <m/>
    <n v="24"/>
    <n v="2"/>
    <n v="2013"/>
    <d v="2013-02-24T00:00:00"/>
    <n v="9.8849315068493144"/>
    <n v="9"/>
  </r>
  <r>
    <s v="20303175236"/>
    <x v="3"/>
    <s v="wieś"/>
    <n v="20"/>
    <n v="30"/>
    <n v="31"/>
    <m/>
    <m/>
    <n v="31"/>
    <n v="10"/>
    <n v="2020"/>
    <d v="2020-10-31T00:00:00"/>
    <n v="2.1972602739726028"/>
    <n v="2"/>
  </r>
  <r>
    <s v="14271835467"/>
    <x v="11"/>
    <s v="wieś"/>
    <n v="14"/>
    <n v="27"/>
    <n v="18"/>
    <m/>
    <m/>
    <n v="18"/>
    <n v="7"/>
    <n v="2014"/>
    <d v="2014-07-18T00:00:00"/>
    <n v="8.4904109589041088"/>
    <n v="8"/>
  </r>
  <r>
    <s v="06220350891"/>
    <x v="2"/>
    <s v="wieś"/>
    <n v="6"/>
    <n v="22"/>
    <n v="3"/>
    <m/>
    <m/>
    <n v="3"/>
    <n v="2"/>
    <n v="2006"/>
    <d v="2006-02-03T00:00:00"/>
    <n v="16.947945205479453"/>
    <n v="16"/>
  </r>
  <r>
    <s v="07231617603"/>
    <x v="8"/>
    <s v="wieś"/>
    <n v="7"/>
    <n v="23"/>
    <n v="16"/>
    <m/>
    <m/>
    <n v="16"/>
    <n v="3"/>
    <n v="2007"/>
    <d v="2007-03-16T00:00:00"/>
    <n v="15.835616438356164"/>
    <n v="15"/>
  </r>
  <r>
    <s v="07282120738"/>
    <x v="11"/>
    <s v="wieś"/>
    <n v="7"/>
    <n v="28"/>
    <n v="21"/>
    <m/>
    <m/>
    <n v="21"/>
    <n v="8"/>
    <n v="2007"/>
    <d v="2007-08-21T00:00:00"/>
    <n v="15.402739726027397"/>
    <n v="15"/>
  </r>
  <r>
    <s v="13242793243"/>
    <x v="10"/>
    <s v="miasto"/>
    <n v="13"/>
    <n v="24"/>
    <n v="27"/>
    <m/>
    <m/>
    <n v="27"/>
    <n v="4"/>
    <n v="2013"/>
    <d v="2013-04-27T00:00:00"/>
    <n v="9.7150684931506852"/>
    <n v="9"/>
  </r>
  <r>
    <s v="22270105250"/>
    <x v="14"/>
    <s v="miasto"/>
    <n v="22"/>
    <n v="27"/>
    <n v="1"/>
    <m/>
    <m/>
    <n v="1"/>
    <n v="7"/>
    <n v="2022"/>
    <d v="2022-07-01T00:00:00"/>
    <n v="0.53150684931506853"/>
    <n v="0"/>
  </r>
  <r>
    <s v="15220359519"/>
    <x v="0"/>
    <s v="miasto"/>
    <n v="15"/>
    <n v="22"/>
    <n v="3"/>
    <m/>
    <m/>
    <n v="3"/>
    <n v="2"/>
    <n v="2015"/>
    <d v="2015-02-03T00:00:00"/>
    <n v="7.9424657534246572"/>
    <n v="7"/>
  </r>
  <r>
    <s v="16323024481"/>
    <x v="9"/>
    <s v="miasto"/>
    <n v="16"/>
    <n v="32"/>
    <n v="30"/>
    <m/>
    <m/>
    <n v="30"/>
    <n v="12"/>
    <n v="2016"/>
    <d v="2016-12-30T00:00:00"/>
    <n v="6.0356164383561648"/>
    <n v="6"/>
  </r>
  <r>
    <s v="17212907508"/>
    <x v="9"/>
    <s v="wieś"/>
    <n v="17"/>
    <n v="21"/>
    <n v="29"/>
    <m/>
    <m/>
    <n v="29"/>
    <n v="1"/>
    <n v="2017"/>
    <d v="2017-01-29T00:00:00"/>
    <n v="5.9534246575342467"/>
    <n v="5"/>
  </r>
  <r>
    <s v="06280926629"/>
    <x v="2"/>
    <s v="miasto"/>
    <n v="6"/>
    <n v="28"/>
    <n v="9"/>
    <m/>
    <m/>
    <n v="9"/>
    <n v="8"/>
    <n v="2006"/>
    <d v="2006-08-09T00:00:00"/>
    <n v="16.435616438356163"/>
    <n v="16"/>
  </r>
  <r>
    <s v="20301201520"/>
    <x v="10"/>
    <s v="miasto"/>
    <n v="20"/>
    <n v="30"/>
    <n v="12"/>
    <m/>
    <m/>
    <n v="12"/>
    <n v="10"/>
    <n v="2020"/>
    <d v="2020-10-12T00:00:00"/>
    <n v="2.2493150684931509"/>
    <n v="2"/>
  </r>
  <r>
    <s v="01300883719"/>
    <x v="0"/>
    <s v="miasto"/>
    <n v="1"/>
    <n v="30"/>
    <n v="8"/>
    <m/>
    <m/>
    <n v="8"/>
    <n v="10"/>
    <n v="2001"/>
    <d v="2001-10-08T00:00:00"/>
    <n v="21.273972602739725"/>
    <n v="21"/>
  </r>
  <r>
    <s v="21292867504"/>
    <x v="0"/>
    <s v="miasto"/>
    <n v="21"/>
    <n v="29"/>
    <n v="28"/>
    <m/>
    <m/>
    <n v="28"/>
    <n v="9"/>
    <n v="2021"/>
    <d v="2021-09-28T00:00:00"/>
    <n v="1.2876712328767124"/>
    <n v="1"/>
  </r>
  <r>
    <s v="09310931990"/>
    <x v="12"/>
    <s v="miasto"/>
    <n v="9"/>
    <n v="31"/>
    <n v="9"/>
    <m/>
    <m/>
    <n v="9"/>
    <n v="11"/>
    <n v="2009"/>
    <d v="2009-11-09T00:00:00"/>
    <n v="13.180821917808219"/>
    <n v="13"/>
  </r>
  <r>
    <s v="00301923628"/>
    <x v="6"/>
    <s v="miasto"/>
    <n v="0"/>
    <n v="30"/>
    <n v="19"/>
    <m/>
    <m/>
    <n v="19"/>
    <n v="10"/>
    <n v="2000"/>
    <d v="2000-10-19T00:00:00"/>
    <n v="22.243835616438357"/>
    <n v="22"/>
  </r>
  <r>
    <s v="01241320263"/>
    <x v="10"/>
    <s v="miasto"/>
    <n v="1"/>
    <n v="24"/>
    <n v="13"/>
    <m/>
    <m/>
    <n v="13"/>
    <n v="4"/>
    <n v="2001"/>
    <d v="2001-04-13T00:00:00"/>
    <n v="21.761643835616439"/>
    <n v="21"/>
  </r>
  <r>
    <s v="20242260107"/>
    <x v="2"/>
    <s v="wieś"/>
    <n v="20"/>
    <n v="24"/>
    <n v="22"/>
    <m/>
    <m/>
    <n v="22"/>
    <n v="4"/>
    <n v="2020"/>
    <d v="2020-04-22T00:00:00"/>
    <n v="2.7232876712328768"/>
    <n v="2"/>
  </r>
  <r>
    <s v="00231165855"/>
    <x v="2"/>
    <s v="wieś"/>
    <n v="0"/>
    <n v="23"/>
    <n v="11"/>
    <m/>
    <m/>
    <n v="11"/>
    <n v="3"/>
    <n v="2000"/>
    <d v="2000-03-11T00:00:00"/>
    <n v="22.852054794520548"/>
    <n v="22"/>
  </r>
  <r>
    <s v="15272639593"/>
    <x v="10"/>
    <s v="wieś"/>
    <n v="15"/>
    <n v="27"/>
    <n v="26"/>
    <m/>
    <m/>
    <n v="26"/>
    <n v="7"/>
    <n v="2015"/>
    <d v="2015-07-26T00:00:00"/>
    <n v="7.4684931506849317"/>
    <n v="7"/>
  </r>
  <r>
    <s v="22302366035"/>
    <x v="0"/>
    <s v="wieś"/>
    <n v="22"/>
    <n v="30"/>
    <n v="23"/>
    <m/>
    <m/>
    <n v="23"/>
    <n v="10"/>
    <n v="2022"/>
    <d v="2022-10-23T00:00:00"/>
    <n v="0.21917808219178081"/>
    <n v="0"/>
  </r>
  <r>
    <s v="17241573501"/>
    <x v="4"/>
    <s v="miasto"/>
    <n v="17"/>
    <n v="24"/>
    <n v="15"/>
    <m/>
    <m/>
    <n v="15"/>
    <n v="4"/>
    <n v="2017"/>
    <d v="2017-04-15T00:00:00"/>
    <n v="5.7452054794520544"/>
    <n v="5"/>
  </r>
  <r>
    <s v="11272916382"/>
    <x v="4"/>
    <s v="miasto"/>
    <n v="11"/>
    <n v="27"/>
    <n v="29"/>
    <m/>
    <m/>
    <n v="29"/>
    <n v="7"/>
    <n v="2011"/>
    <d v="2011-07-29T00:00:00"/>
    <n v="11.463013698630137"/>
    <n v="11"/>
  </r>
  <r>
    <s v="15323100788"/>
    <x v="9"/>
    <s v="wieś"/>
    <n v="15"/>
    <n v="32"/>
    <n v="31"/>
    <m/>
    <m/>
    <n v="31"/>
    <n v="12"/>
    <n v="2015"/>
    <d v="2015-12-31T00:00:00"/>
    <n v="7.0356164383561648"/>
    <n v="7"/>
  </r>
  <r>
    <s v="09262218954"/>
    <x v="1"/>
    <s v="wieś"/>
    <n v="9"/>
    <n v="26"/>
    <n v="22"/>
    <m/>
    <m/>
    <n v="22"/>
    <n v="6"/>
    <n v="2009"/>
    <d v="2009-06-22T00:00:00"/>
    <n v="13.564383561643835"/>
    <n v="13"/>
  </r>
  <r>
    <s v="21220692011"/>
    <x v="13"/>
    <s v="wieś"/>
    <n v="21"/>
    <n v="22"/>
    <n v="6"/>
    <m/>
    <m/>
    <n v="6"/>
    <n v="2"/>
    <n v="2021"/>
    <d v="2021-02-06T00:00:00"/>
    <n v="1.9287671232876713"/>
    <n v="1"/>
  </r>
  <r>
    <s v="08321684273"/>
    <x v="9"/>
    <s v="wieś"/>
    <n v="8"/>
    <n v="32"/>
    <n v="16"/>
    <m/>
    <m/>
    <n v="16"/>
    <n v="12"/>
    <n v="2008"/>
    <d v="2008-12-16T00:00:00"/>
    <n v="14.079452054794521"/>
    <n v="14"/>
  </r>
  <r>
    <s v="04322129955"/>
    <x v="2"/>
    <s v="wieś"/>
    <n v="4"/>
    <n v="32"/>
    <n v="21"/>
    <m/>
    <m/>
    <n v="21"/>
    <n v="12"/>
    <n v="2004"/>
    <d v="2004-12-21T00:00:00"/>
    <n v="18.068493150684933"/>
    <n v="18"/>
  </r>
  <r>
    <s v="10301730326"/>
    <x v="1"/>
    <s v="wieś"/>
    <n v="10"/>
    <n v="30"/>
    <n v="17"/>
    <m/>
    <m/>
    <n v="17"/>
    <n v="10"/>
    <n v="2010"/>
    <d v="2010-10-17T00:00:00"/>
    <n v="12.243835616438357"/>
    <n v="12"/>
  </r>
  <r>
    <s v="09271604865"/>
    <x v="12"/>
    <s v="miasto"/>
    <n v="9"/>
    <n v="27"/>
    <n v="16"/>
    <m/>
    <m/>
    <n v="16"/>
    <n v="7"/>
    <n v="2009"/>
    <d v="2009-07-16T00:00:00"/>
    <n v="13.498630136986302"/>
    <n v="13"/>
  </r>
  <r>
    <s v="18320126005"/>
    <x v="10"/>
    <s v="miasto"/>
    <n v="18"/>
    <n v="32"/>
    <n v="1"/>
    <m/>
    <m/>
    <n v="1"/>
    <n v="12"/>
    <n v="2018"/>
    <d v="2018-12-01T00:00:00"/>
    <n v="4.1150684931506847"/>
    <n v="4"/>
  </r>
  <r>
    <s v="10262232318"/>
    <x v="1"/>
    <s v="wieś"/>
    <n v="10"/>
    <n v="26"/>
    <n v="22"/>
    <m/>
    <m/>
    <n v="22"/>
    <n v="6"/>
    <n v="2010"/>
    <d v="2010-06-22T00:00:00"/>
    <n v="12.564383561643835"/>
    <n v="12"/>
  </r>
  <r>
    <s v="21303122839"/>
    <x v="2"/>
    <s v="miasto"/>
    <n v="21"/>
    <n v="30"/>
    <n v="31"/>
    <m/>
    <m/>
    <n v="31"/>
    <n v="10"/>
    <n v="2021"/>
    <d v="2021-10-31T00:00:00"/>
    <n v="1.1972602739726028"/>
    <n v="1"/>
  </r>
  <r>
    <s v="10293014169"/>
    <x v="15"/>
    <s v="wieś"/>
    <n v="10"/>
    <n v="29"/>
    <n v="30"/>
    <m/>
    <m/>
    <n v="30"/>
    <n v="9"/>
    <n v="2010"/>
    <d v="2010-09-30T00:00:00"/>
    <n v="12.29041095890411"/>
    <n v="12"/>
  </r>
  <r>
    <s v="09210120492"/>
    <x v="13"/>
    <s v="wieś"/>
    <n v="9"/>
    <n v="21"/>
    <n v="1"/>
    <m/>
    <m/>
    <n v="1"/>
    <n v="1"/>
    <n v="2009"/>
    <d v="2009-01-01T00:00:00"/>
    <n v="14.035616438356165"/>
    <n v="14"/>
  </r>
  <r>
    <s v="20260451486"/>
    <x v="6"/>
    <s v="miasto"/>
    <n v="20"/>
    <n v="26"/>
    <n v="4"/>
    <m/>
    <m/>
    <n v="4"/>
    <n v="6"/>
    <n v="2020"/>
    <d v="2020-06-04T00:00:00"/>
    <n v="2.6054794520547944"/>
    <n v="2"/>
  </r>
  <r>
    <s v="17302231740"/>
    <x v="6"/>
    <s v="wieś"/>
    <n v="17"/>
    <n v="30"/>
    <n v="22"/>
    <m/>
    <m/>
    <n v="22"/>
    <n v="10"/>
    <n v="2017"/>
    <d v="2017-10-22T00:00:00"/>
    <n v="5.2246575342465755"/>
    <n v="5"/>
  </r>
  <r>
    <s v="02320253199"/>
    <x v="11"/>
    <s v="wieś"/>
    <n v="2"/>
    <n v="32"/>
    <n v="2"/>
    <m/>
    <m/>
    <n v="2"/>
    <n v="12"/>
    <n v="2002"/>
    <d v="2002-12-02T00:00:00"/>
    <n v="20.123287671232877"/>
    <n v="20"/>
  </r>
  <r>
    <s v="18260366309"/>
    <x v="6"/>
    <s v="miasto"/>
    <n v="18"/>
    <n v="26"/>
    <n v="3"/>
    <m/>
    <m/>
    <n v="3"/>
    <n v="6"/>
    <n v="2018"/>
    <d v="2018-06-03T00:00:00"/>
    <n v="4.6109589041095891"/>
    <n v="4"/>
  </r>
  <r>
    <s v="04222956169"/>
    <x v="6"/>
    <s v="wieś"/>
    <n v="4"/>
    <n v="22"/>
    <n v="29"/>
    <m/>
    <m/>
    <n v="29"/>
    <n v="2"/>
    <n v="2004"/>
    <d v="2004-02-29T00:00:00"/>
    <n v="18.87945205479452"/>
    <n v="18"/>
  </r>
  <r>
    <s v="05261270230"/>
    <x v="9"/>
    <s v="wieś"/>
    <n v="5"/>
    <n v="26"/>
    <n v="12"/>
    <m/>
    <m/>
    <n v="12"/>
    <n v="6"/>
    <n v="2005"/>
    <d v="2005-06-12T00:00:00"/>
    <n v="17.594520547945205"/>
    <n v="17"/>
  </r>
  <r>
    <s v="15320635728"/>
    <x v="4"/>
    <s v="wieś"/>
    <n v="15"/>
    <n v="32"/>
    <n v="6"/>
    <m/>
    <m/>
    <n v="6"/>
    <n v="12"/>
    <n v="2015"/>
    <d v="2015-12-06T00:00:00"/>
    <n v="7.1041095890410961"/>
    <n v="7"/>
  </r>
  <r>
    <s v="14292679651"/>
    <x v="4"/>
    <s v="miasto"/>
    <n v="14"/>
    <n v="29"/>
    <n v="26"/>
    <m/>
    <m/>
    <n v="26"/>
    <n v="9"/>
    <n v="2014"/>
    <d v="2014-09-26T00:00:00"/>
    <n v="8.2986301369863007"/>
    <n v="8"/>
  </r>
  <r>
    <s v="15210368107"/>
    <x v="13"/>
    <s v="wieś"/>
    <n v="15"/>
    <n v="21"/>
    <n v="3"/>
    <m/>
    <m/>
    <n v="3"/>
    <n v="1"/>
    <n v="2015"/>
    <d v="2015-01-03T00:00:00"/>
    <n v="8.0273972602739718"/>
    <n v="8"/>
  </r>
  <r>
    <s v="11282868178"/>
    <x v="14"/>
    <s v="miasto"/>
    <n v="11"/>
    <n v="28"/>
    <n v="28"/>
    <m/>
    <m/>
    <n v="28"/>
    <n v="8"/>
    <n v="2011"/>
    <d v="2011-08-28T00:00:00"/>
    <n v="11.38082191780822"/>
    <n v="11"/>
  </r>
  <r>
    <s v="21270839187"/>
    <x v="9"/>
    <s v="miasto"/>
    <n v="21"/>
    <n v="27"/>
    <n v="8"/>
    <m/>
    <m/>
    <n v="8"/>
    <n v="7"/>
    <n v="2021"/>
    <d v="2021-07-08T00:00:00"/>
    <n v="1.5123287671232877"/>
    <n v="1"/>
  </r>
  <r>
    <s v="07271839036"/>
    <x v="5"/>
    <s v="wieś"/>
    <n v="7"/>
    <n v="27"/>
    <n v="18"/>
    <m/>
    <m/>
    <n v="18"/>
    <n v="7"/>
    <n v="2007"/>
    <d v="2007-07-18T00:00:00"/>
    <n v="15.495890410958904"/>
    <n v="15"/>
  </r>
  <r>
    <s v="05281893493"/>
    <x v="15"/>
    <s v="miasto"/>
    <n v="5"/>
    <n v="28"/>
    <n v="18"/>
    <m/>
    <m/>
    <n v="18"/>
    <n v="8"/>
    <n v="2005"/>
    <d v="2005-08-18T00:00:00"/>
    <n v="17.410958904109588"/>
    <n v="17"/>
  </r>
  <r>
    <s v="09252839228"/>
    <x v="5"/>
    <s v="wieś"/>
    <n v="9"/>
    <n v="25"/>
    <n v="28"/>
    <m/>
    <m/>
    <n v="28"/>
    <n v="5"/>
    <n v="2009"/>
    <d v="2009-05-28T00:00:00"/>
    <n v="13.632876712328768"/>
    <n v="13"/>
  </r>
  <r>
    <s v="00291348241"/>
    <x v="13"/>
    <s v="wieś"/>
    <n v="0"/>
    <n v="29"/>
    <n v="13"/>
    <m/>
    <m/>
    <n v="13"/>
    <n v="9"/>
    <n v="2000"/>
    <d v="2000-09-13T00:00:00"/>
    <n v="22.342465753424658"/>
    <n v="22"/>
  </r>
  <r>
    <s v="04280932334"/>
    <x v="7"/>
    <s v="miasto"/>
    <n v="4"/>
    <n v="28"/>
    <n v="9"/>
    <m/>
    <m/>
    <n v="9"/>
    <n v="8"/>
    <n v="2004"/>
    <d v="2004-08-09T00:00:00"/>
    <n v="18.435616438356163"/>
    <n v="18"/>
  </r>
  <r>
    <s v="02220934077"/>
    <x v="2"/>
    <s v="miasto"/>
    <n v="2"/>
    <n v="22"/>
    <n v="9"/>
    <m/>
    <m/>
    <n v="9"/>
    <n v="2"/>
    <n v="2002"/>
    <d v="2002-02-09T00:00:00"/>
    <n v="20.934246575342467"/>
    <n v="20"/>
  </r>
  <r>
    <s v="02210131268"/>
    <x v="11"/>
    <s v="miasto"/>
    <n v="2"/>
    <n v="21"/>
    <n v="1"/>
    <m/>
    <m/>
    <n v="1"/>
    <n v="1"/>
    <n v="2002"/>
    <d v="2002-01-01T00:00:00"/>
    <n v="21.041095890410958"/>
    <n v="21"/>
  </r>
  <r>
    <s v="09241160465"/>
    <x v="3"/>
    <s v="miasto"/>
    <n v="9"/>
    <n v="24"/>
    <n v="11"/>
    <m/>
    <m/>
    <n v="11"/>
    <n v="4"/>
    <n v="2009"/>
    <d v="2009-04-11T00:00:00"/>
    <n v="13.761643835616438"/>
    <n v="13"/>
  </r>
  <r>
    <s v="09241367008"/>
    <x v="13"/>
    <s v="miasto"/>
    <n v="9"/>
    <n v="24"/>
    <n v="13"/>
    <m/>
    <m/>
    <n v="13"/>
    <n v="4"/>
    <n v="2009"/>
    <d v="2009-04-13T00:00:00"/>
    <n v="13.756164383561643"/>
    <n v="13"/>
  </r>
  <r>
    <s v="13312872144"/>
    <x v="2"/>
    <s v="miasto"/>
    <n v="13"/>
    <n v="31"/>
    <n v="28"/>
    <m/>
    <m/>
    <n v="28"/>
    <n v="11"/>
    <n v="2013"/>
    <d v="2013-11-28T00:00:00"/>
    <n v="9.1260273972602732"/>
    <n v="9"/>
  </r>
  <r>
    <s v="13262230102"/>
    <x v="1"/>
    <s v="miasto"/>
    <n v="13"/>
    <n v="26"/>
    <n v="22"/>
    <m/>
    <m/>
    <n v="22"/>
    <n v="6"/>
    <n v="2013"/>
    <d v="2013-06-22T00:00:00"/>
    <n v="9.5616438356164384"/>
    <n v="9"/>
  </r>
  <r>
    <s v="21220724187"/>
    <x v="2"/>
    <s v="wieś"/>
    <n v="21"/>
    <n v="22"/>
    <n v="7"/>
    <m/>
    <m/>
    <n v="7"/>
    <n v="2"/>
    <n v="2021"/>
    <d v="2021-02-07T00:00:00"/>
    <n v="1.9260273972602739"/>
    <n v="1"/>
  </r>
  <r>
    <s v="06261743427"/>
    <x v="5"/>
    <s v="miasto"/>
    <n v="6"/>
    <n v="26"/>
    <n v="17"/>
    <m/>
    <m/>
    <n v="17"/>
    <n v="6"/>
    <n v="2006"/>
    <d v="2006-06-17T00:00:00"/>
    <n v="16.580821917808219"/>
    <n v="16"/>
  </r>
  <r>
    <s v="14222620834"/>
    <x v="11"/>
    <s v="wieś"/>
    <n v="14"/>
    <n v="22"/>
    <n v="26"/>
    <m/>
    <m/>
    <n v="26"/>
    <n v="2"/>
    <n v="2014"/>
    <d v="2014-02-26T00:00:00"/>
    <n v="8.8794520547945197"/>
    <n v="8"/>
  </r>
  <r>
    <s v="19321241795"/>
    <x v="3"/>
    <s v="miasto"/>
    <n v="19"/>
    <n v="32"/>
    <n v="12"/>
    <m/>
    <m/>
    <n v="12"/>
    <n v="12"/>
    <n v="2019"/>
    <d v="2019-12-12T00:00:00"/>
    <n v="3.0849315068493151"/>
    <n v="3"/>
  </r>
  <r>
    <s v="08231904735"/>
    <x v="4"/>
    <s v="wieś"/>
    <n v="8"/>
    <n v="23"/>
    <n v="19"/>
    <m/>
    <m/>
    <n v="19"/>
    <n v="3"/>
    <n v="2008"/>
    <d v="2008-03-19T00:00:00"/>
    <n v="14.824657534246576"/>
    <n v="14"/>
  </r>
  <r>
    <s v="15291262613"/>
    <x v="11"/>
    <s v="miasto"/>
    <n v="15"/>
    <n v="29"/>
    <n v="12"/>
    <m/>
    <m/>
    <n v="12"/>
    <n v="9"/>
    <n v="2015"/>
    <d v="2015-09-12T00:00:00"/>
    <n v="7.3369863013698629"/>
    <n v="7"/>
  </r>
  <r>
    <s v="08260445829"/>
    <x v="12"/>
    <s v="miasto"/>
    <n v="8"/>
    <n v="26"/>
    <n v="4"/>
    <m/>
    <m/>
    <n v="4"/>
    <n v="6"/>
    <n v="2008"/>
    <d v="2008-06-04T00:00:00"/>
    <n v="14.613698630136986"/>
    <n v="14"/>
  </r>
  <r>
    <s v="08240292689"/>
    <x v="5"/>
    <s v="miasto"/>
    <n v="8"/>
    <n v="24"/>
    <n v="2"/>
    <m/>
    <m/>
    <n v="2"/>
    <n v="4"/>
    <n v="2008"/>
    <d v="2008-04-02T00:00:00"/>
    <n v="14.786301369863013"/>
    <n v="14"/>
  </r>
  <r>
    <s v="19231091923"/>
    <x v="12"/>
    <s v="wieś"/>
    <n v="19"/>
    <n v="23"/>
    <n v="10"/>
    <m/>
    <m/>
    <n v="10"/>
    <n v="3"/>
    <n v="2019"/>
    <d v="2019-03-10T00:00:00"/>
    <n v="3.8438356164383563"/>
    <n v="3"/>
  </r>
  <r>
    <s v="14281202570"/>
    <x v="3"/>
    <s v="miasto"/>
    <n v="14"/>
    <n v="28"/>
    <n v="12"/>
    <m/>
    <m/>
    <n v="12"/>
    <n v="8"/>
    <n v="2014"/>
    <d v="2014-08-12T00:00:00"/>
    <n v="8.4219178082191775"/>
    <n v="8"/>
  </r>
  <r>
    <s v="07280297711"/>
    <x v="2"/>
    <s v="wieś"/>
    <n v="7"/>
    <n v="28"/>
    <n v="2"/>
    <m/>
    <m/>
    <n v="2"/>
    <n v="8"/>
    <n v="2007"/>
    <d v="2007-08-02T00:00:00"/>
    <n v="15.454794520547946"/>
    <n v="15"/>
  </r>
  <r>
    <s v="06262554167"/>
    <x v="0"/>
    <s v="miasto"/>
    <n v="6"/>
    <n v="26"/>
    <n v="25"/>
    <m/>
    <m/>
    <n v="25"/>
    <n v="6"/>
    <n v="2006"/>
    <d v="2006-06-25T00:00:00"/>
    <n v="16.55890410958904"/>
    <n v="16"/>
  </r>
  <r>
    <s v="15242764690"/>
    <x v="2"/>
    <s v="miasto"/>
    <n v="15"/>
    <n v="24"/>
    <n v="27"/>
    <m/>
    <m/>
    <n v="27"/>
    <n v="4"/>
    <n v="2015"/>
    <d v="2015-04-27T00:00:00"/>
    <n v="7.7150684931506852"/>
    <n v="7"/>
  </r>
  <r>
    <s v="14262226577"/>
    <x v="4"/>
    <s v="miasto"/>
    <n v="14"/>
    <n v="26"/>
    <n v="22"/>
    <m/>
    <m/>
    <n v="22"/>
    <n v="6"/>
    <n v="2014"/>
    <d v="2014-06-22T00:00:00"/>
    <n v="8.5616438356164384"/>
    <n v="8"/>
  </r>
  <r>
    <s v="01212988892"/>
    <x v="7"/>
    <s v="wieś"/>
    <n v="1"/>
    <n v="21"/>
    <n v="29"/>
    <m/>
    <m/>
    <n v="29"/>
    <n v="1"/>
    <n v="2001"/>
    <d v="2001-01-29T00:00:00"/>
    <n v="21.964383561643835"/>
    <n v="21"/>
  </r>
  <r>
    <s v="21210221072"/>
    <x v="1"/>
    <s v="wieś"/>
    <n v="21"/>
    <n v="21"/>
    <n v="2"/>
    <m/>
    <m/>
    <n v="2"/>
    <n v="1"/>
    <n v="2021"/>
    <d v="2021-01-02T00:00:00"/>
    <n v="2.0246575342465754"/>
    <n v="2"/>
  </r>
  <r>
    <s v="16282427578"/>
    <x v="13"/>
    <s v="wieś"/>
    <n v="16"/>
    <n v="28"/>
    <n v="24"/>
    <m/>
    <m/>
    <n v="24"/>
    <n v="8"/>
    <n v="2016"/>
    <d v="2016-08-24T00:00:00"/>
    <n v="6.3863013698630136"/>
    <n v="6"/>
  </r>
  <r>
    <s v="02241272826"/>
    <x v="9"/>
    <s v="miasto"/>
    <n v="2"/>
    <n v="24"/>
    <n v="12"/>
    <m/>
    <m/>
    <n v="12"/>
    <n v="4"/>
    <n v="2002"/>
    <d v="2002-04-12T00:00:00"/>
    <n v="20.764383561643836"/>
    <n v="20"/>
  </r>
  <r>
    <s v="06310554648"/>
    <x v="15"/>
    <s v="wieś"/>
    <n v="6"/>
    <n v="31"/>
    <n v="5"/>
    <m/>
    <m/>
    <n v="5"/>
    <n v="11"/>
    <n v="2006"/>
    <d v="2006-11-05T00:00:00"/>
    <n v="16.194520547945206"/>
    <n v="16"/>
  </r>
  <r>
    <s v="18210957250"/>
    <x v="14"/>
    <s v="miasto"/>
    <n v="18"/>
    <n v="21"/>
    <n v="9"/>
    <m/>
    <m/>
    <n v="9"/>
    <n v="1"/>
    <n v="2018"/>
    <d v="2018-01-09T00:00:00"/>
    <n v="5.0082191780821921"/>
    <n v="5"/>
  </r>
  <r>
    <s v="21243075794"/>
    <x v="4"/>
    <s v="wieś"/>
    <n v="21"/>
    <n v="24"/>
    <n v="30"/>
    <m/>
    <m/>
    <n v="30"/>
    <n v="4"/>
    <n v="2021"/>
    <d v="2021-04-30T00:00:00"/>
    <n v="1.7013698630136986"/>
    <n v="1"/>
  </r>
  <r>
    <s v="00251281221"/>
    <x v="8"/>
    <s v="miasto"/>
    <n v="0"/>
    <n v="25"/>
    <n v="12"/>
    <m/>
    <m/>
    <n v="12"/>
    <n v="5"/>
    <n v="2000"/>
    <d v="2000-05-12T00:00:00"/>
    <n v="22.682191780821917"/>
    <n v="22"/>
  </r>
  <r>
    <s v="00270484214"/>
    <x v="5"/>
    <s v="miasto"/>
    <n v="0"/>
    <n v="27"/>
    <n v="4"/>
    <m/>
    <m/>
    <n v="4"/>
    <n v="7"/>
    <n v="2000"/>
    <d v="2000-07-04T00:00:00"/>
    <n v="22.536986301369861"/>
    <n v="22"/>
  </r>
  <r>
    <s v="06211342089"/>
    <x v="6"/>
    <s v="wieś"/>
    <n v="6"/>
    <n v="21"/>
    <n v="13"/>
    <m/>
    <m/>
    <n v="13"/>
    <n v="1"/>
    <n v="2006"/>
    <d v="2006-01-13T00:00:00"/>
    <n v="17.005479452054793"/>
    <n v="17"/>
  </r>
  <r>
    <s v="17212237652"/>
    <x v="13"/>
    <s v="miasto"/>
    <n v="17"/>
    <n v="21"/>
    <n v="22"/>
    <m/>
    <m/>
    <n v="22"/>
    <n v="1"/>
    <n v="2017"/>
    <d v="2017-01-22T00:00:00"/>
    <n v="5.9726027397260273"/>
    <n v="5"/>
  </r>
  <r>
    <s v="11241593178"/>
    <x v="2"/>
    <s v="miasto"/>
    <n v="11"/>
    <n v="24"/>
    <n v="15"/>
    <m/>
    <m/>
    <n v="15"/>
    <n v="4"/>
    <n v="2011"/>
    <d v="2011-04-15T00:00:00"/>
    <n v="11.75068493150685"/>
    <n v="11"/>
  </r>
  <r>
    <s v="18222264663"/>
    <x v="7"/>
    <s v="wieś"/>
    <n v="18"/>
    <n v="22"/>
    <n v="22"/>
    <m/>
    <m/>
    <n v="22"/>
    <n v="2"/>
    <n v="2018"/>
    <d v="2018-02-22T00:00:00"/>
    <n v="4.8876712328767127"/>
    <n v="4"/>
  </r>
  <r>
    <s v="04311914014"/>
    <x v="5"/>
    <s v="wieś"/>
    <n v="4"/>
    <n v="31"/>
    <n v="19"/>
    <m/>
    <m/>
    <n v="19"/>
    <n v="11"/>
    <n v="2004"/>
    <d v="2004-11-19T00:00:00"/>
    <n v="18.156164383561645"/>
    <n v="18"/>
  </r>
  <r>
    <s v="06260135821"/>
    <x v="0"/>
    <s v="miasto"/>
    <n v="6"/>
    <n v="26"/>
    <n v="1"/>
    <m/>
    <m/>
    <n v="1"/>
    <n v="6"/>
    <n v="2006"/>
    <d v="2006-06-01T00:00:00"/>
    <n v="16.624657534246577"/>
    <n v="16"/>
  </r>
  <r>
    <s v="06220424817"/>
    <x v="8"/>
    <s v="miasto"/>
    <n v="6"/>
    <n v="22"/>
    <n v="4"/>
    <m/>
    <m/>
    <n v="4"/>
    <n v="2"/>
    <n v="2006"/>
    <d v="2006-02-04T00:00:00"/>
    <n v="16.945205479452056"/>
    <n v="16"/>
  </r>
  <r>
    <s v="22261251874"/>
    <x v="6"/>
    <s v="wieś"/>
    <n v="22"/>
    <n v="26"/>
    <n v="12"/>
    <m/>
    <m/>
    <n v="12"/>
    <n v="6"/>
    <n v="2022"/>
    <d v="2022-06-12T00:00:00"/>
    <n v="0.58356164383561648"/>
    <n v="0"/>
  </r>
  <r>
    <s v="19291516772"/>
    <x v="8"/>
    <s v="miasto"/>
    <n v="19"/>
    <n v="29"/>
    <n v="15"/>
    <m/>
    <m/>
    <n v="15"/>
    <n v="9"/>
    <n v="2019"/>
    <d v="2019-09-15T00:00:00"/>
    <n v="3.3260273972602739"/>
    <n v="3"/>
  </r>
  <r>
    <s v="01310378922"/>
    <x v="1"/>
    <s v="wieś"/>
    <n v="1"/>
    <n v="31"/>
    <n v="3"/>
    <m/>
    <m/>
    <n v="3"/>
    <n v="11"/>
    <n v="2001"/>
    <d v="2001-11-03T00:00:00"/>
    <n v="21.202739726027396"/>
    <n v="21"/>
  </r>
  <r>
    <s v="16232416838"/>
    <x v="10"/>
    <s v="miasto"/>
    <n v="16"/>
    <n v="23"/>
    <n v="24"/>
    <m/>
    <m/>
    <n v="24"/>
    <n v="3"/>
    <n v="2016"/>
    <d v="2016-03-24T00:00:00"/>
    <n v="6.8054794520547945"/>
    <n v="6"/>
  </r>
  <r>
    <s v="02240727679"/>
    <x v="14"/>
    <s v="miasto"/>
    <n v="2"/>
    <n v="24"/>
    <n v="7"/>
    <m/>
    <m/>
    <n v="7"/>
    <n v="4"/>
    <n v="2002"/>
    <d v="2002-04-07T00:00:00"/>
    <n v="20.778082191780822"/>
    <n v="20"/>
  </r>
  <r>
    <s v="06270487288"/>
    <x v="2"/>
    <s v="wieś"/>
    <n v="6"/>
    <n v="27"/>
    <n v="4"/>
    <m/>
    <m/>
    <n v="4"/>
    <n v="7"/>
    <n v="2006"/>
    <d v="2006-07-04T00:00:00"/>
    <n v="16.534246575342465"/>
    <n v="16"/>
  </r>
  <r>
    <s v="04241869475"/>
    <x v="3"/>
    <s v="wieś"/>
    <n v="4"/>
    <n v="24"/>
    <n v="18"/>
    <m/>
    <m/>
    <n v="18"/>
    <n v="4"/>
    <n v="2004"/>
    <d v="2004-04-18T00:00:00"/>
    <n v="18.745205479452054"/>
    <n v="18"/>
  </r>
  <r>
    <s v="17320457399"/>
    <x v="9"/>
    <s v="miasto"/>
    <n v="17"/>
    <n v="32"/>
    <n v="4"/>
    <m/>
    <m/>
    <n v="4"/>
    <n v="12"/>
    <n v="2017"/>
    <d v="2017-12-04T00:00:00"/>
    <n v="5.1068493150684935"/>
    <n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93071285223"/>
    <s v="zachodniopomorskie"/>
    <s v="wieś"/>
    <n v="9"/>
    <n v="3"/>
    <n v="0"/>
    <n v="7"/>
    <n v="1"/>
    <n v="2"/>
    <n v="8"/>
    <n v="5"/>
    <n v="2"/>
    <n v="2"/>
    <n v="3"/>
    <n v="9"/>
    <n v="9"/>
    <n v="0"/>
    <n v="63"/>
    <n v="1"/>
    <n v="6"/>
    <n v="56"/>
    <n v="45"/>
    <n v="2"/>
    <n v="6"/>
    <n v="197"/>
    <n v="7"/>
    <n v="3"/>
    <x v="0"/>
  </r>
  <r>
    <s v="71100161818"/>
    <s v="pomorskie"/>
    <s v="miasto"/>
    <n v="7"/>
    <n v="1"/>
    <n v="1"/>
    <n v="0"/>
    <n v="0"/>
    <n v="1"/>
    <n v="6"/>
    <n v="1"/>
    <n v="8"/>
    <n v="1"/>
    <n v="8"/>
    <n v="7"/>
    <n v="3"/>
    <n v="7"/>
    <n v="0"/>
    <n v="0"/>
    <n v="3"/>
    <n v="42"/>
    <n v="9"/>
    <n v="8"/>
    <n v="3"/>
    <n v="279"/>
    <n v="9"/>
    <n v="1"/>
    <x v="1"/>
  </r>
  <r>
    <s v="81042322710"/>
    <s v="świętokrzyskie"/>
    <s v="miasto"/>
    <n v="8"/>
    <n v="1"/>
    <n v="0"/>
    <n v="4"/>
    <n v="2"/>
    <n v="3"/>
    <n v="2"/>
    <n v="2"/>
    <n v="7"/>
    <n v="1"/>
    <n v="0"/>
    <n v="8"/>
    <n v="3"/>
    <n v="0"/>
    <n v="36"/>
    <n v="2"/>
    <n v="9"/>
    <n v="14"/>
    <n v="18"/>
    <n v="7"/>
    <n v="3"/>
    <n v="182"/>
    <n v="2"/>
    <n v="8"/>
    <x v="1"/>
  </r>
  <r>
    <s v="72083133476"/>
    <s v="lubuskie"/>
    <s v="wieś"/>
    <n v="7"/>
    <n v="2"/>
    <n v="0"/>
    <n v="8"/>
    <n v="3"/>
    <n v="1"/>
    <n v="3"/>
    <n v="3"/>
    <n v="4"/>
    <n v="7"/>
    <n v="6"/>
    <n v="7"/>
    <n v="6"/>
    <n v="0"/>
    <n v="72"/>
    <n v="3"/>
    <n v="3"/>
    <n v="21"/>
    <n v="27"/>
    <n v="4"/>
    <n v="21"/>
    <n v="264"/>
    <n v="4"/>
    <n v="6"/>
    <x v="0"/>
  </r>
  <r>
    <s v="50072800150"/>
    <s v="małopolskie"/>
    <s v="miasto"/>
    <n v="5"/>
    <n v="0"/>
    <n v="0"/>
    <n v="7"/>
    <n v="2"/>
    <n v="8"/>
    <n v="0"/>
    <n v="0"/>
    <n v="1"/>
    <n v="5"/>
    <n v="0"/>
    <n v="5"/>
    <n v="0"/>
    <n v="0"/>
    <n v="63"/>
    <n v="2"/>
    <n v="24"/>
    <n v="0"/>
    <n v="0"/>
    <n v="1"/>
    <n v="15"/>
    <n v="274"/>
    <n v="4"/>
    <n v="6"/>
    <x v="1"/>
  </r>
  <r>
    <s v="93050716944"/>
    <s v="lubelskie"/>
    <s v="miasto"/>
    <n v="9"/>
    <n v="3"/>
    <n v="0"/>
    <n v="5"/>
    <n v="0"/>
    <n v="7"/>
    <n v="1"/>
    <n v="6"/>
    <n v="9"/>
    <n v="4"/>
    <n v="4"/>
    <n v="9"/>
    <n v="9"/>
    <n v="0"/>
    <n v="45"/>
    <n v="0"/>
    <n v="21"/>
    <n v="7"/>
    <n v="54"/>
    <n v="9"/>
    <n v="12"/>
    <n v="276"/>
    <n v="6"/>
    <n v="4"/>
    <x v="0"/>
  </r>
  <r>
    <s v="72081479033"/>
    <s v="małopolskie"/>
    <s v="miasto"/>
    <n v="7"/>
    <n v="2"/>
    <n v="0"/>
    <n v="8"/>
    <n v="1"/>
    <n v="4"/>
    <n v="7"/>
    <n v="9"/>
    <n v="0"/>
    <n v="3"/>
    <n v="3"/>
    <n v="7"/>
    <n v="6"/>
    <n v="0"/>
    <n v="72"/>
    <n v="1"/>
    <n v="12"/>
    <n v="49"/>
    <n v="81"/>
    <n v="0"/>
    <n v="9"/>
    <n v="403"/>
    <n v="3"/>
    <n v="7"/>
    <x v="1"/>
  </r>
  <r>
    <s v="95090874952"/>
    <s v="lubuskie"/>
    <s v="miasto"/>
    <n v="9"/>
    <n v="5"/>
    <n v="0"/>
    <n v="9"/>
    <n v="0"/>
    <n v="8"/>
    <n v="7"/>
    <n v="4"/>
    <n v="9"/>
    <n v="5"/>
    <n v="2"/>
    <n v="9"/>
    <n v="15"/>
    <n v="0"/>
    <n v="81"/>
    <n v="0"/>
    <n v="24"/>
    <n v="49"/>
    <n v="36"/>
    <n v="9"/>
    <n v="15"/>
    <n v="475"/>
    <n v="5"/>
    <n v="5"/>
    <x v="1"/>
  </r>
  <r>
    <s v="61121070211"/>
    <s v="zachodniopomorskie"/>
    <s v="wieś"/>
    <n v="6"/>
    <n v="1"/>
    <n v="1"/>
    <n v="2"/>
    <n v="1"/>
    <n v="0"/>
    <n v="7"/>
    <n v="0"/>
    <n v="2"/>
    <n v="1"/>
    <n v="1"/>
    <n v="6"/>
    <n v="3"/>
    <n v="7"/>
    <n v="18"/>
    <n v="1"/>
    <n v="0"/>
    <n v="49"/>
    <n v="0"/>
    <n v="2"/>
    <n v="3"/>
    <n v="327"/>
    <n v="7"/>
    <n v="3"/>
    <x v="1"/>
  </r>
  <r>
    <s v="81051730520"/>
    <s v="lubelskie"/>
    <s v="miasto"/>
    <n v="8"/>
    <n v="1"/>
    <n v="0"/>
    <n v="5"/>
    <n v="1"/>
    <n v="7"/>
    <n v="3"/>
    <n v="0"/>
    <n v="5"/>
    <n v="2"/>
    <n v="0"/>
    <n v="8"/>
    <n v="3"/>
    <n v="0"/>
    <n v="45"/>
    <n v="1"/>
    <n v="21"/>
    <n v="21"/>
    <n v="0"/>
    <n v="5"/>
    <n v="6"/>
    <n v="199"/>
    <n v="9"/>
    <n v="1"/>
    <x v="1"/>
  </r>
  <r>
    <s v="95061702620"/>
    <s v="pomorskie"/>
    <s v="miasto"/>
    <n v="9"/>
    <n v="5"/>
    <n v="0"/>
    <n v="6"/>
    <n v="1"/>
    <n v="7"/>
    <n v="0"/>
    <n v="2"/>
    <n v="6"/>
    <n v="2"/>
    <n v="0"/>
    <n v="9"/>
    <n v="15"/>
    <n v="0"/>
    <n v="54"/>
    <n v="1"/>
    <n v="21"/>
    <n v="0"/>
    <n v="18"/>
    <n v="6"/>
    <n v="6"/>
    <n v="240"/>
    <n v="0"/>
    <n v="0"/>
    <x v="0"/>
  </r>
  <r>
    <s v="50080851678"/>
    <s v="śląskie"/>
    <s v="miasto"/>
    <n v="5"/>
    <n v="0"/>
    <n v="0"/>
    <n v="8"/>
    <n v="0"/>
    <n v="8"/>
    <n v="5"/>
    <n v="1"/>
    <n v="6"/>
    <n v="7"/>
    <n v="8"/>
    <n v="5"/>
    <n v="0"/>
    <n v="0"/>
    <n v="72"/>
    <n v="0"/>
    <n v="24"/>
    <n v="35"/>
    <n v="9"/>
    <n v="6"/>
    <n v="21"/>
    <n v="302"/>
    <n v="2"/>
    <n v="8"/>
    <x v="0"/>
  </r>
  <r>
    <s v="79092865583"/>
    <s v="warmińsko-mazurskie"/>
    <s v="miasto"/>
    <n v="7"/>
    <n v="9"/>
    <n v="0"/>
    <n v="9"/>
    <n v="2"/>
    <n v="8"/>
    <n v="6"/>
    <n v="5"/>
    <n v="5"/>
    <n v="8"/>
    <n v="3"/>
    <n v="7"/>
    <n v="27"/>
    <n v="0"/>
    <n v="81"/>
    <n v="2"/>
    <n v="24"/>
    <n v="42"/>
    <n v="45"/>
    <n v="5"/>
    <n v="24"/>
    <n v="429"/>
    <n v="9"/>
    <n v="1"/>
    <x v="1"/>
  </r>
  <r>
    <s v="66091136037"/>
    <s v="mazowieckie"/>
    <s v="miasto"/>
    <n v="6"/>
    <n v="6"/>
    <n v="0"/>
    <n v="9"/>
    <n v="1"/>
    <n v="1"/>
    <n v="3"/>
    <n v="6"/>
    <n v="0"/>
    <n v="3"/>
    <n v="7"/>
    <n v="6"/>
    <n v="18"/>
    <n v="0"/>
    <n v="81"/>
    <n v="1"/>
    <n v="3"/>
    <n v="21"/>
    <n v="54"/>
    <n v="0"/>
    <n v="9"/>
    <n v="450"/>
    <n v="0"/>
    <n v="0"/>
    <x v="1"/>
  </r>
  <r>
    <s v="84081042483"/>
    <s v="warmińsko-mazurskie"/>
    <s v="wieś"/>
    <n v="8"/>
    <n v="4"/>
    <n v="0"/>
    <n v="8"/>
    <n v="1"/>
    <n v="0"/>
    <n v="4"/>
    <n v="2"/>
    <n v="4"/>
    <n v="8"/>
    <n v="3"/>
    <n v="8"/>
    <n v="12"/>
    <n v="0"/>
    <n v="72"/>
    <n v="1"/>
    <n v="0"/>
    <n v="28"/>
    <n v="18"/>
    <n v="4"/>
    <n v="24"/>
    <n v="360"/>
    <n v="0"/>
    <n v="0"/>
    <x v="1"/>
  </r>
  <r>
    <s v="76012491819"/>
    <s v="śląskie"/>
    <s v="miasto"/>
    <n v="7"/>
    <n v="6"/>
    <n v="0"/>
    <n v="1"/>
    <n v="2"/>
    <n v="4"/>
    <n v="9"/>
    <n v="1"/>
    <n v="8"/>
    <n v="1"/>
    <n v="9"/>
    <n v="7"/>
    <n v="18"/>
    <n v="0"/>
    <n v="9"/>
    <n v="2"/>
    <n v="12"/>
    <n v="63"/>
    <n v="9"/>
    <n v="8"/>
    <n v="3"/>
    <n v="298"/>
    <n v="8"/>
    <n v="2"/>
    <x v="1"/>
  </r>
  <r>
    <s v="60112365499"/>
    <s v="lubelskie"/>
    <s v="miasto"/>
    <n v="6"/>
    <n v="0"/>
    <n v="1"/>
    <n v="1"/>
    <n v="2"/>
    <n v="3"/>
    <n v="6"/>
    <n v="5"/>
    <n v="4"/>
    <n v="9"/>
    <n v="9"/>
    <n v="6"/>
    <n v="0"/>
    <n v="7"/>
    <n v="9"/>
    <n v="2"/>
    <n v="9"/>
    <n v="42"/>
    <n v="45"/>
    <n v="4"/>
    <n v="27"/>
    <n v="282"/>
    <n v="2"/>
    <n v="8"/>
    <x v="1"/>
  </r>
  <r>
    <s v="95100981335"/>
    <s v="pomorskie"/>
    <s v="miasto"/>
    <n v="9"/>
    <n v="5"/>
    <n v="1"/>
    <n v="0"/>
    <n v="0"/>
    <n v="9"/>
    <n v="8"/>
    <n v="1"/>
    <n v="3"/>
    <n v="3"/>
    <n v="5"/>
    <n v="9"/>
    <n v="15"/>
    <n v="7"/>
    <n v="0"/>
    <n v="0"/>
    <n v="27"/>
    <n v="56"/>
    <n v="9"/>
    <n v="3"/>
    <n v="9"/>
    <n v="286"/>
    <n v="6"/>
    <n v="4"/>
    <x v="1"/>
  </r>
  <r>
    <s v="91111640340"/>
    <s v="podlaskie"/>
    <s v="miasto"/>
    <n v="9"/>
    <n v="1"/>
    <n v="1"/>
    <n v="1"/>
    <n v="1"/>
    <n v="6"/>
    <n v="4"/>
    <n v="0"/>
    <n v="3"/>
    <n v="4"/>
    <n v="0"/>
    <n v="9"/>
    <n v="3"/>
    <n v="7"/>
    <n v="9"/>
    <n v="1"/>
    <n v="18"/>
    <n v="28"/>
    <n v="0"/>
    <n v="3"/>
    <n v="12"/>
    <n v="225"/>
    <n v="5"/>
    <n v="5"/>
    <x v="1"/>
  </r>
  <r>
    <s v="74012678094"/>
    <s v="podkarpackie"/>
    <s v="wieś"/>
    <n v="7"/>
    <n v="4"/>
    <n v="0"/>
    <n v="1"/>
    <n v="2"/>
    <n v="6"/>
    <n v="7"/>
    <n v="8"/>
    <n v="0"/>
    <n v="9"/>
    <n v="4"/>
    <n v="7"/>
    <n v="12"/>
    <n v="0"/>
    <n v="9"/>
    <n v="2"/>
    <n v="18"/>
    <n v="49"/>
    <n v="72"/>
    <n v="0"/>
    <n v="27"/>
    <n v="286"/>
    <n v="6"/>
    <n v="4"/>
    <x v="0"/>
  </r>
  <r>
    <s v="83041036704"/>
    <s v="wielkopolskie"/>
    <s v="miasto"/>
    <n v="8"/>
    <n v="3"/>
    <n v="0"/>
    <n v="4"/>
    <n v="1"/>
    <n v="0"/>
    <n v="3"/>
    <n v="6"/>
    <n v="7"/>
    <n v="0"/>
    <n v="4"/>
    <n v="8"/>
    <n v="9"/>
    <n v="0"/>
    <n v="36"/>
    <n v="1"/>
    <n v="0"/>
    <n v="21"/>
    <n v="54"/>
    <n v="7"/>
    <n v="0"/>
    <n v="332"/>
    <n v="2"/>
    <n v="8"/>
    <x v="1"/>
  </r>
  <r>
    <s v="61122682262"/>
    <s v="opolskie"/>
    <s v="wieś"/>
    <n v="6"/>
    <n v="1"/>
    <n v="1"/>
    <n v="2"/>
    <n v="2"/>
    <n v="6"/>
    <n v="8"/>
    <n v="2"/>
    <n v="2"/>
    <n v="6"/>
    <n v="2"/>
    <n v="6"/>
    <n v="3"/>
    <n v="7"/>
    <n v="18"/>
    <n v="2"/>
    <n v="18"/>
    <n v="56"/>
    <n v="18"/>
    <n v="2"/>
    <n v="18"/>
    <n v="284"/>
    <n v="4"/>
    <n v="6"/>
    <x v="1"/>
  </r>
  <r>
    <s v="91120411609"/>
    <s v="kujawsko-pomorskie"/>
    <s v="wieś"/>
    <n v="9"/>
    <n v="1"/>
    <n v="1"/>
    <n v="2"/>
    <n v="0"/>
    <n v="4"/>
    <n v="1"/>
    <n v="1"/>
    <n v="6"/>
    <n v="0"/>
    <n v="9"/>
    <n v="9"/>
    <n v="3"/>
    <n v="7"/>
    <n v="18"/>
    <n v="0"/>
    <n v="12"/>
    <n v="7"/>
    <n v="9"/>
    <n v="6"/>
    <n v="0"/>
    <n v="219"/>
    <n v="9"/>
    <n v="1"/>
    <x v="1"/>
  </r>
  <r>
    <s v="72082694471"/>
    <s v="łódzkie"/>
    <s v="wieś"/>
    <n v="7"/>
    <n v="2"/>
    <n v="0"/>
    <n v="8"/>
    <n v="2"/>
    <n v="6"/>
    <n v="9"/>
    <n v="4"/>
    <n v="4"/>
    <n v="7"/>
    <n v="1"/>
    <n v="7"/>
    <n v="6"/>
    <n v="0"/>
    <n v="72"/>
    <n v="2"/>
    <n v="18"/>
    <n v="63"/>
    <n v="36"/>
    <n v="4"/>
    <n v="21"/>
    <n v="300"/>
    <n v="0"/>
    <n v="0"/>
    <x v="1"/>
  </r>
  <r>
    <s v="97122899159"/>
    <s v="lubelskie"/>
    <s v="wieś"/>
    <n v="9"/>
    <n v="7"/>
    <n v="1"/>
    <n v="2"/>
    <n v="2"/>
    <n v="8"/>
    <n v="9"/>
    <n v="9"/>
    <n v="1"/>
    <n v="5"/>
    <n v="9"/>
    <n v="9"/>
    <n v="21"/>
    <n v="7"/>
    <n v="18"/>
    <n v="2"/>
    <n v="24"/>
    <n v="63"/>
    <n v="81"/>
    <n v="1"/>
    <n v="15"/>
    <n v="470"/>
    <n v="0"/>
    <n v="0"/>
    <x v="1"/>
  </r>
  <r>
    <s v="56071053131"/>
    <s v="dolnośląskie"/>
    <s v="miasto"/>
    <n v="5"/>
    <n v="6"/>
    <n v="0"/>
    <n v="7"/>
    <n v="1"/>
    <n v="0"/>
    <n v="5"/>
    <n v="3"/>
    <n v="1"/>
    <n v="3"/>
    <n v="1"/>
    <n v="5"/>
    <n v="18"/>
    <n v="0"/>
    <n v="63"/>
    <n v="1"/>
    <n v="0"/>
    <n v="35"/>
    <n v="27"/>
    <n v="1"/>
    <n v="9"/>
    <n v="400"/>
    <n v="0"/>
    <n v="0"/>
    <x v="1"/>
  </r>
  <r>
    <s v="83020158890"/>
    <s v="zachodniopomorskie"/>
    <s v="wieś"/>
    <n v="8"/>
    <n v="3"/>
    <n v="0"/>
    <n v="2"/>
    <n v="0"/>
    <n v="1"/>
    <n v="5"/>
    <n v="8"/>
    <n v="8"/>
    <n v="9"/>
    <n v="0"/>
    <n v="8"/>
    <n v="9"/>
    <n v="0"/>
    <n v="18"/>
    <n v="0"/>
    <n v="3"/>
    <n v="35"/>
    <n v="72"/>
    <n v="8"/>
    <n v="27"/>
    <n v="339"/>
    <n v="9"/>
    <n v="1"/>
    <x v="1"/>
  </r>
  <r>
    <s v="86040879028"/>
    <s v="podlaskie"/>
    <s v="wieś"/>
    <n v="8"/>
    <n v="6"/>
    <n v="0"/>
    <n v="4"/>
    <n v="0"/>
    <n v="8"/>
    <n v="7"/>
    <n v="9"/>
    <n v="0"/>
    <n v="2"/>
    <n v="8"/>
    <n v="8"/>
    <n v="18"/>
    <n v="0"/>
    <n v="36"/>
    <n v="0"/>
    <n v="24"/>
    <n v="49"/>
    <n v="81"/>
    <n v="0"/>
    <n v="6"/>
    <n v="402"/>
    <n v="2"/>
    <n v="8"/>
    <x v="0"/>
  </r>
  <r>
    <s v="56102724748"/>
    <s v="zachodniopomorskie"/>
    <s v="wieś"/>
    <n v="5"/>
    <n v="6"/>
    <n v="1"/>
    <n v="0"/>
    <n v="2"/>
    <n v="7"/>
    <n v="2"/>
    <n v="4"/>
    <n v="7"/>
    <n v="4"/>
    <n v="8"/>
    <n v="5"/>
    <n v="18"/>
    <n v="7"/>
    <n v="0"/>
    <n v="2"/>
    <n v="21"/>
    <n v="14"/>
    <n v="36"/>
    <n v="7"/>
    <n v="12"/>
    <n v="344"/>
    <n v="4"/>
    <n v="6"/>
    <x v="1"/>
  </r>
  <r>
    <s v="57011144311"/>
    <s v="lubelskie"/>
    <s v="miasto"/>
    <n v="5"/>
    <n v="7"/>
    <n v="0"/>
    <n v="1"/>
    <n v="1"/>
    <n v="1"/>
    <n v="4"/>
    <n v="4"/>
    <n v="3"/>
    <n v="1"/>
    <n v="1"/>
    <n v="5"/>
    <n v="21"/>
    <n v="0"/>
    <n v="9"/>
    <n v="1"/>
    <n v="3"/>
    <n v="28"/>
    <n v="36"/>
    <n v="3"/>
    <n v="3"/>
    <n v="231"/>
    <n v="1"/>
    <n v="9"/>
    <x v="1"/>
  </r>
  <r>
    <s v="88040991416"/>
    <s v="warmińsko-mazurskie"/>
    <s v="wieś"/>
    <n v="8"/>
    <n v="8"/>
    <n v="0"/>
    <n v="4"/>
    <n v="0"/>
    <n v="9"/>
    <n v="9"/>
    <n v="1"/>
    <n v="4"/>
    <n v="1"/>
    <n v="6"/>
    <n v="8"/>
    <n v="24"/>
    <n v="0"/>
    <n v="36"/>
    <n v="0"/>
    <n v="27"/>
    <n v="63"/>
    <n v="9"/>
    <n v="4"/>
    <n v="3"/>
    <n v="283"/>
    <n v="3"/>
    <n v="7"/>
    <x v="1"/>
  </r>
  <r>
    <s v="86112649382"/>
    <s v="małopolskie"/>
    <s v="miasto"/>
    <n v="8"/>
    <n v="6"/>
    <n v="1"/>
    <n v="1"/>
    <n v="2"/>
    <n v="6"/>
    <n v="4"/>
    <n v="9"/>
    <n v="3"/>
    <n v="8"/>
    <n v="2"/>
    <n v="8"/>
    <n v="18"/>
    <n v="7"/>
    <n v="9"/>
    <n v="2"/>
    <n v="18"/>
    <n v="28"/>
    <n v="81"/>
    <n v="3"/>
    <n v="24"/>
    <n v="372"/>
    <n v="2"/>
    <n v="8"/>
    <x v="1"/>
  </r>
  <r>
    <s v="71010805927"/>
    <s v="łódzkie"/>
    <s v="miasto"/>
    <n v="7"/>
    <n v="1"/>
    <n v="0"/>
    <n v="1"/>
    <n v="0"/>
    <n v="8"/>
    <n v="0"/>
    <n v="5"/>
    <n v="9"/>
    <n v="2"/>
    <n v="7"/>
    <n v="7"/>
    <n v="3"/>
    <n v="0"/>
    <n v="9"/>
    <n v="0"/>
    <n v="24"/>
    <n v="0"/>
    <n v="45"/>
    <n v="9"/>
    <n v="6"/>
    <n v="301"/>
    <n v="1"/>
    <n v="9"/>
    <x v="1"/>
  </r>
  <r>
    <s v="94062395770"/>
    <s v="mazowieckie"/>
    <s v="miasto"/>
    <n v="9"/>
    <n v="4"/>
    <n v="0"/>
    <n v="6"/>
    <n v="2"/>
    <n v="3"/>
    <n v="9"/>
    <n v="5"/>
    <n v="7"/>
    <n v="7"/>
    <n v="0"/>
    <n v="9"/>
    <n v="12"/>
    <n v="0"/>
    <n v="54"/>
    <n v="2"/>
    <n v="9"/>
    <n v="63"/>
    <n v="45"/>
    <n v="7"/>
    <n v="21"/>
    <n v="325"/>
    <n v="5"/>
    <n v="5"/>
    <x v="1"/>
  </r>
  <r>
    <s v="61120262307"/>
    <s v="wielkopolskie"/>
    <s v="miasto"/>
    <n v="6"/>
    <n v="1"/>
    <n v="1"/>
    <n v="2"/>
    <n v="0"/>
    <n v="2"/>
    <n v="6"/>
    <n v="2"/>
    <n v="3"/>
    <n v="0"/>
    <n v="7"/>
    <n v="6"/>
    <n v="3"/>
    <n v="7"/>
    <n v="18"/>
    <n v="0"/>
    <n v="6"/>
    <n v="42"/>
    <n v="18"/>
    <n v="3"/>
    <n v="0"/>
    <n v="325"/>
    <n v="5"/>
    <n v="5"/>
    <x v="1"/>
  </r>
  <r>
    <s v="81061212645"/>
    <s v="mazowieckie"/>
    <s v="miasto"/>
    <n v="8"/>
    <n v="1"/>
    <n v="0"/>
    <n v="6"/>
    <n v="1"/>
    <n v="2"/>
    <n v="1"/>
    <n v="2"/>
    <n v="6"/>
    <n v="4"/>
    <n v="5"/>
    <n v="8"/>
    <n v="3"/>
    <n v="0"/>
    <n v="54"/>
    <n v="1"/>
    <n v="6"/>
    <n v="7"/>
    <n v="18"/>
    <n v="6"/>
    <n v="12"/>
    <n v="218"/>
    <n v="8"/>
    <n v="2"/>
    <x v="1"/>
  </r>
  <r>
    <s v="82030696103"/>
    <s v="warmińsko-mazurskie"/>
    <s v="miasto"/>
    <n v="8"/>
    <n v="2"/>
    <n v="0"/>
    <n v="3"/>
    <n v="0"/>
    <n v="6"/>
    <n v="9"/>
    <n v="6"/>
    <n v="1"/>
    <n v="0"/>
    <n v="3"/>
    <n v="8"/>
    <n v="6"/>
    <n v="0"/>
    <n v="27"/>
    <n v="0"/>
    <n v="18"/>
    <n v="63"/>
    <n v="54"/>
    <n v="1"/>
    <n v="0"/>
    <n v="292"/>
    <n v="2"/>
    <n v="8"/>
    <x v="1"/>
  </r>
  <r>
    <s v="94022848630"/>
    <s v="podlaskie"/>
    <s v="miasto"/>
    <n v="9"/>
    <n v="4"/>
    <n v="0"/>
    <n v="2"/>
    <n v="2"/>
    <n v="8"/>
    <n v="4"/>
    <n v="8"/>
    <n v="6"/>
    <n v="3"/>
    <n v="0"/>
    <n v="9"/>
    <n v="12"/>
    <n v="0"/>
    <n v="18"/>
    <n v="2"/>
    <n v="24"/>
    <n v="28"/>
    <n v="72"/>
    <n v="6"/>
    <n v="9"/>
    <n v="357"/>
    <n v="7"/>
    <n v="3"/>
    <x v="1"/>
  </r>
  <r>
    <s v="99020135465"/>
    <s v="łódzkie"/>
    <s v="miasto"/>
    <n v="9"/>
    <n v="9"/>
    <n v="0"/>
    <n v="2"/>
    <n v="0"/>
    <n v="1"/>
    <n v="3"/>
    <n v="5"/>
    <n v="4"/>
    <n v="6"/>
    <n v="5"/>
    <n v="9"/>
    <n v="27"/>
    <n v="0"/>
    <n v="18"/>
    <n v="0"/>
    <n v="3"/>
    <n v="21"/>
    <n v="45"/>
    <n v="4"/>
    <n v="18"/>
    <n v="325"/>
    <n v="5"/>
    <n v="5"/>
    <x v="0"/>
  </r>
  <r>
    <s v="82080288567"/>
    <s v="łódzkie"/>
    <s v="wieś"/>
    <n v="8"/>
    <n v="2"/>
    <n v="0"/>
    <n v="8"/>
    <n v="0"/>
    <n v="2"/>
    <n v="8"/>
    <n v="8"/>
    <n v="5"/>
    <n v="6"/>
    <n v="7"/>
    <n v="8"/>
    <n v="6"/>
    <n v="0"/>
    <n v="72"/>
    <n v="0"/>
    <n v="6"/>
    <n v="56"/>
    <n v="72"/>
    <n v="5"/>
    <n v="18"/>
    <n v="388"/>
    <n v="8"/>
    <n v="2"/>
    <x v="1"/>
  </r>
  <r>
    <s v="66020115140"/>
    <s v="łódzkie"/>
    <s v="miasto"/>
    <n v="6"/>
    <n v="6"/>
    <n v="0"/>
    <n v="2"/>
    <n v="0"/>
    <n v="1"/>
    <n v="1"/>
    <n v="5"/>
    <n v="1"/>
    <n v="4"/>
    <n v="0"/>
    <n v="6"/>
    <n v="18"/>
    <n v="0"/>
    <n v="18"/>
    <n v="0"/>
    <n v="3"/>
    <n v="7"/>
    <n v="45"/>
    <n v="1"/>
    <n v="12"/>
    <n v="353"/>
    <n v="3"/>
    <n v="7"/>
    <x v="1"/>
  </r>
  <r>
    <s v="86032868618"/>
    <s v="opolskie"/>
    <s v="wieś"/>
    <n v="8"/>
    <n v="6"/>
    <n v="0"/>
    <n v="3"/>
    <n v="2"/>
    <n v="8"/>
    <n v="6"/>
    <n v="8"/>
    <n v="6"/>
    <n v="1"/>
    <n v="8"/>
    <n v="8"/>
    <n v="18"/>
    <n v="0"/>
    <n v="27"/>
    <n v="2"/>
    <n v="24"/>
    <n v="42"/>
    <n v="72"/>
    <n v="6"/>
    <n v="3"/>
    <n v="312"/>
    <n v="2"/>
    <n v="8"/>
    <x v="0"/>
  </r>
  <r>
    <s v="83111806237"/>
    <s v="warmińsko-mazurskie"/>
    <s v="miasto"/>
    <n v="8"/>
    <n v="3"/>
    <n v="1"/>
    <n v="1"/>
    <n v="1"/>
    <n v="8"/>
    <n v="0"/>
    <n v="6"/>
    <n v="2"/>
    <n v="3"/>
    <n v="7"/>
    <n v="8"/>
    <n v="9"/>
    <n v="7"/>
    <n v="9"/>
    <n v="1"/>
    <n v="24"/>
    <n v="0"/>
    <n v="54"/>
    <n v="2"/>
    <n v="9"/>
    <n v="325"/>
    <n v="5"/>
    <n v="5"/>
    <x v="1"/>
  </r>
  <r>
    <s v="67092597948"/>
    <s v="podlaskie"/>
    <s v="miasto"/>
    <n v="6"/>
    <n v="7"/>
    <n v="0"/>
    <n v="9"/>
    <n v="2"/>
    <n v="5"/>
    <n v="9"/>
    <n v="7"/>
    <n v="9"/>
    <n v="4"/>
    <n v="8"/>
    <n v="6"/>
    <n v="21"/>
    <n v="0"/>
    <n v="81"/>
    <n v="2"/>
    <n v="15"/>
    <n v="63"/>
    <n v="63"/>
    <n v="9"/>
    <n v="12"/>
    <n v="395"/>
    <n v="5"/>
    <n v="5"/>
    <x v="1"/>
  </r>
  <r>
    <s v="55032362187"/>
    <s v="łódzkie"/>
    <s v="wieś"/>
    <n v="5"/>
    <n v="5"/>
    <n v="0"/>
    <n v="3"/>
    <n v="2"/>
    <n v="3"/>
    <n v="6"/>
    <n v="2"/>
    <n v="1"/>
    <n v="8"/>
    <n v="7"/>
    <n v="5"/>
    <n v="15"/>
    <n v="0"/>
    <n v="27"/>
    <n v="2"/>
    <n v="9"/>
    <n v="42"/>
    <n v="18"/>
    <n v="1"/>
    <n v="24"/>
    <n v="415"/>
    <n v="5"/>
    <n v="5"/>
    <x v="1"/>
  </r>
  <r>
    <s v="68111551073"/>
    <s v="opolskie"/>
    <s v="wieś"/>
    <n v="6"/>
    <n v="8"/>
    <n v="1"/>
    <n v="1"/>
    <n v="1"/>
    <n v="5"/>
    <n v="5"/>
    <n v="1"/>
    <n v="0"/>
    <n v="7"/>
    <n v="3"/>
    <n v="6"/>
    <n v="24"/>
    <n v="7"/>
    <n v="9"/>
    <n v="1"/>
    <n v="15"/>
    <n v="35"/>
    <n v="9"/>
    <n v="0"/>
    <n v="21"/>
    <n v="270"/>
    <n v="0"/>
    <n v="0"/>
    <x v="1"/>
  </r>
  <r>
    <s v="72050199081"/>
    <s v="łódzkie"/>
    <s v="wieś"/>
    <n v="7"/>
    <n v="2"/>
    <n v="0"/>
    <n v="5"/>
    <n v="0"/>
    <n v="1"/>
    <n v="9"/>
    <n v="9"/>
    <n v="0"/>
    <n v="8"/>
    <n v="1"/>
    <n v="7"/>
    <n v="6"/>
    <n v="0"/>
    <n v="45"/>
    <n v="0"/>
    <n v="3"/>
    <n v="63"/>
    <n v="81"/>
    <n v="0"/>
    <n v="24"/>
    <n v="356"/>
    <n v="6"/>
    <n v="4"/>
    <x v="1"/>
  </r>
  <r>
    <s v="89110619812"/>
    <s v="opolskie"/>
    <s v="wieś"/>
    <n v="8"/>
    <n v="9"/>
    <n v="1"/>
    <n v="1"/>
    <n v="0"/>
    <n v="6"/>
    <n v="1"/>
    <n v="9"/>
    <n v="8"/>
    <n v="1"/>
    <n v="2"/>
    <n v="8"/>
    <n v="27"/>
    <n v="7"/>
    <n v="9"/>
    <n v="0"/>
    <n v="18"/>
    <n v="7"/>
    <n v="81"/>
    <n v="8"/>
    <n v="3"/>
    <n v="397"/>
    <n v="7"/>
    <n v="3"/>
    <x v="1"/>
  </r>
  <r>
    <s v="92062939635"/>
    <s v="podlaskie"/>
    <s v="miasto"/>
    <n v="9"/>
    <n v="2"/>
    <n v="0"/>
    <n v="6"/>
    <n v="2"/>
    <n v="9"/>
    <n v="3"/>
    <n v="9"/>
    <n v="6"/>
    <n v="3"/>
    <n v="5"/>
    <n v="9"/>
    <n v="6"/>
    <n v="0"/>
    <n v="54"/>
    <n v="2"/>
    <n v="27"/>
    <n v="21"/>
    <n v="81"/>
    <n v="6"/>
    <n v="9"/>
    <n v="383"/>
    <n v="3"/>
    <n v="7"/>
    <x v="1"/>
  </r>
  <r>
    <s v="96022721818"/>
    <s v="opolskie"/>
    <s v="miasto"/>
    <n v="9"/>
    <n v="6"/>
    <n v="0"/>
    <n v="2"/>
    <n v="2"/>
    <n v="7"/>
    <n v="2"/>
    <n v="1"/>
    <n v="8"/>
    <n v="1"/>
    <n v="8"/>
    <n v="9"/>
    <n v="18"/>
    <n v="0"/>
    <n v="18"/>
    <n v="2"/>
    <n v="21"/>
    <n v="14"/>
    <n v="9"/>
    <n v="8"/>
    <n v="3"/>
    <n v="317"/>
    <n v="7"/>
    <n v="3"/>
    <x v="1"/>
  </r>
  <r>
    <s v="67082759149"/>
    <s v="warmińsko-mazurskie"/>
    <s v="miasto"/>
    <n v="6"/>
    <n v="7"/>
    <n v="0"/>
    <n v="8"/>
    <n v="2"/>
    <n v="7"/>
    <n v="5"/>
    <n v="9"/>
    <n v="1"/>
    <n v="4"/>
    <n v="9"/>
    <n v="6"/>
    <n v="21"/>
    <n v="0"/>
    <n v="72"/>
    <n v="2"/>
    <n v="21"/>
    <n v="35"/>
    <n v="81"/>
    <n v="1"/>
    <n v="12"/>
    <n v="353"/>
    <n v="3"/>
    <n v="7"/>
    <x v="1"/>
  </r>
  <r>
    <s v="53041338908"/>
    <s v="mazowieckie"/>
    <s v="miasto"/>
    <n v="5"/>
    <n v="3"/>
    <n v="0"/>
    <n v="4"/>
    <n v="1"/>
    <n v="3"/>
    <n v="3"/>
    <n v="8"/>
    <n v="9"/>
    <n v="0"/>
    <n v="8"/>
    <n v="5"/>
    <n v="9"/>
    <n v="0"/>
    <n v="36"/>
    <n v="1"/>
    <n v="9"/>
    <n v="21"/>
    <n v="72"/>
    <n v="9"/>
    <n v="0"/>
    <n v="413"/>
    <n v="3"/>
    <n v="7"/>
    <x v="1"/>
  </r>
  <r>
    <s v="85070464356"/>
    <s v="podkarpackie"/>
    <s v="miasto"/>
    <n v="8"/>
    <n v="5"/>
    <n v="0"/>
    <n v="7"/>
    <n v="0"/>
    <n v="4"/>
    <n v="6"/>
    <n v="4"/>
    <n v="3"/>
    <n v="5"/>
    <n v="6"/>
    <n v="8"/>
    <n v="15"/>
    <n v="0"/>
    <n v="63"/>
    <n v="0"/>
    <n v="12"/>
    <n v="42"/>
    <n v="36"/>
    <n v="3"/>
    <n v="15"/>
    <n v="356"/>
    <n v="6"/>
    <n v="4"/>
    <x v="1"/>
  </r>
  <r>
    <s v="67110443901"/>
    <s v="zachodniopomorskie"/>
    <s v="wieś"/>
    <n v="6"/>
    <n v="7"/>
    <n v="1"/>
    <n v="1"/>
    <n v="0"/>
    <n v="4"/>
    <n v="4"/>
    <n v="3"/>
    <n v="9"/>
    <n v="0"/>
    <n v="1"/>
    <n v="6"/>
    <n v="21"/>
    <n v="7"/>
    <n v="9"/>
    <n v="0"/>
    <n v="12"/>
    <n v="28"/>
    <n v="27"/>
    <n v="9"/>
    <n v="0"/>
    <n v="313"/>
    <n v="3"/>
    <n v="7"/>
    <x v="1"/>
  </r>
  <r>
    <s v="76112956896"/>
    <s v="wielkopolskie"/>
    <s v="wieś"/>
    <n v="7"/>
    <n v="6"/>
    <n v="1"/>
    <n v="1"/>
    <n v="2"/>
    <n v="9"/>
    <n v="5"/>
    <n v="6"/>
    <n v="8"/>
    <n v="9"/>
    <n v="6"/>
    <n v="7"/>
    <n v="18"/>
    <n v="7"/>
    <n v="9"/>
    <n v="2"/>
    <n v="27"/>
    <n v="35"/>
    <n v="54"/>
    <n v="8"/>
    <n v="27"/>
    <n v="313"/>
    <n v="3"/>
    <n v="7"/>
    <x v="1"/>
  </r>
  <r>
    <s v="78072344438"/>
    <s v="świętokrzyskie"/>
    <s v="miasto"/>
    <n v="7"/>
    <n v="8"/>
    <n v="0"/>
    <n v="7"/>
    <n v="2"/>
    <n v="3"/>
    <n v="4"/>
    <n v="4"/>
    <n v="4"/>
    <n v="3"/>
    <n v="8"/>
    <n v="7"/>
    <n v="24"/>
    <n v="0"/>
    <n v="63"/>
    <n v="2"/>
    <n v="9"/>
    <n v="28"/>
    <n v="36"/>
    <n v="4"/>
    <n v="9"/>
    <n v="376"/>
    <n v="6"/>
    <n v="4"/>
    <x v="1"/>
  </r>
  <r>
    <s v="50092746764"/>
    <s v="mazowieckie"/>
    <s v="miasto"/>
    <n v="5"/>
    <n v="0"/>
    <n v="0"/>
    <n v="9"/>
    <n v="2"/>
    <n v="7"/>
    <n v="4"/>
    <n v="6"/>
    <n v="7"/>
    <n v="6"/>
    <n v="4"/>
    <n v="5"/>
    <n v="0"/>
    <n v="0"/>
    <n v="81"/>
    <n v="2"/>
    <n v="21"/>
    <n v="28"/>
    <n v="54"/>
    <n v="7"/>
    <n v="18"/>
    <n v="398"/>
    <n v="8"/>
    <n v="2"/>
    <x v="1"/>
  </r>
  <r>
    <s v="67090933304"/>
    <s v="lubelskie"/>
    <s v="wieś"/>
    <n v="6"/>
    <n v="7"/>
    <n v="0"/>
    <n v="9"/>
    <n v="0"/>
    <n v="9"/>
    <n v="3"/>
    <n v="3"/>
    <n v="3"/>
    <n v="0"/>
    <n v="4"/>
    <n v="6"/>
    <n v="21"/>
    <n v="0"/>
    <n v="81"/>
    <n v="0"/>
    <n v="27"/>
    <n v="21"/>
    <n v="27"/>
    <n v="3"/>
    <n v="0"/>
    <n v="402"/>
    <n v="2"/>
    <n v="8"/>
    <x v="1"/>
  </r>
  <r>
    <s v="94070783248"/>
    <s v="zachodniopomorskie"/>
    <s v="miasto"/>
    <n v="9"/>
    <n v="4"/>
    <n v="0"/>
    <n v="7"/>
    <n v="0"/>
    <n v="7"/>
    <n v="8"/>
    <n v="3"/>
    <n v="2"/>
    <n v="4"/>
    <n v="8"/>
    <n v="9"/>
    <n v="12"/>
    <n v="0"/>
    <n v="63"/>
    <n v="0"/>
    <n v="21"/>
    <n v="56"/>
    <n v="27"/>
    <n v="2"/>
    <n v="12"/>
    <n v="388"/>
    <n v="8"/>
    <n v="2"/>
    <x v="1"/>
  </r>
  <r>
    <s v="78031408458"/>
    <s v="mazowieckie"/>
    <s v="wieś"/>
    <n v="7"/>
    <n v="8"/>
    <n v="0"/>
    <n v="3"/>
    <n v="1"/>
    <n v="4"/>
    <n v="0"/>
    <n v="8"/>
    <n v="4"/>
    <n v="5"/>
    <n v="8"/>
    <n v="7"/>
    <n v="24"/>
    <n v="0"/>
    <n v="27"/>
    <n v="1"/>
    <n v="12"/>
    <n v="0"/>
    <n v="72"/>
    <n v="4"/>
    <n v="15"/>
    <n v="364"/>
    <n v="4"/>
    <n v="6"/>
    <x v="1"/>
  </r>
  <r>
    <s v="75111802177"/>
    <s v="małopolskie"/>
    <s v="wieś"/>
    <n v="7"/>
    <n v="5"/>
    <n v="1"/>
    <n v="1"/>
    <n v="1"/>
    <n v="8"/>
    <n v="0"/>
    <n v="2"/>
    <n v="1"/>
    <n v="7"/>
    <n v="7"/>
    <n v="7"/>
    <n v="15"/>
    <n v="7"/>
    <n v="9"/>
    <n v="1"/>
    <n v="24"/>
    <n v="0"/>
    <n v="18"/>
    <n v="1"/>
    <n v="21"/>
    <n v="265"/>
    <n v="5"/>
    <n v="5"/>
    <x v="1"/>
  </r>
  <r>
    <s v="84011772408"/>
    <s v="dolnośląskie"/>
    <s v="wieś"/>
    <n v="8"/>
    <n v="4"/>
    <n v="0"/>
    <n v="1"/>
    <n v="1"/>
    <n v="7"/>
    <n v="7"/>
    <n v="2"/>
    <n v="4"/>
    <n v="0"/>
    <n v="8"/>
    <n v="8"/>
    <n v="12"/>
    <n v="0"/>
    <n v="9"/>
    <n v="1"/>
    <n v="21"/>
    <n v="49"/>
    <n v="18"/>
    <n v="4"/>
    <n v="0"/>
    <n v="225"/>
    <n v="5"/>
    <n v="5"/>
    <x v="1"/>
  </r>
  <r>
    <s v="73101944548"/>
    <s v="lubuskie"/>
    <s v="miasto"/>
    <n v="7"/>
    <n v="3"/>
    <n v="1"/>
    <n v="0"/>
    <n v="1"/>
    <n v="9"/>
    <n v="4"/>
    <n v="4"/>
    <n v="5"/>
    <n v="4"/>
    <n v="8"/>
    <n v="7"/>
    <n v="9"/>
    <n v="7"/>
    <n v="0"/>
    <n v="1"/>
    <n v="27"/>
    <n v="28"/>
    <n v="36"/>
    <n v="5"/>
    <n v="12"/>
    <n v="254"/>
    <n v="4"/>
    <n v="6"/>
    <x v="1"/>
  </r>
  <r>
    <s v="98112560941"/>
    <s v="dolnośląskie"/>
    <s v="miasto"/>
    <n v="9"/>
    <n v="8"/>
    <n v="1"/>
    <n v="1"/>
    <n v="2"/>
    <n v="5"/>
    <n v="6"/>
    <n v="0"/>
    <n v="9"/>
    <n v="4"/>
    <n v="1"/>
    <n v="9"/>
    <n v="24"/>
    <n v="7"/>
    <n v="9"/>
    <n v="2"/>
    <n v="15"/>
    <n v="42"/>
    <n v="0"/>
    <n v="9"/>
    <n v="12"/>
    <n v="261"/>
    <n v="1"/>
    <n v="9"/>
    <x v="1"/>
  </r>
  <r>
    <s v="80020544623"/>
    <s v="podlaskie"/>
    <s v="wieś"/>
    <n v="8"/>
    <n v="0"/>
    <n v="0"/>
    <n v="2"/>
    <n v="0"/>
    <n v="5"/>
    <n v="4"/>
    <n v="4"/>
    <n v="6"/>
    <n v="2"/>
    <n v="3"/>
    <n v="8"/>
    <n v="0"/>
    <n v="0"/>
    <n v="18"/>
    <n v="0"/>
    <n v="15"/>
    <n v="28"/>
    <n v="36"/>
    <n v="6"/>
    <n v="6"/>
    <n v="246"/>
    <n v="6"/>
    <n v="4"/>
    <x v="1"/>
  </r>
  <r>
    <s v="78090623276"/>
    <s v="opolskie"/>
    <s v="wieś"/>
    <n v="7"/>
    <n v="8"/>
    <n v="0"/>
    <n v="9"/>
    <n v="0"/>
    <n v="6"/>
    <n v="2"/>
    <n v="3"/>
    <n v="2"/>
    <n v="7"/>
    <n v="6"/>
    <n v="7"/>
    <n v="24"/>
    <n v="0"/>
    <n v="81"/>
    <n v="0"/>
    <n v="18"/>
    <n v="14"/>
    <n v="27"/>
    <n v="2"/>
    <n v="21"/>
    <n v="311"/>
    <n v="1"/>
    <n v="9"/>
    <x v="1"/>
  </r>
  <r>
    <s v="85100461779"/>
    <s v="lubuskie"/>
    <s v="wieś"/>
    <n v="8"/>
    <n v="5"/>
    <n v="1"/>
    <n v="0"/>
    <n v="0"/>
    <n v="4"/>
    <n v="6"/>
    <n v="1"/>
    <n v="7"/>
    <n v="7"/>
    <n v="9"/>
    <n v="8"/>
    <n v="15"/>
    <n v="7"/>
    <n v="0"/>
    <n v="0"/>
    <n v="12"/>
    <n v="42"/>
    <n v="9"/>
    <n v="7"/>
    <n v="21"/>
    <n v="315"/>
    <n v="5"/>
    <n v="5"/>
    <x v="1"/>
  </r>
  <r>
    <s v="62103049429"/>
    <s v="opolskie"/>
    <s v="miasto"/>
    <n v="6"/>
    <n v="2"/>
    <n v="1"/>
    <n v="0"/>
    <n v="3"/>
    <n v="0"/>
    <n v="4"/>
    <n v="9"/>
    <n v="4"/>
    <n v="2"/>
    <n v="9"/>
    <n v="6"/>
    <n v="6"/>
    <n v="7"/>
    <n v="0"/>
    <n v="3"/>
    <n v="0"/>
    <n v="28"/>
    <n v="81"/>
    <n v="4"/>
    <n v="6"/>
    <n v="262"/>
    <n v="2"/>
    <n v="8"/>
    <x v="1"/>
  </r>
  <r>
    <s v="64092166116"/>
    <s v="dolnośląskie"/>
    <s v="miasto"/>
    <n v="6"/>
    <n v="4"/>
    <n v="0"/>
    <n v="9"/>
    <n v="2"/>
    <n v="1"/>
    <n v="6"/>
    <n v="6"/>
    <n v="1"/>
    <n v="1"/>
    <n v="6"/>
    <n v="6"/>
    <n v="12"/>
    <n v="0"/>
    <n v="81"/>
    <n v="2"/>
    <n v="3"/>
    <n v="42"/>
    <n v="54"/>
    <n v="1"/>
    <n v="3"/>
    <n v="345"/>
    <n v="5"/>
    <n v="5"/>
    <x v="1"/>
  </r>
  <r>
    <s v="72112844735"/>
    <s v="łódzkie"/>
    <s v="wieś"/>
    <n v="7"/>
    <n v="2"/>
    <n v="1"/>
    <n v="1"/>
    <n v="2"/>
    <n v="8"/>
    <n v="4"/>
    <n v="4"/>
    <n v="7"/>
    <n v="3"/>
    <n v="5"/>
    <n v="7"/>
    <n v="6"/>
    <n v="7"/>
    <n v="9"/>
    <n v="2"/>
    <n v="24"/>
    <n v="28"/>
    <n v="36"/>
    <n v="7"/>
    <n v="9"/>
    <n v="339"/>
    <n v="9"/>
    <n v="1"/>
    <x v="1"/>
  </r>
  <r>
    <s v="90071102655"/>
    <s v="podkarpackie"/>
    <s v="miasto"/>
    <n v="9"/>
    <n v="0"/>
    <n v="0"/>
    <n v="7"/>
    <n v="1"/>
    <n v="1"/>
    <n v="0"/>
    <n v="2"/>
    <n v="6"/>
    <n v="5"/>
    <n v="5"/>
    <n v="9"/>
    <n v="0"/>
    <n v="0"/>
    <n v="63"/>
    <n v="1"/>
    <n v="3"/>
    <n v="0"/>
    <n v="18"/>
    <n v="6"/>
    <n v="15"/>
    <n v="250"/>
    <n v="0"/>
    <n v="0"/>
    <x v="1"/>
  </r>
  <r>
    <s v="80100724608"/>
    <s v="lubelskie"/>
    <s v="wieś"/>
    <n v="8"/>
    <n v="0"/>
    <n v="1"/>
    <n v="0"/>
    <n v="0"/>
    <n v="7"/>
    <n v="2"/>
    <n v="4"/>
    <n v="6"/>
    <n v="0"/>
    <n v="8"/>
    <n v="8"/>
    <n v="0"/>
    <n v="7"/>
    <n v="0"/>
    <n v="0"/>
    <n v="21"/>
    <n v="14"/>
    <n v="36"/>
    <n v="6"/>
    <n v="0"/>
    <n v="207"/>
    <n v="7"/>
    <n v="3"/>
    <x v="1"/>
  </r>
  <r>
    <s v="67111696971"/>
    <s v="łódzkie"/>
    <s v="wieś"/>
    <n v="6"/>
    <n v="7"/>
    <n v="1"/>
    <n v="1"/>
    <n v="1"/>
    <n v="6"/>
    <n v="9"/>
    <n v="6"/>
    <n v="9"/>
    <n v="7"/>
    <n v="1"/>
    <n v="6"/>
    <n v="21"/>
    <n v="7"/>
    <n v="9"/>
    <n v="1"/>
    <n v="18"/>
    <n v="63"/>
    <n v="54"/>
    <n v="9"/>
    <n v="21"/>
    <n v="301"/>
    <n v="1"/>
    <n v="9"/>
    <x v="1"/>
  </r>
  <r>
    <s v="87100455842"/>
    <s v="małopolskie"/>
    <s v="wieś"/>
    <n v="8"/>
    <n v="7"/>
    <n v="1"/>
    <n v="0"/>
    <n v="0"/>
    <n v="4"/>
    <n v="5"/>
    <n v="5"/>
    <n v="8"/>
    <n v="4"/>
    <n v="2"/>
    <n v="8"/>
    <n v="21"/>
    <n v="7"/>
    <n v="0"/>
    <n v="0"/>
    <n v="12"/>
    <n v="35"/>
    <n v="45"/>
    <n v="8"/>
    <n v="12"/>
    <n v="357"/>
    <n v="7"/>
    <n v="3"/>
    <x v="1"/>
  </r>
  <r>
    <s v="64090118269"/>
    <s v="dolnośląskie"/>
    <s v="wieś"/>
    <n v="6"/>
    <n v="4"/>
    <n v="0"/>
    <n v="9"/>
    <n v="0"/>
    <n v="1"/>
    <n v="1"/>
    <n v="8"/>
    <n v="2"/>
    <n v="6"/>
    <n v="9"/>
    <n v="6"/>
    <n v="12"/>
    <n v="0"/>
    <n v="81"/>
    <n v="0"/>
    <n v="3"/>
    <n v="7"/>
    <n v="72"/>
    <n v="2"/>
    <n v="18"/>
    <n v="349"/>
    <n v="9"/>
    <n v="1"/>
    <x v="1"/>
  </r>
  <r>
    <s v="61061727275"/>
    <s v="zachodniopomorskie"/>
    <s v="wieś"/>
    <n v="6"/>
    <n v="1"/>
    <n v="0"/>
    <n v="6"/>
    <n v="1"/>
    <n v="7"/>
    <n v="2"/>
    <n v="7"/>
    <n v="2"/>
    <n v="7"/>
    <n v="5"/>
    <n v="6"/>
    <n v="3"/>
    <n v="0"/>
    <n v="54"/>
    <n v="1"/>
    <n v="21"/>
    <n v="14"/>
    <n v="63"/>
    <n v="2"/>
    <n v="21"/>
    <n v="386"/>
    <n v="6"/>
    <n v="4"/>
    <x v="1"/>
  </r>
  <r>
    <s v="66121567550"/>
    <s v="małopolskie"/>
    <s v="miasto"/>
    <n v="6"/>
    <n v="6"/>
    <n v="1"/>
    <n v="2"/>
    <n v="1"/>
    <n v="5"/>
    <n v="6"/>
    <n v="7"/>
    <n v="5"/>
    <n v="5"/>
    <n v="0"/>
    <n v="6"/>
    <n v="18"/>
    <n v="7"/>
    <n v="18"/>
    <n v="1"/>
    <n v="15"/>
    <n v="42"/>
    <n v="63"/>
    <n v="5"/>
    <n v="15"/>
    <n v="375"/>
    <n v="5"/>
    <n v="5"/>
    <x v="1"/>
  </r>
  <r>
    <s v="92102923299"/>
    <s v="podlaskie"/>
    <s v="wieś"/>
    <n v="9"/>
    <n v="2"/>
    <n v="1"/>
    <n v="0"/>
    <n v="2"/>
    <n v="9"/>
    <n v="2"/>
    <n v="3"/>
    <n v="2"/>
    <n v="9"/>
    <n v="9"/>
    <n v="9"/>
    <n v="6"/>
    <n v="7"/>
    <n v="0"/>
    <n v="2"/>
    <n v="27"/>
    <n v="14"/>
    <n v="27"/>
    <n v="2"/>
    <n v="27"/>
    <n v="311"/>
    <n v="1"/>
    <n v="9"/>
    <x v="0"/>
  </r>
  <r>
    <s v="97011978576"/>
    <s v="zachodniopomorskie"/>
    <s v="wieś"/>
    <n v="9"/>
    <n v="7"/>
    <n v="0"/>
    <n v="1"/>
    <n v="1"/>
    <n v="9"/>
    <n v="7"/>
    <n v="8"/>
    <n v="5"/>
    <n v="7"/>
    <n v="6"/>
    <n v="9"/>
    <n v="21"/>
    <n v="0"/>
    <n v="9"/>
    <n v="1"/>
    <n v="27"/>
    <n v="49"/>
    <n v="72"/>
    <n v="5"/>
    <n v="21"/>
    <n v="335"/>
    <n v="5"/>
    <n v="5"/>
    <x v="1"/>
  </r>
  <r>
    <s v="75042006365"/>
    <s v="podlaskie"/>
    <s v="miasto"/>
    <n v="7"/>
    <n v="5"/>
    <n v="0"/>
    <n v="4"/>
    <n v="2"/>
    <n v="0"/>
    <n v="0"/>
    <n v="6"/>
    <n v="3"/>
    <n v="6"/>
    <n v="5"/>
    <n v="7"/>
    <n v="15"/>
    <n v="0"/>
    <n v="36"/>
    <n v="2"/>
    <n v="0"/>
    <n v="0"/>
    <n v="54"/>
    <n v="3"/>
    <n v="18"/>
    <n v="349"/>
    <n v="9"/>
    <n v="1"/>
    <x v="1"/>
  </r>
  <r>
    <s v="51100113466"/>
    <s v="podkarpackie"/>
    <s v="wieś"/>
    <n v="5"/>
    <n v="1"/>
    <n v="1"/>
    <n v="0"/>
    <n v="0"/>
    <n v="1"/>
    <n v="1"/>
    <n v="3"/>
    <n v="4"/>
    <n v="6"/>
    <n v="6"/>
    <n v="5"/>
    <n v="3"/>
    <n v="7"/>
    <n v="0"/>
    <n v="0"/>
    <n v="3"/>
    <n v="7"/>
    <n v="27"/>
    <n v="4"/>
    <n v="18"/>
    <n v="209"/>
    <n v="9"/>
    <n v="1"/>
    <x v="1"/>
  </r>
  <r>
    <s v="72073013618"/>
    <s v="podkarpackie"/>
    <s v="wieś"/>
    <n v="7"/>
    <n v="2"/>
    <n v="0"/>
    <n v="7"/>
    <n v="3"/>
    <n v="0"/>
    <n v="1"/>
    <n v="3"/>
    <n v="6"/>
    <n v="1"/>
    <n v="8"/>
    <n v="7"/>
    <n v="6"/>
    <n v="0"/>
    <n v="63"/>
    <n v="3"/>
    <n v="0"/>
    <n v="7"/>
    <n v="27"/>
    <n v="6"/>
    <n v="3"/>
    <n v="196"/>
    <n v="6"/>
    <n v="4"/>
    <x v="1"/>
  </r>
  <r>
    <s v="95071506935"/>
    <s v="pomorskie"/>
    <s v="wieś"/>
    <n v="9"/>
    <n v="5"/>
    <n v="0"/>
    <n v="7"/>
    <n v="1"/>
    <n v="5"/>
    <n v="0"/>
    <n v="6"/>
    <n v="9"/>
    <n v="3"/>
    <n v="5"/>
    <n v="9"/>
    <n v="15"/>
    <n v="0"/>
    <n v="63"/>
    <n v="1"/>
    <n v="15"/>
    <n v="0"/>
    <n v="54"/>
    <n v="9"/>
    <n v="9"/>
    <n v="297"/>
    <n v="7"/>
    <n v="3"/>
    <x v="1"/>
  </r>
  <r>
    <s v="64082706270"/>
    <s v="małopolskie"/>
    <s v="wieś"/>
    <n v="6"/>
    <n v="4"/>
    <n v="0"/>
    <n v="8"/>
    <n v="2"/>
    <n v="7"/>
    <n v="0"/>
    <n v="6"/>
    <n v="2"/>
    <n v="7"/>
    <n v="0"/>
    <n v="6"/>
    <n v="12"/>
    <n v="0"/>
    <n v="72"/>
    <n v="2"/>
    <n v="21"/>
    <n v="0"/>
    <n v="54"/>
    <n v="2"/>
    <n v="21"/>
    <n v="365"/>
    <n v="5"/>
    <n v="5"/>
    <x v="1"/>
  </r>
  <r>
    <s v="74102033752"/>
    <s v="pomorskie"/>
    <s v="wieś"/>
    <n v="7"/>
    <n v="4"/>
    <n v="1"/>
    <n v="0"/>
    <n v="2"/>
    <n v="0"/>
    <n v="3"/>
    <n v="3"/>
    <n v="7"/>
    <n v="5"/>
    <n v="2"/>
    <n v="7"/>
    <n v="12"/>
    <n v="7"/>
    <n v="0"/>
    <n v="2"/>
    <n v="0"/>
    <n v="21"/>
    <n v="27"/>
    <n v="7"/>
    <n v="15"/>
    <n v="288"/>
    <n v="8"/>
    <n v="2"/>
    <x v="0"/>
  </r>
  <r>
    <s v="57081355125"/>
    <s v="podlaskie"/>
    <s v="miasto"/>
    <n v="5"/>
    <n v="7"/>
    <n v="0"/>
    <n v="8"/>
    <n v="1"/>
    <n v="3"/>
    <n v="5"/>
    <n v="5"/>
    <n v="1"/>
    <n v="2"/>
    <n v="5"/>
    <n v="5"/>
    <n v="21"/>
    <n v="0"/>
    <n v="72"/>
    <n v="1"/>
    <n v="9"/>
    <n v="35"/>
    <n v="45"/>
    <n v="1"/>
    <n v="6"/>
    <n v="293"/>
    <n v="3"/>
    <n v="7"/>
    <x v="1"/>
  </r>
  <r>
    <s v="63091825499"/>
    <s v="lubuskie"/>
    <s v="wieś"/>
    <n v="6"/>
    <n v="3"/>
    <n v="0"/>
    <n v="9"/>
    <n v="1"/>
    <n v="8"/>
    <n v="2"/>
    <n v="5"/>
    <n v="4"/>
    <n v="9"/>
    <n v="9"/>
    <n v="6"/>
    <n v="9"/>
    <n v="0"/>
    <n v="81"/>
    <n v="1"/>
    <n v="24"/>
    <n v="14"/>
    <n v="45"/>
    <n v="4"/>
    <n v="27"/>
    <n v="406"/>
    <n v="6"/>
    <n v="4"/>
    <x v="1"/>
  </r>
  <r>
    <s v="90040264315"/>
    <s v="wielkopolskie"/>
    <s v="wieś"/>
    <n v="9"/>
    <n v="0"/>
    <n v="0"/>
    <n v="4"/>
    <n v="0"/>
    <n v="2"/>
    <n v="6"/>
    <n v="4"/>
    <n v="3"/>
    <n v="1"/>
    <n v="5"/>
    <n v="9"/>
    <n v="0"/>
    <n v="0"/>
    <n v="36"/>
    <n v="0"/>
    <n v="6"/>
    <n v="42"/>
    <n v="36"/>
    <n v="3"/>
    <n v="3"/>
    <n v="346"/>
    <n v="6"/>
    <n v="4"/>
    <x v="1"/>
  </r>
  <r>
    <s v="93021005602"/>
    <s v="opolskie"/>
    <s v="wieś"/>
    <n v="9"/>
    <n v="3"/>
    <n v="0"/>
    <n v="2"/>
    <n v="1"/>
    <n v="0"/>
    <n v="0"/>
    <n v="5"/>
    <n v="6"/>
    <n v="0"/>
    <n v="2"/>
    <n v="9"/>
    <n v="9"/>
    <n v="0"/>
    <n v="18"/>
    <n v="1"/>
    <n v="0"/>
    <n v="0"/>
    <n v="45"/>
    <n v="6"/>
    <n v="0"/>
    <n v="223"/>
    <n v="3"/>
    <n v="7"/>
    <x v="1"/>
  </r>
  <r>
    <s v="71060935904"/>
    <s v="dolnośląskie"/>
    <s v="wieś"/>
    <n v="7"/>
    <n v="1"/>
    <n v="0"/>
    <n v="6"/>
    <n v="0"/>
    <n v="9"/>
    <n v="3"/>
    <n v="5"/>
    <n v="9"/>
    <n v="0"/>
    <n v="4"/>
    <n v="7"/>
    <n v="3"/>
    <n v="0"/>
    <n v="54"/>
    <n v="0"/>
    <n v="27"/>
    <n v="21"/>
    <n v="45"/>
    <n v="9"/>
    <n v="0"/>
    <n v="254"/>
    <n v="4"/>
    <n v="6"/>
    <x v="1"/>
  </r>
  <r>
    <s v="66042814865"/>
    <s v="kujawsko-pomorskie"/>
    <s v="wieś"/>
    <n v="6"/>
    <n v="6"/>
    <n v="0"/>
    <n v="4"/>
    <n v="2"/>
    <n v="8"/>
    <n v="1"/>
    <n v="4"/>
    <n v="8"/>
    <n v="6"/>
    <n v="5"/>
    <n v="6"/>
    <n v="18"/>
    <n v="0"/>
    <n v="36"/>
    <n v="2"/>
    <n v="24"/>
    <n v="7"/>
    <n v="36"/>
    <n v="8"/>
    <n v="18"/>
    <n v="321"/>
    <n v="1"/>
    <n v="9"/>
    <x v="1"/>
  </r>
  <r>
    <s v="97080217897"/>
    <s v="zachodniopomorskie"/>
    <s v="wieś"/>
    <n v="9"/>
    <n v="7"/>
    <n v="0"/>
    <n v="8"/>
    <n v="0"/>
    <n v="2"/>
    <n v="1"/>
    <n v="7"/>
    <n v="8"/>
    <n v="9"/>
    <n v="7"/>
    <n v="9"/>
    <n v="21"/>
    <n v="0"/>
    <n v="72"/>
    <n v="0"/>
    <n v="6"/>
    <n v="7"/>
    <n v="63"/>
    <n v="8"/>
    <n v="27"/>
    <n v="368"/>
    <n v="8"/>
    <n v="2"/>
    <x v="1"/>
  </r>
  <r>
    <s v="81053035807"/>
    <s v="wielkopolskie"/>
    <s v="miasto"/>
    <n v="8"/>
    <n v="1"/>
    <n v="0"/>
    <n v="5"/>
    <n v="3"/>
    <n v="0"/>
    <n v="3"/>
    <n v="5"/>
    <n v="8"/>
    <n v="0"/>
    <n v="7"/>
    <n v="8"/>
    <n v="3"/>
    <n v="0"/>
    <n v="45"/>
    <n v="3"/>
    <n v="0"/>
    <n v="21"/>
    <n v="45"/>
    <n v="8"/>
    <n v="0"/>
    <n v="346"/>
    <n v="6"/>
    <n v="4"/>
    <x v="1"/>
  </r>
  <r>
    <s v="91022423029"/>
    <s v="mazowieckie"/>
    <s v="miasto"/>
    <n v="9"/>
    <n v="1"/>
    <n v="0"/>
    <n v="2"/>
    <n v="2"/>
    <n v="4"/>
    <n v="2"/>
    <n v="3"/>
    <n v="0"/>
    <n v="2"/>
    <n v="9"/>
    <n v="9"/>
    <n v="3"/>
    <n v="0"/>
    <n v="18"/>
    <n v="2"/>
    <n v="12"/>
    <n v="14"/>
    <n v="27"/>
    <n v="0"/>
    <n v="6"/>
    <n v="224"/>
    <n v="4"/>
    <n v="6"/>
    <x v="1"/>
  </r>
  <r>
    <s v="75090195129"/>
    <s v="podkarpackie"/>
    <s v="miasto"/>
    <n v="7"/>
    <n v="5"/>
    <n v="0"/>
    <n v="9"/>
    <n v="0"/>
    <n v="1"/>
    <n v="9"/>
    <n v="5"/>
    <n v="1"/>
    <n v="2"/>
    <n v="9"/>
    <n v="7"/>
    <n v="15"/>
    <n v="0"/>
    <n v="81"/>
    <n v="0"/>
    <n v="3"/>
    <n v="63"/>
    <n v="45"/>
    <n v="1"/>
    <n v="6"/>
    <n v="312"/>
    <n v="2"/>
    <n v="8"/>
    <x v="1"/>
  </r>
  <r>
    <s v="84070107438"/>
    <s v="pomorskie"/>
    <s v="miasto"/>
    <n v="8"/>
    <n v="4"/>
    <n v="0"/>
    <n v="7"/>
    <n v="0"/>
    <n v="1"/>
    <n v="0"/>
    <n v="7"/>
    <n v="4"/>
    <n v="3"/>
    <n v="8"/>
    <n v="8"/>
    <n v="12"/>
    <n v="0"/>
    <n v="63"/>
    <n v="0"/>
    <n v="3"/>
    <n v="0"/>
    <n v="63"/>
    <n v="4"/>
    <n v="9"/>
    <n v="383"/>
    <n v="3"/>
    <n v="7"/>
    <x v="1"/>
  </r>
  <r>
    <s v="66043085280"/>
    <s v="kujawsko-pomorskie"/>
    <s v="wieś"/>
    <n v="6"/>
    <n v="6"/>
    <n v="0"/>
    <n v="4"/>
    <n v="3"/>
    <n v="0"/>
    <n v="8"/>
    <n v="5"/>
    <n v="2"/>
    <n v="8"/>
    <n v="0"/>
    <n v="6"/>
    <n v="18"/>
    <n v="0"/>
    <n v="36"/>
    <n v="3"/>
    <n v="0"/>
    <n v="56"/>
    <n v="45"/>
    <n v="2"/>
    <n v="24"/>
    <n v="352"/>
    <n v="2"/>
    <n v="8"/>
    <x v="1"/>
  </r>
  <r>
    <s v="50121269604"/>
    <s v="opolskie"/>
    <s v="miasto"/>
    <n v="5"/>
    <n v="0"/>
    <n v="1"/>
    <n v="2"/>
    <n v="1"/>
    <n v="2"/>
    <n v="6"/>
    <n v="9"/>
    <n v="6"/>
    <n v="0"/>
    <n v="4"/>
    <n v="5"/>
    <n v="0"/>
    <n v="7"/>
    <n v="18"/>
    <n v="1"/>
    <n v="6"/>
    <n v="42"/>
    <n v="81"/>
    <n v="6"/>
    <n v="0"/>
    <n v="356"/>
    <n v="6"/>
    <n v="4"/>
    <x v="0"/>
  </r>
  <r>
    <s v="85122146708"/>
    <s v="podlaskie"/>
    <s v="miasto"/>
    <n v="8"/>
    <n v="5"/>
    <n v="1"/>
    <n v="2"/>
    <n v="2"/>
    <n v="1"/>
    <n v="4"/>
    <n v="6"/>
    <n v="7"/>
    <n v="0"/>
    <n v="8"/>
    <n v="8"/>
    <n v="15"/>
    <n v="7"/>
    <n v="18"/>
    <n v="2"/>
    <n v="3"/>
    <n v="28"/>
    <n v="54"/>
    <n v="7"/>
    <n v="0"/>
    <n v="308"/>
    <n v="8"/>
    <n v="2"/>
    <x v="1"/>
  </r>
  <r>
    <s v="90010495521"/>
    <s v="mazowieckie"/>
    <s v="miasto"/>
    <n v="9"/>
    <n v="0"/>
    <n v="0"/>
    <n v="1"/>
    <n v="0"/>
    <n v="4"/>
    <n v="9"/>
    <n v="5"/>
    <n v="5"/>
    <n v="2"/>
    <n v="1"/>
    <n v="9"/>
    <n v="0"/>
    <n v="0"/>
    <n v="9"/>
    <n v="0"/>
    <n v="12"/>
    <n v="63"/>
    <n v="45"/>
    <n v="5"/>
    <n v="6"/>
    <n v="291"/>
    <n v="1"/>
    <n v="9"/>
    <x v="1"/>
  </r>
  <r>
    <s v="72100728249"/>
    <s v="małopolskie"/>
    <s v="miasto"/>
    <n v="7"/>
    <n v="2"/>
    <n v="1"/>
    <n v="0"/>
    <n v="0"/>
    <n v="7"/>
    <n v="2"/>
    <n v="8"/>
    <n v="2"/>
    <n v="4"/>
    <n v="9"/>
    <n v="7"/>
    <n v="6"/>
    <n v="7"/>
    <n v="0"/>
    <n v="0"/>
    <n v="21"/>
    <n v="14"/>
    <n v="72"/>
    <n v="2"/>
    <n v="12"/>
    <n v="290"/>
    <n v="0"/>
    <n v="0"/>
    <x v="1"/>
  </r>
  <r>
    <s v="54082626522"/>
    <s v="kujawsko-pomorskie"/>
    <s v="miasto"/>
    <n v="5"/>
    <n v="4"/>
    <n v="0"/>
    <n v="8"/>
    <n v="2"/>
    <n v="6"/>
    <n v="2"/>
    <n v="6"/>
    <n v="5"/>
    <n v="2"/>
    <n v="2"/>
    <n v="5"/>
    <n v="12"/>
    <n v="0"/>
    <n v="72"/>
    <n v="2"/>
    <n v="18"/>
    <n v="14"/>
    <n v="54"/>
    <n v="5"/>
    <n v="6"/>
    <n v="329"/>
    <n v="9"/>
    <n v="1"/>
    <x v="1"/>
  </r>
  <r>
    <s v="60082633448"/>
    <s v="lubuskie"/>
    <s v="wieś"/>
    <n v="6"/>
    <n v="0"/>
    <n v="0"/>
    <n v="8"/>
    <n v="2"/>
    <n v="6"/>
    <n v="3"/>
    <n v="3"/>
    <n v="4"/>
    <n v="4"/>
    <n v="8"/>
    <n v="6"/>
    <n v="0"/>
    <n v="0"/>
    <n v="72"/>
    <n v="2"/>
    <n v="18"/>
    <n v="21"/>
    <n v="27"/>
    <n v="4"/>
    <n v="12"/>
    <n v="350"/>
    <n v="0"/>
    <n v="0"/>
    <x v="1"/>
  </r>
  <r>
    <s v="57091615958"/>
    <s v="mazowieckie"/>
    <s v="miasto"/>
    <n v="5"/>
    <n v="7"/>
    <n v="0"/>
    <n v="9"/>
    <n v="1"/>
    <n v="6"/>
    <n v="1"/>
    <n v="5"/>
    <n v="9"/>
    <n v="5"/>
    <n v="8"/>
    <n v="5"/>
    <n v="21"/>
    <n v="0"/>
    <n v="81"/>
    <n v="1"/>
    <n v="18"/>
    <n v="7"/>
    <n v="45"/>
    <n v="9"/>
    <n v="15"/>
    <n v="364"/>
    <n v="4"/>
    <n v="6"/>
    <x v="1"/>
  </r>
  <r>
    <s v="87111052780"/>
    <s v="dolnośląskie"/>
    <s v="miasto"/>
    <n v="8"/>
    <n v="7"/>
    <n v="1"/>
    <n v="1"/>
    <n v="1"/>
    <n v="0"/>
    <n v="5"/>
    <n v="2"/>
    <n v="7"/>
    <n v="8"/>
    <n v="0"/>
    <n v="8"/>
    <n v="21"/>
    <n v="7"/>
    <n v="9"/>
    <n v="1"/>
    <n v="0"/>
    <n v="35"/>
    <n v="18"/>
    <n v="7"/>
    <n v="24"/>
    <n v="332"/>
    <n v="2"/>
    <n v="8"/>
    <x v="1"/>
  </r>
  <r>
    <s v="50040740697"/>
    <s v="śląskie"/>
    <s v="miasto"/>
    <n v="5"/>
    <n v="0"/>
    <n v="0"/>
    <n v="4"/>
    <n v="0"/>
    <n v="7"/>
    <n v="4"/>
    <n v="0"/>
    <n v="6"/>
    <n v="9"/>
    <n v="7"/>
    <n v="5"/>
    <n v="0"/>
    <n v="0"/>
    <n v="36"/>
    <n v="0"/>
    <n v="21"/>
    <n v="28"/>
    <n v="0"/>
    <n v="6"/>
    <n v="27"/>
    <n v="253"/>
    <n v="3"/>
    <n v="7"/>
    <x v="0"/>
  </r>
  <r>
    <s v="68101095387"/>
    <s v="lubuskie"/>
    <s v="wieś"/>
    <n v="6"/>
    <n v="8"/>
    <n v="1"/>
    <n v="0"/>
    <n v="1"/>
    <n v="0"/>
    <n v="9"/>
    <n v="5"/>
    <n v="3"/>
    <n v="8"/>
    <n v="7"/>
    <n v="6"/>
    <n v="24"/>
    <n v="7"/>
    <n v="0"/>
    <n v="1"/>
    <n v="0"/>
    <n v="63"/>
    <n v="45"/>
    <n v="3"/>
    <n v="24"/>
    <n v="296"/>
    <n v="6"/>
    <n v="4"/>
    <x v="1"/>
  </r>
  <r>
    <s v="62033049740"/>
    <s v="świętokrzyskie"/>
    <s v="miasto"/>
    <n v="6"/>
    <n v="2"/>
    <n v="0"/>
    <n v="3"/>
    <n v="3"/>
    <n v="0"/>
    <n v="4"/>
    <n v="9"/>
    <n v="7"/>
    <n v="4"/>
    <n v="0"/>
    <n v="6"/>
    <n v="6"/>
    <n v="0"/>
    <n v="27"/>
    <n v="3"/>
    <n v="0"/>
    <n v="28"/>
    <n v="81"/>
    <n v="7"/>
    <n v="12"/>
    <n v="343"/>
    <n v="3"/>
    <n v="7"/>
    <x v="1"/>
  </r>
  <r>
    <s v="79072780929"/>
    <s v="dolnośląskie"/>
    <s v="miasto"/>
    <n v="7"/>
    <n v="9"/>
    <n v="0"/>
    <n v="7"/>
    <n v="2"/>
    <n v="7"/>
    <n v="8"/>
    <n v="0"/>
    <n v="9"/>
    <n v="2"/>
    <n v="9"/>
    <n v="7"/>
    <n v="27"/>
    <n v="0"/>
    <n v="63"/>
    <n v="2"/>
    <n v="21"/>
    <n v="56"/>
    <n v="0"/>
    <n v="9"/>
    <n v="6"/>
    <n v="361"/>
    <n v="1"/>
    <n v="9"/>
    <x v="0"/>
  </r>
  <r>
    <s v="94051017843"/>
    <s v="podkarpackie"/>
    <s v="miasto"/>
    <n v="9"/>
    <n v="4"/>
    <n v="0"/>
    <n v="5"/>
    <n v="1"/>
    <n v="0"/>
    <n v="1"/>
    <n v="7"/>
    <n v="8"/>
    <n v="4"/>
    <n v="3"/>
    <n v="9"/>
    <n v="12"/>
    <n v="0"/>
    <n v="45"/>
    <n v="1"/>
    <n v="0"/>
    <n v="7"/>
    <n v="63"/>
    <n v="8"/>
    <n v="12"/>
    <n v="348"/>
    <n v="8"/>
    <n v="2"/>
    <x v="1"/>
  </r>
  <r>
    <s v="98010553667"/>
    <s v="opolskie"/>
    <s v="miasto"/>
    <n v="9"/>
    <n v="8"/>
    <n v="0"/>
    <n v="1"/>
    <n v="0"/>
    <n v="5"/>
    <n v="5"/>
    <n v="3"/>
    <n v="6"/>
    <n v="6"/>
    <n v="7"/>
    <n v="9"/>
    <n v="24"/>
    <n v="0"/>
    <n v="9"/>
    <n v="0"/>
    <n v="15"/>
    <n v="35"/>
    <n v="27"/>
    <n v="6"/>
    <n v="18"/>
    <n v="300"/>
    <n v="0"/>
    <n v="0"/>
    <x v="1"/>
  </r>
  <r>
    <s v="98052401375"/>
    <s v="świętokrzyskie"/>
    <s v="wieś"/>
    <n v="9"/>
    <n v="8"/>
    <n v="0"/>
    <n v="5"/>
    <n v="2"/>
    <n v="4"/>
    <n v="0"/>
    <n v="1"/>
    <n v="3"/>
    <n v="7"/>
    <n v="5"/>
    <n v="9"/>
    <n v="24"/>
    <n v="0"/>
    <n v="45"/>
    <n v="2"/>
    <n v="12"/>
    <n v="0"/>
    <n v="9"/>
    <n v="3"/>
    <n v="21"/>
    <n v="268"/>
    <n v="8"/>
    <n v="2"/>
    <x v="1"/>
  </r>
  <r>
    <s v="86072999428"/>
    <s v="podkarpackie"/>
    <s v="wieś"/>
    <n v="8"/>
    <n v="6"/>
    <n v="0"/>
    <n v="7"/>
    <n v="2"/>
    <n v="9"/>
    <n v="9"/>
    <n v="9"/>
    <n v="4"/>
    <n v="2"/>
    <n v="8"/>
    <n v="8"/>
    <n v="18"/>
    <n v="0"/>
    <n v="63"/>
    <n v="2"/>
    <n v="27"/>
    <n v="63"/>
    <n v="81"/>
    <n v="4"/>
    <n v="6"/>
    <n v="397"/>
    <n v="7"/>
    <n v="3"/>
    <x v="1"/>
  </r>
  <r>
    <s v="76061601553"/>
    <s v="śląskie"/>
    <s v="wieś"/>
    <n v="7"/>
    <n v="6"/>
    <n v="0"/>
    <n v="6"/>
    <n v="1"/>
    <n v="6"/>
    <n v="0"/>
    <n v="1"/>
    <n v="5"/>
    <n v="5"/>
    <n v="3"/>
    <n v="7"/>
    <n v="18"/>
    <n v="0"/>
    <n v="54"/>
    <n v="1"/>
    <n v="18"/>
    <n v="0"/>
    <n v="9"/>
    <n v="5"/>
    <n v="15"/>
    <n v="399"/>
    <n v="9"/>
    <n v="1"/>
    <x v="1"/>
  </r>
  <r>
    <s v="69011748389"/>
    <s v="zachodniopomorskie"/>
    <s v="wieś"/>
    <n v="6"/>
    <n v="9"/>
    <n v="0"/>
    <n v="1"/>
    <n v="1"/>
    <n v="7"/>
    <n v="4"/>
    <n v="8"/>
    <n v="3"/>
    <n v="8"/>
    <n v="9"/>
    <n v="6"/>
    <n v="27"/>
    <n v="0"/>
    <n v="9"/>
    <n v="1"/>
    <n v="21"/>
    <n v="28"/>
    <n v="72"/>
    <n v="3"/>
    <n v="24"/>
    <n v="318"/>
    <n v="8"/>
    <n v="2"/>
    <x v="1"/>
  </r>
  <r>
    <s v="72053198339"/>
    <s v="małopolskie"/>
    <s v="wieś"/>
    <n v="7"/>
    <n v="2"/>
    <n v="0"/>
    <n v="5"/>
    <n v="3"/>
    <n v="1"/>
    <n v="9"/>
    <n v="8"/>
    <n v="3"/>
    <n v="3"/>
    <n v="9"/>
    <n v="7"/>
    <n v="6"/>
    <n v="0"/>
    <n v="45"/>
    <n v="3"/>
    <n v="3"/>
    <n v="63"/>
    <n v="72"/>
    <n v="3"/>
    <n v="9"/>
    <n v="402"/>
    <n v="2"/>
    <n v="8"/>
    <x v="1"/>
  </r>
  <r>
    <s v="92111126939"/>
    <s v="lubelskie"/>
    <s v="miasto"/>
    <n v="9"/>
    <n v="2"/>
    <n v="1"/>
    <n v="1"/>
    <n v="1"/>
    <n v="1"/>
    <n v="2"/>
    <n v="6"/>
    <n v="9"/>
    <n v="3"/>
    <n v="9"/>
    <n v="9"/>
    <n v="6"/>
    <n v="7"/>
    <n v="9"/>
    <n v="1"/>
    <n v="3"/>
    <n v="14"/>
    <n v="54"/>
    <n v="9"/>
    <n v="9"/>
    <n v="332"/>
    <n v="2"/>
    <n v="8"/>
    <x v="1"/>
  </r>
  <r>
    <s v="56122609544"/>
    <s v="pomorskie"/>
    <s v="miasto"/>
    <n v="5"/>
    <n v="6"/>
    <n v="1"/>
    <n v="2"/>
    <n v="2"/>
    <n v="6"/>
    <n v="0"/>
    <n v="9"/>
    <n v="5"/>
    <n v="4"/>
    <n v="4"/>
    <n v="5"/>
    <n v="18"/>
    <n v="7"/>
    <n v="18"/>
    <n v="2"/>
    <n v="18"/>
    <n v="0"/>
    <n v="81"/>
    <n v="5"/>
    <n v="12"/>
    <n v="287"/>
    <n v="7"/>
    <n v="3"/>
    <x v="1"/>
  </r>
  <r>
    <s v="78022120507"/>
    <s v="kujawsko-pomorskie"/>
    <s v="miasto"/>
    <n v="7"/>
    <n v="8"/>
    <n v="0"/>
    <n v="2"/>
    <n v="2"/>
    <n v="1"/>
    <n v="2"/>
    <n v="0"/>
    <n v="5"/>
    <n v="0"/>
    <n v="7"/>
    <n v="7"/>
    <n v="24"/>
    <n v="0"/>
    <n v="18"/>
    <n v="2"/>
    <n v="3"/>
    <n v="14"/>
    <n v="0"/>
    <n v="5"/>
    <n v="0"/>
    <n v="239"/>
    <n v="9"/>
    <n v="1"/>
    <x v="1"/>
  </r>
  <r>
    <s v="93062318824"/>
    <s v="wielkopolskie"/>
    <s v="wieś"/>
    <n v="9"/>
    <n v="3"/>
    <n v="0"/>
    <n v="6"/>
    <n v="2"/>
    <n v="3"/>
    <n v="1"/>
    <n v="8"/>
    <n v="8"/>
    <n v="2"/>
    <n v="4"/>
    <n v="9"/>
    <n v="9"/>
    <n v="0"/>
    <n v="54"/>
    <n v="2"/>
    <n v="9"/>
    <n v="7"/>
    <n v="72"/>
    <n v="8"/>
    <n v="6"/>
    <n v="249"/>
    <n v="9"/>
    <n v="1"/>
    <x v="1"/>
  </r>
  <r>
    <s v="68111201527"/>
    <s v="mazowieckie"/>
    <s v="wieś"/>
    <n v="6"/>
    <n v="8"/>
    <n v="1"/>
    <n v="1"/>
    <n v="1"/>
    <n v="2"/>
    <n v="0"/>
    <n v="1"/>
    <n v="5"/>
    <n v="2"/>
    <n v="7"/>
    <n v="6"/>
    <n v="24"/>
    <n v="7"/>
    <n v="9"/>
    <n v="1"/>
    <n v="6"/>
    <n v="0"/>
    <n v="9"/>
    <n v="5"/>
    <n v="6"/>
    <n v="249"/>
    <n v="9"/>
    <n v="1"/>
    <x v="1"/>
  </r>
  <r>
    <s v="78071480489"/>
    <s v="lubuskie"/>
    <s v="miasto"/>
    <n v="7"/>
    <n v="8"/>
    <n v="0"/>
    <n v="7"/>
    <n v="1"/>
    <n v="4"/>
    <n v="8"/>
    <n v="0"/>
    <n v="4"/>
    <n v="8"/>
    <n v="9"/>
    <n v="7"/>
    <n v="24"/>
    <n v="0"/>
    <n v="63"/>
    <n v="1"/>
    <n v="12"/>
    <n v="56"/>
    <n v="0"/>
    <n v="4"/>
    <n v="24"/>
    <n v="264"/>
    <n v="4"/>
    <n v="6"/>
    <x v="1"/>
  </r>
  <r>
    <s v="76051975909"/>
    <s v="wielkopolskie"/>
    <s v="wieś"/>
    <n v="7"/>
    <n v="6"/>
    <n v="0"/>
    <n v="5"/>
    <n v="1"/>
    <n v="9"/>
    <n v="7"/>
    <n v="5"/>
    <n v="9"/>
    <n v="0"/>
    <n v="9"/>
    <n v="7"/>
    <n v="18"/>
    <n v="0"/>
    <n v="45"/>
    <n v="1"/>
    <n v="27"/>
    <n v="49"/>
    <n v="45"/>
    <n v="9"/>
    <n v="0"/>
    <n v="392"/>
    <n v="2"/>
    <n v="8"/>
    <x v="1"/>
  </r>
  <r>
    <s v="64062904454"/>
    <s v="zachodniopomorskie"/>
    <s v="miasto"/>
    <n v="6"/>
    <n v="4"/>
    <n v="0"/>
    <n v="6"/>
    <n v="2"/>
    <n v="9"/>
    <n v="0"/>
    <n v="4"/>
    <n v="4"/>
    <n v="5"/>
    <n v="4"/>
    <n v="6"/>
    <n v="12"/>
    <n v="0"/>
    <n v="54"/>
    <n v="2"/>
    <n v="27"/>
    <n v="0"/>
    <n v="36"/>
    <n v="4"/>
    <n v="15"/>
    <n v="357"/>
    <n v="7"/>
    <n v="3"/>
    <x v="1"/>
  </r>
  <r>
    <s v="88040681139"/>
    <s v="kujawsko-pomorskie"/>
    <s v="wieś"/>
    <n v="8"/>
    <n v="8"/>
    <n v="0"/>
    <n v="4"/>
    <n v="0"/>
    <n v="6"/>
    <n v="8"/>
    <n v="1"/>
    <n v="1"/>
    <n v="3"/>
    <n v="9"/>
    <n v="8"/>
    <n v="24"/>
    <n v="0"/>
    <n v="36"/>
    <n v="0"/>
    <n v="18"/>
    <n v="56"/>
    <n v="9"/>
    <n v="1"/>
    <n v="9"/>
    <n v="317"/>
    <n v="7"/>
    <n v="3"/>
    <x v="1"/>
  </r>
  <r>
    <s v="82102913532"/>
    <s v="łódzkie"/>
    <s v="wieś"/>
    <n v="8"/>
    <n v="2"/>
    <n v="1"/>
    <n v="0"/>
    <n v="2"/>
    <n v="9"/>
    <n v="1"/>
    <n v="3"/>
    <n v="5"/>
    <n v="3"/>
    <n v="2"/>
    <n v="8"/>
    <n v="6"/>
    <n v="7"/>
    <n v="0"/>
    <n v="2"/>
    <n v="27"/>
    <n v="7"/>
    <n v="27"/>
    <n v="5"/>
    <n v="9"/>
    <n v="259"/>
    <n v="9"/>
    <n v="1"/>
    <x v="1"/>
  </r>
  <r>
    <s v="80111550241"/>
    <s v="podkarpackie"/>
    <s v="miasto"/>
    <n v="8"/>
    <n v="0"/>
    <n v="1"/>
    <n v="1"/>
    <n v="1"/>
    <n v="5"/>
    <n v="5"/>
    <n v="0"/>
    <n v="2"/>
    <n v="4"/>
    <n v="1"/>
    <n v="8"/>
    <n v="0"/>
    <n v="7"/>
    <n v="9"/>
    <n v="1"/>
    <n v="15"/>
    <n v="35"/>
    <n v="0"/>
    <n v="2"/>
    <n v="12"/>
    <n v="187"/>
    <n v="7"/>
    <n v="3"/>
    <x v="1"/>
  </r>
  <r>
    <s v="73042186560"/>
    <s v="lubelskie"/>
    <s v="miasto"/>
    <n v="7"/>
    <n v="3"/>
    <n v="0"/>
    <n v="4"/>
    <n v="2"/>
    <n v="1"/>
    <n v="8"/>
    <n v="6"/>
    <n v="5"/>
    <n v="6"/>
    <n v="0"/>
    <n v="7"/>
    <n v="9"/>
    <n v="0"/>
    <n v="36"/>
    <n v="2"/>
    <n v="3"/>
    <n v="56"/>
    <n v="54"/>
    <n v="5"/>
    <n v="18"/>
    <n v="279"/>
    <n v="9"/>
    <n v="1"/>
    <x v="1"/>
  </r>
  <r>
    <s v="71111622249"/>
    <s v="mazowieckie"/>
    <s v="wieś"/>
    <n v="7"/>
    <n v="1"/>
    <n v="1"/>
    <n v="1"/>
    <n v="1"/>
    <n v="6"/>
    <n v="2"/>
    <n v="2"/>
    <n v="2"/>
    <n v="4"/>
    <n v="9"/>
    <n v="7"/>
    <n v="3"/>
    <n v="7"/>
    <n v="9"/>
    <n v="1"/>
    <n v="18"/>
    <n v="14"/>
    <n v="18"/>
    <n v="2"/>
    <n v="12"/>
    <n v="281"/>
    <n v="1"/>
    <n v="9"/>
    <x v="0"/>
  </r>
  <r>
    <s v="52042431764"/>
    <s v="zachodniopomorskie"/>
    <s v="miasto"/>
    <n v="5"/>
    <n v="2"/>
    <n v="0"/>
    <n v="4"/>
    <n v="2"/>
    <n v="4"/>
    <n v="3"/>
    <n v="1"/>
    <n v="7"/>
    <n v="6"/>
    <n v="4"/>
    <n v="5"/>
    <n v="6"/>
    <n v="0"/>
    <n v="36"/>
    <n v="2"/>
    <n v="12"/>
    <n v="21"/>
    <n v="9"/>
    <n v="7"/>
    <n v="18"/>
    <n v="207"/>
    <n v="7"/>
    <n v="3"/>
    <x v="1"/>
  </r>
  <r>
    <s v="94110574874"/>
    <s v="opolskie"/>
    <s v="wieś"/>
    <n v="9"/>
    <n v="4"/>
    <n v="1"/>
    <n v="1"/>
    <n v="0"/>
    <n v="5"/>
    <n v="7"/>
    <n v="4"/>
    <n v="8"/>
    <n v="7"/>
    <n v="4"/>
    <n v="9"/>
    <n v="12"/>
    <n v="7"/>
    <n v="9"/>
    <n v="0"/>
    <n v="15"/>
    <n v="49"/>
    <n v="36"/>
    <n v="8"/>
    <n v="21"/>
    <n v="282"/>
    <n v="2"/>
    <n v="8"/>
    <x v="1"/>
  </r>
  <r>
    <s v="97070314418"/>
    <s v="świętokrzyskie"/>
    <s v="wieś"/>
    <n v="9"/>
    <n v="7"/>
    <n v="0"/>
    <n v="7"/>
    <n v="0"/>
    <n v="3"/>
    <n v="1"/>
    <n v="4"/>
    <n v="4"/>
    <n v="1"/>
    <n v="8"/>
    <n v="9"/>
    <n v="21"/>
    <n v="0"/>
    <n v="63"/>
    <n v="0"/>
    <n v="9"/>
    <n v="7"/>
    <n v="36"/>
    <n v="4"/>
    <n v="3"/>
    <n v="318"/>
    <n v="8"/>
    <n v="2"/>
    <x v="1"/>
  </r>
  <r>
    <s v="68020157834"/>
    <s v="zachodniopomorskie"/>
    <s v="wieś"/>
    <n v="6"/>
    <n v="8"/>
    <n v="0"/>
    <n v="2"/>
    <n v="0"/>
    <n v="1"/>
    <n v="5"/>
    <n v="7"/>
    <n v="8"/>
    <n v="3"/>
    <n v="4"/>
    <n v="6"/>
    <n v="24"/>
    <n v="0"/>
    <n v="18"/>
    <n v="0"/>
    <n v="3"/>
    <n v="35"/>
    <n v="63"/>
    <n v="8"/>
    <n v="9"/>
    <n v="318"/>
    <n v="8"/>
    <n v="2"/>
    <x v="1"/>
  </r>
  <r>
    <s v="61032343220"/>
    <s v="lubelskie"/>
    <s v="miasto"/>
    <n v="6"/>
    <n v="1"/>
    <n v="0"/>
    <n v="3"/>
    <n v="2"/>
    <n v="3"/>
    <n v="4"/>
    <n v="3"/>
    <n v="2"/>
    <n v="2"/>
    <n v="0"/>
    <n v="6"/>
    <n v="3"/>
    <n v="0"/>
    <n v="27"/>
    <n v="2"/>
    <n v="9"/>
    <n v="28"/>
    <n v="27"/>
    <n v="2"/>
    <n v="6"/>
    <n v="276"/>
    <n v="6"/>
    <n v="4"/>
    <x v="1"/>
  </r>
  <r>
    <s v="89051851742"/>
    <s v="podkarpackie"/>
    <s v="miasto"/>
    <n v="8"/>
    <n v="9"/>
    <n v="0"/>
    <n v="5"/>
    <n v="1"/>
    <n v="8"/>
    <n v="5"/>
    <n v="1"/>
    <n v="7"/>
    <n v="4"/>
    <n v="2"/>
    <n v="8"/>
    <n v="27"/>
    <n v="0"/>
    <n v="45"/>
    <n v="1"/>
    <n v="24"/>
    <n v="35"/>
    <n v="9"/>
    <n v="7"/>
    <n v="12"/>
    <n v="278"/>
    <n v="8"/>
    <n v="2"/>
    <x v="0"/>
  </r>
  <r>
    <s v="97090739563"/>
    <s v="łódzkie"/>
    <s v="wieś"/>
    <n v="9"/>
    <n v="7"/>
    <n v="0"/>
    <n v="9"/>
    <n v="0"/>
    <n v="7"/>
    <n v="3"/>
    <n v="9"/>
    <n v="5"/>
    <n v="6"/>
    <n v="3"/>
    <n v="9"/>
    <n v="21"/>
    <n v="0"/>
    <n v="81"/>
    <n v="0"/>
    <n v="21"/>
    <n v="21"/>
    <n v="81"/>
    <n v="5"/>
    <n v="18"/>
    <n v="425"/>
    <n v="5"/>
    <n v="5"/>
    <x v="1"/>
  </r>
  <r>
    <s v="61080507803"/>
    <s v="świętokrzyskie"/>
    <s v="miasto"/>
    <n v="6"/>
    <n v="1"/>
    <n v="0"/>
    <n v="8"/>
    <n v="0"/>
    <n v="5"/>
    <n v="0"/>
    <n v="7"/>
    <n v="8"/>
    <n v="0"/>
    <n v="3"/>
    <n v="6"/>
    <n v="3"/>
    <n v="0"/>
    <n v="72"/>
    <n v="0"/>
    <n v="15"/>
    <n v="0"/>
    <n v="63"/>
    <n v="8"/>
    <n v="0"/>
    <n v="424"/>
    <n v="4"/>
    <n v="6"/>
    <x v="1"/>
  </r>
  <r>
    <s v="66022228110"/>
    <s v="kujawsko-pomorskie"/>
    <s v="miasto"/>
    <n v="6"/>
    <n v="6"/>
    <n v="0"/>
    <n v="2"/>
    <n v="2"/>
    <n v="2"/>
    <n v="2"/>
    <n v="8"/>
    <n v="1"/>
    <n v="1"/>
    <n v="0"/>
    <n v="6"/>
    <n v="18"/>
    <n v="0"/>
    <n v="18"/>
    <n v="2"/>
    <n v="6"/>
    <n v="14"/>
    <n v="72"/>
    <n v="1"/>
    <n v="3"/>
    <n v="307"/>
    <n v="7"/>
    <n v="3"/>
    <x v="1"/>
  </r>
  <r>
    <s v="53120902549"/>
    <s v="podlaskie"/>
    <s v="wieś"/>
    <n v="5"/>
    <n v="3"/>
    <n v="1"/>
    <n v="2"/>
    <n v="0"/>
    <n v="9"/>
    <n v="0"/>
    <n v="2"/>
    <n v="5"/>
    <n v="4"/>
    <n v="9"/>
    <n v="5"/>
    <n v="9"/>
    <n v="7"/>
    <n v="18"/>
    <n v="0"/>
    <n v="27"/>
    <n v="0"/>
    <n v="18"/>
    <n v="5"/>
    <n v="12"/>
    <n v="241"/>
    <n v="1"/>
    <n v="9"/>
    <x v="0"/>
  </r>
  <r>
    <s v="84010544767"/>
    <s v="zachodniopomorskie"/>
    <s v="wieś"/>
    <n v="8"/>
    <n v="4"/>
    <n v="0"/>
    <n v="1"/>
    <n v="0"/>
    <n v="5"/>
    <n v="4"/>
    <n v="4"/>
    <n v="7"/>
    <n v="6"/>
    <n v="7"/>
    <n v="8"/>
    <n v="12"/>
    <n v="0"/>
    <n v="9"/>
    <n v="0"/>
    <n v="15"/>
    <n v="28"/>
    <n v="36"/>
    <n v="7"/>
    <n v="18"/>
    <n v="234"/>
    <n v="4"/>
    <n v="6"/>
    <x v="1"/>
  </r>
  <r>
    <s v="94111642336"/>
    <s v="mazowieckie"/>
    <s v="miasto"/>
    <n v="9"/>
    <n v="4"/>
    <n v="1"/>
    <n v="1"/>
    <n v="1"/>
    <n v="6"/>
    <n v="4"/>
    <n v="2"/>
    <n v="3"/>
    <n v="3"/>
    <n v="6"/>
    <n v="9"/>
    <n v="12"/>
    <n v="7"/>
    <n v="9"/>
    <n v="1"/>
    <n v="18"/>
    <n v="28"/>
    <n v="18"/>
    <n v="3"/>
    <n v="9"/>
    <n v="247"/>
    <n v="7"/>
    <n v="3"/>
    <x v="1"/>
  </r>
  <r>
    <s v="83080941885"/>
    <s v="małopolskie"/>
    <s v="wieś"/>
    <n v="8"/>
    <n v="3"/>
    <n v="0"/>
    <n v="8"/>
    <n v="0"/>
    <n v="9"/>
    <n v="4"/>
    <n v="1"/>
    <n v="8"/>
    <n v="8"/>
    <n v="5"/>
    <n v="8"/>
    <n v="9"/>
    <n v="0"/>
    <n v="72"/>
    <n v="0"/>
    <n v="27"/>
    <n v="28"/>
    <n v="9"/>
    <n v="8"/>
    <n v="24"/>
    <n v="299"/>
    <n v="9"/>
    <n v="1"/>
    <x v="1"/>
  </r>
  <r>
    <s v="99020631770"/>
    <s v="lubuskie"/>
    <s v="wieś"/>
    <n v="9"/>
    <n v="9"/>
    <n v="0"/>
    <n v="2"/>
    <n v="0"/>
    <n v="6"/>
    <n v="3"/>
    <n v="1"/>
    <n v="7"/>
    <n v="7"/>
    <n v="0"/>
    <n v="9"/>
    <n v="27"/>
    <n v="0"/>
    <n v="18"/>
    <n v="0"/>
    <n v="18"/>
    <n v="21"/>
    <n v="9"/>
    <n v="7"/>
    <n v="21"/>
    <n v="315"/>
    <n v="5"/>
    <n v="5"/>
    <x v="1"/>
  </r>
  <r>
    <s v="99111303315"/>
    <s v="opolskie"/>
    <s v="miasto"/>
    <n v="9"/>
    <n v="9"/>
    <n v="1"/>
    <n v="1"/>
    <n v="1"/>
    <n v="3"/>
    <n v="0"/>
    <n v="3"/>
    <n v="3"/>
    <n v="1"/>
    <n v="5"/>
    <n v="9"/>
    <n v="27"/>
    <n v="7"/>
    <n v="9"/>
    <n v="1"/>
    <n v="9"/>
    <n v="0"/>
    <n v="27"/>
    <n v="3"/>
    <n v="3"/>
    <n v="225"/>
    <n v="5"/>
    <n v="5"/>
    <x v="0"/>
  </r>
  <r>
    <s v="51092524844"/>
    <s v="dolnośląskie"/>
    <s v="wieś"/>
    <n v="5"/>
    <n v="1"/>
    <n v="0"/>
    <n v="9"/>
    <n v="2"/>
    <n v="5"/>
    <n v="2"/>
    <n v="4"/>
    <n v="8"/>
    <n v="4"/>
    <n v="4"/>
    <n v="5"/>
    <n v="3"/>
    <n v="0"/>
    <n v="81"/>
    <n v="2"/>
    <n v="15"/>
    <n v="14"/>
    <n v="36"/>
    <n v="8"/>
    <n v="12"/>
    <n v="271"/>
    <n v="1"/>
    <n v="9"/>
    <x v="1"/>
  </r>
  <r>
    <s v="56021402794"/>
    <s v="małopolskie"/>
    <s v="wieś"/>
    <n v="5"/>
    <n v="6"/>
    <n v="0"/>
    <n v="2"/>
    <n v="1"/>
    <n v="4"/>
    <n v="0"/>
    <n v="2"/>
    <n v="7"/>
    <n v="9"/>
    <n v="4"/>
    <n v="5"/>
    <n v="18"/>
    <n v="0"/>
    <n v="18"/>
    <n v="1"/>
    <n v="12"/>
    <n v="0"/>
    <n v="18"/>
    <n v="7"/>
    <n v="27"/>
    <n v="282"/>
    <n v="2"/>
    <n v="8"/>
    <x v="1"/>
  </r>
  <r>
    <s v="61052346386"/>
    <s v="mazowieckie"/>
    <s v="wieś"/>
    <n v="6"/>
    <n v="1"/>
    <n v="0"/>
    <n v="5"/>
    <n v="2"/>
    <n v="3"/>
    <n v="4"/>
    <n v="6"/>
    <n v="3"/>
    <n v="8"/>
    <n v="6"/>
    <n v="6"/>
    <n v="3"/>
    <n v="0"/>
    <n v="45"/>
    <n v="2"/>
    <n v="9"/>
    <n v="28"/>
    <n v="54"/>
    <n v="3"/>
    <n v="24"/>
    <n v="280"/>
    <n v="0"/>
    <n v="0"/>
    <x v="1"/>
  </r>
  <r>
    <s v="51122893889"/>
    <s v="mazowieckie"/>
    <s v="wieś"/>
    <n v="5"/>
    <n v="1"/>
    <n v="1"/>
    <n v="2"/>
    <n v="2"/>
    <n v="8"/>
    <n v="9"/>
    <n v="3"/>
    <n v="8"/>
    <n v="8"/>
    <n v="9"/>
    <n v="5"/>
    <n v="3"/>
    <n v="7"/>
    <n v="18"/>
    <n v="2"/>
    <n v="24"/>
    <n v="63"/>
    <n v="27"/>
    <n v="8"/>
    <n v="24"/>
    <n v="355"/>
    <n v="5"/>
    <n v="5"/>
    <x v="1"/>
  </r>
  <r>
    <s v="71063060230"/>
    <s v="łódzkie"/>
    <s v="wieś"/>
    <n v="7"/>
    <n v="1"/>
    <n v="0"/>
    <n v="6"/>
    <n v="3"/>
    <n v="0"/>
    <n v="6"/>
    <n v="0"/>
    <n v="2"/>
    <n v="3"/>
    <n v="0"/>
    <n v="7"/>
    <n v="3"/>
    <n v="0"/>
    <n v="54"/>
    <n v="3"/>
    <n v="0"/>
    <n v="42"/>
    <n v="0"/>
    <n v="2"/>
    <n v="9"/>
    <n v="301"/>
    <n v="1"/>
    <n v="9"/>
    <x v="1"/>
  </r>
  <r>
    <s v="74072279383"/>
    <s v="pomorskie"/>
    <s v="miasto"/>
    <n v="7"/>
    <n v="4"/>
    <n v="0"/>
    <n v="7"/>
    <n v="2"/>
    <n v="2"/>
    <n v="7"/>
    <n v="9"/>
    <n v="3"/>
    <n v="8"/>
    <n v="3"/>
    <n v="7"/>
    <n v="12"/>
    <n v="0"/>
    <n v="63"/>
    <n v="2"/>
    <n v="6"/>
    <n v="49"/>
    <n v="81"/>
    <n v="3"/>
    <n v="24"/>
    <n v="367"/>
    <n v="7"/>
    <n v="3"/>
    <x v="0"/>
  </r>
  <r>
    <s v="91091481535"/>
    <s v="lubelskie"/>
    <s v="wieś"/>
    <n v="9"/>
    <n v="1"/>
    <n v="0"/>
    <n v="9"/>
    <n v="1"/>
    <n v="4"/>
    <n v="8"/>
    <n v="1"/>
    <n v="5"/>
    <n v="3"/>
    <n v="5"/>
    <n v="9"/>
    <n v="3"/>
    <n v="0"/>
    <n v="81"/>
    <n v="1"/>
    <n v="12"/>
    <n v="56"/>
    <n v="9"/>
    <n v="5"/>
    <n v="9"/>
    <n v="432"/>
    <n v="2"/>
    <n v="8"/>
    <x v="1"/>
  </r>
  <r>
    <s v="57122300244"/>
    <s v="małopolskie"/>
    <s v="miasto"/>
    <n v="5"/>
    <n v="7"/>
    <n v="1"/>
    <n v="2"/>
    <n v="2"/>
    <n v="3"/>
    <n v="0"/>
    <n v="0"/>
    <n v="2"/>
    <n v="4"/>
    <n v="4"/>
    <n v="5"/>
    <n v="21"/>
    <n v="7"/>
    <n v="18"/>
    <n v="2"/>
    <n v="9"/>
    <n v="0"/>
    <n v="0"/>
    <n v="2"/>
    <n v="12"/>
    <n v="261"/>
    <n v="1"/>
    <n v="9"/>
    <x v="1"/>
  </r>
  <r>
    <s v="99041479098"/>
    <s v="świętokrzyskie"/>
    <s v="miasto"/>
    <n v="9"/>
    <n v="9"/>
    <n v="0"/>
    <n v="4"/>
    <n v="1"/>
    <n v="4"/>
    <n v="7"/>
    <n v="9"/>
    <n v="0"/>
    <n v="9"/>
    <n v="8"/>
    <n v="9"/>
    <n v="27"/>
    <n v="0"/>
    <n v="36"/>
    <n v="1"/>
    <n v="12"/>
    <n v="49"/>
    <n v="81"/>
    <n v="0"/>
    <n v="27"/>
    <n v="318"/>
    <n v="8"/>
    <n v="2"/>
    <x v="1"/>
  </r>
  <r>
    <s v="67100309631"/>
    <s v="kujawsko-pomorskie"/>
    <s v="wieś"/>
    <n v="6"/>
    <n v="7"/>
    <n v="1"/>
    <n v="0"/>
    <n v="0"/>
    <n v="3"/>
    <n v="0"/>
    <n v="9"/>
    <n v="6"/>
    <n v="3"/>
    <n v="1"/>
    <n v="6"/>
    <n v="21"/>
    <n v="7"/>
    <n v="0"/>
    <n v="0"/>
    <n v="9"/>
    <n v="0"/>
    <n v="81"/>
    <n v="6"/>
    <n v="9"/>
    <n v="381"/>
    <n v="1"/>
    <n v="9"/>
    <x v="1"/>
  </r>
  <r>
    <s v="82062058218"/>
    <s v="opolskie"/>
    <s v="wieś"/>
    <n v="8"/>
    <n v="2"/>
    <n v="0"/>
    <n v="6"/>
    <n v="2"/>
    <n v="0"/>
    <n v="5"/>
    <n v="8"/>
    <n v="2"/>
    <n v="1"/>
    <n v="8"/>
    <n v="8"/>
    <n v="6"/>
    <n v="0"/>
    <n v="54"/>
    <n v="2"/>
    <n v="0"/>
    <n v="35"/>
    <n v="72"/>
    <n v="2"/>
    <n v="3"/>
    <n v="321"/>
    <n v="1"/>
    <n v="9"/>
    <x v="1"/>
  </r>
  <r>
    <s v="57122013287"/>
    <s v="śląskie"/>
    <s v="wieś"/>
    <n v="5"/>
    <n v="7"/>
    <n v="1"/>
    <n v="2"/>
    <n v="2"/>
    <n v="0"/>
    <n v="1"/>
    <n v="3"/>
    <n v="2"/>
    <n v="8"/>
    <n v="7"/>
    <n v="5"/>
    <n v="21"/>
    <n v="7"/>
    <n v="18"/>
    <n v="2"/>
    <n v="0"/>
    <n v="7"/>
    <n v="27"/>
    <n v="2"/>
    <n v="24"/>
    <n v="295"/>
    <n v="5"/>
    <n v="5"/>
    <x v="1"/>
  </r>
  <r>
    <s v="67112146802"/>
    <s v="wielkopolskie"/>
    <s v="miasto"/>
    <n v="6"/>
    <n v="7"/>
    <n v="1"/>
    <n v="1"/>
    <n v="2"/>
    <n v="1"/>
    <n v="4"/>
    <n v="6"/>
    <n v="8"/>
    <n v="0"/>
    <n v="2"/>
    <n v="6"/>
    <n v="21"/>
    <n v="7"/>
    <n v="9"/>
    <n v="2"/>
    <n v="3"/>
    <n v="28"/>
    <n v="54"/>
    <n v="8"/>
    <n v="0"/>
    <n v="251"/>
    <n v="1"/>
    <n v="9"/>
    <x v="1"/>
  </r>
  <r>
    <s v="87090221803"/>
    <s v="małopolskie"/>
    <s v="wieś"/>
    <n v="8"/>
    <n v="7"/>
    <n v="0"/>
    <n v="9"/>
    <n v="0"/>
    <n v="2"/>
    <n v="2"/>
    <n v="1"/>
    <n v="8"/>
    <n v="0"/>
    <n v="3"/>
    <n v="8"/>
    <n v="21"/>
    <n v="0"/>
    <n v="81"/>
    <n v="0"/>
    <n v="6"/>
    <n v="14"/>
    <n v="9"/>
    <n v="8"/>
    <n v="0"/>
    <n v="285"/>
    <n v="5"/>
    <n v="5"/>
    <x v="1"/>
  </r>
  <r>
    <s v="61032430030"/>
    <s v="świętokrzyskie"/>
    <s v="miasto"/>
    <n v="6"/>
    <n v="1"/>
    <n v="0"/>
    <n v="3"/>
    <n v="2"/>
    <n v="4"/>
    <n v="3"/>
    <n v="0"/>
    <n v="0"/>
    <n v="3"/>
    <n v="0"/>
    <n v="6"/>
    <n v="3"/>
    <n v="0"/>
    <n v="27"/>
    <n v="2"/>
    <n v="12"/>
    <n v="21"/>
    <n v="0"/>
    <n v="0"/>
    <n v="9"/>
    <n v="227"/>
    <n v="7"/>
    <n v="3"/>
    <x v="1"/>
  </r>
  <r>
    <s v="64080716404"/>
    <s v="pomorskie"/>
    <s v="miasto"/>
    <n v="6"/>
    <n v="4"/>
    <n v="0"/>
    <n v="8"/>
    <n v="0"/>
    <n v="7"/>
    <n v="1"/>
    <n v="6"/>
    <n v="4"/>
    <n v="0"/>
    <n v="4"/>
    <n v="6"/>
    <n v="12"/>
    <n v="0"/>
    <n v="72"/>
    <n v="0"/>
    <n v="21"/>
    <n v="7"/>
    <n v="54"/>
    <n v="4"/>
    <n v="0"/>
    <n v="256"/>
    <n v="6"/>
    <n v="4"/>
    <x v="0"/>
  </r>
  <r>
    <s v="59062796578"/>
    <s v="małopolskie"/>
    <s v="miasto"/>
    <n v="5"/>
    <n v="9"/>
    <n v="0"/>
    <n v="6"/>
    <n v="2"/>
    <n v="7"/>
    <n v="9"/>
    <n v="6"/>
    <n v="5"/>
    <n v="7"/>
    <n v="8"/>
    <n v="5"/>
    <n v="27"/>
    <n v="0"/>
    <n v="54"/>
    <n v="2"/>
    <n v="21"/>
    <n v="63"/>
    <n v="54"/>
    <n v="5"/>
    <n v="21"/>
    <n v="428"/>
    <n v="8"/>
    <n v="2"/>
    <x v="1"/>
  </r>
  <r>
    <s v="65040627947"/>
    <s v="dolnośląskie"/>
    <s v="miasto"/>
    <n v="6"/>
    <n v="5"/>
    <n v="0"/>
    <n v="4"/>
    <n v="0"/>
    <n v="6"/>
    <n v="2"/>
    <n v="7"/>
    <n v="9"/>
    <n v="4"/>
    <n v="7"/>
    <n v="6"/>
    <n v="15"/>
    <n v="0"/>
    <n v="36"/>
    <n v="0"/>
    <n v="18"/>
    <n v="14"/>
    <n v="63"/>
    <n v="9"/>
    <n v="12"/>
    <n v="425"/>
    <n v="5"/>
    <n v="5"/>
    <x v="1"/>
  </r>
  <r>
    <s v="94122638353"/>
    <s v="mazowieckie"/>
    <s v="miasto"/>
    <n v="9"/>
    <n v="4"/>
    <n v="1"/>
    <n v="2"/>
    <n v="2"/>
    <n v="6"/>
    <n v="3"/>
    <n v="8"/>
    <n v="3"/>
    <n v="5"/>
    <n v="3"/>
    <n v="9"/>
    <n v="12"/>
    <n v="7"/>
    <n v="18"/>
    <n v="2"/>
    <n v="18"/>
    <n v="21"/>
    <n v="72"/>
    <n v="3"/>
    <n v="15"/>
    <n v="350"/>
    <n v="0"/>
    <n v="0"/>
    <x v="1"/>
  </r>
  <r>
    <s v="58091381319"/>
    <s v="dolnośląskie"/>
    <s v="wieś"/>
    <n v="5"/>
    <n v="8"/>
    <n v="0"/>
    <n v="9"/>
    <n v="1"/>
    <n v="3"/>
    <n v="8"/>
    <n v="1"/>
    <n v="3"/>
    <n v="1"/>
    <n v="9"/>
    <n v="5"/>
    <n v="24"/>
    <n v="0"/>
    <n v="81"/>
    <n v="1"/>
    <n v="9"/>
    <n v="56"/>
    <n v="9"/>
    <n v="3"/>
    <n v="3"/>
    <n v="368"/>
    <n v="8"/>
    <n v="2"/>
    <x v="1"/>
  </r>
  <r>
    <s v="73112332640"/>
    <s v="świętokrzyskie"/>
    <s v="wieś"/>
    <n v="7"/>
    <n v="3"/>
    <n v="1"/>
    <n v="1"/>
    <n v="2"/>
    <n v="3"/>
    <n v="3"/>
    <n v="2"/>
    <n v="6"/>
    <n v="4"/>
    <n v="0"/>
    <n v="7"/>
    <n v="9"/>
    <n v="7"/>
    <n v="9"/>
    <n v="2"/>
    <n v="9"/>
    <n v="21"/>
    <n v="18"/>
    <n v="6"/>
    <n v="12"/>
    <n v="291"/>
    <n v="1"/>
    <n v="9"/>
    <x v="1"/>
  </r>
  <r>
    <s v="61052868334"/>
    <s v="wielkopolskie"/>
    <s v="wieś"/>
    <n v="6"/>
    <n v="1"/>
    <n v="0"/>
    <n v="5"/>
    <n v="2"/>
    <n v="8"/>
    <n v="6"/>
    <n v="8"/>
    <n v="3"/>
    <n v="3"/>
    <n v="4"/>
    <n v="6"/>
    <n v="3"/>
    <n v="0"/>
    <n v="45"/>
    <n v="2"/>
    <n v="24"/>
    <n v="42"/>
    <n v="72"/>
    <n v="3"/>
    <n v="9"/>
    <n v="306"/>
    <n v="6"/>
    <n v="4"/>
    <x v="0"/>
  </r>
  <r>
    <s v="71021611182"/>
    <s v="kujawsko-pomorskie"/>
    <s v="miasto"/>
    <n v="7"/>
    <n v="1"/>
    <n v="0"/>
    <n v="2"/>
    <n v="1"/>
    <n v="6"/>
    <n v="1"/>
    <n v="1"/>
    <n v="1"/>
    <n v="8"/>
    <n v="2"/>
    <n v="7"/>
    <n v="3"/>
    <n v="0"/>
    <n v="18"/>
    <n v="1"/>
    <n v="18"/>
    <n v="7"/>
    <n v="9"/>
    <n v="1"/>
    <n v="24"/>
    <n v="294"/>
    <n v="4"/>
    <n v="6"/>
    <x v="1"/>
  </r>
  <r>
    <s v="56082234284"/>
    <s v="podkarpackie"/>
    <s v="miasto"/>
    <n v="5"/>
    <n v="6"/>
    <n v="0"/>
    <n v="8"/>
    <n v="2"/>
    <n v="2"/>
    <n v="3"/>
    <n v="4"/>
    <n v="2"/>
    <n v="8"/>
    <n v="4"/>
    <n v="5"/>
    <n v="18"/>
    <n v="0"/>
    <n v="72"/>
    <n v="2"/>
    <n v="6"/>
    <n v="21"/>
    <n v="36"/>
    <n v="2"/>
    <n v="24"/>
    <n v="274"/>
    <n v="4"/>
    <n v="6"/>
    <x v="1"/>
  </r>
  <r>
    <s v="99101200505"/>
    <s v="łódzkie"/>
    <s v="miasto"/>
    <n v="9"/>
    <n v="9"/>
    <n v="1"/>
    <n v="0"/>
    <n v="1"/>
    <n v="2"/>
    <n v="0"/>
    <n v="0"/>
    <n v="5"/>
    <n v="0"/>
    <n v="5"/>
    <n v="9"/>
    <n v="27"/>
    <n v="7"/>
    <n v="0"/>
    <n v="1"/>
    <n v="6"/>
    <n v="0"/>
    <n v="0"/>
    <n v="5"/>
    <n v="0"/>
    <n v="241"/>
    <n v="1"/>
    <n v="9"/>
    <x v="1"/>
  </r>
  <r>
    <s v="52101785894"/>
    <s v="kujawsko-pomorskie"/>
    <s v="miasto"/>
    <n v="5"/>
    <n v="2"/>
    <n v="1"/>
    <n v="0"/>
    <n v="1"/>
    <n v="7"/>
    <n v="8"/>
    <n v="5"/>
    <n v="8"/>
    <n v="9"/>
    <n v="4"/>
    <n v="5"/>
    <n v="6"/>
    <n v="7"/>
    <n v="0"/>
    <n v="1"/>
    <n v="21"/>
    <n v="56"/>
    <n v="45"/>
    <n v="8"/>
    <n v="27"/>
    <n v="231"/>
    <n v="1"/>
    <n v="9"/>
    <x v="1"/>
  </r>
  <r>
    <s v="86091601548"/>
    <s v="śląskie"/>
    <s v="miasto"/>
    <n v="8"/>
    <n v="6"/>
    <n v="0"/>
    <n v="9"/>
    <n v="1"/>
    <n v="6"/>
    <n v="0"/>
    <n v="1"/>
    <n v="5"/>
    <n v="4"/>
    <n v="8"/>
    <n v="8"/>
    <n v="18"/>
    <n v="0"/>
    <n v="81"/>
    <n v="1"/>
    <n v="18"/>
    <n v="0"/>
    <n v="9"/>
    <n v="5"/>
    <n v="12"/>
    <n v="328"/>
    <n v="8"/>
    <n v="2"/>
    <x v="1"/>
  </r>
  <r>
    <s v="58071981807"/>
    <s v="lubelskie"/>
    <s v="wieś"/>
    <n v="5"/>
    <n v="8"/>
    <n v="0"/>
    <n v="7"/>
    <n v="1"/>
    <n v="9"/>
    <n v="8"/>
    <n v="1"/>
    <n v="8"/>
    <n v="0"/>
    <n v="7"/>
    <n v="5"/>
    <n v="24"/>
    <n v="0"/>
    <n v="63"/>
    <n v="1"/>
    <n v="27"/>
    <n v="56"/>
    <n v="9"/>
    <n v="8"/>
    <n v="0"/>
    <n v="345"/>
    <n v="5"/>
    <n v="5"/>
    <x v="1"/>
  </r>
  <r>
    <s v="95030424298"/>
    <s v="wielkopolskie"/>
    <s v="miasto"/>
    <n v="9"/>
    <n v="5"/>
    <n v="0"/>
    <n v="3"/>
    <n v="0"/>
    <n v="4"/>
    <n v="2"/>
    <n v="4"/>
    <n v="2"/>
    <n v="9"/>
    <n v="8"/>
    <n v="9"/>
    <n v="15"/>
    <n v="0"/>
    <n v="27"/>
    <n v="0"/>
    <n v="12"/>
    <n v="14"/>
    <n v="36"/>
    <n v="2"/>
    <n v="27"/>
    <n v="335"/>
    <n v="5"/>
    <n v="5"/>
    <x v="1"/>
  </r>
  <r>
    <s v="91110362072"/>
    <s v="mazowieckie"/>
    <s v="miasto"/>
    <n v="9"/>
    <n v="1"/>
    <n v="1"/>
    <n v="1"/>
    <n v="0"/>
    <n v="3"/>
    <n v="6"/>
    <n v="2"/>
    <n v="0"/>
    <n v="7"/>
    <n v="2"/>
    <n v="9"/>
    <n v="3"/>
    <n v="7"/>
    <n v="9"/>
    <n v="0"/>
    <n v="9"/>
    <n v="42"/>
    <n v="18"/>
    <n v="0"/>
    <n v="21"/>
    <n v="260"/>
    <n v="0"/>
    <n v="0"/>
    <x v="1"/>
  </r>
  <r>
    <s v="56010667456"/>
    <s v="wielkopolskie"/>
    <s v="miasto"/>
    <n v="5"/>
    <n v="6"/>
    <n v="0"/>
    <n v="1"/>
    <n v="0"/>
    <n v="6"/>
    <n v="6"/>
    <n v="7"/>
    <n v="4"/>
    <n v="5"/>
    <n v="6"/>
    <n v="5"/>
    <n v="18"/>
    <n v="0"/>
    <n v="9"/>
    <n v="0"/>
    <n v="18"/>
    <n v="42"/>
    <n v="63"/>
    <n v="4"/>
    <n v="15"/>
    <n v="292"/>
    <n v="2"/>
    <n v="8"/>
    <x v="1"/>
  </r>
  <r>
    <s v="75062741479"/>
    <s v="kujawsko-pomorskie"/>
    <s v="wieś"/>
    <n v="7"/>
    <n v="5"/>
    <n v="0"/>
    <n v="6"/>
    <n v="2"/>
    <n v="7"/>
    <n v="4"/>
    <n v="1"/>
    <n v="4"/>
    <n v="7"/>
    <n v="9"/>
    <n v="7"/>
    <n v="15"/>
    <n v="0"/>
    <n v="54"/>
    <n v="2"/>
    <n v="21"/>
    <n v="28"/>
    <n v="9"/>
    <n v="4"/>
    <n v="21"/>
    <n v="335"/>
    <n v="5"/>
    <n v="5"/>
    <x v="1"/>
  </r>
  <r>
    <s v="94111155399"/>
    <s v="opolskie"/>
    <s v="wieś"/>
    <n v="9"/>
    <n v="4"/>
    <n v="1"/>
    <n v="1"/>
    <n v="1"/>
    <n v="1"/>
    <n v="5"/>
    <n v="5"/>
    <n v="3"/>
    <n v="9"/>
    <n v="9"/>
    <n v="9"/>
    <n v="12"/>
    <n v="7"/>
    <n v="9"/>
    <n v="1"/>
    <n v="3"/>
    <n v="35"/>
    <n v="45"/>
    <n v="3"/>
    <n v="27"/>
    <n v="312"/>
    <n v="2"/>
    <n v="8"/>
    <x v="1"/>
  </r>
  <r>
    <s v="81021537391"/>
    <s v="warmińsko-mazurskie"/>
    <s v="miasto"/>
    <n v="8"/>
    <n v="1"/>
    <n v="0"/>
    <n v="2"/>
    <n v="1"/>
    <n v="5"/>
    <n v="3"/>
    <n v="7"/>
    <n v="3"/>
    <n v="9"/>
    <n v="1"/>
    <n v="8"/>
    <n v="3"/>
    <n v="0"/>
    <n v="18"/>
    <n v="1"/>
    <n v="15"/>
    <n v="21"/>
    <n v="63"/>
    <n v="3"/>
    <n v="27"/>
    <n v="310"/>
    <n v="0"/>
    <n v="0"/>
    <x v="1"/>
  </r>
  <r>
    <s v="90103167461"/>
    <s v="śląskie"/>
    <s v="miasto"/>
    <n v="9"/>
    <n v="0"/>
    <n v="1"/>
    <n v="0"/>
    <n v="3"/>
    <n v="1"/>
    <n v="6"/>
    <n v="7"/>
    <n v="4"/>
    <n v="6"/>
    <n v="1"/>
    <n v="9"/>
    <n v="0"/>
    <n v="7"/>
    <n v="0"/>
    <n v="3"/>
    <n v="3"/>
    <n v="42"/>
    <n v="63"/>
    <n v="4"/>
    <n v="18"/>
    <n v="308"/>
    <n v="8"/>
    <n v="2"/>
    <x v="1"/>
  </r>
  <r>
    <s v="72033126578"/>
    <s v="śląskie"/>
    <s v="miasto"/>
    <n v="7"/>
    <n v="2"/>
    <n v="0"/>
    <n v="3"/>
    <n v="3"/>
    <n v="1"/>
    <n v="2"/>
    <n v="6"/>
    <n v="5"/>
    <n v="7"/>
    <n v="8"/>
    <n v="7"/>
    <n v="6"/>
    <n v="0"/>
    <n v="27"/>
    <n v="3"/>
    <n v="3"/>
    <n v="14"/>
    <n v="54"/>
    <n v="5"/>
    <n v="21"/>
    <n v="289"/>
    <n v="9"/>
    <n v="1"/>
    <x v="1"/>
  </r>
  <r>
    <s v="90010474418"/>
    <s v="wielkopolskie"/>
    <s v="miasto"/>
    <n v="9"/>
    <n v="0"/>
    <n v="0"/>
    <n v="1"/>
    <n v="0"/>
    <n v="4"/>
    <n v="7"/>
    <n v="4"/>
    <n v="4"/>
    <n v="1"/>
    <n v="8"/>
    <n v="9"/>
    <n v="0"/>
    <n v="0"/>
    <n v="9"/>
    <n v="0"/>
    <n v="12"/>
    <n v="49"/>
    <n v="36"/>
    <n v="4"/>
    <n v="3"/>
    <n v="262"/>
    <n v="2"/>
    <n v="8"/>
    <x v="0"/>
  </r>
  <r>
    <s v="93101150990"/>
    <s v="świętokrzyskie"/>
    <s v="wieś"/>
    <n v="9"/>
    <n v="3"/>
    <n v="1"/>
    <n v="0"/>
    <n v="1"/>
    <n v="1"/>
    <n v="5"/>
    <n v="0"/>
    <n v="9"/>
    <n v="9"/>
    <n v="0"/>
    <n v="9"/>
    <n v="9"/>
    <n v="7"/>
    <n v="0"/>
    <n v="1"/>
    <n v="3"/>
    <n v="35"/>
    <n v="0"/>
    <n v="9"/>
    <n v="27"/>
    <n v="222"/>
    <n v="2"/>
    <n v="8"/>
    <x v="1"/>
  </r>
  <r>
    <s v="96091515974"/>
    <s v="dolnośląskie"/>
    <s v="wieś"/>
    <n v="9"/>
    <n v="6"/>
    <n v="0"/>
    <n v="9"/>
    <n v="1"/>
    <n v="5"/>
    <n v="1"/>
    <n v="5"/>
    <n v="9"/>
    <n v="7"/>
    <n v="4"/>
    <n v="9"/>
    <n v="18"/>
    <n v="0"/>
    <n v="81"/>
    <n v="1"/>
    <n v="15"/>
    <n v="7"/>
    <n v="45"/>
    <n v="9"/>
    <n v="21"/>
    <n v="306"/>
    <n v="6"/>
    <n v="4"/>
    <x v="0"/>
  </r>
  <r>
    <s v="65011096293"/>
    <s v="podkarpackie"/>
    <s v="wieś"/>
    <n v="6"/>
    <n v="5"/>
    <n v="0"/>
    <n v="1"/>
    <n v="1"/>
    <n v="0"/>
    <n v="9"/>
    <n v="6"/>
    <n v="2"/>
    <n v="9"/>
    <n v="3"/>
    <n v="6"/>
    <n v="15"/>
    <n v="0"/>
    <n v="9"/>
    <n v="1"/>
    <n v="0"/>
    <n v="63"/>
    <n v="54"/>
    <n v="2"/>
    <n v="27"/>
    <n v="383"/>
    <n v="3"/>
    <n v="7"/>
    <x v="1"/>
  </r>
  <r>
    <s v="53123191577"/>
    <s v="małopolskie"/>
    <s v="miasto"/>
    <n v="5"/>
    <n v="3"/>
    <n v="1"/>
    <n v="2"/>
    <n v="3"/>
    <n v="1"/>
    <n v="9"/>
    <n v="1"/>
    <n v="5"/>
    <n v="7"/>
    <n v="7"/>
    <n v="5"/>
    <n v="9"/>
    <n v="7"/>
    <n v="18"/>
    <n v="3"/>
    <n v="3"/>
    <n v="63"/>
    <n v="9"/>
    <n v="5"/>
    <n v="21"/>
    <n v="320"/>
    <n v="0"/>
    <n v="0"/>
    <x v="1"/>
  </r>
  <r>
    <s v="73060298351"/>
    <s v="podlaskie"/>
    <s v="miasto"/>
    <n v="7"/>
    <n v="3"/>
    <n v="0"/>
    <n v="6"/>
    <n v="0"/>
    <n v="2"/>
    <n v="9"/>
    <n v="8"/>
    <n v="3"/>
    <n v="5"/>
    <n v="1"/>
    <n v="7"/>
    <n v="9"/>
    <n v="0"/>
    <n v="54"/>
    <n v="0"/>
    <n v="6"/>
    <n v="63"/>
    <n v="72"/>
    <n v="3"/>
    <n v="15"/>
    <n v="372"/>
    <n v="2"/>
    <n v="8"/>
    <x v="1"/>
  </r>
  <r>
    <s v="77121944265"/>
    <s v="podlaskie"/>
    <s v="wieś"/>
    <n v="7"/>
    <n v="7"/>
    <n v="1"/>
    <n v="2"/>
    <n v="1"/>
    <n v="9"/>
    <n v="4"/>
    <n v="4"/>
    <n v="2"/>
    <n v="6"/>
    <n v="5"/>
    <n v="7"/>
    <n v="21"/>
    <n v="7"/>
    <n v="18"/>
    <n v="1"/>
    <n v="27"/>
    <n v="28"/>
    <n v="36"/>
    <n v="2"/>
    <n v="18"/>
    <n v="394"/>
    <n v="4"/>
    <n v="6"/>
    <x v="1"/>
  </r>
  <r>
    <s v="68031048828"/>
    <s v="świętokrzyskie"/>
    <s v="wieś"/>
    <n v="6"/>
    <n v="8"/>
    <n v="0"/>
    <n v="3"/>
    <n v="1"/>
    <n v="0"/>
    <n v="4"/>
    <n v="8"/>
    <n v="8"/>
    <n v="2"/>
    <n v="8"/>
    <n v="6"/>
    <n v="24"/>
    <n v="0"/>
    <n v="27"/>
    <n v="1"/>
    <n v="0"/>
    <n v="28"/>
    <n v="72"/>
    <n v="8"/>
    <n v="6"/>
    <n v="337"/>
    <n v="7"/>
    <n v="3"/>
    <x v="1"/>
  </r>
  <r>
    <s v="98100693644"/>
    <s v="wielkopolskie"/>
    <s v="miasto"/>
    <n v="9"/>
    <n v="8"/>
    <n v="1"/>
    <n v="0"/>
    <n v="0"/>
    <n v="6"/>
    <n v="9"/>
    <n v="3"/>
    <n v="6"/>
    <n v="4"/>
    <n v="4"/>
    <n v="9"/>
    <n v="24"/>
    <n v="7"/>
    <n v="0"/>
    <n v="0"/>
    <n v="18"/>
    <n v="63"/>
    <n v="27"/>
    <n v="6"/>
    <n v="12"/>
    <n v="338"/>
    <n v="8"/>
    <n v="2"/>
    <x v="1"/>
  </r>
  <r>
    <s v="76072914871"/>
    <s v="warmińsko-mazurskie"/>
    <s v="wieś"/>
    <n v="7"/>
    <n v="6"/>
    <n v="0"/>
    <n v="7"/>
    <n v="2"/>
    <n v="9"/>
    <n v="1"/>
    <n v="4"/>
    <n v="8"/>
    <n v="7"/>
    <n v="1"/>
    <n v="7"/>
    <n v="18"/>
    <n v="0"/>
    <n v="63"/>
    <n v="2"/>
    <n v="27"/>
    <n v="7"/>
    <n v="36"/>
    <n v="8"/>
    <n v="21"/>
    <n v="355"/>
    <n v="5"/>
    <n v="5"/>
    <x v="1"/>
  </r>
  <r>
    <s v="55041429471"/>
    <s v="podkarpackie"/>
    <s v="wieś"/>
    <n v="5"/>
    <n v="5"/>
    <n v="0"/>
    <n v="4"/>
    <n v="1"/>
    <n v="4"/>
    <n v="2"/>
    <n v="9"/>
    <n v="4"/>
    <n v="7"/>
    <n v="1"/>
    <n v="5"/>
    <n v="15"/>
    <n v="0"/>
    <n v="36"/>
    <n v="1"/>
    <n v="12"/>
    <n v="14"/>
    <n v="81"/>
    <n v="4"/>
    <n v="21"/>
    <n v="378"/>
    <n v="8"/>
    <n v="2"/>
    <x v="1"/>
  </r>
  <r>
    <s v="96010658900"/>
    <s v="mazowieckie"/>
    <s v="wieś"/>
    <n v="9"/>
    <n v="6"/>
    <n v="0"/>
    <n v="1"/>
    <n v="0"/>
    <n v="6"/>
    <n v="5"/>
    <n v="8"/>
    <n v="9"/>
    <n v="0"/>
    <n v="0"/>
    <n v="9"/>
    <n v="18"/>
    <n v="0"/>
    <n v="9"/>
    <n v="0"/>
    <n v="18"/>
    <n v="35"/>
    <n v="72"/>
    <n v="9"/>
    <n v="0"/>
    <n v="359"/>
    <n v="9"/>
    <n v="1"/>
    <x v="1"/>
  </r>
  <r>
    <s v="84032372784"/>
    <s v="podlaskie"/>
    <s v="miasto"/>
    <n v="8"/>
    <n v="4"/>
    <n v="0"/>
    <n v="3"/>
    <n v="2"/>
    <n v="3"/>
    <n v="7"/>
    <n v="2"/>
    <n v="7"/>
    <n v="8"/>
    <n v="4"/>
    <n v="8"/>
    <n v="12"/>
    <n v="0"/>
    <n v="27"/>
    <n v="2"/>
    <n v="9"/>
    <n v="49"/>
    <n v="18"/>
    <n v="7"/>
    <n v="24"/>
    <n v="326"/>
    <n v="6"/>
    <n v="4"/>
    <x v="0"/>
  </r>
  <r>
    <s v="50101409189"/>
    <s v="lubelskie"/>
    <s v="wieś"/>
    <n v="5"/>
    <n v="0"/>
    <n v="1"/>
    <n v="0"/>
    <n v="1"/>
    <n v="4"/>
    <n v="0"/>
    <n v="9"/>
    <n v="1"/>
    <n v="8"/>
    <n v="9"/>
    <n v="5"/>
    <n v="0"/>
    <n v="7"/>
    <n v="0"/>
    <n v="1"/>
    <n v="12"/>
    <n v="0"/>
    <n v="81"/>
    <n v="1"/>
    <n v="24"/>
    <n v="287"/>
    <n v="7"/>
    <n v="3"/>
    <x v="1"/>
  </r>
  <r>
    <s v="54122295170"/>
    <s v="łódzkie"/>
    <s v="miasto"/>
    <n v="5"/>
    <n v="4"/>
    <n v="1"/>
    <n v="2"/>
    <n v="2"/>
    <n v="2"/>
    <n v="9"/>
    <n v="5"/>
    <n v="1"/>
    <n v="7"/>
    <n v="0"/>
    <n v="5"/>
    <n v="12"/>
    <n v="7"/>
    <n v="18"/>
    <n v="2"/>
    <n v="6"/>
    <n v="63"/>
    <n v="45"/>
    <n v="1"/>
    <n v="21"/>
    <n v="311"/>
    <n v="1"/>
    <n v="9"/>
    <x v="1"/>
  </r>
  <r>
    <s v="67092404057"/>
    <s v="warmińsko-mazurskie"/>
    <s v="wieś"/>
    <n v="6"/>
    <n v="7"/>
    <n v="0"/>
    <n v="9"/>
    <n v="2"/>
    <n v="4"/>
    <n v="0"/>
    <n v="4"/>
    <n v="0"/>
    <n v="5"/>
    <n v="7"/>
    <n v="6"/>
    <n v="21"/>
    <n v="0"/>
    <n v="81"/>
    <n v="2"/>
    <n v="12"/>
    <n v="0"/>
    <n v="36"/>
    <n v="0"/>
    <n v="15"/>
    <n v="353"/>
    <n v="3"/>
    <n v="7"/>
    <x v="0"/>
  </r>
  <r>
    <s v="67022391071"/>
    <s v="świętokrzyskie"/>
    <s v="wieś"/>
    <n v="6"/>
    <n v="7"/>
    <n v="0"/>
    <n v="2"/>
    <n v="2"/>
    <n v="3"/>
    <n v="9"/>
    <n v="1"/>
    <n v="0"/>
    <n v="7"/>
    <n v="1"/>
    <n v="6"/>
    <n v="21"/>
    <n v="0"/>
    <n v="18"/>
    <n v="2"/>
    <n v="9"/>
    <n v="63"/>
    <n v="9"/>
    <n v="0"/>
    <n v="21"/>
    <n v="322"/>
    <n v="2"/>
    <n v="8"/>
    <x v="1"/>
  </r>
  <r>
    <s v="97041948136"/>
    <s v="podlaskie"/>
    <s v="miasto"/>
    <n v="9"/>
    <n v="7"/>
    <n v="0"/>
    <n v="4"/>
    <n v="1"/>
    <n v="9"/>
    <n v="4"/>
    <n v="8"/>
    <n v="1"/>
    <n v="3"/>
    <n v="6"/>
    <n v="9"/>
    <n v="21"/>
    <n v="0"/>
    <n v="36"/>
    <n v="1"/>
    <n v="27"/>
    <n v="28"/>
    <n v="72"/>
    <n v="1"/>
    <n v="9"/>
    <n v="353"/>
    <n v="3"/>
    <n v="7"/>
    <x v="1"/>
  </r>
  <r>
    <s v="99011275523"/>
    <s v="mazowieckie"/>
    <s v="miasto"/>
    <n v="9"/>
    <n v="9"/>
    <n v="0"/>
    <n v="1"/>
    <n v="1"/>
    <n v="2"/>
    <n v="7"/>
    <n v="5"/>
    <n v="5"/>
    <n v="2"/>
    <n v="3"/>
    <n v="9"/>
    <n v="27"/>
    <n v="0"/>
    <n v="9"/>
    <n v="1"/>
    <n v="6"/>
    <n v="49"/>
    <n v="45"/>
    <n v="5"/>
    <n v="6"/>
    <n v="361"/>
    <n v="1"/>
    <n v="9"/>
    <x v="1"/>
  </r>
  <r>
    <s v="57071222781"/>
    <s v="śląskie"/>
    <s v="miasto"/>
    <n v="5"/>
    <n v="7"/>
    <n v="0"/>
    <n v="7"/>
    <n v="1"/>
    <n v="2"/>
    <n v="2"/>
    <n v="2"/>
    <n v="7"/>
    <n v="8"/>
    <n v="1"/>
    <n v="5"/>
    <n v="21"/>
    <n v="0"/>
    <n v="63"/>
    <n v="1"/>
    <n v="6"/>
    <n v="14"/>
    <n v="18"/>
    <n v="7"/>
    <n v="24"/>
    <n v="316"/>
    <n v="6"/>
    <n v="4"/>
    <x v="1"/>
  </r>
  <r>
    <s v="93012973237"/>
    <s v="opolskie"/>
    <s v="miasto"/>
    <n v="9"/>
    <n v="3"/>
    <n v="0"/>
    <n v="1"/>
    <n v="2"/>
    <n v="9"/>
    <n v="7"/>
    <n v="3"/>
    <n v="2"/>
    <n v="3"/>
    <n v="7"/>
    <n v="9"/>
    <n v="9"/>
    <n v="0"/>
    <n v="9"/>
    <n v="2"/>
    <n v="27"/>
    <n v="49"/>
    <n v="27"/>
    <n v="2"/>
    <n v="9"/>
    <n v="302"/>
    <n v="2"/>
    <n v="8"/>
    <x v="1"/>
  </r>
  <r>
    <s v="59082791780"/>
    <s v="małopolskie"/>
    <s v="wieś"/>
    <n v="5"/>
    <n v="9"/>
    <n v="0"/>
    <n v="8"/>
    <n v="2"/>
    <n v="7"/>
    <n v="9"/>
    <n v="1"/>
    <n v="7"/>
    <n v="8"/>
    <n v="0"/>
    <n v="5"/>
    <n v="27"/>
    <n v="0"/>
    <n v="72"/>
    <n v="2"/>
    <n v="21"/>
    <n v="63"/>
    <n v="9"/>
    <n v="7"/>
    <n v="24"/>
    <n v="373"/>
    <n v="3"/>
    <n v="7"/>
    <x v="1"/>
  </r>
  <r>
    <s v="81091693078"/>
    <s v="dolnośląskie"/>
    <s v="wieś"/>
    <n v="8"/>
    <n v="1"/>
    <n v="0"/>
    <n v="9"/>
    <n v="1"/>
    <n v="6"/>
    <n v="9"/>
    <n v="3"/>
    <n v="0"/>
    <n v="7"/>
    <n v="8"/>
    <n v="8"/>
    <n v="3"/>
    <n v="0"/>
    <n v="81"/>
    <n v="1"/>
    <n v="18"/>
    <n v="63"/>
    <n v="27"/>
    <n v="0"/>
    <n v="21"/>
    <n v="452"/>
    <n v="2"/>
    <n v="8"/>
    <x v="0"/>
  </r>
  <r>
    <s v="71022845751"/>
    <s v="podlaskie"/>
    <s v="wieś"/>
    <n v="7"/>
    <n v="1"/>
    <n v="0"/>
    <n v="2"/>
    <n v="2"/>
    <n v="8"/>
    <n v="4"/>
    <n v="5"/>
    <n v="7"/>
    <n v="5"/>
    <n v="1"/>
    <n v="7"/>
    <n v="3"/>
    <n v="0"/>
    <n v="18"/>
    <n v="2"/>
    <n v="24"/>
    <n v="28"/>
    <n v="45"/>
    <n v="7"/>
    <n v="15"/>
    <n v="371"/>
    <n v="1"/>
    <n v="9"/>
    <x v="1"/>
  </r>
  <r>
    <s v="74123045345"/>
    <s v="małopolskie"/>
    <s v="miasto"/>
    <n v="7"/>
    <n v="4"/>
    <n v="1"/>
    <n v="2"/>
    <n v="3"/>
    <n v="0"/>
    <n v="4"/>
    <n v="5"/>
    <n v="3"/>
    <n v="4"/>
    <n v="5"/>
    <n v="7"/>
    <n v="12"/>
    <n v="7"/>
    <n v="18"/>
    <n v="3"/>
    <n v="0"/>
    <n v="28"/>
    <n v="45"/>
    <n v="3"/>
    <n v="12"/>
    <n v="284"/>
    <n v="4"/>
    <n v="6"/>
    <x v="1"/>
  </r>
  <r>
    <s v="88060484406"/>
    <s v="dolnośląskie"/>
    <s v="miasto"/>
    <n v="8"/>
    <n v="8"/>
    <n v="0"/>
    <n v="6"/>
    <n v="0"/>
    <n v="4"/>
    <n v="8"/>
    <n v="4"/>
    <n v="4"/>
    <n v="0"/>
    <n v="6"/>
    <n v="8"/>
    <n v="24"/>
    <n v="0"/>
    <n v="54"/>
    <n v="0"/>
    <n v="12"/>
    <n v="56"/>
    <n v="36"/>
    <n v="4"/>
    <n v="0"/>
    <n v="329"/>
    <n v="9"/>
    <n v="1"/>
    <x v="1"/>
  </r>
  <r>
    <s v="85012784393"/>
    <s v="dolnośląskie"/>
    <s v="miasto"/>
    <n v="8"/>
    <n v="5"/>
    <n v="0"/>
    <n v="1"/>
    <n v="2"/>
    <n v="7"/>
    <n v="8"/>
    <n v="4"/>
    <n v="3"/>
    <n v="9"/>
    <n v="3"/>
    <n v="8"/>
    <n v="15"/>
    <n v="0"/>
    <n v="9"/>
    <n v="2"/>
    <n v="21"/>
    <n v="56"/>
    <n v="36"/>
    <n v="3"/>
    <n v="27"/>
    <n v="371"/>
    <n v="1"/>
    <n v="9"/>
    <x v="1"/>
  </r>
  <r>
    <s v="94112166637"/>
    <s v="warmińsko-mazurskie"/>
    <s v="wieś"/>
    <n v="9"/>
    <n v="4"/>
    <n v="1"/>
    <n v="1"/>
    <n v="2"/>
    <n v="1"/>
    <n v="6"/>
    <n v="6"/>
    <n v="6"/>
    <n v="3"/>
    <n v="7"/>
    <n v="9"/>
    <n v="12"/>
    <n v="7"/>
    <n v="9"/>
    <n v="2"/>
    <n v="3"/>
    <n v="42"/>
    <n v="54"/>
    <n v="6"/>
    <n v="9"/>
    <n v="330"/>
    <n v="0"/>
    <n v="0"/>
    <x v="1"/>
  </r>
  <r>
    <s v="68091657019"/>
    <s v="warmińsko-mazurskie"/>
    <s v="wieś"/>
    <n v="6"/>
    <n v="8"/>
    <n v="0"/>
    <n v="9"/>
    <n v="1"/>
    <n v="6"/>
    <n v="5"/>
    <n v="7"/>
    <n v="0"/>
    <n v="1"/>
    <n v="9"/>
    <n v="6"/>
    <n v="24"/>
    <n v="0"/>
    <n v="81"/>
    <n v="1"/>
    <n v="18"/>
    <n v="35"/>
    <n v="63"/>
    <n v="0"/>
    <n v="3"/>
    <n v="384"/>
    <n v="4"/>
    <n v="6"/>
    <x v="1"/>
  </r>
  <r>
    <s v="54081341844"/>
    <s v="podlaskie"/>
    <s v="miasto"/>
    <n v="5"/>
    <n v="4"/>
    <n v="0"/>
    <n v="8"/>
    <n v="1"/>
    <n v="3"/>
    <n v="4"/>
    <n v="1"/>
    <n v="8"/>
    <n v="4"/>
    <n v="4"/>
    <n v="5"/>
    <n v="12"/>
    <n v="0"/>
    <n v="72"/>
    <n v="1"/>
    <n v="9"/>
    <n v="28"/>
    <n v="9"/>
    <n v="8"/>
    <n v="12"/>
    <n v="387"/>
    <n v="7"/>
    <n v="3"/>
    <x v="1"/>
  </r>
  <r>
    <s v="60012310953"/>
    <s v="podlaskie"/>
    <s v="wieś"/>
    <n v="6"/>
    <n v="0"/>
    <n v="0"/>
    <n v="1"/>
    <n v="2"/>
    <n v="3"/>
    <n v="1"/>
    <n v="0"/>
    <n v="9"/>
    <n v="5"/>
    <n v="3"/>
    <n v="6"/>
    <n v="0"/>
    <n v="0"/>
    <n v="9"/>
    <n v="2"/>
    <n v="9"/>
    <n v="7"/>
    <n v="0"/>
    <n v="9"/>
    <n v="15"/>
    <n v="213"/>
    <n v="3"/>
    <n v="7"/>
    <x v="1"/>
  </r>
  <r>
    <s v="61042978869"/>
    <s v="podlaskie"/>
    <s v="wieś"/>
    <n v="6"/>
    <n v="1"/>
    <n v="0"/>
    <n v="4"/>
    <n v="2"/>
    <n v="9"/>
    <n v="7"/>
    <n v="8"/>
    <n v="8"/>
    <n v="6"/>
    <n v="9"/>
    <n v="6"/>
    <n v="3"/>
    <n v="0"/>
    <n v="36"/>
    <n v="2"/>
    <n v="27"/>
    <n v="49"/>
    <n v="72"/>
    <n v="8"/>
    <n v="18"/>
    <n v="278"/>
    <n v="8"/>
    <n v="2"/>
    <x v="1"/>
  </r>
  <r>
    <s v="67122575465"/>
    <s v="śląskie"/>
    <s v="wieś"/>
    <n v="6"/>
    <n v="7"/>
    <n v="1"/>
    <n v="2"/>
    <n v="2"/>
    <n v="5"/>
    <n v="7"/>
    <n v="5"/>
    <n v="4"/>
    <n v="6"/>
    <n v="5"/>
    <n v="6"/>
    <n v="21"/>
    <n v="7"/>
    <n v="18"/>
    <n v="2"/>
    <n v="15"/>
    <n v="49"/>
    <n v="45"/>
    <n v="4"/>
    <n v="18"/>
    <n v="406"/>
    <n v="6"/>
    <n v="4"/>
    <x v="1"/>
  </r>
  <r>
    <s v="85060561687"/>
    <s v="pomorskie"/>
    <s v="miasto"/>
    <n v="8"/>
    <n v="5"/>
    <n v="0"/>
    <n v="6"/>
    <n v="0"/>
    <n v="5"/>
    <n v="6"/>
    <n v="1"/>
    <n v="6"/>
    <n v="8"/>
    <n v="7"/>
    <n v="8"/>
    <n v="15"/>
    <n v="0"/>
    <n v="54"/>
    <n v="0"/>
    <n v="15"/>
    <n v="42"/>
    <n v="9"/>
    <n v="6"/>
    <n v="24"/>
    <n v="358"/>
    <n v="8"/>
    <n v="2"/>
    <x v="1"/>
  </r>
  <r>
    <s v="62030546646"/>
    <s v="opolskie"/>
    <s v="miasto"/>
    <n v="6"/>
    <n v="2"/>
    <n v="0"/>
    <n v="3"/>
    <n v="0"/>
    <n v="5"/>
    <n v="4"/>
    <n v="6"/>
    <n v="6"/>
    <n v="4"/>
    <n v="6"/>
    <n v="6"/>
    <n v="6"/>
    <n v="0"/>
    <n v="27"/>
    <n v="0"/>
    <n v="15"/>
    <n v="28"/>
    <n v="54"/>
    <n v="6"/>
    <n v="12"/>
    <n v="327"/>
    <n v="7"/>
    <n v="3"/>
    <x v="1"/>
  </r>
  <r>
    <s v="87071650974"/>
    <s v="małopolskie"/>
    <s v="miasto"/>
    <n v="8"/>
    <n v="7"/>
    <n v="0"/>
    <n v="7"/>
    <n v="1"/>
    <n v="6"/>
    <n v="5"/>
    <n v="0"/>
    <n v="9"/>
    <n v="7"/>
    <n v="4"/>
    <n v="8"/>
    <n v="21"/>
    <n v="0"/>
    <n v="63"/>
    <n v="1"/>
    <n v="18"/>
    <n v="35"/>
    <n v="0"/>
    <n v="9"/>
    <n v="21"/>
    <n v="330"/>
    <n v="0"/>
    <n v="0"/>
    <x v="1"/>
  </r>
  <r>
    <s v="80051365079"/>
    <s v="małopolskie"/>
    <s v="miasto"/>
    <n v="8"/>
    <n v="0"/>
    <n v="0"/>
    <n v="5"/>
    <n v="1"/>
    <n v="3"/>
    <n v="6"/>
    <n v="5"/>
    <n v="0"/>
    <n v="7"/>
    <n v="9"/>
    <n v="8"/>
    <n v="0"/>
    <n v="0"/>
    <n v="45"/>
    <n v="1"/>
    <n v="9"/>
    <n v="42"/>
    <n v="45"/>
    <n v="0"/>
    <n v="21"/>
    <n v="347"/>
    <n v="7"/>
    <n v="3"/>
    <x v="1"/>
  </r>
  <r>
    <s v="63031207831"/>
    <s v="małopolskie"/>
    <s v="miasto"/>
    <n v="6"/>
    <n v="3"/>
    <n v="0"/>
    <n v="3"/>
    <n v="1"/>
    <n v="2"/>
    <n v="0"/>
    <n v="7"/>
    <n v="8"/>
    <n v="3"/>
    <n v="1"/>
    <n v="6"/>
    <n v="9"/>
    <n v="0"/>
    <n v="27"/>
    <n v="1"/>
    <n v="6"/>
    <n v="0"/>
    <n v="63"/>
    <n v="8"/>
    <n v="9"/>
    <n v="300"/>
    <n v="0"/>
    <n v="0"/>
    <x v="1"/>
  </r>
  <r>
    <s v="99112776026"/>
    <s v="kujawsko-pomorskie"/>
    <s v="wieś"/>
    <n v="9"/>
    <n v="9"/>
    <n v="1"/>
    <n v="1"/>
    <n v="2"/>
    <n v="7"/>
    <n v="7"/>
    <n v="6"/>
    <n v="0"/>
    <n v="2"/>
    <n v="6"/>
    <n v="9"/>
    <n v="27"/>
    <n v="7"/>
    <n v="9"/>
    <n v="2"/>
    <n v="21"/>
    <n v="49"/>
    <n v="54"/>
    <n v="0"/>
    <n v="6"/>
    <n v="313"/>
    <n v="3"/>
    <n v="7"/>
    <x v="1"/>
  </r>
  <r>
    <s v="90071387764"/>
    <s v="warmińsko-mazurskie"/>
    <s v="wieś"/>
    <n v="9"/>
    <n v="0"/>
    <n v="0"/>
    <n v="7"/>
    <n v="1"/>
    <n v="3"/>
    <n v="8"/>
    <n v="7"/>
    <n v="7"/>
    <n v="6"/>
    <n v="4"/>
    <n v="9"/>
    <n v="0"/>
    <n v="0"/>
    <n v="63"/>
    <n v="1"/>
    <n v="9"/>
    <n v="56"/>
    <n v="63"/>
    <n v="7"/>
    <n v="18"/>
    <n v="410"/>
    <n v="0"/>
    <n v="0"/>
    <x v="1"/>
  </r>
  <r>
    <s v="79100121607"/>
    <s v="podkarpackie"/>
    <s v="miasto"/>
    <n v="7"/>
    <n v="9"/>
    <n v="1"/>
    <n v="0"/>
    <n v="0"/>
    <n v="1"/>
    <n v="2"/>
    <n v="1"/>
    <n v="6"/>
    <n v="0"/>
    <n v="7"/>
    <n v="7"/>
    <n v="27"/>
    <n v="7"/>
    <n v="0"/>
    <n v="0"/>
    <n v="3"/>
    <n v="14"/>
    <n v="9"/>
    <n v="6"/>
    <n v="0"/>
    <n v="299"/>
    <n v="9"/>
    <n v="1"/>
    <x v="1"/>
  </r>
  <r>
    <s v="67021697321"/>
    <s v="lubuskie"/>
    <s v="miasto"/>
    <n v="6"/>
    <n v="7"/>
    <n v="0"/>
    <n v="2"/>
    <n v="1"/>
    <n v="6"/>
    <n v="9"/>
    <n v="7"/>
    <n v="3"/>
    <n v="2"/>
    <n v="1"/>
    <n v="6"/>
    <n v="21"/>
    <n v="0"/>
    <n v="18"/>
    <n v="1"/>
    <n v="18"/>
    <n v="63"/>
    <n v="63"/>
    <n v="3"/>
    <n v="6"/>
    <n v="272"/>
    <n v="2"/>
    <n v="8"/>
    <x v="1"/>
  </r>
  <r>
    <s v="80122931244"/>
    <s v="dolnośląskie"/>
    <s v="wieś"/>
    <n v="8"/>
    <n v="0"/>
    <n v="1"/>
    <n v="2"/>
    <n v="2"/>
    <n v="9"/>
    <n v="3"/>
    <n v="1"/>
    <n v="2"/>
    <n v="4"/>
    <n v="4"/>
    <n v="8"/>
    <n v="0"/>
    <n v="7"/>
    <n v="18"/>
    <n v="2"/>
    <n v="27"/>
    <n v="21"/>
    <n v="9"/>
    <n v="2"/>
    <n v="12"/>
    <n v="305"/>
    <n v="5"/>
    <n v="5"/>
    <x v="1"/>
  </r>
  <r>
    <s v="68021561579"/>
    <s v="świętokrzyskie"/>
    <s v="miasto"/>
    <n v="6"/>
    <n v="8"/>
    <n v="0"/>
    <n v="2"/>
    <n v="1"/>
    <n v="5"/>
    <n v="6"/>
    <n v="1"/>
    <n v="5"/>
    <n v="7"/>
    <n v="9"/>
    <n v="6"/>
    <n v="24"/>
    <n v="0"/>
    <n v="18"/>
    <n v="1"/>
    <n v="15"/>
    <n v="42"/>
    <n v="9"/>
    <n v="5"/>
    <n v="21"/>
    <n v="247"/>
    <n v="7"/>
    <n v="3"/>
    <x v="1"/>
  </r>
  <r>
    <s v="57051700113"/>
    <s v="wielkopolskie"/>
    <s v="wieś"/>
    <n v="5"/>
    <n v="7"/>
    <n v="0"/>
    <n v="5"/>
    <n v="1"/>
    <n v="7"/>
    <n v="0"/>
    <n v="0"/>
    <n v="1"/>
    <n v="1"/>
    <n v="3"/>
    <n v="5"/>
    <n v="21"/>
    <n v="0"/>
    <n v="45"/>
    <n v="1"/>
    <n v="21"/>
    <n v="0"/>
    <n v="0"/>
    <n v="1"/>
    <n v="3"/>
    <n v="238"/>
    <n v="8"/>
    <n v="2"/>
    <x v="1"/>
  </r>
  <r>
    <s v="96111212067"/>
    <s v="śląskie"/>
    <s v="miasto"/>
    <n v="9"/>
    <n v="6"/>
    <n v="1"/>
    <n v="1"/>
    <n v="1"/>
    <n v="2"/>
    <n v="1"/>
    <n v="2"/>
    <n v="0"/>
    <n v="6"/>
    <n v="7"/>
    <n v="9"/>
    <n v="18"/>
    <n v="7"/>
    <n v="9"/>
    <n v="1"/>
    <n v="6"/>
    <n v="7"/>
    <n v="18"/>
    <n v="0"/>
    <n v="18"/>
    <n v="190"/>
    <n v="0"/>
    <n v="0"/>
    <x v="1"/>
  </r>
  <r>
    <s v="89031099317"/>
    <s v="podkarpackie"/>
    <s v="miasto"/>
    <n v="8"/>
    <n v="9"/>
    <n v="0"/>
    <n v="3"/>
    <n v="1"/>
    <n v="0"/>
    <n v="9"/>
    <n v="9"/>
    <n v="3"/>
    <n v="1"/>
    <n v="7"/>
    <n v="8"/>
    <n v="27"/>
    <n v="0"/>
    <n v="27"/>
    <n v="1"/>
    <n v="0"/>
    <n v="63"/>
    <n v="81"/>
    <n v="3"/>
    <n v="3"/>
    <n v="306"/>
    <n v="6"/>
    <n v="4"/>
    <x v="1"/>
  </r>
  <r>
    <s v="82091382834"/>
    <s v="łódzkie"/>
    <s v="wieś"/>
    <n v="8"/>
    <n v="2"/>
    <n v="0"/>
    <n v="9"/>
    <n v="1"/>
    <n v="3"/>
    <n v="8"/>
    <n v="2"/>
    <n v="8"/>
    <n v="3"/>
    <n v="4"/>
    <n v="8"/>
    <n v="6"/>
    <n v="0"/>
    <n v="81"/>
    <n v="1"/>
    <n v="9"/>
    <n v="56"/>
    <n v="18"/>
    <n v="8"/>
    <n v="9"/>
    <n v="409"/>
    <n v="9"/>
    <n v="1"/>
    <x v="1"/>
  </r>
  <r>
    <s v="51122005161"/>
    <s v="świętokrzyskie"/>
    <s v="wieś"/>
    <n v="5"/>
    <n v="1"/>
    <n v="1"/>
    <n v="2"/>
    <n v="2"/>
    <n v="0"/>
    <n v="0"/>
    <n v="5"/>
    <n v="1"/>
    <n v="6"/>
    <n v="1"/>
    <n v="5"/>
    <n v="3"/>
    <n v="7"/>
    <n v="18"/>
    <n v="2"/>
    <n v="0"/>
    <n v="0"/>
    <n v="45"/>
    <n v="1"/>
    <n v="18"/>
    <n v="295"/>
    <n v="5"/>
    <n v="5"/>
    <x v="1"/>
  </r>
  <r>
    <s v="65081827241"/>
    <s v="małopolskie"/>
    <s v="miasto"/>
    <n v="6"/>
    <n v="5"/>
    <n v="0"/>
    <n v="8"/>
    <n v="1"/>
    <n v="8"/>
    <n v="2"/>
    <n v="7"/>
    <n v="2"/>
    <n v="4"/>
    <n v="1"/>
    <n v="6"/>
    <n v="15"/>
    <n v="0"/>
    <n v="72"/>
    <n v="1"/>
    <n v="24"/>
    <n v="14"/>
    <n v="63"/>
    <n v="2"/>
    <n v="12"/>
    <n v="308"/>
    <n v="8"/>
    <n v="2"/>
    <x v="1"/>
  </r>
  <r>
    <s v="52073149353"/>
    <s v="podlaskie"/>
    <s v="wieś"/>
    <n v="5"/>
    <n v="2"/>
    <n v="0"/>
    <n v="7"/>
    <n v="3"/>
    <n v="1"/>
    <n v="4"/>
    <n v="9"/>
    <n v="3"/>
    <n v="5"/>
    <n v="3"/>
    <n v="5"/>
    <n v="6"/>
    <n v="0"/>
    <n v="63"/>
    <n v="3"/>
    <n v="3"/>
    <n v="28"/>
    <n v="81"/>
    <n v="3"/>
    <n v="15"/>
    <n v="416"/>
    <n v="6"/>
    <n v="4"/>
    <x v="1"/>
  </r>
  <r>
    <s v="52072768764"/>
    <s v="lubuskie"/>
    <s v="miasto"/>
    <n v="5"/>
    <n v="2"/>
    <n v="0"/>
    <n v="7"/>
    <n v="2"/>
    <n v="7"/>
    <n v="6"/>
    <n v="8"/>
    <n v="7"/>
    <n v="6"/>
    <n v="4"/>
    <n v="5"/>
    <n v="6"/>
    <n v="0"/>
    <n v="63"/>
    <n v="2"/>
    <n v="21"/>
    <n v="42"/>
    <n v="72"/>
    <n v="7"/>
    <n v="18"/>
    <n v="443"/>
    <n v="3"/>
    <n v="7"/>
    <x v="1"/>
  </r>
  <r>
    <s v="73050819755"/>
    <s v="wielkopolskie"/>
    <s v="wieś"/>
    <n v="7"/>
    <n v="3"/>
    <n v="0"/>
    <n v="5"/>
    <n v="0"/>
    <n v="8"/>
    <n v="1"/>
    <n v="9"/>
    <n v="7"/>
    <n v="5"/>
    <n v="5"/>
    <n v="7"/>
    <n v="9"/>
    <n v="0"/>
    <n v="45"/>
    <n v="0"/>
    <n v="24"/>
    <n v="7"/>
    <n v="81"/>
    <n v="7"/>
    <n v="15"/>
    <n v="431"/>
    <n v="1"/>
    <n v="9"/>
    <x v="1"/>
  </r>
  <r>
    <s v="61041842387"/>
    <s v="łódzkie"/>
    <s v="miasto"/>
    <n v="6"/>
    <n v="1"/>
    <n v="0"/>
    <n v="4"/>
    <n v="1"/>
    <n v="8"/>
    <n v="4"/>
    <n v="2"/>
    <n v="3"/>
    <n v="8"/>
    <n v="7"/>
    <n v="6"/>
    <n v="3"/>
    <n v="0"/>
    <n v="36"/>
    <n v="1"/>
    <n v="24"/>
    <n v="28"/>
    <n v="18"/>
    <n v="3"/>
    <n v="24"/>
    <n v="338"/>
    <n v="8"/>
    <n v="2"/>
    <x v="1"/>
  </r>
  <r>
    <s v="66072012686"/>
    <s v="lubuskie"/>
    <s v="wieś"/>
    <n v="6"/>
    <n v="6"/>
    <n v="0"/>
    <n v="7"/>
    <n v="2"/>
    <n v="0"/>
    <n v="1"/>
    <n v="2"/>
    <n v="6"/>
    <n v="8"/>
    <n v="6"/>
    <n v="6"/>
    <n v="18"/>
    <n v="0"/>
    <n v="63"/>
    <n v="2"/>
    <n v="0"/>
    <n v="7"/>
    <n v="18"/>
    <n v="6"/>
    <n v="24"/>
    <n v="287"/>
    <n v="7"/>
    <n v="3"/>
    <x v="1"/>
  </r>
  <r>
    <s v="52011513628"/>
    <s v="zachodniopomorskie"/>
    <s v="wieś"/>
    <n v="5"/>
    <n v="2"/>
    <n v="0"/>
    <n v="1"/>
    <n v="1"/>
    <n v="5"/>
    <n v="1"/>
    <n v="3"/>
    <n v="6"/>
    <n v="2"/>
    <n v="8"/>
    <n v="5"/>
    <n v="6"/>
    <n v="0"/>
    <n v="9"/>
    <n v="1"/>
    <n v="15"/>
    <n v="7"/>
    <n v="27"/>
    <n v="6"/>
    <n v="6"/>
    <n v="226"/>
    <n v="6"/>
    <n v="4"/>
    <x v="1"/>
  </r>
  <r>
    <s v="90030794936"/>
    <s v="opolskie"/>
    <s v="miasto"/>
    <n v="9"/>
    <n v="0"/>
    <n v="0"/>
    <n v="3"/>
    <n v="0"/>
    <n v="7"/>
    <n v="9"/>
    <n v="4"/>
    <n v="9"/>
    <n v="3"/>
    <n v="6"/>
    <n v="9"/>
    <n v="0"/>
    <n v="0"/>
    <n v="27"/>
    <n v="0"/>
    <n v="21"/>
    <n v="63"/>
    <n v="36"/>
    <n v="9"/>
    <n v="9"/>
    <n v="256"/>
    <n v="6"/>
    <n v="4"/>
    <x v="1"/>
  </r>
  <r>
    <s v="79011981318"/>
    <s v="kujawsko-pomorskie"/>
    <s v="wieś"/>
    <n v="7"/>
    <n v="9"/>
    <n v="0"/>
    <n v="1"/>
    <n v="1"/>
    <n v="9"/>
    <n v="8"/>
    <n v="1"/>
    <n v="3"/>
    <n v="1"/>
    <n v="8"/>
    <n v="7"/>
    <n v="27"/>
    <n v="0"/>
    <n v="9"/>
    <n v="1"/>
    <n v="27"/>
    <n v="56"/>
    <n v="9"/>
    <n v="3"/>
    <n v="3"/>
    <n v="316"/>
    <n v="6"/>
    <n v="4"/>
    <x v="1"/>
  </r>
  <r>
    <s v="93082049658"/>
    <s v="mazowieckie"/>
    <s v="wieś"/>
    <n v="9"/>
    <n v="3"/>
    <n v="0"/>
    <n v="8"/>
    <n v="2"/>
    <n v="0"/>
    <n v="4"/>
    <n v="9"/>
    <n v="6"/>
    <n v="5"/>
    <n v="8"/>
    <n v="9"/>
    <n v="9"/>
    <n v="0"/>
    <n v="72"/>
    <n v="2"/>
    <n v="0"/>
    <n v="28"/>
    <n v="81"/>
    <n v="6"/>
    <n v="15"/>
    <n v="364"/>
    <n v="4"/>
    <n v="6"/>
    <x v="1"/>
  </r>
  <r>
    <s v="95020539612"/>
    <s v="wielkopolskie"/>
    <s v="miasto"/>
    <n v="9"/>
    <n v="5"/>
    <n v="0"/>
    <n v="2"/>
    <n v="0"/>
    <n v="5"/>
    <n v="3"/>
    <n v="9"/>
    <n v="6"/>
    <n v="1"/>
    <n v="2"/>
    <n v="9"/>
    <n v="15"/>
    <n v="0"/>
    <n v="18"/>
    <n v="0"/>
    <n v="15"/>
    <n v="21"/>
    <n v="81"/>
    <n v="6"/>
    <n v="3"/>
    <n v="390"/>
    <n v="0"/>
    <n v="0"/>
    <x v="1"/>
  </r>
  <r>
    <s v="62121026899"/>
    <s v="śląskie"/>
    <s v="wieś"/>
    <n v="6"/>
    <n v="2"/>
    <n v="1"/>
    <n v="2"/>
    <n v="1"/>
    <n v="0"/>
    <n v="2"/>
    <n v="6"/>
    <n v="8"/>
    <n v="9"/>
    <n v="9"/>
    <n v="6"/>
    <n v="6"/>
    <n v="7"/>
    <n v="18"/>
    <n v="1"/>
    <n v="0"/>
    <n v="14"/>
    <n v="54"/>
    <n v="8"/>
    <n v="27"/>
    <n v="309"/>
    <n v="9"/>
    <n v="1"/>
    <x v="1"/>
  </r>
  <r>
    <s v="98070529271"/>
    <s v="lubuskie"/>
    <s v="miasto"/>
    <n v="9"/>
    <n v="8"/>
    <n v="0"/>
    <n v="7"/>
    <n v="0"/>
    <n v="5"/>
    <n v="2"/>
    <n v="9"/>
    <n v="2"/>
    <n v="7"/>
    <n v="1"/>
    <n v="9"/>
    <n v="24"/>
    <n v="0"/>
    <n v="63"/>
    <n v="0"/>
    <n v="15"/>
    <n v="14"/>
    <n v="81"/>
    <n v="2"/>
    <n v="21"/>
    <n v="370"/>
    <n v="0"/>
    <n v="0"/>
    <x v="1"/>
  </r>
  <r>
    <s v="93030531536"/>
    <s v="zachodniopomorskie"/>
    <s v="wieś"/>
    <n v="9"/>
    <n v="3"/>
    <n v="0"/>
    <n v="3"/>
    <n v="0"/>
    <n v="5"/>
    <n v="3"/>
    <n v="1"/>
    <n v="5"/>
    <n v="3"/>
    <n v="6"/>
    <n v="9"/>
    <n v="9"/>
    <n v="0"/>
    <n v="27"/>
    <n v="0"/>
    <n v="15"/>
    <n v="21"/>
    <n v="9"/>
    <n v="5"/>
    <n v="9"/>
    <n v="333"/>
    <n v="3"/>
    <n v="7"/>
    <x v="1"/>
  </r>
  <r>
    <s v="89051997242"/>
    <s v="podkarpackie"/>
    <s v="miasto"/>
    <n v="8"/>
    <n v="9"/>
    <n v="0"/>
    <n v="5"/>
    <n v="1"/>
    <n v="9"/>
    <n v="9"/>
    <n v="7"/>
    <n v="2"/>
    <n v="4"/>
    <n v="2"/>
    <n v="8"/>
    <n v="27"/>
    <n v="0"/>
    <n v="45"/>
    <n v="1"/>
    <n v="27"/>
    <n v="63"/>
    <n v="63"/>
    <n v="2"/>
    <n v="12"/>
    <n v="352"/>
    <n v="2"/>
    <n v="8"/>
    <x v="1"/>
  </r>
  <r>
    <s v="98031592126"/>
    <s v="śląskie"/>
    <s v="miasto"/>
    <n v="9"/>
    <n v="8"/>
    <n v="0"/>
    <n v="3"/>
    <n v="1"/>
    <n v="5"/>
    <n v="9"/>
    <n v="2"/>
    <n v="1"/>
    <n v="2"/>
    <n v="6"/>
    <n v="9"/>
    <n v="24"/>
    <n v="0"/>
    <n v="27"/>
    <n v="1"/>
    <n v="15"/>
    <n v="63"/>
    <n v="18"/>
    <n v="1"/>
    <n v="6"/>
    <n v="412"/>
    <n v="2"/>
    <n v="8"/>
    <x v="1"/>
  </r>
  <r>
    <s v="96032495400"/>
    <s v="małopolskie"/>
    <s v="wieś"/>
    <n v="9"/>
    <n v="6"/>
    <n v="0"/>
    <n v="3"/>
    <n v="2"/>
    <n v="4"/>
    <n v="9"/>
    <n v="5"/>
    <n v="4"/>
    <n v="0"/>
    <n v="0"/>
    <n v="9"/>
    <n v="18"/>
    <n v="0"/>
    <n v="27"/>
    <n v="2"/>
    <n v="12"/>
    <n v="63"/>
    <n v="45"/>
    <n v="4"/>
    <n v="0"/>
    <n v="344"/>
    <n v="4"/>
    <n v="6"/>
    <x v="1"/>
  </r>
  <r>
    <s v="76060407716"/>
    <s v="warmińsko-mazurskie"/>
    <s v="wieś"/>
    <n v="7"/>
    <n v="6"/>
    <n v="0"/>
    <n v="6"/>
    <n v="0"/>
    <n v="4"/>
    <n v="0"/>
    <n v="7"/>
    <n v="7"/>
    <n v="1"/>
    <n v="6"/>
    <n v="7"/>
    <n v="18"/>
    <n v="0"/>
    <n v="54"/>
    <n v="0"/>
    <n v="12"/>
    <n v="0"/>
    <n v="63"/>
    <n v="7"/>
    <n v="3"/>
    <n v="344"/>
    <n v="4"/>
    <n v="6"/>
    <x v="0"/>
  </r>
  <r>
    <s v="86102363786"/>
    <s v="świętokrzyskie"/>
    <s v="miasto"/>
    <n v="8"/>
    <n v="6"/>
    <n v="1"/>
    <n v="0"/>
    <n v="2"/>
    <n v="3"/>
    <n v="6"/>
    <n v="3"/>
    <n v="7"/>
    <n v="8"/>
    <n v="6"/>
    <n v="8"/>
    <n v="18"/>
    <n v="7"/>
    <n v="0"/>
    <n v="2"/>
    <n v="9"/>
    <n v="42"/>
    <n v="27"/>
    <n v="7"/>
    <n v="24"/>
    <n v="308"/>
    <n v="8"/>
    <n v="2"/>
    <x v="1"/>
  </r>
  <r>
    <s v="50011021644"/>
    <s v="łódzkie"/>
    <s v="miasto"/>
    <n v="5"/>
    <n v="0"/>
    <n v="0"/>
    <n v="1"/>
    <n v="1"/>
    <n v="0"/>
    <n v="2"/>
    <n v="1"/>
    <n v="6"/>
    <n v="4"/>
    <n v="4"/>
    <n v="5"/>
    <n v="0"/>
    <n v="0"/>
    <n v="9"/>
    <n v="1"/>
    <n v="0"/>
    <n v="14"/>
    <n v="9"/>
    <n v="6"/>
    <n v="12"/>
    <n v="200"/>
    <n v="0"/>
    <n v="0"/>
    <x v="1"/>
  </r>
  <r>
    <s v="79020918057"/>
    <s v="śląskie"/>
    <s v="miasto"/>
    <n v="7"/>
    <n v="9"/>
    <n v="0"/>
    <n v="2"/>
    <n v="0"/>
    <n v="9"/>
    <n v="1"/>
    <n v="8"/>
    <n v="0"/>
    <n v="5"/>
    <n v="7"/>
    <n v="7"/>
    <n v="27"/>
    <n v="0"/>
    <n v="18"/>
    <n v="0"/>
    <n v="27"/>
    <n v="7"/>
    <n v="72"/>
    <n v="0"/>
    <n v="15"/>
    <n v="229"/>
    <n v="9"/>
    <n v="1"/>
    <x v="1"/>
  </r>
  <r>
    <s v="78022471528"/>
    <s v="mazowieckie"/>
    <s v="miasto"/>
    <n v="7"/>
    <n v="8"/>
    <n v="0"/>
    <n v="2"/>
    <n v="2"/>
    <n v="4"/>
    <n v="7"/>
    <n v="1"/>
    <n v="5"/>
    <n v="2"/>
    <n v="8"/>
    <n v="7"/>
    <n v="24"/>
    <n v="0"/>
    <n v="18"/>
    <n v="2"/>
    <n v="12"/>
    <n v="49"/>
    <n v="9"/>
    <n v="5"/>
    <n v="6"/>
    <n v="305"/>
    <n v="5"/>
    <n v="5"/>
    <x v="1"/>
  </r>
  <r>
    <s v="63121010668"/>
    <s v="podlaskie"/>
    <s v="wieś"/>
    <n v="6"/>
    <n v="3"/>
    <n v="1"/>
    <n v="2"/>
    <n v="1"/>
    <n v="0"/>
    <n v="1"/>
    <n v="0"/>
    <n v="6"/>
    <n v="6"/>
    <n v="8"/>
    <n v="6"/>
    <n v="9"/>
    <n v="7"/>
    <n v="18"/>
    <n v="1"/>
    <n v="0"/>
    <n v="7"/>
    <n v="0"/>
    <n v="6"/>
    <n v="18"/>
    <n v="204"/>
    <n v="4"/>
    <n v="6"/>
    <x v="1"/>
  </r>
  <r>
    <s v="56080833942"/>
    <s v="łódzkie"/>
    <s v="wieś"/>
    <n v="5"/>
    <n v="6"/>
    <n v="0"/>
    <n v="8"/>
    <n v="0"/>
    <n v="8"/>
    <n v="3"/>
    <n v="3"/>
    <n v="9"/>
    <n v="4"/>
    <n v="2"/>
    <n v="5"/>
    <n v="18"/>
    <n v="0"/>
    <n v="72"/>
    <n v="0"/>
    <n v="24"/>
    <n v="21"/>
    <n v="27"/>
    <n v="9"/>
    <n v="12"/>
    <n v="260"/>
    <n v="0"/>
    <n v="0"/>
    <x v="1"/>
  </r>
  <r>
    <s v="66101082660"/>
    <s v="opolskie"/>
    <s v="wieś"/>
    <n v="6"/>
    <n v="6"/>
    <n v="1"/>
    <n v="0"/>
    <n v="1"/>
    <n v="0"/>
    <n v="8"/>
    <n v="2"/>
    <n v="6"/>
    <n v="6"/>
    <n v="0"/>
    <n v="6"/>
    <n v="18"/>
    <n v="7"/>
    <n v="0"/>
    <n v="1"/>
    <n v="0"/>
    <n v="56"/>
    <n v="18"/>
    <n v="6"/>
    <n v="18"/>
    <n v="318"/>
    <n v="8"/>
    <n v="2"/>
    <x v="1"/>
  </r>
  <r>
    <s v="65052373250"/>
    <s v="mazowieckie"/>
    <s v="miasto"/>
    <n v="6"/>
    <n v="5"/>
    <n v="0"/>
    <n v="5"/>
    <n v="2"/>
    <n v="3"/>
    <n v="7"/>
    <n v="3"/>
    <n v="2"/>
    <n v="5"/>
    <n v="0"/>
    <n v="6"/>
    <n v="15"/>
    <n v="0"/>
    <n v="45"/>
    <n v="2"/>
    <n v="9"/>
    <n v="49"/>
    <n v="27"/>
    <n v="2"/>
    <n v="15"/>
    <n v="300"/>
    <n v="0"/>
    <n v="0"/>
    <x v="0"/>
  </r>
  <r>
    <s v="54061841533"/>
    <s v="małopolskie"/>
    <s v="miasto"/>
    <n v="5"/>
    <n v="4"/>
    <n v="0"/>
    <n v="6"/>
    <n v="1"/>
    <n v="8"/>
    <n v="4"/>
    <n v="1"/>
    <n v="5"/>
    <n v="3"/>
    <n v="3"/>
    <n v="5"/>
    <n v="12"/>
    <n v="0"/>
    <n v="54"/>
    <n v="1"/>
    <n v="24"/>
    <n v="28"/>
    <n v="9"/>
    <n v="5"/>
    <n v="9"/>
    <n v="317"/>
    <n v="7"/>
    <n v="3"/>
    <x v="0"/>
  </r>
  <r>
    <s v="90042297346"/>
    <s v="lubuskie"/>
    <s v="miasto"/>
    <n v="9"/>
    <n v="0"/>
    <n v="0"/>
    <n v="4"/>
    <n v="2"/>
    <n v="2"/>
    <n v="9"/>
    <n v="7"/>
    <n v="3"/>
    <n v="4"/>
    <n v="6"/>
    <n v="9"/>
    <n v="0"/>
    <n v="0"/>
    <n v="36"/>
    <n v="2"/>
    <n v="6"/>
    <n v="63"/>
    <n v="63"/>
    <n v="3"/>
    <n v="12"/>
    <n v="341"/>
    <n v="1"/>
    <n v="9"/>
    <x v="1"/>
  </r>
  <r>
    <s v="58012291873"/>
    <s v="świętokrzyskie"/>
    <s v="miasto"/>
    <n v="5"/>
    <n v="8"/>
    <n v="0"/>
    <n v="1"/>
    <n v="2"/>
    <n v="2"/>
    <n v="9"/>
    <n v="1"/>
    <n v="8"/>
    <n v="7"/>
    <n v="3"/>
    <n v="5"/>
    <n v="24"/>
    <n v="0"/>
    <n v="9"/>
    <n v="2"/>
    <n v="6"/>
    <n v="63"/>
    <n v="9"/>
    <n v="8"/>
    <n v="21"/>
    <n v="341"/>
    <n v="1"/>
    <n v="9"/>
    <x v="1"/>
  </r>
  <r>
    <s v="88020290896"/>
    <s v="podkarpackie"/>
    <s v="wieś"/>
    <n v="8"/>
    <n v="8"/>
    <n v="0"/>
    <n v="2"/>
    <n v="0"/>
    <n v="2"/>
    <n v="9"/>
    <n v="0"/>
    <n v="8"/>
    <n v="9"/>
    <n v="6"/>
    <n v="8"/>
    <n v="24"/>
    <n v="0"/>
    <n v="18"/>
    <n v="0"/>
    <n v="6"/>
    <n v="63"/>
    <n v="0"/>
    <n v="8"/>
    <n v="27"/>
    <n v="301"/>
    <n v="1"/>
    <n v="9"/>
    <x v="1"/>
  </r>
  <r>
    <s v="74072307837"/>
    <s v="łódzkie"/>
    <s v="miasto"/>
    <n v="7"/>
    <n v="4"/>
    <n v="0"/>
    <n v="7"/>
    <n v="2"/>
    <n v="3"/>
    <n v="0"/>
    <n v="7"/>
    <n v="8"/>
    <n v="3"/>
    <n v="7"/>
    <n v="7"/>
    <n v="12"/>
    <n v="0"/>
    <n v="63"/>
    <n v="2"/>
    <n v="9"/>
    <n v="0"/>
    <n v="63"/>
    <n v="8"/>
    <n v="9"/>
    <n v="327"/>
    <n v="7"/>
    <n v="3"/>
    <x v="1"/>
  </r>
  <r>
    <s v="72122724900"/>
    <s v="łódzkie"/>
    <s v="miasto"/>
    <n v="7"/>
    <n v="2"/>
    <n v="1"/>
    <n v="2"/>
    <n v="2"/>
    <n v="7"/>
    <n v="2"/>
    <n v="4"/>
    <n v="9"/>
    <n v="0"/>
    <n v="0"/>
    <n v="7"/>
    <n v="6"/>
    <n v="7"/>
    <n v="18"/>
    <n v="2"/>
    <n v="21"/>
    <n v="14"/>
    <n v="36"/>
    <n v="9"/>
    <n v="0"/>
    <n v="293"/>
    <n v="3"/>
    <n v="7"/>
    <x v="1"/>
  </r>
  <r>
    <s v="76081823199"/>
    <s v="wielkopolskie"/>
    <s v="miasto"/>
    <n v="7"/>
    <n v="6"/>
    <n v="0"/>
    <n v="8"/>
    <n v="1"/>
    <n v="8"/>
    <n v="2"/>
    <n v="3"/>
    <n v="1"/>
    <n v="9"/>
    <n v="9"/>
    <n v="7"/>
    <n v="18"/>
    <n v="0"/>
    <n v="72"/>
    <n v="1"/>
    <n v="24"/>
    <n v="14"/>
    <n v="27"/>
    <n v="1"/>
    <n v="27"/>
    <n v="311"/>
    <n v="1"/>
    <n v="9"/>
    <x v="0"/>
  </r>
  <r>
    <s v="79042502241"/>
    <s v="lubelskie"/>
    <s v="miasto"/>
    <n v="7"/>
    <n v="9"/>
    <n v="0"/>
    <n v="4"/>
    <n v="2"/>
    <n v="5"/>
    <n v="0"/>
    <n v="2"/>
    <n v="2"/>
    <n v="4"/>
    <n v="1"/>
    <n v="7"/>
    <n v="27"/>
    <n v="0"/>
    <n v="36"/>
    <n v="2"/>
    <n v="15"/>
    <n v="0"/>
    <n v="18"/>
    <n v="2"/>
    <n v="12"/>
    <n v="310"/>
    <n v="0"/>
    <n v="0"/>
    <x v="1"/>
  </r>
  <r>
    <s v="57071748146"/>
    <s v="świętokrzyskie"/>
    <s v="wieś"/>
    <n v="5"/>
    <n v="7"/>
    <n v="0"/>
    <n v="7"/>
    <n v="1"/>
    <n v="7"/>
    <n v="4"/>
    <n v="8"/>
    <n v="1"/>
    <n v="4"/>
    <n v="6"/>
    <n v="5"/>
    <n v="21"/>
    <n v="0"/>
    <n v="63"/>
    <n v="1"/>
    <n v="21"/>
    <n v="28"/>
    <n v="72"/>
    <n v="1"/>
    <n v="12"/>
    <n v="343"/>
    <n v="3"/>
    <n v="7"/>
    <x v="1"/>
  </r>
  <r>
    <s v="69042830493"/>
    <s v="pomorskie"/>
    <s v="wieś"/>
    <n v="6"/>
    <n v="9"/>
    <n v="0"/>
    <n v="4"/>
    <n v="2"/>
    <n v="8"/>
    <n v="3"/>
    <n v="0"/>
    <n v="4"/>
    <n v="9"/>
    <n v="3"/>
    <n v="6"/>
    <n v="27"/>
    <n v="0"/>
    <n v="36"/>
    <n v="2"/>
    <n v="24"/>
    <n v="21"/>
    <n v="0"/>
    <n v="4"/>
    <n v="27"/>
    <n v="371"/>
    <n v="1"/>
    <n v="9"/>
    <x v="1"/>
  </r>
  <r>
    <s v="51122805709"/>
    <s v="małopolskie"/>
    <s v="wieś"/>
    <n v="5"/>
    <n v="1"/>
    <n v="1"/>
    <n v="2"/>
    <n v="2"/>
    <n v="8"/>
    <n v="0"/>
    <n v="5"/>
    <n v="7"/>
    <n v="0"/>
    <n v="9"/>
    <n v="5"/>
    <n v="3"/>
    <n v="7"/>
    <n v="18"/>
    <n v="2"/>
    <n v="24"/>
    <n v="0"/>
    <n v="45"/>
    <n v="7"/>
    <n v="0"/>
    <n v="258"/>
    <n v="8"/>
    <n v="2"/>
    <x v="1"/>
  </r>
  <r>
    <s v="60100601215"/>
    <s v="podlaskie"/>
    <s v="miasto"/>
    <n v="6"/>
    <n v="0"/>
    <n v="1"/>
    <n v="0"/>
    <n v="0"/>
    <n v="6"/>
    <n v="0"/>
    <n v="1"/>
    <n v="2"/>
    <n v="1"/>
    <n v="5"/>
    <n v="6"/>
    <n v="0"/>
    <n v="7"/>
    <n v="0"/>
    <n v="0"/>
    <n v="18"/>
    <n v="0"/>
    <n v="9"/>
    <n v="2"/>
    <n v="3"/>
    <n v="156"/>
    <n v="6"/>
    <n v="4"/>
    <x v="1"/>
  </r>
  <r>
    <s v="71032673014"/>
    <s v="podkarpackie"/>
    <s v="miasto"/>
    <n v="7"/>
    <n v="1"/>
    <n v="0"/>
    <n v="3"/>
    <n v="2"/>
    <n v="6"/>
    <n v="7"/>
    <n v="3"/>
    <n v="0"/>
    <n v="1"/>
    <n v="4"/>
    <n v="7"/>
    <n v="3"/>
    <n v="0"/>
    <n v="27"/>
    <n v="2"/>
    <n v="18"/>
    <n v="49"/>
    <n v="27"/>
    <n v="0"/>
    <n v="3"/>
    <n v="181"/>
    <n v="1"/>
    <n v="9"/>
    <x v="1"/>
  </r>
  <r>
    <s v="65020176692"/>
    <s v="lubuskie"/>
    <s v="wieś"/>
    <n v="6"/>
    <n v="5"/>
    <n v="0"/>
    <n v="2"/>
    <n v="0"/>
    <n v="1"/>
    <n v="7"/>
    <n v="6"/>
    <n v="6"/>
    <n v="9"/>
    <n v="2"/>
    <n v="6"/>
    <n v="15"/>
    <n v="0"/>
    <n v="18"/>
    <n v="0"/>
    <n v="3"/>
    <n v="49"/>
    <n v="54"/>
    <n v="6"/>
    <n v="27"/>
    <n v="314"/>
    <n v="4"/>
    <n v="6"/>
    <x v="1"/>
  </r>
  <r>
    <s v="96030717845"/>
    <s v="śląskie"/>
    <s v="wieś"/>
    <n v="9"/>
    <n v="6"/>
    <n v="0"/>
    <n v="3"/>
    <n v="0"/>
    <n v="7"/>
    <n v="1"/>
    <n v="7"/>
    <n v="8"/>
    <n v="4"/>
    <n v="5"/>
    <n v="9"/>
    <n v="18"/>
    <n v="0"/>
    <n v="27"/>
    <n v="0"/>
    <n v="21"/>
    <n v="7"/>
    <n v="63"/>
    <n v="8"/>
    <n v="12"/>
    <n v="343"/>
    <n v="3"/>
    <n v="7"/>
    <x v="1"/>
  </r>
  <r>
    <s v="58072435114"/>
    <s v="śląskie"/>
    <s v="miasto"/>
    <n v="5"/>
    <n v="8"/>
    <n v="0"/>
    <n v="7"/>
    <n v="2"/>
    <n v="4"/>
    <n v="3"/>
    <n v="5"/>
    <n v="1"/>
    <n v="1"/>
    <n v="4"/>
    <n v="5"/>
    <n v="24"/>
    <n v="0"/>
    <n v="63"/>
    <n v="2"/>
    <n v="12"/>
    <n v="21"/>
    <n v="45"/>
    <n v="1"/>
    <n v="3"/>
    <n v="341"/>
    <n v="1"/>
    <n v="9"/>
    <x v="1"/>
  </r>
  <r>
    <s v="76121983603"/>
    <s v="łódzkie"/>
    <s v="miasto"/>
    <n v="7"/>
    <n v="6"/>
    <n v="1"/>
    <n v="2"/>
    <n v="1"/>
    <n v="9"/>
    <n v="8"/>
    <n v="3"/>
    <n v="6"/>
    <n v="0"/>
    <n v="3"/>
    <n v="7"/>
    <n v="18"/>
    <n v="7"/>
    <n v="18"/>
    <n v="1"/>
    <n v="27"/>
    <n v="56"/>
    <n v="27"/>
    <n v="6"/>
    <n v="0"/>
    <n v="343"/>
    <n v="3"/>
    <n v="7"/>
    <x v="1"/>
  </r>
  <r>
    <s v="63102281616"/>
    <s v="opolskie"/>
    <s v="wieś"/>
    <n v="6"/>
    <n v="3"/>
    <n v="1"/>
    <n v="0"/>
    <n v="2"/>
    <n v="2"/>
    <n v="8"/>
    <n v="1"/>
    <n v="6"/>
    <n v="1"/>
    <n v="6"/>
    <n v="6"/>
    <n v="9"/>
    <n v="7"/>
    <n v="0"/>
    <n v="2"/>
    <n v="6"/>
    <n v="56"/>
    <n v="9"/>
    <n v="6"/>
    <n v="3"/>
    <n v="271"/>
    <n v="1"/>
    <n v="9"/>
    <x v="1"/>
  </r>
  <r>
    <s v="60102044179"/>
    <s v="podkarpackie"/>
    <s v="miasto"/>
    <n v="6"/>
    <n v="0"/>
    <n v="1"/>
    <n v="0"/>
    <n v="2"/>
    <n v="0"/>
    <n v="4"/>
    <n v="4"/>
    <n v="1"/>
    <n v="7"/>
    <n v="9"/>
    <n v="6"/>
    <n v="0"/>
    <n v="7"/>
    <n v="0"/>
    <n v="2"/>
    <n v="0"/>
    <n v="28"/>
    <n v="36"/>
    <n v="1"/>
    <n v="21"/>
    <n v="205"/>
    <n v="5"/>
    <n v="5"/>
    <x v="1"/>
  </r>
  <r>
    <s v="79110638474"/>
    <s v="kujawsko-pomorskie"/>
    <s v="wieś"/>
    <n v="7"/>
    <n v="9"/>
    <n v="1"/>
    <n v="1"/>
    <n v="0"/>
    <n v="6"/>
    <n v="3"/>
    <n v="8"/>
    <n v="4"/>
    <n v="7"/>
    <n v="4"/>
    <n v="7"/>
    <n v="27"/>
    <n v="7"/>
    <n v="9"/>
    <n v="0"/>
    <n v="18"/>
    <n v="21"/>
    <n v="72"/>
    <n v="4"/>
    <n v="21"/>
    <n v="287"/>
    <n v="7"/>
    <n v="3"/>
    <x v="1"/>
  </r>
  <r>
    <s v="56031331390"/>
    <s v="lubuskie"/>
    <s v="wieś"/>
    <n v="5"/>
    <n v="6"/>
    <n v="0"/>
    <n v="3"/>
    <n v="1"/>
    <n v="3"/>
    <n v="3"/>
    <n v="1"/>
    <n v="3"/>
    <n v="9"/>
    <n v="0"/>
    <n v="5"/>
    <n v="18"/>
    <n v="0"/>
    <n v="27"/>
    <n v="1"/>
    <n v="9"/>
    <n v="21"/>
    <n v="9"/>
    <n v="3"/>
    <n v="27"/>
    <n v="306"/>
    <n v="6"/>
    <n v="4"/>
    <x v="1"/>
  </r>
  <r>
    <s v="88031966519"/>
    <s v="lubuskie"/>
    <s v="miasto"/>
    <n v="8"/>
    <n v="8"/>
    <n v="0"/>
    <n v="3"/>
    <n v="1"/>
    <n v="9"/>
    <n v="6"/>
    <n v="6"/>
    <n v="5"/>
    <n v="1"/>
    <n v="9"/>
    <n v="8"/>
    <n v="24"/>
    <n v="0"/>
    <n v="27"/>
    <n v="1"/>
    <n v="27"/>
    <n v="42"/>
    <n v="54"/>
    <n v="5"/>
    <n v="3"/>
    <n v="311"/>
    <n v="1"/>
    <n v="9"/>
    <x v="0"/>
  </r>
  <r>
    <s v="60100214787"/>
    <s v="wielkopolskie"/>
    <s v="wieś"/>
    <n v="6"/>
    <n v="0"/>
    <n v="1"/>
    <n v="0"/>
    <n v="0"/>
    <n v="2"/>
    <n v="1"/>
    <n v="4"/>
    <n v="7"/>
    <n v="8"/>
    <n v="7"/>
    <n v="6"/>
    <n v="0"/>
    <n v="7"/>
    <n v="0"/>
    <n v="0"/>
    <n v="6"/>
    <n v="7"/>
    <n v="36"/>
    <n v="7"/>
    <n v="24"/>
    <n v="284"/>
    <n v="4"/>
    <n v="6"/>
    <x v="1"/>
  </r>
  <r>
    <s v="70080400450"/>
    <s v="wielkopolskie"/>
    <s v="miasto"/>
    <n v="7"/>
    <n v="0"/>
    <n v="0"/>
    <n v="8"/>
    <n v="0"/>
    <n v="4"/>
    <n v="0"/>
    <n v="0"/>
    <n v="4"/>
    <n v="5"/>
    <n v="0"/>
    <n v="7"/>
    <n v="0"/>
    <n v="0"/>
    <n v="72"/>
    <n v="0"/>
    <n v="12"/>
    <n v="0"/>
    <n v="0"/>
    <n v="4"/>
    <n v="15"/>
    <n v="203"/>
    <n v="3"/>
    <n v="7"/>
    <x v="1"/>
  </r>
  <r>
    <s v="71111962853"/>
    <s v="dolnośląskie"/>
    <s v="wieś"/>
    <n v="7"/>
    <n v="1"/>
    <n v="1"/>
    <n v="1"/>
    <n v="1"/>
    <n v="9"/>
    <n v="6"/>
    <n v="2"/>
    <n v="8"/>
    <n v="5"/>
    <n v="3"/>
    <n v="7"/>
    <n v="3"/>
    <n v="7"/>
    <n v="9"/>
    <n v="1"/>
    <n v="27"/>
    <n v="42"/>
    <n v="18"/>
    <n v="8"/>
    <n v="15"/>
    <n v="247"/>
    <n v="7"/>
    <n v="3"/>
    <x v="0"/>
  </r>
  <r>
    <s v="77041828005"/>
    <s v="wielkopolskie"/>
    <s v="wieś"/>
    <n v="7"/>
    <n v="7"/>
    <n v="0"/>
    <n v="4"/>
    <n v="1"/>
    <n v="8"/>
    <n v="2"/>
    <n v="8"/>
    <n v="0"/>
    <n v="0"/>
    <n v="5"/>
    <n v="7"/>
    <n v="21"/>
    <n v="0"/>
    <n v="36"/>
    <n v="1"/>
    <n v="24"/>
    <n v="14"/>
    <n v="72"/>
    <n v="0"/>
    <n v="0"/>
    <n v="312"/>
    <n v="2"/>
    <n v="8"/>
    <x v="1"/>
  </r>
  <r>
    <s v="61082401051"/>
    <s v="wielkopolskie"/>
    <s v="miasto"/>
    <n v="6"/>
    <n v="1"/>
    <n v="0"/>
    <n v="8"/>
    <n v="2"/>
    <n v="4"/>
    <n v="0"/>
    <n v="1"/>
    <n v="0"/>
    <n v="5"/>
    <n v="1"/>
    <n v="6"/>
    <n v="3"/>
    <n v="0"/>
    <n v="72"/>
    <n v="2"/>
    <n v="12"/>
    <n v="0"/>
    <n v="9"/>
    <n v="0"/>
    <n v="15"/>
    <n v="294"/>
    <n v="4"/>
    <n v="6"/>
    <x v="1"/>
  </r>
  <r>
    <s v="53080346768"/>
    <s v="mazowieckie"/>
    <s v="wieś"/>
    <n v="5"/>
    <n v="3"/>
    <n v="0"/>
    <n v="8"/>
    <n v="0"/>
    <n v="3"/>
    <n v="4"/>
    <n v="6"/>
    <n v="7"/>
    <n v="6"/>
    <n v="8"/>
    <n v="5"/>
    <n v="9"/>
    <n v="0"/>
    <n v="72"/>
    <n v="0"/>
    <n v="9"/>
    <n v="28"/>
    <n v="54"/>
    <n v="7"/>
    <n v="18"/>
    <n v="321"/>
    <n v="1"/>
    <n v="9"/>
    <x v="1"/>
  </r>
  <r>
    <s v="81092123347"/>
    <s v="dolnośląskie"/>
    <s v="miasto"/>
    <n v="8"/>
    <n v="1"/>
    <n v="0"/>
    <n v="9"/>
    <n v="2"/>
    <n v="1"/>
    <n v="2"/>
    <n v="3"/>
    <n v="3"/>
    <n v="4"/>
    <n v="7"/>
    <n v="8"/>
    <n v="3"/>
    <n v="0"/>
    <n v="81"/>
    <n v="2"/>
    <n v="3"/>
    <n v="14"/>
    <n v="27"/>
    <n v="3"/>
    <n v="12"/>
    <n v="355"/>
    <n v="5"/>
    <n v="5"/>
    <x v="1"/>
  </r>
  <r>
    <s v="83102006475"/>
    <s v="mazowieckie"/>
    <s v="wieś"/>
    <n v="8"/>
    <n v="3"/>
    <n v="1"/>
    <n v="0"/>
    <n v="2"/>
    <n v="0"/>
    <n v="0"/>
    <n v="6"/>
    <n v="4"/>
    <n v="7"/>
    <n v="5"/>
    <n v="8"/>
    <n v="9"/>
    <n v="7"/>
    <n v="0"/>
    <n v="2"/>
    <n v="0"/>
    <n v="0"/>
    <n v="54"/>
    <n v="4"/>
    <n v="21"/>
    <n v="258"/>
    <n v="8"/>
    <n v="2"/>
    <x v="1"/>
  </r>
  <r>
    <s v="57080789431"/>
    <s v="lubelskie"/>
    <s v="miasto"/>
    <n v="5"/>
    <n v="7"/>
    <n v="0"/>
    <n v="8"/>
    <n v="0"/>
    <n v="7"/>
    <n v="8"/>
    <n v="9"/>
    <n v="4"/>
    <n v="3"/>
    <n v="1"/>
    <n v="5"/>
    <n v="21"/>
    <n v="0"/>
    <n v="72"/>
    <n v="0"/>
    <n v="21"/>
    <n v="56"/>
    <n v="81"/>
    <n v="4"/>
    <n v="9"/>
    <n v="374"/>
    <n v="4"/>
    <n v="6"/>
    <x v="1"/>
  </r>
  <r>
    <s v="96092868033"/>
    <s v="opolskie"/>
    <s v="wieś"/>
    <n v="9"/>
    <n v="6"/>
    <n v="0"/>
    <n v="9"/>
    <n v="2"/>
    <n v="8"/>
    <n v="6"/>
    <n v="8"/>
    <n v="0"/>
    <n v="3"/>
    <n v="3"/>
    <n v="9"/>
    <n v="18"/>
    <n v="0"/>
    <n v="81"/>
    <n v="2"/>
    <n v="24"/>
    <n v="42"/>
    <n v="72"/>
    <n v="0"/>
    <n v="9"/>
    <n v="526"/>
    <n v="6"/>
    <n v="4"/>
    <x v="1"/>
  </r>
  <r>
    <s v="61040869008"/>
    <s v="kujawsko-pomorskie"/>
    <s v="wieś"/>
    <n v="6"/>
    <n v="1"/>
    <n v="0"/>
    <n v="4"/>
    <n v="0"/>
    <n v="8"/>
    <n v="6"/>
    <n v="9"/>
    <n v="0"/>
    <n v="0"/>
    <n v="8"/>
    <n v="6"/>
    <n v="3"/>
    <n v="0"/>
    <n v="36"/>
    <n v="0"/>
    <n v="24"/>
    <n v="42"/>
    <n v="81"/>
    <n v="0"/>
    <n v="0"/>
    <n v="449"/>
    <n v="9"/>
    <n v="1"/>
    <x v="1"/>
  </r>
  <r>
    <s v="56112420867"/>
    <s v="mazowieckie"/>
    <s v="miasto"/>
    <n v="5"/>
    <n v="6"/>
    <n v="1"/>
    <n v="1"/>
    <n v="2"/>
    <n v="4"/>
    <n v="2"/>
    <n v="0"/>
    <n v="8"/>
    <n v="6"/>
    <n v="7"/>
    <n v="5"/>
    <n v="18"/>
    <n v="7"/>
    <n v="9"/>
    <n v="2"/>
    <n v="12"/>
    <n v="14"/>
    <n v="0"/>
    <n v="8"/>
    <n v="18"/>
    <n v="285"/>
    <n v="5"/>
    <n v="5"/>
    <x v="1"/>
  </r>
  <r>
    <s v="73033131926"/>
    <s v="świętokrzyskie"/>
    <s v="miasto"/>
    <n v="7"/>
    <n v="3"/>
    <n v="0"/>
    <n v="3"/>
    <n v="3"/>
    <n v="1"/>
    <n v="3"/>
    <n v="1"/>
    <n v="9"/>
    <n v="2"/>
    <n v="6"/>
    <n v="7"/>
    <n v="9"/>
    <n v="0"/>
    <n v="27"/>
    <n v="3"/>
    <n v="3"/>
    <n v="21"/>
    <n v="9"/>
    <n v="9"/>
    <n v="6"/>
    <n v="187"/>
    <n v="7"/>
    <n v="3"/>
    <x v="1"/>
  </r>
  <r>
    <s v="59071140867"/>
    <s v="wielkopolskie"/>
    <s v="wieś"/>
    <n v="5"/>
    <n v="9"/>
    <n v="0"/>
    <n v="7"/>
    <n v="1"/>
    <n v="1"/>
    <n v="4"/>
    <n v="0"/>
    <n v="8"/>
    <n v="6"/>
    <n v="7"/>
    <n v="5"/>
    <n v="27"/>
    <n v="0"/>
    <n v="63"/>
    <n v="1"/>
    <n v="3"/>
    <n v="28"/>
    <n v="0"/>
    <n v="8"/>
    <n v="18"/>
    <n v="247"/>
    <n v="7"/>
    <n v="3"/>
    <x v="1"/>
  </r>
  <r>
    <s v="53062600392"/>
    <s v="śląskie"/>
    <s v="miasto"/>
    <n v="5"/>
    <n v="3"/>
    <n v="0"/>
    <n v="6"/>
    <n v="2"/>
    <n v="6"/>
    <n v="0"/>
    <n v="0"/>
    <n v="3"/>
    <n v="9"/>
    <n v="2"/>
    <n v="5"/>
    <n v="9"/>
    <n v="0"/>
    <n v="54"/>
    <n v="2"/>
    <n v="18"/>
    <n v="0"/>
    <n v="0"/>
    <n v="3"/>
    <n v="27"/>
    <n v="271"/>
    <n v="1"/>
    <n v="9"/>
    <x v="1"/>
  </r>
  <r>
    <s v="94091797482"/>
    <s v="pomorskie"/>
    <s v="miasto"/>
    <n v="9"/>
    <n v="4"/>
    <n v="0"/>
    <n v="9"/>
    <n v="1"/>
    <n v="7"/>
    <n v="9"/>
    <n v="7"/>
    <n v="4"/>
    <n v="8"/>
    <n v="2"/>
    <n v="9"/>
    <n v="12"/>
    <n v="0"/>
    <n v="81"/>
    <n v="1"/>
    <n v="21"/>
    <n v="63"/>
    <n v="63"/>
    <n v="4"/>
    <n v="24"/>
    <n v="396"/>
    <n v="6"/>
    <n v="4"/>
    <x v="1"/>
  </r>
  <r>
    <s v="66082438007"/>
    <s v="kujawsko-pomorskie"/>
    <s v="miasto"/>
    <n v="6"/>
    <n v="6"/>
    <n v="0"/>
    <n v="8"/>
    <n v="2"/>
    <n v="4"/>
    <n v="3"/>
    <n v="8"/>
    <n v="0"/>
    <n v="0"/>
    <n v="7"/>
    <n v="6"/>
    <n v="18"/>
    <n v="0"/>
    <n v="72"/>
    <n v="2"/>
    <n v="12"/>
    <n v="21"/>
    <n v="72"/>
    <n v="0"/>
    <n v="0"/>
    <n v="481"/>
    <n v="1"/>
    <n v="9"/>
    <x v="1"/>
  </r>
  <r>
    <s v="70120434153"/>
    <s v="kujawsko-pomorskie"/>
    <s v="wieś"/>
    <n v="7"/>
    <n v="0"/>
    <n v="1"/>
    <n v="2"/>
    <n v="0"/>
    <n v="4"/>
    <n v="3"/>
    <n v="4"/>
    <n v="1"/>
    <n v="5"/>
    <n v="3"/>
    <n v="7"/>
    <n v="0"/>
    <n v="7"/>
    <n v="18"/>
    <n v="0"/>
    <n v="12"/>
    <n v="21"/>
    <n v="36"/>
    <n v="1"/>
    <n v="15"/>
    <n v="320"/>
    <n v="0"/>
    <n v="0"/>
    <x v="1"/>
  </r>
  <r>
    <s v="99072313297"/>
    <s v="opolskie"/>
    <s v="miasto"/>
    <n v="9"/>
    <n v="9"/>
    <n v="0"/>
    <n v="7"/>
    <n v="2"/>
    <n v="3"/>
    <n v="1"/>
    <n v="3"/>
    <n v="2"/>
    <n v="9"/>
    <n v="7"/>
    <n v="9"/>
    <n v="27"/>
    <n v="0"/>
    <n v="63"/>
    <n v="2"/>
    <n v="9"/>
    <n v="7"/>
    <n v="27"/>
    <n v="2"/>
    <n v="27"/>
    <n v="290"/>
    <n v="0"/>
    <n v="0"/>
    <x v="1"/>
  </r>
  <r>
    <s v="52032165031"/>
    <s v="opolskie"/>
    <s v="wieś"/>
    <n v="5"/>
    <n v="2"/>
    <n v="0"/>
    <n v="3"/>
    <n v="2"/>
    <n v="1"/>
    <n v="6"/>
    <n v="5"/>
    <n v="0"/>
    <n v="3"/>
    <n v="1"/>
    <n v="5"/>
    <n v="6"/>
    <n v="0"/>
    <n v="27"/>
    <n v="2"/>
    <n v="3"/>
    <n v="42"/>
    <n v="45"/>
    <n v="0"/>
    <n v="9"/>
    <n v="312"/>
    <n v="2"/>
    <n v="8"/>
    <x v="1"/>
  </r>
  <r>
    <s v="89101149319"/>
    <s v="zachodniopomorskie"/>
    <s v="miasto"/>
    <n v="8"/>
    <n v="9"/>
    <n v="1"/>
    <n v="0"/>
    <n v="1"/>
    <n v="1"/>
    <n v="4"/>
    <n v="9"/>
    <n v="3"/>
    <n v="1"/>
    <n v="9"/>
    <n v="8"/>
    <n v="27"/>
    <n v="7"/>
    <n v="0"/>
    <n v="1"/>
    <n v="3"/>
    <n v="28"/>
    <n v="81"/>
    <n v="3"/>
    <n v="3"/>
    <n v="300"/>
    <n v="0"/>
    <n v="0"/>
    <x v="1"/>
  </r>
  <r>
    <s v="79083070972"/>
    <s v="podlaskie"/>
    <s v="miasto"/>
    <n v="7"/>
    <n v="9"/>
    <n v="0"/>
    <n v="8"/>
    <n v="3"/>
    <n v="0"/>
    <n v="7"/>
    <n v="0"/>
    <n v="9"/>
    <n v="7"/>
    <n v="2"/>
    <n v="7"/>
    <n v="27"/>
    <n v="0"/>
    <n v="72"/>
    <n v="3"/>
    <n v="0"/>
    <n v="49"/>
    <n v="0"/>
    <n v="9"/>
    <n v="21"/>
    <n v="349"/>
    <n v="9"/>
    <n v="1"/>
    <x v="1"/>
  </r>
  <r>
    <s v="93021544752"/>
    <s v="pomorskie"/>
    <s v="wieś"/>
    <n v="9"/>
    <n v="3"/>
    <n v="0"/>
    <n v="2"/>
    <n v="1"/>
    <n v="5"/>
    <n v="4"/>
    <n v="4"/>
    <n v="7"/>
    <n v="5"/>
    <n v="2"/>
    <n v="9"/>
    <n v="9"/>
    <n v="0"/>
    <n v="18"/>
    <n v="1"/>
    <n v="15"/>
    <n v="28"/>
    <n v="36"/>
    <n v="7"/>
    <n v="15"/>
    <n v="326"/>
    <n v="6"/>
    <n v="4"/>
    <x v="1"/>
  </r>
  <r>
    <s v="92112431197"/>
    <s v="opolskie"/>
    <s v="wieś"/>
    <n v="9"/>
    <n v="2"/>
    <n v="1"/>
    <n v="1"/>
    <n v="2"/>
    <n v="4"/>
    <n v="3"/>
    <n v="1"/>
    <n v="1"/>
    <n v="9"/>
    <n v="7"/>
    <n v="9"/>
    <n v="6"/>
    <n v="7"/>
    <n v="9"/>
    <n v="2"/>
    <n v="12"/>
    <n v="21"/>
    <n v="9"/>
    <n v="1"/>
    <n v="27"/>
    <n v="241"/>
    <n v="1"/>
    <n v="9"/>
    <x v="1"/>
  </r>
  <r>
    <s v="51121146926"/>
    <s v="dolnośląskie"/>
    <s v="miasto"/>
    <n v="5"/>
    <n v="1"/>
    <n v="1"/>
    <n v="2"/>
    <n v="1"/>
    <n v="1"/>
    <n v="4"/>
    <n v="6"/>
    <n v="9"/>
    <n v="2"/>
    <n v="6"/>
    <n v="5"/>
    <n v="3"/>
    <n v="7"/>
    <n v="18"/>
    <n v="1"/>
    <n v="3"/>
    <n v="28"/>
    <n v="54"/>
    <n v="9"/>
    <n v="6"/>
    <n v="237"/>
    <n v="7"/>
    <n v="3"/>
    <x v="1"/>
  </r>
  <r>
    <s v="85111499028"/>
    <s v="podkarpackie"/>
    <s v="miasto"/>
    <n v="8"/>
    <n v="5"/>
    <n v="1"/>
    <n v="1"/>
    <n v="1"/>
    <n v="4"/>
    <n v="9"/>
    <n v="9"/>
    <n v="0"/>
    <n v="2"/>
    <n v="8"/>
    <n v="8"/>
    <n v="15"/>
    <n v="7"/>
    <n v="9"/>
    <n v="1"/>
    <n v="12"/>
    <n v="63"/>
    <n v="81"/>
    <n v="0"/>
    <n v="6"/>
    <n v="336"/>
    <n v="6"/>
    <n v="4"/>
    <x v="1"/>
  </r>
  <r>
    <s v="98012042048"/>
    <s v="dolnośląskie"/>
    <s v="wieś"/>
    <n v="9"/>
    <n v="8"/>
    <n v="0"/>
    <n v="1"/>
    <n v="2"/>
    <n v="0"/>
    <n v="4"/>
    <n v="2"/>
    <n v="0"/>
    <n v="4"/>
    <n v="8"/>
    <n v="9"/>
    <n v="24"/>
    <n v="0"/>
    <n v="9"/>
    <n v="2"/>
    <n v="0"/>
    <n v="28"/>
    <n v="18"/>
    <n v="0"/>
    <n v="12"/>
    <n v="304"/>
    <n v="4"/>
    <n v="6"/>
    <x v="1"/>
  </r>
  <r>
    <s v="72071093829"/>
    <s v="podkarpackie"/>
    <s v="wieś"/>
    <n v="7"/>
    <n v="2"/>
    <n v="0"/>
    <n v="7"/>
    <n v="1"/>
    <n v="0"/>
    <n v="9"/>
    <n v="3"/>
    <n v="8"/>
    <n v="2"/>
    <n v="9"/>
    <n v="7"/>
    <n v="6"/>
    <n v="0"/>
    <n v="63"/>
    <n v="1"/>
    <n v="0"/>
    <n v="63"/>
    <n v="27"/>
    <n v="8"/>
    <n v="6"/>
    <n v="283"/>
    <n v="3"/>
    <n v="7"/>
    <x v="1"/>
  </r>
  <r>
    <s v="69040958571"/>
    <s v="lubelskie"/>
    <s v="wieś"/>
    <n v="6"/>
    <n v="9"/>
    <n v="0"/>
    <n v="4"/>
    <n v="0"/>
    <n v="9"/>
    <n v="5"/>
    <n v="8"/>
    <n v="5"/>
    <n v="7"/>
    <n v="1"/>
    <n v="6"/>
    <n v="27"/>
    <n v="0"/>
    <n v="36"/>
    <n v="0"/>
    <n v="27"/>
    <n v="35"/>
    <n v="72"/>
    <n v="5"/>
    <n v="21"/>
    <n v="410"/>
    <n v="0"/>
    <n v="0"/>
    <x v="1"/>
  </r>
  <r>
    <s v="69090471617"/>
    <s v="pomorskie"/>
    <s v="wieś"/>
    <n v="6"/>
    <n v="9"/>
    <n v="0"/>
    <n v="9"/>
    <n v="0"/>
    <n v="4"/>
    <n v="7"/>
    <n v="1"/>
    <n v="6"/>
    <n v="1"/>
    <n v="7"/>
    <n v="6"/>
    <n v="27"/>
    <n v="0"/>
    <n v="81"/>
    <n v="0"/>
    <n v="12"/>
    <n v="49"/>
    <n v="9"/>
    <n v="6"/>
    <n v="3"/>
    <n v="422"/>
    <n v="2"/>
    <n v="8"/>
    <x v="1"/>
  </r>
  <r>
    <s v="50062151338"/>
    <s v="łódzkie"/>
    <s v="wieś"/>
    <n v="5"/>
    <n v="0"/>
    <n v="0"/>
    <n v="6"/>
    <n v="2"/>
    <n v="1"/>
    <n v="5"/>
    <n v="1"/>
    <n v="3"/>
    <n v="3"/>
    <n v="8"/>
    <n v="5"/>
    <n v="0"/>
    <n v="0"/>
    <n v="54"/>
    <n v="2"/>
    <n v="3"/>
    <n v="35"/>
    <n v="9"/>
    <n v="3"/>
    <n v="9"/>
    <n v="313"/>
    <n v="3"/>
    <n v="7"/>
    <x v="1"/>
  </r>
  <r>
    <s v="96123037605"/>
    <s v="podlaskie"/>
    <s v="miasto"/>
    <n v="9"/>
    <n v="6"/>
    <n v="1"/>
    <n v="2"/>
    <n v="3"/>
    <n v="0"/>
    <n v="3"/>
    <n v="7"/>
    <n v="6"/>
    <n v="0"/>
    <n v="5"/>
    <n v="9"/>
    <n v="18"/>
    <n v="7"/>
    <n v="18"/>
    <n v="3"/>
    <n v="0"/>
    <n v="21"/>
    <n v="63"/>
    <n v="6"/>
    <n v="0"/>
    <n v="265"/>
    <n v="5"/>
    <n v="5"/>
    <x v="0"/>
  </r>
  <r>
    <s v="50040731114"/>
    <s v="śląskie"/>
    <s v="wieś"/>
    <n v="5"/>
    <n v="0"/>
    <n v="0"/>
    <n v="4"/>
    <n v="0"/>
    <n v="7"/>
    <n v="3"/>
    <n v="1"/>
    <n v="1"/>
    <n v="1"/>
    <n v="4"/>
    <n v="5"/>
    <n v="0"/>
    <n v="0"/>
    <n v="36"/>
    <n v="0"/>
    <n v="21"/>
    <n v="21"/>
    <n v="9"/>
    <n v="1"/>
    <n v="3"/>
    <n v="241"/>
    <n v="1"/>
    <n v="9"/>
    <x v="1"/>
  </r>
  <r>
    <s v="86063067804"/>
    <s v="łódzkie"/>
    <s v="wieś"/>
    <n v="8"/>
    <n v="6"/>
    <n v="0"/>
    <n v="6"/>
    <n v="3"/>
    <n v="0"/>
    <n v="6"/>
    <n v="7"/>
    <n v="8"/>
    <n v="0"/>
    <n v="4"/>
    <n v="8"/>
    <n v="18"/>
    <n v="0"/>
    <n v="54"/>
    <n v="3"/>
    <n v="0"/>
    <n v="42"/>
    <n v="63"/>
    <n v="8"/>
    <n v="0"/>
    <n v="292"/>
    <n v="2"/>
    <n v="8"/>
    <x v="1"/>
  </r>
  <r>
    <s v="64070523768"/>
    <s v="opolskie"/>
    <s v="wieś"/>
    <n v="6"/>
    <n v="4"/>
    <n v="0"/>
    <n v="7"/>
    <n v="0"/>
    <n v="5"/>
    <n v="2"/>
    <n v="3"/>
    <n v="7"/>
    <n v="6"/>
    <n v="8"/>
    <n v="6"/>
    <n v="12"/>
    <n v="0"/>
    <n v="63"/>
    <n v="0"/>
    <n v="15"/>
    <n v="14"/>
    <n v="27"/>
    <n v="7"/>
    <n v="18"/>
    <n v="358"/>
    <n v="8"/>
    <n v="2"/>
    <x v="1"/>
  </r>
  <r>
    <s v="61111487140"/>
    <s v="warmińsko-mazurskie"/>
    <s v="wieś"/>
    <n v="6"/>
    <n v="1"/>
    <n v="1"/>
    <n v="1"/>
    <n v="1"/>
    <n v="4"/>
    <n v="8"/>
    <n v="7"/>
    <n v="1"/>
    <n v="4"/>
    <n v="0"/>
    <n v="6"/>
    <n v="3"/>
    <n v="7"/>
    <n v="9"/>
    <n v="1"/>
    <n v="12"/>
    <n v="56"/>
    <n v="63"/>
    <n v="1"/>
    <n v="12"/>
    <n v="332"/>
    <n v="2"/>
    <n v="8"/>
    <x v="1"/>
  </r>
  <r>
    <s v="55081402366"/>
    <s v="pomorskie"/>
    <s v="miasto"/>
    <n v="5"/>
    <n v="5"/>
    <n v="0"/>
    <n v="8"/>
    <n v="1"/>
    <n v="4"/>
    <n v="0"/>
    <n v="2"/>
    <n v="3"/>
    <n v="6"/>
    <n v="6"/>
    <n v="5"/>
    <n v="15"/>
    <n v="0"/>
    <n v="72"/>
    <n v="1"/>
    <n v="12"/>
    <n v="0"/>
    <n v="18"/>
    <n v="3"/>
    <n v="18"/>
    <n v="314"/>
    <n v="4"/>
    <n v="6"/>
    <x v="0"/>
  </r>
  <r>
    <s v="68101484688"/>
    <s v="pomorskie"/>
    <s v="miasto"/>
    <n v="6"/>
    <n v="8"/>
    <n v="1"/>
    <n v="0"/>
    <n v="1"/>
    <n v="4"/>
    <n v="8"/>
    <n v="4"/>
    <n v="6"/>
    <n v="8"/>
    <n v="8"/>
    <n v="6"/>
    <n v="24"/>
    <n v="7"/>
    <n v="0"/>
    <n v="1"/>
    <n v="12"/>
    <n v="56"/>
    <n v="36"/>
    <n v="6"/>
    <n v="24"/>
    <n v="316"/>
    <n v="6"/>
    <n v="4"/>
    <x v="1"/>
  </r>
  <r>
    <s v="96072101624"/>
    <s v="opolskie"/>
    <s v="miasto"/>
    <n v="9"/>
    <n v="6"/>
    <n v="0"/>
    <n v="7"/>
    <n v="2"/>
    <n v="1"/>
    <n v="0"/>
    <n v="1"/>
    <n v="6"/>
    <n v="2"/>
    <n v="4"/>
    <n v="9"/>
    <n v="18"/>
    <n v="0"/>
    <n v="63"/>
    <n v="2"/>
    <n v="3"/>
    <n v="0"/>
    <n v="9"/>
    <n v="6"/>
    <n v="6"/>
    <n v="288"/>
    <n v="8"/>
    <n v="2"/>
    <x v="1"/>
  </r>
  <r>
    <s v="53111372836"/>
    <s v="lubuskie"/>
    <s v="miasto"/>
    <n v="5"/>
    <n v="3"/>
    <n v="1"/>
    <n v="1"/>
    <n v="1"/>
    <n v="3"/>
    <n v="7"/>
    <n v="2"/>
    <n v="8"/>
    <n v="3"/>
    <n v="6"/>
    <n v="5"/>
    <n v="9"/>
    <n v="7"/>
    <n v="9"/>
    <n v="1"/>
    <n v="9"/>
    <n v="49"/>
    <n v="18"/>
    <n v="8"/>
    <n v="9"/>
    <n v="240"/>
    <n v="0"/>
    <n v="0"/>
    <x v="1"/>
  </r>
  <r>
    <s v="66050423060"/>
    <s v="pomorskie"/>
    <s v="miasto"/>
    <n v="6"/>
    <n v="6"/>
    <n v="0"/>
    <n v="5"/>
    <n v="0"/>
    <n v="4"/>
    <n v="2"/>
    <n v="3"/>
    <n v="0"/>
    <n v="6"/>
    <n v="0"/>
    <n v="6"/>
    <n v="18"/>
    <n v="0"/>
    <n v="45"/>
    <n v="0"/>
    <n v="12"/>
    <n v="14"/>
    <n v="27"/>
    <n v="0"/>
    <n v="18"/>
    <n v="264"/>
    <n v="4"/>
    <n v="6"/>
    <x v="1"/>
  </r>
  <r>
    <s v="50112572104"/>
    <s v="lubuskie"/>
    <s v="miasto"/>
    <n v="5"/>
    <n v="0"/>
    <n v="1"/>
    <n v="1"/>
    <n v="2"/>
    <n v="5"/>
    <n v="7"/>
    <n v="2"/>
    <n v="1"/>
    <n v="0"/>
    <n v="4"/>
    <n v="5"/>
    <n v="0"/>
    <n v="7"/>
    <n v="9"/>
    <n v="2"/>
    <n v="15"/>
    <n v="49"/>
    <n v="18"/>
    <n v="1"/>
    <n v="0"/>
    <n v="246"/>
    <n v="6"/>
    <n v="4"/>
    <x v="0"/>
  </r>
  <r>
    <s v="66041509607"/>
    <s v="opolskie"/>
    <s v="wieś"/>
    <n v="6"/>
    <n v="6"/>
    <n v="0"/>
    <n v="4"/>
    <n v="1"/>
    <n v="5"/>
    <n v="0"/>
    <n v="9"/>
    <n v="6"/>
    <n v="0"/>
    <n v="7"/>
    <n v="6"/>
    <n v="18"/>
    <n v="0"/>
    <n v="36"/>
    <n v="1"/>
    <n v="15"/>
    <n v="0"/>
    <n v="81"/>
    <n v="6"/>
    <n v="0"/>
    <n v="269"/>
    <n v="9"/>
    <n v="1"/>
    <x v="1"/>
  </r>
  <r>
    <s v="54111160315"/>
    <s v="małopolskie"/>
    <s v="wieś"/>
    <n v="5"/>
    <n v="4"/>
    <n v="1"/>
    <n v="1"/>
    <n v="1"/>
    <n v="1"/>
    <n v="6"/>
    <n v="0"/>
    <n v="3"/>
    <n v="1"/>
    <n v="5"/>
    <n v="5"/>
    <n v="12"/>
    <n v="7"/>
    <n v="9"/>
    <n v="1"/>
    <n v="3"/>
    <n v="42"/>
    <n v="0"/>
    <n v="3"/>
    <n v="3"/>
    <n v="248"/>
    <n v="8"/>
    <n v="2"/>
    <x v="1"/>
  </r>
  <r>
    <s v="56040228672"/>
    <s v="podlaskie"/>
    <s v="miasto"/>
    <n v="5"/>
    <n v="6"/>
    <n v="0"/>
    <n v="4"/>
    <n v="0"/>
    <n v="2"/>
    <n v="2"/>
    <n v="8"/>
    <n v="6"/>
    <n v="7"/>
    <n v="2"/>
    <n v="5"/>
    <n v="18"/>
    <n v="0"/>
    <n v="36"/>
    <n v="0"/>
    <n v="6"/>
    <n v="14"/>
    <n v="72"/>
    <n v="6"/>
    <n v="21"/>
    <n v="263"/>
    <n v="3"/>
    <n v="7"/>
    <x v="1"/>
  </r>
  <r>
    <s v="78111431918"/>
    <s v="śląskie"/>
    <s v="wieś"/>
    <n v="7"/>
    <n v="8"/>
    <n v="1"/>
    <n v="1"/>
    <n v="1"/>
    <n v="4"/>
    <n v="3"/>
    <n v="1"/>
    <n v="9"/>
    <n v="1"/>
    <n v="8"/>
    <n v="7"/>
    <n v="24"/>
    <n v="7"/>
    <n v="9"/>
    <n v="1"/>
    <n v="12"/>
    <n v="21"/>
    <n v="9"/>
    <n v="9"/>
    <n v="3"/>
    <n v="280"/>
    <n v="0"/>
    <n v="0"/>
    <x v="1"/>
  </r>
  <r>
    <s v="73070626456"/>
    <s v="świętokrzyskie"/>
    <s v="miasto"/>
    <n v="7"/>
    <n v="3"/>
    <n v="0"/>
    <n v="7"/>
    <n v="0"/>
    <n v="6"/>
    <n v="2"/>
    <n v="6"/>
    <n v="4"/>
    <n v="5"/>
    <n v="6"/>
    <n v="7"/>
    <n v="9"/>
    <n v="0"/>
    <n v="63"/>
    <n v="0"/>
    <n v="18"/>
    <n v="14"/>
    <n v="54"/>
    <n v="4"/>
    <n v="15"/>
    <n v="286"/>
    <n v="6"/>
    <n v="4"/>
    <x v="1"/>
  </r>
  <r>
    <s v="61042433348"/>
    <s v="podlaskie"/>
    <s v="miasto"/>
    <n v="6"/>
    <n v="1"/>
    <n v="0"/>
    <n v="4"/>
    <n v="2"/>
    <n v="4"/>
    <n v="3"/>
    <n v="3"/>
    <n v="3"/>
    <n v="4"/>
    <n v="8"/>
    <n v="6"/>
    <n v="3"/>
    <n v="0"/>
    <n v="36"/>
    <n v="2"/>
    <n v="12"/>
    <n v="21"/>
    <n v="27"/>
    <n v="3"/>
    <n v="12"/>
    <n v="306"/>
    <n v="6"/>
    <n v="4"/>
    <x v="1"/>
  </r>
  <r>
    <s v="81050869595"/>
    <s v="łódzkie"/>
    <s v="wieś"/>
    <n v="8"/>
    <n v="1"/>
    <n v="0"/>
    <n v="5"/>
    <n v="0"/>
    <n v="8"/>
    <n v="6"/>
    <n v="9"/>
    <n v="5"/>
    <n v="9"/>
    <n v="5"/>
    <n v="8"/>
    <n v="3"/>
    <n v="0"/>
    <n v="45"/>
    <n v="0"/>
    <n v="24"/>
    <n v="42"/>
    <n v="81"/>
    <n v="5"/>
    <n v="27"/>
    <n v="357"/>
    <n v="7"/>
    <n v="3"/>
    <x v="1"/>
  </r>
  <r>
    <s v="58091890613"/>
    <s v="małopolskie"/>
    <s v="wieś"/>
    <n v="5"/>
    <n v="8"/>
    <n v="0"/>
    <n v="9"/>
    <n v="1"/>
    <n v="8"/>
    <n v="9"/>
    <n v="0"/>
    <n v="6"/>
    <n v="1"/>
    <n v="3"/>
    <n v="5"/>
    <n v="24"/>
    <n v="0"/>
    <n v="81"/>
    <n v="1"/>
    <n v="24"/>
    <n v="63"/>
    <n v="0"/>
    <n v="6"/>
    <n v="3"/>
    <n v="442"/>
    <n v="2"/>
    <n v="8"/>
    <x v="1"/>
  </r>
  <r>
    <s v="66082232755"/>
    <s v="pomorskie"/>
    <s v="miasto"/>
    <n v="6"/>
    <n v="6"/>
    <n v="0"/>
    <n v="8"/>
    <n v="2"/>
    <n v="2"/>
    <n v="3"/>
    <n v="2"/>
    <n v="7"/>
    <n v="5"/>
    <n v="5"/>
    <n v="6"/>
    <n v="18"/>
    <n v="0"/>
    <n v="72"/>
    <n v="2"/>
    <n v="6"/>
    <n v="21"/>
    <n v="18"/>
    <n v="7"/>
    <n v="15"/>
    <n v="372"/>
    <n v="2"/>
    <n v="8"/>
    <x v="1"/>
  </r>
  <r>
    <s v="69020508231"/>
    <s v="opolskie"/>
    <s v="miasto"/>
    <n v="6"/>
    <n v="9"/>
    <n v="0"/>
    <n v="2"/>
    <n v="0"/>
    <n v="5"/>
    <n v="0"/>
    <n v="8"/>
    <n v="2"/>
    <n v="3"/>
    <n v="1"/>
    <n v="6"/>
    <n v="27"/>
    <n v="0"/>
    <n v="18"/>
    <n v="0"/>
    <n v="15"/>
    <n v="0"/>
    <n v="72"/>
    <n v="2"/>
    <n v="9"/>
    <n v="314"/>
    <n v="4"/>
    <n v="6"/>
    <x v="1"/>
  </r>
  <r>
    <s v="57111407330"/>
    <s v="lubelskie"/>
    <s v="wieś"/>
    <n v="5"/>
    <n v="7"/>
    <n v="1"/>
    <n v="1"/>
    <n v="1"/>
    <n v="4"/>
    <n v="0"/>
    <n v="7"/>
    <n v="3"/>
    <n v="3"/>
    <n v="0"/>
    <n v="5"/>
    <n v="21"/>
    <n v="7"/>
    <n v="9"/>
    <n v="1"/>
    <n v="12"/>
    <n v="0"/>
    <n v="63"/>
    <n v="3"/>
    <n v="9"/>
    <n v="279"/>
    <n v="9"/>
    <n v="1"/>
    <x v="1"/>
  </r>
  <r>
    <s v="52110758050"/>
    <s v="warmińsko-mazurskie"/>
    <s v="wieś"/>
    <n v="5"/>
    <n v="2"/>
    <n v="1"/>
    <n v="1"/>
    <n v="0"/>
    <n v="7"/>
    <n v="5"/>
    <n v="8"/>
    <n v="0"/>
    <n v="5"/>
    <n v="0"/>
    <n v="5"/>
    <n v="6"/>
    <n v="7"/>
    <n v="9"/>
    <n v="0"/>
    <n v="21"/>
    <n v="35"/>
    <n v="72"/>
    <n v="0"/>
    <n v="15"/>
    <n v="300"/>
    <n v="0"/>
    <n v="0"/>
    <x v="0"/>
  </r>
  <r>
    <s v="93011246172"/>
    <s v="łódzkie"/>
    <s v="wieś"/>
    <n v="9"/>
    <n v="3"/>
    <n v="0"/>
    <n v="1"/>
    <n v="1"/>
    <n v="2"/>
    <n v="4"/>
    <n v="6"/>
    <n v="1"/>
    <n v="7"/>
    <n v="2"/>
    <n v="9"/>
    <n v="9"/>
    <n v="0"/>
    <n v="9"/>
    <n v="1"/>
    <n v="6"/>
    <n v="28"/>
    <n v="54"/>
    <n v="1"/>
    <n v="21"/>
    <n v="308"/>
    <n v="8"/>
    <n v="2"/>
    <x v="0"/>
  </r>
  <r>
    <s v="96121936753"/>
    <s v="warmińsko-mazurskie"/>
    <s v="miasto"/>
    <n v="9"/>
    <n v="6"/>
    <n v="1"/>
    <n v="2"/>
    <n v="1"/>
    <n v="9"/>
    <n v="3"/>
    <n v="6"/>
    <n v="7"/>
    <n v="5"/>
    <n v="3"/>
    <n v="9"/>
    <n v="18"/>
    <n v="7"/>
    <n v="18"/>
    <n v="1"/>
    <n v="27"/>
    <n v="21"/>
    <n v="54"/>
    <n v="7"/>
    <n v="15"/>
    <n v="315"/>
    <n v="5"/>
    <n v="5"/>
    <x v="1"/>
  </r>
  <r>
    <s v="79061604939"/>
    <s v="opolskie"/>
    <s v="miasto"/>
    <n v="7"/>
    <n v="9"/>
    <n v="0"/>
    <n v="6"/>
    <n v="1"/>
    <n v="6"/>
    <n v="0"/>
    <n v="4"/>
    <n v="9"/>
    <n v="3"/>
    <n v="9"/>
    <n v="7"/>
    <n v="27"/>
    <n v="0"/>
    <n v="54"/>
    <n v="1"/>
    <n v="18"/>
    <n v="0"/>
    <n v="36"/>
    <n v="9"/>
    <n v="9"/>
    <n v="338"/>
    <n v="8"/>
    <n v="2"/>
    <x v="1"/>
  </r>
  <r>
    <s v="90082985672"/>
    <s v="pomorskie"/>
    <s v="wieś"/>
    <n v="9"/>
    <n v="0"/>
    <n v="0"/>
    <n v="8"/>
    <n v="2"/>
    <n v="9"/>
    <n v="8"/>
    <n v="5"/>
    <n v="6"/>
    <n v="7"/>
    <n v="2"/>
    <n v="9"/>
    <n v="0"/>
    <n v="0"/>
    <n v="72"/>
    <n v="2"/>
    <n v="27"/>
    <n v="56"/>
    <n v="45"/>
    <n v="6"/>
    <n v="21"/>
    <n v="399"/>
    <n v="9"/>
    <n v="1"/>
    <x v="1"/>
  </r>
  <r>
    <s v="86010806854"/>
    <s v="łódzkie"/>
    <s v="wieś"/>
    <n v="8"/>
    <n v="6"/>
    <n v="0"/>
    <n v="1"/>
    <n v="0"/>
    <n v="8"/>
    <n v="0"/>
    <n v="6"/>
    <n v="8"/>
    <n v="5"/>
    <n v="4"/>
    <n v="8"/>
    <n v="18"/>
    <n v="0"/>
    <n v="9"/>
    <n v="0"/>
    <n v="24"/>
    <n v="0"/>
    <n v="54"/>
    <n v="8"/>
    <n v="15"/>
    <n v="374"/>
    <n v="4"/>
    <n v="6"/>
    <x v="1"/>
  </r>
  <r>
    <s v="60051494601"/>
    <s v="mazowieckie"/>
    <s v="wieś"/>
    <n v="6"/>
    <n v="0"/>
    <n v="0"/>
    <n v="5"/>
    <n v="1"/>
    <n v="4"/>
    <n v="9"/>
    <n v="4"/>
    <n v="6"/>
    <n v="0"/>
    <n v="1"/>
    <n v="6"/>
    <n v="0"/>
    <n v="0"/>
    <n v="45"/>
    <n v="1"/>
    <n v="12"/>
    <n v="63"/>
    <n v="36"/>
    <n v="6"/>
    <n v="0"/>
    <n v="305"/>
    <n v="5"/>
    <n v="5"/>
    <x v="1"/>
  </r>
  <r>
    <s v="78012615541"/>
    <s v="mazowieckie"/>
    <s v="miasto"/>
    <n v="7"/>
    <n v="8"/>
    <n v="0"/>
    <n v="1"/>
    <n v="2"/>
    <n v="6"/>
    <n v="1"/>
    <n v="5"/>
    <n v="5"/>
    <n v="4"/>
    <n v="1"/>
    <n v="7"/>
    <n v="24"/>
    <n v="0"/>
    <n v="9"/>
    <n v="2"/>
    <n v="18"/>
    <n v="7"/>
    <n v="45"/>
    <n v="5"/>
    <n v="12"/>
    <n v="298"/>
    <n v="8"/>
    <n v="2"/>
    <x v="1"/>
  </r>
  <r>
    <s v="85120295381"/>
    <s v="dolnośląskie"/>
    <s v="miasto"/>
    <n v="8"/>
    <n v="5"/>
    <n v="1"/>
    <n v="2"/>
    <n v="0"/>
    <n v="2"/>
    <n v="9"/>
    <n v="5"/>
    <n v="3"/>
    <n v="8"/>
    <n v="1"/>
    <n v="8"/>
    <n v="15"/>
    <n v="7"/>
    <n v="18"/>
    <n v="0"/>
    <n v="6"/>
    <n v="63"/>
    <n v="45"/>
    <n v="3"/>
    <n v="24"/>
    <n v="318"/>
    <n v="8"/>
    <n v="2"/>
    <x v="1"/>
  </r>
  <r>
    <s v="52042558504"/>
    <s v="łódzkie"/>
    <s v="wieś"/>
    <n v="5"/>
    <n v="2"/>
    <n v="0"/>
    <n v="4"/>
    <n v="2"/>
    <n v="5"/>
    <n v="5"/>
    <n v="8"/>
    <n v="5"/>
    <n v="0"/>
    <n v="4"/>
    <n v="5"/>
    <n v="6"/>
    <n v="0"/>
    <n v="36"/>
    <n v="2"/>
    <n v="15"/>
    <n v="35"/>
    <n v="72"/>
    <n v="5"/>
    <n v="0"/>
    <n v="365"/>
    <n v="5"/>
    <n v="5"/>
    <x v="1"/>
  </r>
  <r>
    <s v="60091893541"/>
    <s v="lubelskie"/>
    <s v="wieś"/>
    <n v="6"/>
    <n v="0"/>
    <n v="0"/>
    <n v="9"/>
    <n v="1"/>
    <n v="8"/>
    <n v="9"/>
    <n v="3"/>
    <n v="5"/>
    <n v="4"/>
    <n v="1"/>
    <n v="6"/>
    <n v="0"/>
    <n v="0"/>
    <n v="81"/>
    <n v="1"/>
    <n v="24"/>
    <n v="63"/>
    <n v="27"/>
    <n v="5"/>
    <n v="12"/>
    <n v="395"/>
    <n v="5"/>
    <n v="5"/>
    <x v="1"/>
  </r>
  <r>
    <s v="80021593459"/>
    <s v="lubelskie"/>
    <s v="wieś"/>
    <n v="8"/>
    <n v="0"/>
    <n v="0"/>
    <n v="2"/>
    <n v="1"/>
    <n v="5"/>
    <n v="9"/>
    <n v="3"/>
    <n v="4"/>
    <n v="5"/>
    <n v="9"/>
    <n v="8"/>
    <n v="0"/>
    <n v="0"/>
    <n v="18"/>
    <n v="1"/>
    <n v="15"/>
    <n v="63"/>
    <n v="27"/>
    <n v="4"/>
    <n v="15"/>
    <n v="370"/>
    <n v="0"/>
    <n v="0"/>
    <x v="1"/>
  </r>
  <r>
    <s v="62011939184"/>
    <s v="lubelskie"/>
    <s v="miasto"/>
    <n v="6"/>
    <n v="2"/>
    <n v="0"/>
    <n v="1"/>
    <n v="1"/>
    <n v="9"/>
    <n v="3"/>
    <n v="9"/>
    <n v="1"/>
    <n v="8"/>
    <n v="4"/>
    <n v="6"/>
    <n v="6"/>
    <n v="0"/>
    <n v="9"/>
    <n v="1"/>
    <n v="27"/>
    <n v="21"/>
    <n v="81"/>
    <n v="1"/>
    <n v="24"/>
    <n v="327"/>
    <n v="7"/>
    <n v="3"/>
    <x v="1"/>
  </r>
  <r>
    <s v="78092814382"/>
    <s v="łódzkie"/>
    <s v="wieś"/>
    <n v="7"/>
    <n v="8"/>
    <n v="0"/>
    <n v="9"/>
    <n v="2"/>
    <n v="8"/>
    <n v="1"/>
    <n v="4"/>
    <n v="3"/>
    <n v="8"/>
    <n v="2"/>
    <n v="7"/>
    <n v="24"/>
    <n v="0"/>
    <n v="81"/>
    <n v="2"/>
    <n v="24"/>
    <n v="7"/>
    <n v="36"/>
    <n v="3"/>
    <n v="24"/>
    <n v="384"/>
    <n v="4"/>
    <n v="6"/>
    <x v="1"/>
  </r>
  <r>
    <s v="69060539204"/>
    <s v="zachodniopomorskie"/>
    <s v="wieś"/>
    <n v="6"/>
    <n v="9"/>
    <n v="0"/>
    <n v="6"/>
    <n v="0"/>
    <n v="5"/>
    <n v="3"/>
    <n v="9"/>
    <n v="2"/>
    <n v="0"/>
    <n v="4"/>
    <n v="6"/>
    <n v="27"/>
    <n v="0"/>
    <n v="54"/>
    <n v="0"/>
    <n v="15"/>
    <n v="21"/>
    <n v="81"/>
    <n v="2"/>
    <n v="0"/>
    <n v="414"/>
    <n v="4"/>
    <n v="6"/>
    <x v="1"/>
  </r>
  <r>
    <s v="54012029489"/>
    <s v="mazowieckie"/>
    <s v="wieś"/>
    <n v="5"/>
    <n v="4"/>
    <n v="0"/>
    <n v="1"/>
    <n v="2"/>
    <n v="0"/>
    <n v="2"/>
    <n v="9"/>
    <n v="4"/>
    <n v="8"/>
    <n v="9"/>
    <n v="5"/>
    <n v="12"/>
    <n v="0"/>
    <n v="9"/>
    <n v="2"/>
    <n v="0"/>
    <n v="14"/>
    <n v="81"/>
    <n v="4"/>
    <n v="24"/>
    <n v="357"/>
    <n v="7"/>
    <n v="3"/>
    <x v="1"/>
  </r>
  <r>
    <s v="71120775567"/>
    <s v="śląskie"/>
    <s v="miasto"/>
    <n v="7"/>
    <n v="1"/>
    <n v="1"/>
    <n v="2"/>
    <n v="0"/>
    <n v="7"/>
    <n v="7"/>
    <n v="5"/>
    <n v="5"/>
    <n v="6"/>
    <n v="7"/>
    <n v="7"/>
    <n v="3"/>
    <n v="7"/>
    <n v="18"/>
    <n v="0"/>
    <n v="21"/>
    <n v="49"/>
    <n v="45"/>
    <n v="5"/>
    <n v="18"/>
    <n v="324"/>
    <n v="4"/>
    <n v="6"/>
    <x v="1"/>
  </r>
  <r>
    <s v="97082550396"/>
    <s v="mazowieckie"/>
    <s v="wieś"/>
    <n v="9"/>
    <n v="7"/>
    <n v="0"/>
    <n v="8"/>
    <n v="2"/>
    <n v="5"/>
    <n v="5"/>
    <n v="0"/>
    <n v="3"/>
    <n v="9"/>
    <n v="6"/>
    <n v="9"/>
    <n v="21"/>
    <n v="0"/>
    <n v="72"/>
    <n v="2"/>
    <n v="15"/>
    <n v="35"/>
    <n v="0"/>
    <n v="3"/>
    <n v="27"/>
    <n v="357"/>
    <n v="7"/>
    <n v="3"/>
    <x v="1"/>
  </r>
  <r>
    <s v="83092045281"/>
    <s v="wielkopolskie"/>
    <s v="wieś"/>
    <n v="8"/>
    <n v="3"/>
    <n v="0"/>
    <n v="9"/>
    <n v="2"/>
    <n v="0"/>
    <n v="4"/>
    <n v="5"/>
    <n v="2"/>
    <n v="8"/>
    <n v="1"/>
    <n v="8"/>
    <n v="9"/>
    <n v="0"/>
    <n v="81"/>
    <n v="2"/>
    <n v="0"/>
    <n v="28"/>
    <n v="45"/>
    <n v="2"/>
    <n v="24"/>
    <n v="383"/>
    <n v="3"/>
    <n v="7"/>
    <x v="1"/>
  </r>
  <r>
    <s v="63011212011"/>
    <s v="łódzkie"/>
    <s v="miasto"/>
    <n v="6"/>
    <n v="3"/>
    <n v="0"/>
    <n v="1"/>
    <n v="1"/>
    <n v="2"/>
    <n v="1"/>
    <n v="2"/>
    <n v="0"/>
    <n v="1"/>
    <n v="1"/>
    <n v="6"/>
    <n v="9"/>
    <n v="0"/>
    <n v="9"/>
    <n v="1"/>
    <n v="6"/>
    <n v="7"/>
    <n v="18"/>
    <n v="0"/>
    <n v="3"/>
    <n v="258"/>
    <n v="8"/>
    <n v="2"/>
    <x v="1"/>
  </r>
  <r>
    <s v="55040378486"/>
    <s v="opolskie"/>
    <s v="wieś"/>
    <n v="5"/>
    <n v="5"/>
    <n v="0"/>
    <n v="4"/>
    <n v="0"/>
    <n v="3"/>
    <n v="7"/>
    <n v="8"/>
    <n v="4"/>
    <n v="8"/>
    <n v="6"/>
    <n v="5"/>
    <n v="15"/>
    <n v="0"/>
    <n v="36"/>
    <n v="0"/>
    <n v="9"/>
    <n v="49"/>
    <n v="72"/>
    <n v="4"/>
    <n v="24"/>
    <n v="273"/>
    <n v="3"/>
    <n v="7"/>
    <x v="1"/>
  </r>
  <r>
    <s v="93042345873"/>
    <s v="śląskie"/>
    <s v="miasto"/>
    <n v="9"/>
    <n v="3"/>
    <n v="0"/>
    <n v="4"/>
    <n v="2"/>
    <n v="3"/>
    <n v="4"/>
    <n v="5"/>
    <n v="8"/>
    <n v="7"/>
    <n v="3"/>
    <n v="9"/>
    <n v="9"/>
    <n v="0"/>
    <n v="36"/>
    <n v="2"/>
    <n v="9"/>
    <n v="28"/>
    <n v="45"/>
    <n v="8"/>
    <n v="21"/>
    <n v="381"/>
    <n v="1"/>
    <n v="9"/>
    <x v="1"/>
  </r>
  <r>
    <s v="54050436032"/>
    <s v="świętokrzyskie"/>
    <s v="wieś"/>
    <n v="5"/>
    <n v="4"/>
    <n v="0"/>
    <n v="5"/>
    <n v="0"/>
    <n v="4"/>
    <n v="3"/>
    <n v="6"/>
    <n v="0"/>
    <n v="3"/>
    <n v="2"/>
    <n v="5"/>
    <n v="12"/>
    <n v="0"/>
    <n v="45"/>
    <n v="0"/>
    <n v="12"/>
    <n v="21"/>
    <n v="54"/>
    <n v="0"/>
    <n v="9"/>
    <n v="325"/>
    <n v="5"/>
    <n v="5"/>
    <x v="1"/>
  </r>
  <r>
    <s v="87110483314"/>
    <s v="dolnośląskie"/>
    <s v="miasto"/>
    <n v="8"/>
    <n v="7"/>
    <n v="1"/>
    <n v="1"/>
    <n v="0"/>
    <n v="4"/>
    <n v="8"/>
    <n v="3"/>
    <n v="3"/>
    <n v="1"/>
    <n v="4"/>
    <n v="8"/>
    <n v="21"/>
    <n v="7"/>
    <n v="9"/>
    <n v="0"/>
    <n v="12"/>
    <n v="56"/>
    <n v="27"/>
    <n v="3"/>
    <n v="3"/>
    <n v="304"/>
    <n v="4"/>
    <n v="6"/>
    <x v="1"/>
  </r>
  <r>
    <s v="56100225593"/>
    <s v="kujawsko-pomorskie"/>
    <s v="miasto"/>
    <n v="5"/>
    <n v="6"/>
    <n v="1"/>
    <n v="0"/>
    <n v="0"/>
    <n v="2"/>
    <n v="2"/>
    <n v="5"/>
    <n v="5"/>
    <n v="9"/>
    <n v="3"/>
    <n v="5"/>
    <n v="18"/>
    <n v="7"/>
    <n v="0"/>
    <n v="0"/>
    <n v="6"/>
    <n v="14"/>
    <n v="45"/>
    <n v="5"/>
    <n v="27"/>
    <n v="273"/>
    <n v="3"/>
    <n v="7"/>
    <x v="1"/>
  </r>
  <r>
    <s v="87081751737"/>
    <s v="łódzkie"/>
    <s v="wieś"/>
    <n v="8"/>
    <n v="7"/>
    <n v="0"/>
    <n v="8"/>
    <n v="1"/>
    <n v="7"/>
    <n v="5"/>
    <n v="1"/>
    <n v="7"/>
    <n v="3"/>
    <n v="7"/>
    <n v="8"/>
    <n v="21"/>
    <n v="0"/>
    <n v="72"/>
    <n v="1"/>
    <n v="21"/>
    <n v="35"/>
    <n v="9"/>
    <n v="7"/>
    <n v="9"/>
    <n v="310"/>
    <n v="0"/>
    <n v="0"/>
    <x v="1"/>
  </r>
  <r>
    <s v="65030177359"/>
    <s v="łódzkie"/>
    <s v="wieś"/>
    <n v="6"/>
    <n v="5"/>
    <n v="0"/>
    <n v="3"/>
    <n v="0"/>
    <n v="1"/>
    <n v="7"/>
    <n v="7"/>
    <n v="3"/>
    <n v="5"/>
    <n v="9"/>
    <n v="6"/>
    <n v="15"/>
    <n v="0"/>
    <n v="27"/>
    <n v="0"/>
    <n v="3"/>
    <n v="49"/>
    <n v="63"/>
    <n v="3"/>
    <n v="15"/>
    <n v="364"/>
    <n v="4"/>
    <n v="6"/>
    <x v="1"/>
  </r>
  <r>
    <s v="98101496192"/>
    <s v="warmińsko-mazurskie"/>
    <s v="miasto"/>
    <n v="9"/>
    <n v="8"/>
    <n v="1"/>
    <n v="0"/>
    <n v="1"/>
    <n v="4"/>
    <n v="9"/>
    <n v="6"/>
    <n v="1"/>
    <n v="9"/>
    <n v="2"/>
    <n v="9"/>
    <n v="24"/>
    <n v="7"/>
    <n v="0"/>
    <n v="1"/>
    <n v="12"/>
    <n v="63"/>
    <n v="54"/>
    <n v="1"/>
    <n v="27"/>
    <n v="379"/>
    <n v="9"/>
    <n v="1"/>
    <x v="1"/>
  </r>
  <r>
    <s v="81071437597"/>
    <s v="wielkopolskie"/>
    <s v="wieś"/>
    <n v="8"/>
    <n v="1"/>
    <n v="0"/>
    <n v="7"/>
    <n v="1"/>
    <n v="4"/>
    <n v="3"/>
    <n v="7"/>
    <n v="5"/>
    <n v="9"/>
    <n v="7"/>
    <n v="8"/>
    <n v="3"/>
    <n v="0"/>
    <n v="63"/>
    <n v="1"/>
    <n v="12"/>
    <n v="21"/>
    <n v="63"/>
    <n v="5"/>
    <n v="27"/>
    <n v="401"/>
    <n v="1"/>
    <n v="9"/>
    <x v="1"/>
  </r>
  <r>
    <s v="82042883285"/>
    <s v="łódzkie"/>
    <s v="wieś"/>
    <n v="8"/>
    <n v="2"/>
    <n v="0"/>
    <n v="4"/>
    <n v="2"/>
    <n v="8"/>
    <n v="8"/>
    <n v="3"/>
    <n v="2"/>
    <n v="8"/>
    <n v="5"/>
    <n v="8"/>
    <n v="6"/>
    <n v="0"/>
    <n v="36"/>
    <n v="2"/>
    <n v="24"/>
    <n v="56"/>
    <n v="27"/>
    <n v="2"/>
    <n v="24"/>
    <n v="388"/>
    <n v="8"/>
    <n v="2"/>
    <x v="1"/>
  </r>
  <r>
    <s v="76100518516"/>
    <s v="wielkopolskie"/>
    <s v="wieś"/>
    <n v="7"/>
    <n v="6"/>
    <n v="1"/>
    <n v="0"/>
    <n v="0"/>
    <n v="5"/>
    <n v="1"/>
    <n v="8"/>
    <n v="5"/>
    <n v="1"/>
    <n v="6"/>
    <n v="7"/>
    <n v="18"/>
    <n v="7"/>
    <n v="0"/>
    <n v="0"/>
    <n v="15"/>
    <n v="7"/>
    <n v="72"/>
    <n v="5"/>
    <n v="3"/>
    <n v="319"/>
    <n v="9"/>
    <n v="1"/>
    <x v="1"/>
  </r>
  <r>
    <s v="76021655411"/>
    <s v="warmińsko-mazurskie"/>
    <s v="miasto"/>
    <n v="7"/>
    <n v="6"/>
    <n v="0"/>
    <n v="2"/>
    <n v="1"/>
    <n v="6"/>
    <n v="5"/>
    <n v="5"/>
    <n v="4"/>
    <n v="1"/>
    <n v="1"/>
    <n v="7"/>
    <n v="18"/>
    <n v="0"/>
    <n v="18"/>
    <n v="1"/>
    <n v="18"/>
    <n v="35"/>
    <n v="45"/>
    <n v="4"/>
    <n v="3"/>
    <n v="283"/>
    <n v="3"/>
    <n v="7"/>
    <x v="1"/>
  </r>
  <r>
    <s v="99083108912"/>
    <s v="podkarpackie"/>
    <s v="miasto"/>
    <n v="9"/>
    <n v="9"/>
    <n v="0"/>
    <n v="8"/>
    <n v="3"/>
    <n v="1"/>
    <n v="0"/>
    <n v="8"/>
    <n v="9"/>
    <n v="1"/>
    <n v="2"/>
    <n v="9"/>
    <n v="27"/>
    <n v="0"/>
    <n v="72"/>
    <n v="3"/>
    <n v="3"/>
    <n v="0"/>
    <n v="72"/>
    <n v="9"/>
    <n v="3"/>
    <n v="347"/>
    <n v="7"/>
    <n v="3"/>
    <x v="1"/>
  </r>
  <r>
    <s v="53041446074"/>
    <s v="pomorskie"/>
    <s v="miasto"/>
    <n v="5"/>
    <n v="3"/>
    <n v="0"/>
    <n v="4"/>
    <n v="1"/>
    <n v="4"/>
    <n v="4"/>
    <n v="6"/>
    <n v="0"/>
    <n v="7"/>
    <n v="4"/>
    <n v="5"/>
    <n v="9"/>
    <n v="0"/>
    <n v="36"/>
    <n v="1"/>
    <n v="12"/>
    <n v="28"/>
    <n v="54"/>
    <n v="0"/>
    <n v="21"/>
    <n v="364"/>
    <n v="4"/>
    <n v="6"/>
    <x v="1"/>
  </r>
  <r>
    <s v="82040651244"/>
    <s v="łódzkie"/>
    <s v="wieś"/>
    <n v="8"/>
    <n v="2"/>
    <n v="0"/>
    <n v="4"/>
    <n v="0"/>
    <n v="6"/>
    <n v="5"/>
    <n v="1"/>
    <n v="2"/>
    <n v="4"/>
    <n v="4"/>
    <n v="8"/>
    <n v="6"/>
    <n v="0"/>
    <n v="36"/>
    <n v="0"/>
    <n v="18"/>
    <n v="35"/>
    <n v="9"/>
    <n v="2"/>
    <n v="12"/>
    <n v="292"/>
    <n v="2"/>
    <n v="8"/>
    <x v="1"/>
  </r>
  <r>
    <s v="98062819672"/>
    <s v="wielkopolskie"/>
    <s v="wieś"/>
    <n v="9"/>
    <n v="8"/>
    <n v="0"/>
    <n v="6"/>
    <n v="2"/>
    <n v="8"/>
    <n v="1"/>
    <n v="9"/>
    <n v="6"/>
    <n v="7"/>
    <n v="2"/>
    <n v="9"/>
    <n v="24"/>
    <n v="0"/>
    <n v="54"/>
    <n v="2"/>
    <n v="24"/>
    <n v="7"/>
    <n v="81"/>
    <n v="6"/>
    <n v="21"/>
    <n v="354"/>
    <n v="4"/>
    <n v="6"/>
    <x v="1"/>
  </r>
  <r>
    <s v="71082464877"/>
    <s v="warmińsko-mazurskie"/>
    <s v="wieś"/>
    <n v="7"/>
    <n v="1"/>
    <n v="0"/>
    <n v="8"/>
    <n v="2"/>
    <n v="4"/>
    <n v="6"/>
    <n v="4"/>
    <n v="8"/>
    <n v="7"/>
    <n v="7"/>
    <n v="7"/>
    <n v="3"/>
    <n v="0"/>
    <n v="72"/>
    <n v="2"/>
    <n v="12"/>
    <n v="42"/>
    <n v="36"/>
    <n v="8"/>
    <n v="21"/>
    <n v="431"/>
    <n v="1"/>
    <n v="9"/>
    <x v="1"/>
  </r>
  <r>
    <s v="98121450028"/>
    <s v="warmińsko-mazurskie"/>
    <s v="wieś"/>
    <n v="9"/>
    <n v="8"/>
    <n v="1"/>
    <n v="2"/>
    <n v="1"/>
    <n v="4"/>
    <n v="5"/>
    <n v="0"/>
    <n v="0"/>
    <n v="2"/>
    <n v="8"/>
    <n v="9"/>
    <n v="24"/>
    <n v="7"/>
    <n v="18"/>
    <n v="1"/>
    <n v="12"/>
    <n v="35"/>
    <n v="0"/>
    <n v="0"/>
    <n v="6"/>
    <n v="315"/>
    <n v="5"/>
    <n v="5"/>
    <x v="1"/>
  </r>
  <r>
    <s v="68111216570"/>
    <s v="lubelskie"/>
    <s v="wieś"/>
    <n v="6"/>
    <n v="8"/>
    <n v="1"/>
    <n v="1"/>
    <n v="1"/>
    <n v="2"/>
    <n v="1"/>
    <n v="6"/>
    <n v="5"/>
    <n v="7"/>
    <n v="0"/>
    <n v="6"/>
    <n v="24"/>
    <n v="7"/>
    <n v="9"/>
    <n v="1"/>
    <n v="6"/>
    <n v="7"/>
    <n v="54"/>
    <n v="5"/>
    <n v="21"/>
    <n v="252"/>
    <n v="2"/>
    <n v="8"/>
    <x v="1"/>
  </r>
  <r>
    <s v="96112579475"/>
    <s v="małopolskie"/>
    <s v="miasto"/>
    <n v="9"/>
    <n v="6"/>
    <n v="1"/>
    <n v="1"/>
    <n v="2"/>
    <n v="5"/>
    <n v="7"/>
    <n v="9"/>
    <n v="4"/>
    <n v="7"/>
    <n v="5"/>
    <n v="9"/>
    <n v="18"/>
    <n v="7"/>
    <n v="9"/>
    <n v="2"/>
    <n v="15"/>
    <n v="49"/>
    <n v="81"/>
    <n v="4"/>
    <n v="21"/>
    <n v="355"/>
    <n v="5"/>
    <n v="5"/>
    <x v="0"/>
  </r>
  <r>
    <s v="62062966269"/>
    <s v="świętokrzyskie"/>
    <s v="wieś"/>
    <n v="6"/>
    <n v="2"/>
    <n v="0"/>
    <n v="6"/>
    <n v="2"/>
    <n v="9"/>
    <n v="6"/>
    <n v="6"/>
    <n v="2"/>
    <n v="6"/>
    <n v="9"/>
    <n v="6"/>
    <n v="6"/>
    <n v="0"/>
    <n v="54"/>
    <n v="2"/>
    <n v="27"/>
    <n v="42"/>
    <n v="54"/>
    <n v="2"/>
    <n v="18"/>
    <n v="426"/>
    <n v="6"/>
    <n v="4"/>
    <x v="1"/>
  </r>
  <r>
    <s v="98012031044"/>
    <s v="warmińsko-mazurskie"/>
    <s v="wieś"/>
    <n v="9"/>
    <n v="8"/>
    <n v="0"/>
    <n v="1"/>
    <n v="2"/>
    <n v="0"/>
    <n v="3"/>
    <n v="1"/>
    <n v="0"/>
    <n v="4"/>
    <n v="4"/>
    <n v="9"/>
    <n v="24"/>
    <n v="0"/>
    <n v="9"/>
    <n v="2"/>
    <n v="0"/>
    <n v="21"/>
    <n v="9"/>
    <n v="0"/>
    <n v="12"/>
    <n v="297"/>
    <n v="7"/>
    <n v="3"/>
    <x v="1"/>
  </r>
  <r>
    <s v="81061664770"/>
    <s v="świętokrzyskie"/>
    <s v="miasto"/>
    <n v="8"/>
    <n v="1"/>
    <n v="0"/>
    <n v="6"/>
    <n v="1"/>
    <n v="6"/>
    <n v="6"/>
    <n v="4"/>
    <n v="7"/>
    <n v="7"/>
    <n v="0"/>
    <n v="8"/>
    <n v="3"/>
    <n v="0"/>
    <n v="54"/>
    <n v="1"/>
    <n v="18"/>
    <n v="42"/>
    <n v="36"/>
    <n v="7"/>
    <n v="21"/>
    <n v="276"/>
    <n v="6"/>
    <n v="4"/>
    <x v="1"/>
  </r>
  <r>
    <s v="71092819494"/>
    <s v="podlaskie"/>
    <s v="miasto"/>
    <n v="7"/>
    <n v="1"/>
    <n v="0"/>
    <n v="9"/>
    <n v="2"/>
    <n v="8"/>
    <n v="1"/>
    <n v="9"/>
    <n v="4"/>
    <n v="9"/>
    <n v="4"/>
    <n v="7"/>
    <n v="3"/>
    <n v="0"/>
    <n v="81"/>
    <n v="2"/>
    <n v="24"/>
    <n v="7"/>
    <n v="81"/>
    <n v="4"/>
    <n v="27"/>
    <n v="426"/>
    <n v="6"/>
    <n v="4"/>
    <x v="0"/>
  </r>
  <r>
    <s v="86121687339"/>
    <s v="warmińsko-mazurskie"/>
    <s v="miasto"/>
    <n v="8"/>
    <n v="6"/>
    <n v="1"/>
    <n v="2"/>
    <n v="1"/>
    <n v="6"/>
    <n v="8"/>
    <n v="7"/>
    <n v="3"/>
    <n v="3"/>
    <n v="9"/>
    <n v="8"/>
    <n v="18"/>
    <n v="7"/>
    <n v="18"/>
    <n v="1"/>
    <n v="18"/>
    <n v="56"/>
    <n v="63"/>
    <n v="3"/>
    <n v="9"/>
    <n v="437"/>
    <n v="7"/>
    <n v="3"/>
    <x v="1"/>
  </r>
  <r>
    <s v="57121694261"/>
    <s v="kujawsko-pomorskie"/>
    <s v="wieś"/>
    <n v="5"/>
    <n v="7"/>
    <n v="1"/>
    <n v="2"/>
    <n v="1"/>
    <n v="6"/>
    <n v="9"/>
    <n v="4"/>
    <n v="2"/>
    <n v="6"/>
    <n v="1"/>
    <n v="5"/>
    <n v="21"/>
    <n v="7"/>
    <n v="18"/>
    <n v="1"/>
    <n v="18"/>
    <n v="63"/>
    <n v="36"/>
    <n v="2"/>
    <n v="18"/>
    <n v="390"/>
    <n v="0"/>
    <n v="0"/>
    <x v="1"/>
  </r>
  <r>
    <s v="60020736888"/>
    <s v="świętokrzyskie"/>
    <s v="wieś"/>
    <n v="6"/>
    <n v="0"/>
    <n v="0"/>
    <n v="2"/>
    <n v="0"/>
    <n v="7"/>
    <n v="3"/>
    <n v="6"/>
    <n v="8"/>
    <n v="8"/>
    <n v="8"/>
    <n v="6"/>
    <n v="0"/>
    <n v="0"/>
    <n v="18"/>
    <n v="0"/>
    <n v="21"/>
    <n v="21"/>
    <n v="54"/>
    <n v="8"/>
    <n v="24"/>
    <n v="341"/>
    <n v="1"/>
    <n v="9"/>
    <x v="1"/>
  </r>
  <r>
    <s v="75020499295"/>
    <s v="warmińsko-mazurskie"/>
    <s v="wieś"/>
    <n v="7"/>
    <n v="5"/>
    <n v="0"/>
    <n v="2"/>
    <n v="0"/>
    <n v="4"/>
    <n v="9"/>
    <n v="9"/>
    <n v="2"/>
    <n v="9"/>
    <n v="5"/>
    <n v="7"/>
    <n v="15"/>
    <n v="0"/>
    <n v="18"/>
    <n v="0"/>
    <n v="12"/>
    <n v="63"/>
    <n v="81"/>
    <n v="2"/>
    <n v="27"/>
    <n v="377"/>
    <n v="7"/>
    <n v="3"/>
    <x v="1"/>
  </r>
  <r>
    <s v="77111555550"/>
    <s v="kujawsko-pomorskie"/>
    <s v="wieś"/>
    <n v="7"/>
    <n v="7"/>
    <n v="1"/>
    <n v="1"/>
    <n v="1"/>
    <n v="5"/>
    <n v="5"/>
    <n v="5"/>
    <n v="5"/>
    <n v="5"/>
    <n v="0"/>
    <n v="7"/>
    <n v="21"/>
    <n v="7"/>
    <n v="9"/>
    <n v="1"/>
    <n v="15"/>
    <n v="35"/>
    <n v="45"/>
    <n v="5"/>
    <n v="15"/>
    <n v="385"/>
    <n v="5"/>
    <n v="5"/>
    <x v="1"/>
  </r>
  <r>
    <s v="58021758370"/>
    <s v="wielkopolskie"/>
    <s v="wieś"/>
    <n v="5"/>
    <n v="8"/>
    <n v="0"/>
    <n v="2"/>
    <n v="1"/>
    <n v="7"/>
    <n v="5"/>
    <n v="8"/>
    <n v="3"/>
    <n v="7"/>
    <n v="0"/>
    <n v="5"/>
    <n v="24"/>
    <n v="0"/>
    <n v="18"/>
    <n v="1"/>
    <n v="21"/>
    <n v="35"/>
    <n v="72"/>
    <n v="3"/>
    <n v="21"/>
    <n v="360"/>
    <n v="0"/>
    <n v="0"/>
    <x v="0"/>
  </r>
  <r>
    <s v="76082740538"/>
    <s v="mazowieckie"/>
    <s v="wieś"/>
    <n v="7"/>
    <n v="6"/>
    <n v="0"/>
    <n v="8"/>
    <n v="2"/>
    <n v="7"/>
    <n v="4"/>
    <n v="0"/>
    <n v="5"/>
    <n v="3"/>
    <n v="8"/>
    <n v="7"/>
    <n v="18"/>
    <n v="0"/>
    <n v="72"/>
    <n v="2"/>
    <n v="21"/>
    <n v="28"/>
    <n v="0"/>
    <n v="5"/>
    <n v="9"/>
    <n v="362"/>
    <n v="2"/>
    <n v="8"/>
    <x v="0"/>
  </r>
  <r>
    <s v="98060701454"/>
    <s v="świętokrzyskie"/>
    <s v="wieś"/>
    <n v="9"/>
    <n v="8"/>
    <n v="0"/>
    <n v="6"/>
    <n v="0"/>
    <n v="7"/>
    <n v="0"/>
    <n v="1"/>
    <n v="4"/>
    <n v="5"/>
    <n v="4"/>
    <n v="9"/>
    <n v="24"/>
    <n v="0"/>
    <n v="54"/>
    <n v="0"/>
    <n v="21"/>
    <n v="0"/>
    <n v="9"/>
    <n v="4"/>
    <n v="15"/>
    <n v="298"/>
    <n v="8"/>
    <n v="2"/>
    <x v="1"/>
  </r>
  <r>
    <s v="50111946757"/>
    <s v="pomorskie"/>
    <s v="miasto"/>
    <n v="5"/>
    <n v="0"/>
    <n v="1"/>
    <n v="1"/>
    <n v="1"/>
    <n v="9"/>
    <n v="4"/>
    <n v="6"/>
    <n v="7"/>
    <n v="5"/>
    <n v="7"/>
    <n v="5"/>
    <n v="0"/>
    <n v="7"/>
    <n v="9"/>
    <n v="1"/>
    <n v="27"/>
    <n v="28"/>
    <n v="54"/>
    <n v="7"/>
    <n v="15"/>
    <n v="289"/>
    <n v="9"/>
    <n v="1"/>
    <x v="1"/>
  </r>
  <r>
    <s v="64011943574"/>
    <s v="pomorskie"/>
    <s v="miasto"/>
    <n v="6"/>
    <n v="4"/>
    <n v="0"/>
    <n v="1"/>
    <n v="1"/>
    <n v="9"/>
    <n v="4"/>
    <n v="3"/>
    <n v="5"/>
    <n v="7"/>
    <n v="4"/>
    <n v="6"/>
    <n v="12"/>
    <n v="0"/>
    <n v="9"/>
    <n v="1"/>
    <n v="27"/>
    <n v="28"/>
    <n v="27"/>
    <n v="5"/>
    <n v="21"/>
    <n v="289"/>
    <n v="9"/>
    <n v="1"/>
    <x v="1"/>
  </r>
  <r>
    <s v="64111978557"/>
    <s v="lubelskie"/>
    <s v="miasto"/>
    <n v="6"/>
    <n v="4"/>
    <n v="1"/>
    <n v="1"/>
    <n v="1"/>
    <n v="9"/>
    <n v="7"/>
    <n v="8"/>
    <n v="5"/>
    <n v="5"/>
    <n v="7"/>
    <n v="6"/>
    <n v="12"/>
    <n v="7"/>
    <n v="9"/>
    <n v="1"/>
    <n v="27"/>
    <n v="49"/>
    <n v="72"/>
    <n v="5"/>
    <n v="15"/>
    <n v="339"/>
    <n v="9"/>
    <n v="1"/>
    <x v="1"/>
  </r>
  <r>
    <s v="67090828323"/>
    <s v="podlaskie"/>
    <s v="miasto"/>
    <n v="6"/>
    <n v="7"/>
    <n v="0"/>
    <n v="9"/>
    <n v="0"/>
    <n v="8"/>
    <n v="2"/>
    <n v="8"/>
    <n v="3"/>
    <n v="2"/>
    <n v="3"/>
    <n v="6"/>
    <n v="21"/>
    <n v="0"/>
    <n v="81"/>
    <n v="0"/>
    <n v="24"/>
    <n v="14"/>
    <n v="72"/>
    <n v="3"/>
    <n v="6"/>
    <n v="430"/>
    <n v="0"/>
    <n v="0"/>
    <x v="1"/>
  </r>
  <r>
    <s v="55011731764"/>
    <s v="zachodniopomorskie"/>
    <s v="miasto"/>
    <n v="5"/>
    <n v="5"/>
    <n v="0"/>
    <n v="1"/>
    <n v="1"/>
    <n v="7"/>
    <n v="3"/>
    <n v="1"/>
    <n v="7"/>
    <n v="6"/>
    <n v="4"/>
    <n v="5"/>
    <n v="15"/>
    <n v="0"/>
    <n v="9"/>
    <n v="1"/>
    <n v="21"/>
    <n v="21"/>
    <n v="9"/>
    <n v="7"/>
    <n v="18"/>
    <n v="333"/>
    <n v="3"/>
    <n v="7"/>
    <x v="1"/>
  </r>
  <r>
    <s v="76090406305"/>
    <s v="wielkopolskie"/>
    <s v="wieś"/>
    <n v="7"/>
    <n v="6"/>
    <n v="0"/>
    <n v="9"/>
    <n v="0"/>
    <n v="4"/>
    <n v="0"/>
    <n v="6"/>
    <n v="3"/>
    <n v="0"/>
    <n v="5"/>
    <n v="7"/>
    <n v="18"/>
    <n v="0"/>
    <n v="81"/>
    <n v="0"/>
    <n v="12"/>
    <n v="0"/>
    <n v="54"/>
    <n v="3"/>
    <n v="0"/>
    <n v="281"/>
    <n v="1"/>
    <n v="9"/>
    <x v="1"/>
  </r>
  <r>
    <s v="80020819576"/>
    <s v="łódzkie"/>
    <s v="miasto"/>
    <n v="8"/>
    <n v="0"/>
    <n v="0"/>
    <n v="2"/>
    <n v="0"/>
    <n v="8"/>
    <n v="1"/>
    <n v="9"/>
    <n v="5"/>
    <n v="7"/>
    <n v="6"/>
    <n v="8"/>
    <n v="0"/>
    <n v="0"/>
    <n v="18"/>
    <n v="0"/>
    <n v="24"/>
    <n v="7"/>
    <n v="81"/>
    <n v="5"/>
    <n v="21"/>
    <n v="339"/>
    <n v="9"/>
    <n v="1"/>
    <x v="1"/>
  </r>
  <r>
    <s v="73020122872"/>
    <s v="opolskie"/>
    <s v="miasto"/>
    <n v="7"/>
    <n v="3"/>
    <n v="0"/>
    <n v="2"/>
    <n v="0"/>
    <n v="1"/>
    <n v="2"/>
    <n v="2"/>
    <n v="8"/>
    <n v="7"/>
    <n v="2"/>
    <n v="7"/>
    <n v="9"/>
    <n v="0"/>
    <n v="18"/>
    <n v="0"/>
    <n v="3"/>
    <n v="14"/>
    <n v="18"/>
    <n v="8"/>
    <n v="21"/>
    <n v="262"/>
    <n v="2"/>
    <n v="8"/>
    <x v="1"/>
  </r>
  <r>
    <s v="67030428862"/>
    <s v="dolnośląskie"/>
    <s v="wieś"/>
    <n v="6"/>
    <n v="7"/>
    <n v="0"/>
    <n v="3"/>
    <n v="0"/>
    <n v="4"/>
    <n v="2"/>
    <n v="8"/>
    <n v="8"/>
    <n v="6"/>
    <n v="2"/>
    <n v="6"/>
    <n v="21"/>
    <n v="0"/>
    <n v="27"/>
    <n v="0"/>
    <n v="12"/>
    <n v="14"/>
    <n v="72"/>
    <n v="8"/>
    <n v="18"/>
    <n v="276"/>
    <n v="6"/>
    <n v="4"/>
    <x v="1"/>
  </r>
  <r>
    <s v="93021206362"/>
    <s v="lubuskie"/>
    <s v="wieś"/>
    <n v="9"/>
    <n v="3"/>
    <n v="0"/>
    <n v="2"/>
    <n v="1"/>
    <n v="2"/>
    <n v="0"/>
    <n v="6"/>
    <n v="3"/>
    <n v="6"/>
    <n v="2"/>
    <n v="9"/>
    <n v="9"/>
    <n v="0"/>
    <n v="18"/>
    <n v="1"/>
    <n v="6"/>
    <n v="0"/>
    <n v="54"/>
    <n v="3"/>
    <n v="18"/>
    <n v="296"/>
    <n v="6"/>
    <n v="4"/>
    <x v="1"/>
  </r>
  <r>
    <s v="89050505963"/>
    <s v="pomorskie"/>
    <s v="wieś"/>
    <n v="8"/>
    <n v="9"/>
    <n v="0"/>
    <n v="5"/>
    <n v="0"/>
    <n v="5"/>
    <n v="0"/>
    <n v="5"/>
    <n v="9"/>
    <n v="6"/>
    <n v="3"/>
    <n v="8"/>
    <n v="27"/>
    <n v="0"/>
    <n v="45"/>
    <n v="0"/>
    <n v="15"/>
    <n v="0"/>
    <n v="45"/>
    <n v="9"/>
    <n v="18"/>
    <n v="285"/>
    <n v="5"/>
    <n v="5"/>
    <x v="1"/>
  </r>
  <r>
    <s v="73101493325"/>
    <s v="wielkopolskie"/>
    <s v="wieś"/>
    <n v="7"/>
    <n v="3"/>
    <n v="1"/>
    <n v="0"/>
    <n v="1"/>
    <n v="4"/>
    <n v="9"/>
    <n v="3"/>
    <n v="3"/>
    <n v="2"/>
    <n v="5"/>
    <n v="7"/>
    <n v="9"/>
    <n v="7"/>
    <n v="0"/>
    <n v="1"/>
    <n v="12"/>
    <n v="63"/>
    <n v="27"/>
    <n v="3"/>
    <n v="6"/>
    <n v="302"/>
    <n v="2"/>
    <n v="8"/>
    <x v="1"/>
  </r>
  <r>
    <s v="85071473760"/>
    <s v="zachodniopomorskie"/>
    <s v="miasto"/>
    <n v="8"/>
    <n v="5"/>
    <n v="0"/>
    <n v="7"/>
    <n v="1"/>
    <n v="4"/>
    <n v="7"/>
    <n v="3"/>
    <n v="7"/>
    <n v="6"/>
    <n v="0"/>
    <n v="8"/>
    <n v="15"/>
    <n v="0"/>
    <n v="63"/>
    <n v="1"/>
    <n v="12"/>
    <n v="49"/>
    <n v="27"/>
    <n v="7"/>
    <n v="18"/>
    <n v="335"/>
    <n v="5"/>
    <n v="5"/>
    <x v="1"/>
  </r>
  <r>
    <s v="65071424836"/>
    <s v="pomorskie"/>
    <s v="miasto"/>
    <n v="6"/>
    <n v="5"/>
    <n v="0"/>
    <n v="7"/>
    <n v="1"/>
    <n v="4"/>
    <n v="2"/>
    <n v="4"/>
    <n v="8"/>
    <n v="3"/>
    <n v="6"/>
    <n v="6"/>
    <n v="15"/>
    <n v="0"/>
    <n v="63"/>
    <n v="1"/>
    <n v="12"/>
    <n v="14"/>
    <n v="36"/>
    <n v="8"/>
    <n v="9"/>
    <n v="364"/>
    <n v="4"/>
    <n v="6"/>
    <x v="0"/>
  </r>
  <r>
    <s v="61021342298"/>
    <s v="dolnośląskie"/>
    <s v="wieś"/>
    <n v="6"/>
    <n v="1"/>
    <n v="0"/>
    <n v="2"/>
    <n v="1"/>
    <n v="3"/>
    <n v="4"/>
    <n v="2"/>
    <n v="2"/>
    <n v="9"/>
    <n v="8"/>
    <n v="6"/>
    <n v="3"/>
    <n v="0"/>
    <n v="18"/>
    <n v="1"/>
    <n v="9"/>
    <n v="28"/>
    <n v="18"/>
    <n v="2"/>
    <n v="27"/>
    <n v="276"/>
    <n v="6"/>
    <n v="4"/>
    <x v="1"/>
  </r>
  <r>
    <s v="84121422192"/>
    <s v="lubelskie"/>
    <s v="wieś"/>
    <n v="8"/>
    <n v="4"/>
    <n v="1"/>
    <n v="2"/>
    <n v="1"/>
    <n v="4"/>
    <n v="2"/>
    <n v="2"/>
    <n v="1"/>
    <n v="9"/>
    <n v="2"/>
    <n v="8"/>
    <n v="12"/>
    <n v="7"/>
    <n v="18"/>
    <n v="1"/>
    <n v="12"/>
    <n v="14"/>
    <n v="18"/>
    <n v="1"/>
    <n v="27"/>
    <n v="230"/>
    <n v="0"/>
    <n v="0"/>
    <x v="1"/>
  </r>
  <r>
    <s v="74092255071"/>
    <s v="podlaskie"/>
    <s v="wieś"/>
    <n v="7"/>
    <n v="4"/>
    <n v="0"/>
    <n v="9"/>
    <n v="2"/>
    <n v="2"/>
    <n v="5"/>
    <n v="5"/>
    <n v="0"/>
    <n v="7"/>
    <n v="1"/>
    <n v="7"/>
    <n v="12"/>
    <n v="0"/>
    <n v="81"/>
    <n v="2"/>
    <n v="6"/>
    <n v="35"/>
    <n v="45"/>
    <n v="0"/>
    <n v="21"/>
    <n v="327"/>
    <n v="7"/>
    <n v="3"/>
    <x v="1"/>
  </r>
  <r>
    <s v="53052765728"/>
    <s v="opolskie"/>
    <s v="wieś"/>
    <n v="5"/>
    <n v="3"/>
    <n v="0"/>
    <n v="5"/>
    <n v="2"/>
    <n v="7"/>
    <n v="6"/>
    <n v="5"/>
    <n v="7"/>
    <n v="2"/>
    <n v="8"/>
    <n v="5"/>
    <n v="9"/>
    <n v="0"/>
    <n v="45"/>
    <n v="2"/>
    <n v="21"/>
    <n v="42"/>
    <n v="45"/>
    <n v="7"/>
    <n v="6"/>
    <n v="391"/>
    <n v="1"/>
    <n v="9"/>
    <x v="1"/>
  </r>
  <r>
    <s v="97042931845"/>
    <s v="małopolskie"/>
    <s v="miasto"/>
    <n v="9"/>
    <n v="7"/>
    <n v="0"/>
    <n v="4"/>
    <n v="2"/>
    <n v="9"/>
    <n v="3"/>
    <n v="1"/>
    <n v="8"/>
    <n v="4"/>
    <n v="5"/>
    <n v="9"/>
    <n v="21"/>
    <n v="0"/>
    <n v="36"/>
    <n v="2"/>
    <n v="27"/>
    <n v="21"/>
    <n v="9"/>
    <n v="8"/>
    <n v="12"/>
    <n v="327"/>
    <n v="7"/>
    <n v="3"/>
    <x v="1"/>
  </r>
  <r>
    <s v="78062520080"/>
    <s v="świętokrzyskie"/>
    <s v="wieś"/>
    <n v="7"/>
    <n v="8"/>
    <n v="0"/>
    <n v="6"/>
    <n v="2"/>
    <n v="5"/>
    <n v="2"/>
    <n v="0"/>
    <n v="0"/>
    <n v="8"/>
    <n v="0"/>
    <n v="7"/>
    <n v="24"/>
    <n v="0"/>
    <n v="54"/>
    <n v="2"/>
    <n v="15"/>
    <n v="14"/>
    <n v="0"/>
    <n v="0"/>
    <n v="24"/>
    <n v="285"/>
    <n v="5"/>
    <n v="5"/>
    <x v="1"/>
  </r>
  <r>
    <s v="65111959825"/>
    <s v="śląskie"/>
    <s v="wieś"/>
    <n v="6"/>
    <n v="5"/>
    <n v="1"/>
    <n v="1"/>
    <n v="1"/>
    <n v="9"/>
    <n v="5"/>
    <n v="9"/>
    <n v="8"/>
    <n v="2"/>
    <n v="5"/>
    <n v="6"/>
    <n v="15"/>
    <n v="7"/>
    <n v="9"/>
    <n v="1"/>
    <n v="27"/>
    <n v="35"/>
    <n v="81"/>
    <n v="8"/>
    <n v="6"/>
    <n v="335"/>
    <n v="5"/>
    <n v="5"/>
    <x v="0"/>
  </r>
  <r>
    <s v="50011440807"/>
    <s v="zachodniopomorskie"/>
    <s v="wieś"/>
    <n v="5"/>
    <n v="0"/>
    <n v="0"/>
    <n v="1"/>
    <n v="1"/>
    <n v="4"/>
    <n v="4"/>
    <n v="0"/>
    <n v="8"/>
    <n v="0"/>
    <n v="7"/>
    <n v="5"/>
    <n v="0"/>
    <n v="0"/>
    <n v="9"/>
    <n v="1"/>
    <n v="12"/>
    <n v="28"/>
    <n v="0"/>
    <n v="8"/>
    <n v="0"/>
    <n v="258"/>
    <n v="8"/>
    <n v="2"/>
    <x v="1"/>
  </r>
  <r>
    <s v="83111092722"/>
    <s v="śląskie"/>
    <s v="miasto"/>
    <n v="8"/>
    <n v="3"/>
    <n v="1"/>
    <n v="1"/>
    <n v="1"/>
    <n v="0"/>
    <n v="9"/>
    <n v="2"/>
    <n v="7"/>
    <n v="2"/>
    <n v="2"/>
    <n v="8"/>
    <n v="9"/>
    <n v="7"/>
    <n v="9"/>
    <n v="1"/>
    <n v="0"/>
    <n v="63"/>
    <n v="18"/>
    <n v="7"/>
    <n v="6"/>
    <n v="191"/>
    <n v="1"/>
    <n v="9"/>
    <x v="1"/>
  </r>
  <r>
    <s v="75122143973"/>
    <s v="opolskie"/>
    <s v="miasto"/>
    <n v="7"/>
    <n v="5"/>
    <n v="1"/>
    <n v="2"/>
    <n v="2"/>
    <n v="1"/>
    <n v="4"/>
    <n v="3"/>
    <n v="9"/>
    <n v="7"/>
    <n v="3"/>
    <n v="7"/>
    <n v="15"/>
    <n v="7"/>
    <n v="18"/>
    <n v="2"/>
    <n v="3"/>
    <n v="28"/>
    <n v="27"/>
    <n v="9"/>
    <n v="21"/>
    <n v="265"/>
    <n v="5"/>
    <n v="5"/>
    <x v="1"/>
  </r>
  <r>
    <s v="65100549251"/>
    <s v="pomorskie"/>
    <s v="wieś"/>
    <n v="6"/>
    <n v="5"/>
    <n v="1"/>
    <n v="0"/>
    <n v="0"/>
    <n v="5"/>
    <n v="4"/>
    <n v="9"/>
    <n v="2"/>
    <n v="5"/>
    <n v="1"/>
    <n v="6"/>
    <n v="15"/>
    <n v="7"/>
    <n v="0"/>
    <n v="0"/>
    <n v="15"/>
    <n v="28"/>
    <n v="81"/>
    <n v="2"/>
    <n v="15"/>
    <n v="306"/>
    <n v="6"/>
    <n v="4"/>
    <x v="1"/>
  </r>
  <r>
    <s v="70021990226"/>
    <s v="małopolskie"/>
    <s v="miasto"/>
    <n v="7"/>
    <n v="0"/>
    <n v="0"/>
    <n v="2"/>
    <n v="1"/>
    <n v="9"/>
    <n v="9"/>
    <n v="0"/>
    <n v="2"/>
    <n v="2"/>
    <n v="6"/>
    <n v="7"/>
    <n v="0"/>
    <n v="0"/>
    <n v="18"/>
    <n v="1"/>
    <n v="27"/>
    <n v="63"/>
    <n v="0"/>
    <n v="2"/>
    <n v="6"/>
    <n v="293"/>
    <n v="3"/>
    <n v="7"/>
    <x v="1"/>
  </r>
  <r>
    <s v="79053025344"/>
    <s v="podkarpackie"/>
    <s v="wieś"/>
    <n v="7"/>
    <n v="9"/>
    <n v="0"/>
    <n v="5"/>
    <n v="3"/>
    <n v="0"/>
    <n v="2"/>
    <n v="5"/>
    <n v="3"/>
    <n v="4"/>
    <n v="4"/>
    <n v="7"/>
    <n v="27"/>
    <n v="0"/>
    <n v="45"/>
    <n v="3"/>
    <n v="0"/>
    <n v="14"/>
    <n v="45"/>
    <n v="3"/>
    <n v="12"/>
    <n v="280"/>
    <n v="0"/>
    <n v="0"/>
    <x v="1"/>
  </r>
  <r>
    <s v="98100739519"/>
    <s v="dolnośląskie"/>
    <s v="wieś"/>
    <n v="9"/>
    <n v="8"/>
    <n v="1"/>
    <n v="0"/>
    <n v="0"/>
    <n v="7"/>
    <n v="3"/>
    <n v="9"/>
    <n v="5"/>
    <n v="1"/>
    <n v="9"/>
    <n v="9"/>
    <n v="24"/>
    <n v="7"/>
    <n v="0"/>
    <n v="0"/>
    <n v="21"/>
    <n v="21"/>
    <n v="81"/>
    <n v="5"/>
    <n v="3"/>
    <n v="327"/>
    <n v="7"/>
    <n v="3"/>
    <x v="1"/>
  </r>
  <r>
    <s v="61040445673"/>
    <s v="podlaskie"/>
    <s v="wieś"/>
    <n v="6"/>
    <n v="1"/>
    <n v="0"/>
    <n v="4"/>
    <n v="0"/>
    <n v="4"/>
    <n v="4"/>
    <n v="5"/>
    <n v="6"/>
    <n v="7"/>
    <n v="3"/>
    <n v="6"/>
    <n v="3"/>
    <n v="0"/>
    <n v="36"/>
    <n v="0"/>
    <n v="12"/>
    <n v="28"/>
    <n v="45"/>
    <n v="6"/>
    <n v="21"/>
    <n v="328"/>
    <n v="8"/>
    <n v="2"/>
    <x v="1"/>
  </r>
  <r>
    <s v="54120956644"/>
    <s v="mazowieckie"/>
    <s v="wieś"/>
    <n v="5"/>
    <n v="4"/>
    <n v="1"/>
    <n v="2"/>
    <n v="0"/>
    <n v="9"/>
    <n v="5"/>
    <n v="6"/>
    <n v="6"/>
    <n v="4"/>
    <n v="4"/>
    <n v="5"/>
    <n v="12"/>
    <n v="7"/>
    <n v="18"/>
    <n v="0"/>
    <n v="27"/>
    <n v="35"/>
    <n v="54"/>
    <n v="6"/>
    <n v="12"/>
    <n v="333"/>
    <n v="3"/>
    <n v="7"/>
    <x v="1"/>
  </r>
  <r>
    <s v="87011726224"/>
    <s v="mazowieckie"/>
    <s v="miasto"/>
    <n v="8"/>
    <n v="7"/>
    <n v="0"/>
    <n v="1"/>
    <n v="1"/>
    <n v="7"/>
    <n v="2"/>
    <n v="6"/>
    <n v="2"/>
    <n v="2"/>
    <n v="4"/>
    <n v="8"/>
    <n v="21"/>
    <n v="0"/>
    <n v="9"/>
    <n v="1"/>
    <n v="21"/>
    <n v="14"/>
    <n v="54"/>
    <n v="2"/>
    <n v="6"/>
    <n v="312"/>
    <n v="2"/>
    <n v="8"/>
    <x v="1"/>
  </r>
  <r>
    <s v="89122110541"/>
    <s v="świętokrzyskie"/>
    <s v="wieś"/>
    <n v="8"/>
    <n v="9"/>
    <n v="1"/>
    <n v="2"/>
    <n v="2"/>
    <n v="1"/>
    <n v="1"/>
    <n v="0"/>
    <n v="5"/>
    <n v="4"/>
    <n v="1"/>
    <n v="8"/>
    <n v="27"/>
    <n v="7"/>
    <n v="18"/>
    <n v="2"/>
    <n v="3"/>
    <n v="7"/>
    <n v="0"/>
    <n v="5"/>
    <n v="12"/>
    <n v="225"/>
    <n v="5"/>
    <n v="5"/>
    <x v="1"/>
  </r>
  <r>
    <s v="63102562292"/>
    <s v="podkarpackie"/>
    <s v="wieś"/>
    <n v="6"/>
    <n v="3"/>
    <n v="1"/>
    <n v="0"/>
    <n v="2"/>
    <n v="5"/>
    <n v="6"/>
    <n v="2"/>
    <n v="2"/>
    <n v="9"/>
    <n v="2"/>
    <n v="6"/>
    <n v="9"/>
    <n v="7"/>
    <n v="0"/>
    <n v="2"/>
    <n v="15"/>
    <n v="42"/>
    <n v="18"/>
    <n v="2"/>
    <n v="27"/>
    <n v="217"/>
    <n v="7"/>
    <n v="3"/>
    <x v="1"/>
  </r>
  <r>
    <s v="91101758446"/>
    <s v="dolnośląskie"/>
    <s v="miasto"/>
    <n v="9"/>
    <n v="1"/>
    <n v="1"/>
    <n v="0"/>
    <n v="1"/>
    <n v="7"/>
    <n v="5"/>
    <n v="8"/>
    <n v="4"/>
    <n v="4"/>
    <n v="6"/>
    <n v="9"/>
    <n v="3"/>
    <n v="7"/>
    <n v="0"/>
    <n v="1"/>
    <n v="21"/>
    <n v="35"/>
    <n v="72"/>
    <n v="4"/>
    <n v="12"/>
    <n v="292"/>
    <n v="2"/>
    <n v="8"/>
    <x v="1"/>
  </r>
  <r>
    <s v="73041277610"/>
    <s v="podlaskie"/>
    <s v="miasto"/>
    <n v="7"/>
    <n v="3"/>
    <n v="0"/>
    <n v="4"/>
    <n v="1"/>
    <n v="2"/>
    <n v="7"/>
    <n v="7"/>
    <n v="6"/>
    <n v="1"/>
    <n v="0"/>
    <n v="7"/>
    <n v="9"/>
    <n v="0"/>
    <n v="36"/>
    <n v="1"/>
    <n v="6"/>
    <n v="49"/>
    <n v="63"/>
    <n v="6"/>
    <n v="3"/>
    <n v="344"/>
    <n v="4"/>
    <n v="6"/>
    <x v="1"/>
  </r>
  <r>
    <s v="63101233720"/>
    <s v="łódzkie"/>
    <s v="wieś"/>
    <n v="6"/>
    <n v="3"/>
    <n v="1"/>
    <n v="0"/>
    <n v="1"/>
    <n v="2"/>
    <n v="3"/>
    <n v="3"/>
    <n v="7"/>
    <n v="2"/>
    <n v="0"/>
    <n v="6"/>
    <n v="9"/>
    <n v="7"/>
    <n v="0"/>
    <n v="1"/>
    <n v="6"/>
    <n v="21"/>
    <n v="27"/>
    <n v="7"/>
    <n v="6"/>
    <n v="270"/>
    <n v="0"/>
    <n v="0"/>
    <x v="0"/>
  </r>
  <r>
    <s v="84021497980"/>
    <s v="lubelskie"/>
    <s v="miasto"/>
    <n v="8"/>
    <n v="4"/>
    <n v="0"/>
    <n v="2"/>
    <n v="1"/>
    <n v="4"/>
    <n v="9"/>
    <n v="7"/>
    <n v="9"/>
    <n v="8"/>
    <n v="0"/>
    <n v="8"/>
    <n v="12"/>
    <n v="0"/>
    <n v="18"/>
    <n v="1"/>
    <n v="12"/>
    <n v="63"/>
    <n v="63"/>
    <n v="9"/>
    <n v="24"/>
    <n v="300"/>
    <n v="0"/>
    <n v="0"/>
    <x v="0"/>
  </r>
  <r>
    <s v="87051320026"/>
    <s v="pomorskie"/>
    <s v="wieś"/>
    <n v="8"/>
    <n v="7"/>
    <n v="0"/>
    <n v="5"/>
    <n v="1"/>
    <n v="3"/>
    <n v="2"/>
    <n v="0"/>
    <n v="0"/>
    <n v="2"/>
    <n v="6"/>
    <n v="8"/>
    <n v="21"/>
    <n v="0"/>
    <n v="45"/>
    <n v="1"/>
    <n v="9"/>
    <n v="14"/>
    <n v="0"/>
    <n v="0"/>
    <n v="6"/>
    <n v="314"/>
    <n v="4"/>
    <n v="6"/>
    <x v="0"/>
  </r>
  <r>
    <s v="87122216434"/>
    <s v="opolskie"/>
    <s v="wieś"/>
    <n v="8"/>
    <n v="7"/>
    <n v="1"/>
    <n v="2"/>
    <n v="2"/>
    <n v="2"/>
    <n v="1"/>
    <n v="6"/>
    <n v="4"/>
    <n v="3"/>
    <n v="4"/>
    <n v="8"/>
    <n v="21"/>
    <n v="7"/>
    <n v="18"/>
    <n v="2"/>
    <n v="6"/>
    <n v="7"/>
    <n v="54"/>
    <n v="4"/>
    <n v="9"/>
    <n v="240"/>
    <n v="0"/>
    <n v="0"/>
    <x v="1"/>
  </r>
  <r>
    <s v="63062929199"/>
    <s v="warmińsko-mazurskie"/>
    <s v="wieś"/>
    <n v="6"/>
    <n v="3"/>
    <n v="0"/>
    <n v="6"/>
    <n v="2"/>
    <n v="9"/>
    <n v="2"/>
    <n v="9"/>
    <n v="1"/>
    <n v="9"/>
    <n v="9"/>
    <n v="6"/>
    <n v="9"/>
    <n v="0"/>
    <n v="54"/>
    <n v="2"/>
    <n v="27"/>
    <n v="14"/>
    <n v="81"/>
    <n v="1"/>
    <n v="27"/>
    <n v="357"/>
    <n v="7"/>
    <n v="3"/>
    <x v="1"/>
  </r>
  <r>
    <s v="99011281256"/>
    <s v="łódzkie"/>
    <s v="miasto"/>
    <n v="9"/>
    <n v="9"/>
    <n v="0"/>
    <n v="1"/>
    <n v="1"/>
    <n v="2"/>
    <n v="8"/>
    <n v="1"/>
    <n v="2"/>
    <n v="5"/>
    <n v="6"/>
    <n v="9"/>
    <n v="27"/>
    <n v="0"/>
    <n v="9"/>
    <n v="1"/>
    <n v="6"/>
    <n v="56"/>
    <n v="9"/>
    <n v="2"/>
    <n v="15"/>
    <n v="355"/>
    <n v="5"/>
    <n v="5"/>
    <x v="1"/>
  </r>
  <r>
    <s v="72110750487"/>
    <s v="łódzkie"/>
    <s v="miasto"/>
    <n v="7"/>
    <n v="2"/>
    <n v="1"/>
    <n v="1"/>
    <n v="0"/>
    <n v="7"/>
    <n v="5"/>
    <n v="0"/>
    <n v="4"/>
    <n v="8"/>
    <n v="7"/>
    <n v="7"/>
    <n v="6"/>
    <n v="7"/>
    <n v="9"/>
    <n v="0"/>
    <n v="21"/>
    <n v="35"/>
    <n v="0"/>
    <n v="4"/>
    <n v="24"/>
    <n v="247"/>
    <n v="7"/>
    <n v="3"/>
    <x v="1"/>
  </r>
  <r>
    <s v="70052334215"/>
    <s v="wielkopolskie"/>
    <s v="miasto"/>
    <n v="7"/>
    <n v="0"/>
    <n v="0"/>
    <n v="5"/>
    <n v="2"/>
    <n v="3"/>
    <n v="3"/>
    <n v="4"/>
    <n v="2"/>
    <n v="1"/>
    <n v="5"/>
    <n v="7"/>
    <n v="0"/>
    <n v="0"/>
    <n v="45"/>
    <n v="2"/>
    <n v="9"/>
    <n v="21"/>
    <n v="36"/>
    <n v="2"/>
    <n v="3"/>
    <n v="238"/>
    <n v="8"/>
    <n v="2"/>
    <x v="1"/>
  </r>
  <r>
    <s v="53080638348"/>
    <s v="warmińsko-mazurskie"/>
    <s v="miasto"/>
    <n v="5"/>
    <n v="3"/>
    <n v="0"/>
    <n v="8"/>
    <n v="0"/>
    <n v="6"/>
    <n v="3"/>
    <n v="8"/>
    <n v="3"/>
    <n v="4"/>
    <n v="8"/>
    <n v="5"/>
    <n v="9"/>
    <n v="0"/>
    <n v="72"/>
    <n v="0"/>
    <n v="18"/>
    <n v="21"/>
    <n v="72"/>
    <n v="3"/>
    <n v="12"/>
    <n v="337"/>
    <n v="7"/>
    <n v="3"/>
    <x v="1"/>
  </r>
  <r>
    <s v="63092655936"/>
    <s v="mazowieckie"/>
    <s v="miasto"/>
    <n v="6"/>
    <n v="3"/>
    <n v="0"/>
    <n v="9"/>
    <n v="2"/>
    <n v="6"/>
    <n v="5"/>
    <n v="5"/>
    <n v="9"/>
    <n v="3"/>
    <n v="6"/>
    <n v="6"/>
    <n v="9"/>
    <n v="0"/>
    <n v="81"/>
    <n v="2"/>
    <n v="18"/>
    <n v="35"/>
    <n v="45"/>
    <n v="9"/>
    <n v="9"/>
    <n v="426"/>
    <n v="6"/>
    <n v="4"/>
    <x v="1"/>
  </r>
  <r>
    <s v="80012365708"/>
    <s v="podkarpackie"/>
    <s v="wieś"/>
    <n v="8"/>
    <n v="0"/>
    <n v="0"/>
    <n v="1"/>
    <n v="2"/>
    <n v="3"/>
    <n v="6"/>
    <n v="5"/>
    <n v="7"/>
    <n v="0"/>
    <n v="8"/>
    <n v="8"/>
    <n v="0"/>
    <n v="0"/>
    <n v="9"/>
    <n v="2"/>
    <n v="9"/>
    <n v="42"/>
    <n v="45"/>
    <n v="7"/>
    <n v="0"/>
    <n v="336"/>
    <n v="6"/>
    <n v="4"/>
    <x v="1"/>
  </r>
  <r>
    <s v="88092831629"/>
    <s v="pomorskie"/>
    <s v="wieś"/>
    <n v="8"/>
    <n v="8"/>
    <n v="0"/>
    <n v="9"/>
    <n v="2"/>
    <n v="8"/>
    <n v="3"/>
    <n v="1"/>
    <n v="6"/>
    <n v="2"/>
    <n v="9"/>
    <n v="8"/>
    <n v="24"/>
    <n v="0"/>
    <n v="81"/>
    <n v="2"/>
    <n v="24"/>
    <n v="21"/>
    <n v="9"/>
    <n v="6"/>
    <n v="6"/>
    <n v="303"/>
    <n v="3"/>
    <n v="7"/>
    <x v="1"/>
  </r>
  <r>
    <s v="63062036462"/>
    <s v="kujawsko-pomorskie"/>
    <s v="miasto"/>
    <n v="6"/>
    <n v="3"/>
    <n v="0"/>
    <n v="6"/>
    <n v="2"/>
    <n v="0"/>
    <n v="3"/>
    <n v="6"/>
    <n v="4"/>
    <n v="6"/>
    <n v="2"/>
    <n v="6"/>
    <n v="9"/>
    <n v="0"/>
    <n v="54"/>
    <n v="2"/>
    <n v="0"/>
    <n v="21"/>
    <n v="54"/>
    <n v="4"/>
    <n v="18"/>
    <n v="349"/>
    <n v="9"/>
    <n v="1"/>
    <x v="1"/>
  </r>
  <r>
    <s v="62020662873"/>
    <s v="podkarpackie"/>
    <s v="wieś"/>
    <n v="6"/>
    <n v="2"/>
    <n v="0"/>
    <n v="2"/>
    <n v="0"/>
    <n v="6"/>
    <n v="6"/>
    <n v="2"/>
    <n v="8"/>
    <n v="7"/>
    <n v="3"/>
    <n v="6"/>
    <n v="6"/>
    <n v="0"/>
    <n v="18"/>
    <n v="0"/>
    <n v="18"/>
    <n v="42"/>
    <n v="18"/>
    <n v="8"/>
    <n v="21"/>
    <n v="305"/>
    <n v="5"/>
    <n v="5"/>
    <x v="1"/>
  </r>
  <r>
    <s v="85120753924"/>
    <s v="dolnośląskie"/>
    <s v="miasto"/>
    <n v="8"/>
    <n v="5"/>
    <n v="1"/>
    <n v="2"/>
    <n v="0"/>
    <n v="7"/>
    <n v="5"/>
    <n v="3"/>
    <n v="9"/>
    <n v="2"/>
    <n v="4"/>
    <n v="8"/>
    <n v="15"/>
    <n v="7"/>
    <n v="18"/>
    <n v="0"/>
    <n v="21"/>
    <n v="35"/>
    <n v="27"/>
    <n v="9"/>
    <n v="6"/>
    <n v="283"/>
    <n v="3"/>
    <n v="7"/>
    <x v="1"/>
  </r>
  <r>
    <s v="57072490011"/>
    <s v="opolskie"/>
    <s v="wieś"/>
    <n v="5"/>
    <n v="7"/>
    <n v="0"/>
    <n v="7"/>
    <n v="2"/>
    <n v="4"/>
    <n v="9"/>
    <n v="0"/>
    <n v="0"/>
    <n v="1"/>
    <n v="1"/>
    <n v="5"/>
    <n v="21"/>
    <n v="0"/>
    <n v="63"/>
    <n v="2"/>
    <n v="12"/>
    <n v="63"/>
    <n v="0"/>
    <n v="0"/>
    <n v="3"/>
    <n v="315"/>
    <n v="5"/>
    <n v="5"/>
    <x v="1"/>
  </r>
  <r>
    <s v="82020297372"/>
    <s v="dolnośląskie"/>
    <s v="miasto"/>
    <n v="8"/>
    <n v="2"/>
    <n v="0"/>
    <n v="2"/>
    <n v="0"/>
    <n v="2"/>
    <n v="9"/>
    <n v="7"/>
    <n v="3"/>
    <n v="7"/>
    <n v="2"/>
    <n v="8"/>
    <n v="6"/>
    <n v="0"/>
    <n v="18"/>
    <n v="0"/>
    <n v="6"/>
    <n v="63"/>
    <n v="63"/>
    <n v="3"/>
    <n v="21"/>
    <n v="357"/>
    <n v="7"/>
    <n v="3"/>
    <x v="1"/>
  </r>
  <r>
    <s v="93113022209"/>
    <s v="śląskie"/>
    <s v="wieś"/>
    <n v="9"/>
    <n v="3"/>
    <n v="1"/>
    <n v="1"/>
    <n v="3"/>
    <n v="0"/>
    <n v="2"/>
    <n v="2"/>
    <n v="2"/>
    <n v="0"/>
    <n v="9"/>
    <n v="9"/>
    <n v="9"/>
    <n v="7"/>
    <n v="9"/>
    <n v="3"/>
    <n v="0"/>
    <n v="14"/>
    <n v="18"/>
    <n v="2"/>
    <n v="0"/>
    <n v="259"/>
    <n v="9"/>
    <n v="1"/>
    <x v="1"/>
  </r>
  <r>
    <s v="80032957947"/>
    <s v="zachodniopomorskie"/>
    <s v="wieś"/>
    <n v="8"/>
    <n v="0"/>
    <n v="0"/>
    <n v="3"/>
    <n v="2"/>
    <n v="9"/>
    <n v="5"/>
    <n v="7"/>
    <n v="9"/>
    <n v="4"/>
    <n v="7"/>
    <n v="8"/>
    <n v="0"/>
    <n v="0"/>
    <n v="27"/>
    <n v="2"/>
    <n v="27"/>
    <n v="35"/>
    <n v="63"/>
    <n v="9"/>
    <n v="12"/>
    <n v="254"/>
    <n v="4"/>
    <n v="6"/>
    <x v="1"/>
  </r>
  <r>
    <s v="97061666537"/>
    <s v="śląskie"/>
    <s v="wieś"/>
    <n v="9"/>
    <n v="7"/>
    <n v="0"/>
    <n v="6"/>
    <n v="1"/>
    <n v="6"/>
    <n v="6"/>
    <n v="6"/>
    <n v="5"/>
    <n v="3"/>
    <n v="7"/>
    <n v="9"/>
    <n v="21"/>
    <n v="0"/>
    <n v="54"/>
    <n v="1"/>
    <n v="18"/>
    <n v="42"/>
    <n v="54"/>
    <n v="5"/>
    <n v="9"/>
    <n v="396"/>
    <n v="6"/>
    <n v="4"/>
    <x v="1"/>
  </r>
  <r>
    <s v="99042282211"/>
    <s v="śląskie"/>
    <s v="wieś"/>
    <n v="9"/>
    <n v="9"/>
    <n v="0"/>
    <n v="4"/>
    <n v="2"/>
    <n v="2"/>
    <n v="8"/>
    <n v="2"/>
    <n v="2"/>
    <n v="1"/>
    <n v="1"/>
    <n v="9"/>
    <n v="27"/>
    <n v="0"/>
    <n v="36"/>
    <n v="2"/>
    <n v="6"/>
    <n v="56"/>
    <n v="18"/>
    <n v="2"/>
    <n v="3"/>
    <n v="372"/>
    <n v="2"/>
    <n v="8"/>
    <x v="1"/>
  </r>
  <r>
    <s v="90122294917"/>
    <s v="świętokrzyskie"/>
    <s v="wieś"/>
    <n v="9"/>
    <n v="0"/>
    <n v="1"/>
    <n v="2"/>
    <n v="2"/>
    <n v="2"/>
    <n v="9"/>
    <n v="4"/>
    <n v="9"/>
    <n v="1"/>
    <n v="7"/>
    <n v="9"/>
    <n v="0"/>
    <n v="7"/>
    <n v="18"/>
    <n v="2"/>
    <n v="6"/>
    <n v="63"/>
    <n v="36"/>
    <n v="9"/>
    <n v="3"/>
    <n v="312"/>
    <n v="2"/>
    <n v="8"/>
    <x v="1"/>
  </r>
  <r>
    <s v="98042035638"/>
    <s v="zachodniopomorskie"/>
    <s v="wieś"/>
    <n v="9"/>
    <n v="8"/>
    <n v="0"/>
    <n v="4"/>
    <n v="2"/>
    <n v="0"/>
    <n v="3"/>
    <n v="5"/>
    <n v="6"/>
    <n v="3"/>
    <n v="8"/>
    <n v="9"/>
    <n v="24"/>
    <n v="0"/>
    <n v="36"/>
    <n v="2"/>
    <n v="0"/>
    <n v="21"/>
    <n v="45"/>
    <n v="6"/>
    <n v="9"/>
    <n v="305"/>
    <n v="5"/>
    <n v="5"/>
    <x v="1"/>
  </r>
  <r>
    <s v="63090624679"/>
    <s v="śląskie"/>
    <s v="wieś"/>
    <n v="6"/>
    <n v="3"/>
    <n v="0"/>
    <n v="9"/>
    <n v="0"/>
    <n v="6"/>
    <n v="2"/>
    <n v="4"/>
    <n v="6"/>
    <n v="7"/>
    <n v="9"/>
    <n v="6"/>
    <n v="9"/>
    <n v="0"/>
    <n v="81"/>
    <n v="0"/>
    <n v="18"/>
    <n v="14"/>
    <n v="36"/>
    <n v="6"/>
    <n v="21"/>
    <n v="343"/>
    <n v="3"/>
    <n v="7"/>
    <x v="1"/>
  </r>
  <r>
    <s v="56041608154"/>
    <s v="podlaskie"/>
    <s v="wieś"/>
    <n v="5"/>
    <n v="6"/>
    <n v="0"/>
    <n v="4"/>
    <n v="1"/>
    <n v="6"/>
    <n v="0"/>
    <n v="8"/>
    <n v="1"/>
    <n v="5"/>
    <n v="4"/>
    <n v="5"/>
    <n v="18"/>
    <n v="0"/>
    <n v="36"/>
    <n v="1"/>
    <n v="18"/>
    <n v="0"/>
    <n v="72"/>
    <n v="1"/>
    <n v="15"/>
    <n v="357"/>
    <n v="7"/>
    <n v="3"/>
    <x v="1"/>
  </r>
  <r>
    <s v="61061367026"/>
    <s v="śląskie"/>
    <s v="wieś"/>
    <n v="6"/>
    <n v="1"/>
    <n v="0"/>
    <n v="6"/>
    <n v="1"/>
    <n v="3"/>
    <n v="6"/>
    <n v="7"/>
    <n v="0"/>
    <n v="2"/>
    <n v="6"/>
    <n v="6"/>
    <n v="3"/>
    <n v="0"/>
    <n v="54"/>
    <n v="1"/>
    <n v="9"/>
    <n v="42"/>
    <n v="63"/>
    <n v="0"/>
    <n v="6"/>
    <n v="350"/>
    <n v="0"/>
    <n v="0"/>
    <x v="1"/>
  </r>
  <r>
    <s v="65030283393"/>
    <s v="wielkopolskie"/>
    <s v="miasto"/>
    <n v="6"/>
    <n v="5"/>
    <n v="0"/>
    <n v="3"/>
    <n v="0"/>
    <n v="2"/>
    <n v="8"/>
    <n v="3"/>
    <n v="3"/>
    <n v="9"/>
    <n v="3"/>
    <n v="6"/>
    <n v="15"/>
    <n v="0"/>
    <n v="27"/>
    <n v="0"/>
    <n v="6"/>
    <n v="56"/>
    <n v="27"/>
    <n v="3"/>
    <n v="27"/>
    <n v="351"/>
    <n v="1"/>
    <n v="9"/>
    <x v="1"/>
  </r>
  <r>
    <s v="92012998491"/>
    <s v="warmińsko-mazurskie"/>
    <s v="wieś"/>
    <n v="9"/>
    <n v="2"/>
    <n v="0"/>
    <n v="1"/>
    <n v="2"/>
    <n v="9"/>
    <n v="9"/>
    <n v="8"/>
    <n v="4"/>
    <n v="9"/>
    <n v="1"/>
    <n v="9"/>
    <n v="6"/>
    <n v="0"/>
    <n v="9"/>
    <n v="2"/>
    <n v="27"/>
    <n v="63"/>
    <n v="72"/>
    <n v="4"/>
    <n v="27"/>
    <n v="386"/>
    <n v="6"/>
    <n v="4"/>
    <x v="1"/>
  </r>
  <r>
    <s v="98021347510"/>
    <s v="podkarpackie"/>
    <s v="miasto"/>
    <n v="9"/>
    <n v="8"/>
    <n v="0"/>
    <n v="2"/>
    <n v="1"/>
    <n v="3"/>
    <n v="4"/>
    <n v="7"/>
    <n v="5"/>
    <n v="1"/>
    <n v="0"/>
    <n v="9"/>
    <n v="24"/>
    <n v="0"/>
    <n v="18"/>
    <n v="1"/>
    <n v="9"/>
    <n v="28"/>
    <n v="63"/>
    <n v="5"/>
    <n v="3"/>
    <n v="379"/>
    <n v="9"/>
    <n v="1"/>
    <x v="1"/>
  </r>
  <r>
    <s v="61020732218"/>
    <s v="lubelskie"/>
    <s v="miasto"/>
    <n v="6"/>
    <n v="1"/>
    <n v="0"/>
    <n v="2"/>
    <n v="0"/>
    <n v="7"/>
    <n v="3"/>
    <n v="2"/>
    <n v="2"/>
    <n v="1"/>
    <n v="8"/>
    <n v="6"/>
    <n v="3"/>
    <n v="0"/>
    <n v="18"/>
    <n v="0"/>
    <n v="21"/>
    <n v="21"/>
    <n v="18"/>
    <n v="2"/>
    <n v="3"/>
    <n v="252"/>
    <n v="2"/>
    <n v="8"/>
    <x v="0"/>
  </r>
  <r>
    <s v="51100859081"/>
    <s v="śląskie"/>
    <s v="miasto"/>
    <n v="5"/>
    <n v="1"/>
    <n v="1"/>
    <n v="0"/>
    <n v="0"/>
    <n v="8"/>
    <n v="5"/>
    <n v="9"/>
    <n v="0"/>
    <n v="8"/>
    <n v="1"/>
    <n v="5"/>
    <n v="3"/>
    <n v="7"/>
    <n v="0"/>
    <n v="0"/>
    <n v="24"/>
    <n v="35"/>
    <n v="81"/>
    <n v="0"/>
    <n v="24"/>
    <n v="271"/>
    <n v="1"/>
    <n v="9"/>
    <x v="1"/>
  </r>
  <r>
    <s v="58092388216"/>
    <s v="warmińsko-mazurskie"/>
    <s v="wieś"/>
    <n v="5"/>
    <n v="8"/>
    <n v="0"/>
    <n v="9"/>
    <n v="2"/>
    <n v="3"/>
    <n v="8"/>
    <n v="8"/>
    <n v="2"/>
    <n v="1"/>
    <n v="6"/>
    <n v="5"/>
    <n v="24"/>
    <n v="0"/>
    <n v="81"/>
    <n v="2"/>
    <n v="9"/>
    <n v="56"/>
    <n v="72"/>
    <n v="2"/>
    <n v="3"/>
    <n v="433"/>
    <n v="3"/>
    <n v="7"/>
    <x v="1"/>
  </r>
  <r>
    <s v="58081857013"/>
    <s v="podkarpackie"/>
    <s v="wieś"/>
    <n v="5"/>
    <n v="8"/>
    <n v="0"/>
    <n v="8"/>
    <n v="1"/>
    <n v="8"/>
    <n v="5"/>
    <n v="7"/>
    <n v="0"/>
    <n v="1"/>
    <n v="3"/>
    <n v="5"/>
    <n v="24"/>
    <n v="0"/>
    <n v="72"/>
    <n v="1"/>
    <n v="24"/>
    <n v="35"/>
    <n v="63"/>
    <n v="0"/>
    <n v="3"/>
    <n v="481"/>
    <n v="1"/>
    <n v="9"/>
    <x v="1"/>
  </r>
  <r>
    <s v="51112066114"/>
    <s v="opolskie"/>
    <s v="wieś"/>
    <n v="5"/>
    <n v="1"/>
    <n v="1"/>
    <n v="1"/>
    <n v="2"/>
    <n v="0"/>
    <n v="6"/>
    <n v="6"/>
    <n v="1"/>
    <n v="1"/>
    <n v="4"/>
    <n v="5"/>
    <n v="3"/>
    <n v="7"/>
    <n v="9"/>
    <n v="2"/>
    <n v="0"/>
    <n v="42"/>
    <n v="54"/>
    <n v="1"/>
    <n v="3"/>
    <n v="353"/>
    <n v="3"/>
    <n v="7"/>
    <x v="1"/>
  </r>
  <r>
    <s v="89010145123"/>
    <s v="podkarpackie"/>
    <s v="wieś"/>
    <n v="8"/>
    <n v="9"/>
    <n v="0"/>
    <n v="1"/>
    <n v="0"/>
    <n v="1"/>
    <n v="4"/>
    <n v="5"/>
    <n v="1"/>
    <n v="2"/>
    <n v="3"/>
    <n v="8"/>
    <n v="27"/>
    <n v="0"/>
    <n v="9"/>
    <n v="0"/>
    <n v="3"/>
    <n v="28"/>
    <n v="45"/>
    <n v="1"/>
    <n v="6"/>
    <n v="253"/>
    <n v="3"/>
    <n v="7"/>
    <x v="1"/>
  </r>
  <r>
    <s v="84021137424"/>
    <s v="podlaskie"/>
    <s v="miasto"/>
    <n v="8"/>
    <n v="4"/>
    <n v="0"/>
    <n v="2"/>
    <n v="1"/>
    <n v="1"/>
    <n v="3"/>
    <n v="7"/>
    <n v="4"/>
    <n v="2"/>
    <n v="4"/>
    <n v="8"/>
    <n v="12"/>
    <n v="0"/>
    <n v="18"/>
    <n v="1"/>
    <n v="3"/>
    <n v="21"/>
    <n v="63"/>
    <n v="4"/>
    <n v="6"/>
    <n v="263"/>
    <n v="3"/>
    <n v="7"/>
    <x v="1"/>
  </r>
  <r>
    <s v="66071191281"/>
    <s v="małopolskie"/>
    <s v="miasto"/>
    <n v="6"/>
    <n v="6"/>
    <n v="0"/>
    <n v="7"/>
    <n v="1"/>
    <n v="1"/>
    <n v="9"/>
    <n v="1"/>
    <n v="2"/>
    <n v="8"/>
    <n v="1"/>
    <n v="6"/>
    <n v="18"/>
    <n v="0"/>
    <n v="63"/>
    <n v="1"/>
    <n v="3"/>
    <n v="63"/>
    <n v="9"/>
    <n v="2"/>
    <n v="24"/>
    <n v="325"/>
    <n v="5"/>
    <n v="5"/>
    <x v="1"/>
  </r>
  <r>
    <s v="64110521169"/>
    <s v="małopolskie"/>
    <s v="miasto"/>
    <n v="6"/>
    <n v="4"/>
    <n v="1"/>
    <n v="1"/>
    <n v="0"/>
    <n v="5"/>
    <n v="2"/>
    <n v="1"/>
    <n v="1"/>
    <n v="6"/>
    <n v="9"/>
    <n v="6"/>
    <n v="12"/>
    <n v="7"/>
    <n v="9"/>
    <n v="0"/>
    <n v="15"/>
    <n v="14"/>
    <n v="9"/>
    <n v="1"/>
    <n v="18"/>
    <n v="280"/>
    <n v="0"/>
    <n v="0"/>
    <x v="1"/>
  </r>
  <r>
    <s v="80090724666"/>
    <s v="świętokrzyskie"/>
    <s v="miasto"/>
    <n v="8"/>
    <n v="0"/>
    <n v="0"/>
    <n v="9"/>
    <n v="0"/>
    <n v="7"/>
    <n v="2"/>
    <n v="4"/>
    <n v="6"/>
    <n v="6"/>
    <n v="6"/>
    <n v="8"/>
    <n v="0"/>
    <n v="0"/>
    <n v="81"/>
    <n v="0"/>
    <n v="21"/>
    <n v="14"/>
    <n v="36"/>
    <n v="6"/>
    <n v="18"/>
    <n v="275"/>
    <n v="5"/>
    <n v="5"/>
    <x v="1"/>
  </r>
  <r>
    <s v="60081098044"/>
    <s v="opolskie"/>
    <s v="wieś"/>
    <n v="6"/>
    <n v="0"/>
    <n v="0"/>
    <n v="8"/>
    <n v="1"/>
    <n v="0"/>
    <n v="9"/>
    <n v="8"/>
    <n v="0"/>
    <n v="4"/>
    <n v="4"/>
    <n v="6"/>
    <n v="0"/>
    <n v="0"/>
    <n v="72"/>
    <n v="1"/>
    <n v="0"/>
    <n v="63"/>
    <n v="72"/>
    <n v="0"/>
    <n v="12"/>
    <n v="410"/>
    <n v="0"/>
    <n v="0"/>
    <x v="1"/>
  </r>
  <r>
    <s v="81060672345"/>
    <s v="pomorskie"/>
    <s v="miasto"/>
    <n v="8"/>
    <n v="1"/>
    <n v="0"/>
    <n v="6"/>
    <n v="0"/>
    <n v="6"/>
    <n v="7"/>
    <n v="2"/>
    <n v="3"/>
    <n v="4"/>
    <n v="5"/>
    <n v="8"/>
    <n v="3"/>
    <n v="0"/>
    <n v="54"/>
    <n v="0"/>
    <n v="18"/>
    <n v="49"/>
    <n v="18"/>
    <n v="3"/>
    <n v="12"/>
    <n v="391"/>
    <n v="1"/>
    <n v="9"/>
    <x v="1"/>
  </r>
  <r>
    <s v="72041188498"/>
    <s v="łódzkie"/>
    <s v="wieś"/>
    <n v="7"/>
    <n v="2"/>
    <n v="0"/>
    <n v="4"/>
    <n v="1"/>
    <n v="1"/>
    <n v="8"/>
    <n v="8"/>
    <n v="4"/>
    <n v="9"/>
    <n v="8"/>
    <n v="7"/>
    <n v="6"/>
    <n v="0"/>
    <n v="36"/>
    <n v="1"/>
    <n v="3"/>
    <n v="56"/>
    <n v="72"/>
    <n v="4"/>
    <n v="27"/>
    <n v="377"/>
    <n v="7"/>
    <n v="3"/>
    <x v="1"/>
  </r>
  <r>
    <s v="93050237328"/>
    <s v="podkarpackie"/>
    <s v="miasto"/>
    <n v="9"/>
    <n v="3"/>
    <n v="0"/>
    <n v="5"/>
    <n v="0"/>
    <n v="2"/>
    <n v="3"/>
    <n v="7"/>
    <n v="3"/>
    <n v="2"/>
    <n v="8"/>
    <n v="9"/>
    <n v="9"/>
    <n v="0"/>
    <n v="45"/>
    <n v="0"/>
    <n v="6"/>
    <n v="21"/>
    <n v="63"/>
    <n v="3"/>
    <n v="6"/>
    <n v="374"/>
    <n v="4"/>
    <n v="6"/>
    <x v="1"/>
  </r>
  <r>
    <s v="57111030969"/>
    <s v="pomorskie"/>
    <s v="miasto"/>
    <n v="5"/>
    <n v="7"/>
    <n v="1"/>
    <n v="1"/>
    <n v="1"/>
    <n v="0"/>
    <n v="3"/>
    <n v="0"/>
    <n v="9"/>
    <n v="6"/>
    <n v="9"/>
    <n v="5"/>
    <n v="21"/>
    <n v="7"/>
    <n v="9"/>
    <n v="1"/>
    <n v="0"/>
    <n v="21"/>
    <n v="0"/>
    <n v="9"/>
    <n v="18"/>
    <n v="253"/>
    <n v="3"/>
    <n v="7"/>
    <x v="1"/>
  </r>
  <r>
    <s v="95120189926"/>
    <s v="świętokrzyskie"/>
    <s v="miasto"/>
    <n v="9"/>
    <n v="5"/>
    <n v="1"/>
    <n v="2"/>
    <n v="0"/>
    <n v="1"/>
    <n v="8"/>
    <n v="9"/>
    <n v="9"/>
    <n v="2"/>
    <n v="6"/>
    <n v="9"/>
    <n v="15"/>
    <n v="7"/>
    <n v="18"/>
    <n v="0"/>
    <n v="3"/>
    <n v="56"/>
    <n v="81"/>
    <n v="9"/>
    <n v="6"/>
    <n v="295"/>
    <n v="5"/>
    <n v="5"/>
    <x v="1"/>
  </r>
  <r>
    <s v="50030558617"/>
    <s v="świętokrzyskie"/>
    <s v="miasto"/>
    <n v="5"/>
    <n v="0"/>
    <n v="0"/>
    <n v="3"/>
    <n v="0"/>
    <n v="5"/>
    <n v="5"/>
    <n v="8"/>
    <n v="6"/>
    <n v="1"/>
    <n v="7"/>
    <n v="5"/>
    <n v="0"/>
    <n v="0"/>
    <n v="27"/>
    <n v="0"/>
    <n v="15"/>
    <n v="35"/>
    <n v="72"/>
    <n v="6"/>
    <n v="3"/>
    <n v="367"/>
    <n v="7"/>
    <n v="3"/>
    <x v="1"/>
  </r>
  <r>
    <s v="99030787526"/>
    <s v="warmińsko-mazurskie"/>
    <s v="miasto"/>
    <n v="9"/>
    <n v="9"/>
    <n v="0"/>
    <n v="3"/>
    <n v="0"/>
    <n v="7"/>
    <n v="8"/>
    <n v="7"/>
    <n v="5"/>
    <n v="2"/>
    <n v="6"/>
    <n v="9"/>
    <n v="27"/>
    <n v="0"/>
    <n v="27"/>
    <n v="0"/>
    <n v="21"/>
    <n v="56"/>
    <n v="63"/>
    <n v="5"/>
    <n v="6"/>
    <n v="377"/>
    <n v="7"/>
    <n v="3"/>
    <x v="1"/>
  </r>
  <r>
    <s v="86012893795"/>
    <s v="pomorskie"/>
    <s v="miasto"/>
    <n v="8"/>
    <n v="6"/>
    <n v="0"/>
    <n v="1"/>
    <n v="2"/>
    <n v="8"/>
    <n v="9"/>
    <n v="3"/>
    <n v="7"/>
    <n v="9"/>
    <n v="5"/>
    <n v="8"/>
    <n v="18"/>
    <n v="0"/>
    <n v="9"/>
    <n v="2"/>
    <n v="24"/>
    <n v="63"/>
    <n v="27"/>
    <n v="7"/>
    <n v="27"/>
    <n v="399"/>
    <n v="9"/>
    <n v="1"/>
    <x v="1"/>
  </r>
  <r>
    <s v="77070917279"/>
    <s v="wielkopolskie"/>
    <s v="wieś"/>
    <n v="7"/>
    <n v="7"/>
    <n v="0"/>
    <n v="7"/>
    <n v="0"/>
    <n v="9"/>
    <n v="1"/>
    <n v="7"/>
    <n v="2"/>
    <n v="7"/>
    <n v="9"/>
    <n v="7"/>
    <n v="21"/>
    <n v="0"/>
    <n v="63"/>
    <n v="0"/>
    <n v="27"/>
    <n v="7"/>
    <n v="63"/>
    <n v="2"/>
    <n v="21"/>
    <n v="396"/>
    <n v="6"/>
    <n v="4"/>
    <x v="1"/>
  </r>
  <r>
    <s v="81110769382"/>
    <s v="zachodniopomorskie"/>
    <s v="wieś"/>
    <n v="8"/>
    <n v="1"/>
    <n v="1"/>
    <n v="1"/>
    <n v="0"/>
    <n v="7"/>
    <n v="6"/>
    <n v="9"/>
    <n v="3"/>
    <n v="8"/>
    <n v="2"/>
    <n v="8"/>
    <n v="3"/>
    <n v="7"/>
    <n v="9"/>
    <n v="0"/>
    <n v="21"/>
    <n v="42"/>
    <n v="81"/>
    <n v="3"/>
    <n v="24"/>
    <n v="409"/>
    <n v="9"/>
    <n v="1"/>
    <x v="1"/>
  </r>
  <r>
    <s v="77111159976"/>
    <s v="świętokrzyskie"/>
    <s v="wieś"/>
    <n v="7"/>
    <n v="7"/>
    <n v="1"/>
    <n v="1"/>
    <n v="1"/>
    <n v="1"/>
    <n v="5"/>
    <n v="9"/>
    <n v="9"/>
    <n v="7"/>
    <n v="6"/>
    <n v="7"/>
    <n v="21"/>
    <n v="7"/>
    <n v="9"/>
    <n v="1"/>
    <n v="3"/>
    <n v="35"/>
    <n v="81"/>
    <n v="9"/>
    <n v="21"/>
    <n v="392"/>
    <n v="2"/>
    <n v="8"/>
    <x v="1"/>
  </r>
  <r>
    <s v="70100187141"/>
    <s v="mazowieckie"/>
    <s v="wieś"/>
    <n v="7"/>
    <n v="0"/>
    <n v="1"/>
    <n v="0"/>
    <n v="0"/>
    <n v="1"/>
    <n v="8"/>
    <n v="7"/>
    <n v="1"/>
    <n v="4"/>
    <n v="1"/>
    <n v="7"/>
    <n v="0"/>
    <n v="7"/>
    <n v="0"/>
    <n v="0"/>
    <n v="3"/>
    <n v="56"/>
    <n v="63"/>
    <n v="1"/>
    <n v="12"/>
    <n v="343"/>
    <n v="3"/>
    <n v="7"/>
    <x v="1"/>
  </r>
  <r>
    <s v="65021500043"/>
    <s v="podkarpackie"/>
    <s v="miasto"/>
    <n v="6"/>
    <n v="5"/>
    <n v="0"/>
    <n v="2"/>
    <n v="1"/>
    <n v="5"/>
    <n v="0"/>
    <n v="0"/>
    <n v="0"/>
    <n v="4"/>
    <n v="3"/>
    <n v="6"/>
    <n v="15"/>
    <n v="0"/>
    <n v="18"/>
    <n v="1"/>
    <n v="15"/>
    <n v="0"/>
    <n v="0"/>
    <n v="0"/>
    <n v="12"/>
    <n v="216"/>
    <n v="6"/>
    <n v="4"/>
    <x v="1"/>
  </r>
  <r>
    <s v="85060885312"/>
    <s v="dolnośląskie"/>
    <s v="wieś"/>
    <n v="8"/>
    <n v="5"/>
    <n v="0"/>
    <n v="6"/>
    <n v="0"/>
    <n v="8"/>
    <n v="8"/>
    <n v="5"/>
    <n v="3"/>
    <n v="1"/>
    <n v="2"/>
    <n v="8"/>
    <n v="15"/>
    <n v="0"/>
    <n v="54"/>
    <n v="0"/>
    <n v="24"/>
    <n v="56"/>
    <n v="45"/>
    <n v="3"/>
    <n v="3"/>
    <n v="275"/>
    <n v="5"/>
    <n v="5"/>
    <x v="1"/>
  </r>
  <r>
    <s v="71050660586"/>
    <s v="pomorskie"/>
    <s v="miasto"/>
    <n v="7"/>
    <n v="1"/>
    <n v="0"/>
    <n v="5"/>
    <n v="0"/>
    <n v="6"/>
    <n v="6"/>
    <n v="0"/>
    <n v="5"/>
    <n v="8"/>
    <n v="6"/>
    <n v="7"/>
    <n v="3"/>
    <n v="0"/>
    <n v="45"/>
    <n v="0"/>
    <n v="18"/>
    <n v="42"/>
    <n v="0"/>
    <n v="5"/>
    <n v="24"/>
    <n v="352"/>
    <n v="2"/>
    <n v="8"/>
    <x v="1"/>
  </r>
  <r>
    <s v="59071738598"/>
    <s v="lubelskie"/>
    <s v="miasto"/>
    <n v="5"/>
    <n v="9"/>
    <n v="0"/>
    <n v="7"/>
    <n v="1"/>
    <n v="7"/>
    <n v="3"/>
    <n v="8"/>
    <n v="5"/>
    <n v="9"/>
    <n v="8"/>
    <n v="5"/>
    <n v="27"/>
    <n v="0"/>
    <n v="63"/>
    <n v="1"/>
    <n v="21"/>
    <n v="21"/>
    <n v="72"/>
    <n v="5"/>
    <n v="27"/>
    <n v="386"/>
    <n v="6"/>
    <n v="4"/>
    <x v="1"/>
  </r>
  <r>
    <s v="95032440571"/>
    <s v="łódzkie"/>
    <s v="miasto"/>
    <n v="9"/>
    <n v="5"/>
    <n v="0"/>
    <n v="3"/>
    <n v="2"/>
    <n v="4"/>
    <n v="4"/>
    <n v="0"/>
    <n v="5"/>
    <n v="7"/>
    <n v="1"/>
    <n v="9"/>
    <n v="15"/>
    <n v="0"/>
    <n v="27"/>
    <n v="2"/>
    <n v="12"/>
    <n v="28"/>
    <n v="0"/>
    <n v="5"/>
    <n v="21"/>
    <n v="361"/>
    <n v="1"/>
    <n v="9"/>
    <x v="1"/>
  </r>
  <r>
    <s v="89061704744"/>
    <s v="małopolskie"/>
    <s v="wieś"/>
    <n v="8"/>
    <n v="9"/>
    <n v="0"/>
    <n v="6"/>
    <n v="1"/>
    <n v="7"/>
    <n v="0"/>
    <n v="4"/>
    <n v="7"/>
    <n v="4"/>
    <n v="4"/>
    <n v="8"/>
    <n v="27"/>
    <n v="0"/>
    <n v="54"/>
    <n v="1"/>
    <n v="21"/>
    <n v="0"/>
    <n v="36"/>
    <n v="7"/>
    <n v="12"/>
    <n v="285"/>
    <n v="5"/>
    <n v="5"/>
    <x v="1"/>
  </r>
  <r>
    <s v="51080898629"/>
    <s v="opolskie"/>
    <s v="wieś"/>
    <n v="5"/>
    <n v="1"/>
    <n v="0"/>
    <n v="8"/>
    <n v="0"/>
    <n v="8"/>
    <n v="9"/>
    <n v="8"/>
    <n v="6"/>
    <n v="2"/>
    <n v="9"/>
    <n v="5"/>
    <n v="3"/>
    <n v="0"/>
    <n v="72"/>
    <n v="0"/>
    <n v="24"/>
    <n v="63"/>
    <n v="72"/>
    <n v="6"/>
    <n v="6"/>
    <n v="417"/>
    <n v="7"/>
    <n v="3"/>
    <x v="1"/>
  </r>
  <r>
    <s v="57022141905"/>
    <s v="łódzkie"/>
    <s v="wieś"/>
    <n v="5"/>
    <n v="7"/>
    <n v="0"/>
    <n v="2"/>
    <n v="2"/>
    <n v="1"/>
    <n v="4"/>
    <n v="1"/>
    <n v="9"/>
    <n v="0"/>
    <n v="5"/>
    <n v="5"/>
    <n v="21"/>
    <n v="0"/>
    <n v="18"/>
    <n v="2"/>
    <n v="3"/>
    <n v="28"/>
    <n v="9"/>
    <n v="9"/>
    <n v="0"/>
    <n v="346"/>
    <n v="6"/>
    <n v="4"/>
    <x v="1"/>
  </r>
  <r>
    <s v="83040146750"/>
    <s v="wielkopolskie"/>
    <s v="wieś"/>
    <n v="8"/>
    <n v="3"/>
    <n v="0"/>
    <n v="4"/>
    <n v="0"/>
    <n v="1"/>
    <n v="4"/>
    <n v="6"/>
    <n v="7"/>
    <n v="5"/>
    <n v="0"/>
    <n v="8"/>
    <n v="9"/>
    <n v="0"/>
    <n v="36"/>
    <n v="0"/>
    <n v="3"/>
    <n v="28"/>
    <n v="54"/>
    <n v="7"/>
    <n v="15"/>
    <n v="255"/>
    <n v="5"/>
    <n v="5"/>
    <x v="1"/>
  </r>
  <r>
    <s v="94073040289"/>
    <s v="opolskie"/>
    <s v="miasto"/>
    <n v="9"/>
    <n v="4"/>
    <n v="0"/>
    <n v="7"/>
    <n v="3"/>
    <n v="0"/>
    <n v="4"/>
    <n v="0"/>
    <n v="2"/>
    <n v="8"/>
    <n v="9"/>
    <n v="9"/>
    <n v="12"/>
    <n v="0"/>
    <n v="63"/>
    <n v="3"/>
    <n v="0"/>
    <n v="28"/>
    <n v="0"/>
    <n v="2"/>
    <n v="24"/>
    <n v="301"/>
    <n v="1"/>
    <n v="9"/>
    <x v="0"/>
  </r>
  <r>
    <s v="85082674482"/>
    <s v="dolnośląskie"/>
    <s v="miasto"/>
    <n v="8"/>
    <n v="5"/>
    <n v="0"/>
    <n v="8"/>
    <n v="2"/>
    <n v="6"/>
    <n v="7"/>
    <n v="4"/>
    <n v="4"/>
    <n v="8"/>
    <n v="2"/>
    <n v="8"/>
    <n v="15"/>
    <n v="0"/>
    <n v="72"/>
    <n v="2"/>
    <n v="18"/>
    <n v="49"/>
    <n v="36"/>
    <n v="4"/>
    <n v="24"/>
    <n v="369"/>
    <n v="9"/>
    <n v="1"/>
    <x v="1"/>
  </r>
  <r>
    <s v="68071192873"/>
    <s v="lubuskie"/>
    <s v="miasto"/>
    <n v="6"/>
    <n v="8"/>
    <n v="0"/>
    <n v="7"/>
    <n v="1"/>
    <n v="1"/>
    <n v="9"/>
    <n v="2"/>
    <n v="8"/>
    <n v="7"/>
    <n v="3"/>
    <n v="6"/>
    <n v="24"/>
    <n v="0"/>
    <n v="63"/>
    <n v="1"/>
    <n v="3"/>
    <n v="63"/>
    <n v="18"/>
    <n v="8"/>
    <n v="21"/>
    <n v="435"/>
    <n v="5"/>
    <n v="5"/>
    <x v="1"/>
  </r>
  <r>
    <s v="66122411933"/>
    <s v="lubuskie"/>
    <s v="wieś"/>
    <n v="6"/>
    <n v="6"/>
    <n v="1"/>
    <n v="2"/>
    <n v="2"/>
    <n v="4"/>
    <n v="1"/>
    <n v="1"/>
    <n v="9"/>
    <n v="3"/>
    <n v="3"/>
    <n v="6"/>
    <n v="18"/>
    <n v="7"/>
    <n v="18"/>
    <n v="2"/>
    <n v="12"/>
    <n v="7"/>
    <n v="9"/>
    <n v="9"/>
    <n v="9"/>
    <n v="304"/>
    <n v="4"/>
    <n v="6"/>
    <x v="1"/>
  </r>
  <r>
    <s v="83112543531"/>
    <s v="warmińsko-mazurskie"/>
    <s v="wieś"/>
    <n v="8"/>
    <n v="3"/>
    <n v="1"/>
    <n v="1"/>
    <n v="2"/>
    <n v="5"/>
    <n v="4"/>
    <n v="3"/>
    <n v="5"/>
    <n v="3"/>
    <n v="1"/>
    <n v="8"/>
    <n v="9"/>
    <n v="7"/>
    <n v="9"/>
    <n v="2"/>
    <n v="15"/>
    <n v="28"/>
    <n v="27"/>
    <n v="5"/>
    <n v="9"/>
    <n v="216"/>
    <n v="6"/>
    <n v="4"/>
    <x v="1"/>
  </r>
  <r>
    <s v="72032940355"/>
    <s v="dolnośląskie"/>
    <s v="wieś"/>
    <n v="7"/>
    <n v="2"/>
    <n v="0"/>
    <n v="3"/>
    <n v="2"/>
    <n v="9"/>
    <n v="4"/>
    <n v="0"/>
    <n v="3"/>
    <n v="5"/>
    <n v="5"/>
    <n v="7"/>
    <n v="6"/>
    <n v="0"/>
    <n v="27"/>
    <n v="2"/>
    <n v="27"/>
    <n v="28"/>
    <n v="0"/>
    <n v="3"/>
    <n v="15"/>
    <n v="234"/>
    <n v="4"/>
    <n v="6"/>
    <x v="1"/>
  </r>
  <r>
    <s v="99041426748"/>
    <s v="śląskie"/>
    <s v="miasto"/>
    <n v="9"/>
    <n v="9"/>
    <n v="0"/>
    <n v="4"/>
    <n v="1"/>
    <n v="4"/>
    <n v="2"/>
    <n v="6"/>
    <n v="7"/>
    <n v="4"/>
    <n v="8"/>
    <n v="9"/>
    <n v="27"/>
    <n v="0"/>
    <n v="36"/>
    <n v="1"/>
    <n v="12"/>
    <n v="14"/>
    <n v="54"/>
    <n v="7"/>
    <n v="12"/>
    <n v="287"/>
    <n v="7"/>
    <n v="3"/>
    <x v="1"/>
  </r>
  <r>
    <s v="99082013556"/>
    <s v="zachodniopomorskie"/>
    <s v="wieś"/>
    <n v="9"/>
    <n v="9"/>
    <n v="0"/>
    <n v="8"/>
    <n v="2"/>
    <n v="0"/>
    <n v="1"/>
    <n v="3"/>
    <n v="5"/>
    <n v="5"/>
    <n v="6"/>
    <n v="9"/>
    <n v="27"/>
    <n v="0"/>
    <n v="72"/>
    <n v="2"/>
    <n v="0"/>
    <n v="7"/>
    <n v="27"/>
    <n v="5"/>
    <n v="15"/>
    <n v="336"/>
    <n v="6"/>
    <n v="4"/>
    <x v="1"/>
  </r>
  <r>
    <s v="62123067166"/>
    <s v="wielkopolskie"/>
    <s v="miasto"/>
    <n v="6"/>
    <n v="2"/>
    <n v="1"/>
    <n v="2"/>
    <n v="3"/>
    <n v="0"/>
    <n v="6"/>
    <n v="7"/>
    <n v="1"/>
    <n v="6"/>
    <n v="6"/>
    <n v="6"/>
    <n v="6"/>
    <n v="7"/>
    <n v="18"/>
    <n v="3"/>
    <n v="0"/>
    <n v="42"/>
    <n v="63"/>
    <n v="1"/>
    <n v="18"/>
    <n v="328"/>
    <n v="8"/>
    <n v="2"/>
    <x v="1"/>
  </r>
  <r>
    <s v="65031764132"/>
    <s v="lubelskie"/>
    <s v="wieś"/>
    <n v="6"/>
    <n v="5"/>
    <n v="0"/>
    <n v="3"/>
    <n v="1"/>
    <n v="7"/>
    <n v="6"/>
    <n v="4"/>
    <n v="1"/>
    <n v="3"/>
    <n v="2"/>
    <n v="6"/>
    <n v="15"/>
    <n v="0"/>
    <n v="27"/>
    <n v="1"/>
    <n v="21"/>
    <n v="42"/>
    <n v="36"/>
    <n v="1"/>
    <n v="9"/>
    <n v="322"/>
    <n v="2"/>
    <n v="8"/>
    <x v="1"/>
  </r>
  <r>
    <s v="66031525363"/>
    <s v="lubuskie"/>
    <s v="miasto"/>
    <n v="6"/>
    <n v="6"/>
    <n v="0"/>
    <n v="3"/>
    <n v="1"/>
    <n v="5"/>
    <n v="2"/>
    <n v="5"/>
    <n v="3"/>
    <n v="6"/>
    <n v="3"/>
    <n v="6"/>
    <n v="18"/>
    <n v="0"/>
    <n v="27"/>
    <n v="1"/>
    <n v="15"/>
    <n v="14"/>
    <n v="45"/>
    <n v="3"/>
    <n v="18"/>
    <n v="305"/>
    <n v="5"/>
    <n v="5"/>
    <x v="1"/>
  </r>
  <r>
    <s v="84121279350"/>
    <s v="opolskie"/>
    <s v="wieś"/>
    <n v="8"/>
    <n v="4"/>
    <n v="1"/>
    <n v="2"/>
    <n v="1"/>
    <n v="2"/>
    <n v="7"/>
    <n v="9"/>
    <n v="3"/>
    <n v="5"/>
    <n v="0"/>
    <n v="8"/>
    <n v="12"/>
    <n v="7"/>
    <n v="18"/>
    <n v="1"/>
    <n v="6"/>
    <n v="49"/>
    <n v="81"/>
    <n v="3"/>
    <n v="15"/>
    <n v="347"/>
    <n v="7"/>
    <n v="3"/>
    <x v="1"/>
  </r>
  <r>
    <s v="56060275416"/>
    <s v="lubuskie"/>
    <s v="miasto"/>
    <n v="5"/>
    <n v="6"/>
    <n v="0"/>
    <n v="6"/>
    <n v="0"/>
    <n v="2"/>
    <n v="7"/>
    <n v="5"/>
    <n v="4"/>
    <n v="1"/>
    <n v="6"/>
    <n v="5"/>
    <n v="18"/>
    <n v="0"/>
    <n v="54"/>
    <n v="0"/>
    <n v="6"/>
    <n v="49"/>
    <n v="45"/>
    <n v="4"/>
    <n v="3"/>
    <n v="384"/>
    <n v="4"/>
    <n v="6"/>
    <x v="0"/>
  </r>
  <r>
    <s v="88060298577"/>
    <s v="mazowieckie"/>
    <s v="wieś"/>
    <n v="8"/>
    <n v="8"/>
    <n v="0"/>
    <n v="6"/>
    <n v="0"/>
    <n v="2"/>
    <n v="9"/>
    <n v="8"/>
    <n v="5"/>
    <n v="7"/>
    <n v="7"/>
    <n v="8"/>
    <n v="24"/>
    <n v="0"/>
    <n v="54"/>
    <n v="0"/>
    <n v="6"/>
    <n v="63"/>
    <n v="72"/>
    <n v="5"/>
    <n v="21"/>
    <n v="437"/>
    <n v="7"/>
    <n v="3"/>
    <x v="1"/>
  </r>
  <r>
    <s v="93071613624"/>
    <s v="łódzkie"/>
    <s v="miasto"/>
    <n v="9"/>
    <n v="3"/>
    <n v="0"/>
    <n v="7"/>
    <n v="1"/>
    <n v="6"/>
    <n v="1"/>
    <n v="3"/>
    <n v="6"/>
    <n v="2"/>
    <n v="4"/>
    <n v="9"/>
    <n v="9"/>
    <n v="0"/>
    <n v="63"/>
    <n v="1"/>
    <n v="18"/>
    <n v="7"/>
    <n v="27"/>
    <n v="6"/>
    <n v="6"/>
    <n v="399"/>
    <n v="9"/>
    <n v="1"/>
    <x v="1"/>
  </r>
  <r>
    <s v="56032245658"/>
    <s v="małopolskie"/>
    <s v="wieś"/>
    <n v="5"/>
    <n v="6"/>
    <n v="0"/>
    <n v="3"/>
    <n v="2"/>
    <n v="2"/>
    <n v="4"/>
    <n v="5"/>
    <n v="6"/>
    <n v="5"/>
    <n v="8"/>
    <n v="5"/>
    <n v="18"/>
    <n v="0"/>
    <n v="27"/>
    <n v="2"/>
    <n v="6"/>
    <n v="28"/>
    <n v="45"/>
    <n v="6"/>
    <n v="15"/>
    <n v="298"/>
    <n v="8"/>
    <n v="2"/>
    <x v="1"/>
  </r>
  <r>
    <s v="64081190522"/>
    <s v="świętokrzyskie"/>
    <s v="wieś"/>
    <n v="6"/>
    <n v="4"/>
    <n v="0"/>
    <n v="8"/>
    <n v="1"/>
    <n v="1"/>
    <n v="9"/>
    <n v="0"/>
    <n v="5"/>
    <n v="2"/>
    <n v="2"/>
    <n v="6"/>
    <n v="12"/>
    <n v="0"/>
    <n v="72"/>
    <n v="1"/>
    <n v="3"/>
    <n v="63"/>
    <n v="0"/>
    <n v="5"/>
    <n v="6"/>
    <n v="320"/>
    <n v="0"/>
    <n v="0"/>
    <x v="1"/>
  </r>
  <r>
    <s v="62040616607"/>
    <s v="lubelskie"/>
    <s v="wieś"/>
    <n v="6"/>
    <n v="2"/>
    <n v="0"/>
    <n v="4"/>
    <n v="0"/>
    <n v="6"/>
    <n v="1"/>
    <n v="6"/>
    <n v="6"/>
    <n v="0"/>
    <n v="7"/>
    <n v="6"/>
    <n v="6"/>
    <n v="0"/>
    <n v="36"/>
    <n v="0"/>
    <n v="18"/>
    <n v="7"/>
    <n v="54"/>
    <n v="6"/>
    <n v="0"/>
    <n v="301"/>
    <n v="1"/>
    <n v="9"/>
    <x v="1"/>
  </r>
  <r>
    <s v="87032142416"/>
    <s v="podlaskie"/>
    <s v="wieś"/>
    <n v="8"/>
    <n v="7"/>
    <n v="0"/>
    <n v="3"/>
    <n v="2"/>
    <n v="1"/>
    <n v="4"/>
    <n v="2"/>
    <n v="4"/>
    <n v="1"/>
    <n v="6"/>
    <n v="8"/>
    <n v="21"/>
    <n v="0"/>
    <n v="27"/>
    <n v="2"/>
    <n v="3"/>
    <n v="28"/>
    <n v="18"/>
    <n v="4"/>
    <n v="3"/>
    <n v="247"/>
    <n v="7"/>
    <n v="3"/>
    <x v="1"/>
  </r>
  <r>
    <s v="73101455554"/>
    <s v="świętokrzyskie"/>
    <s v="wieś"/>
    <n v="7"/>
    <n v="3"/>
    <n v="1"/>
    <n v="0"/>
    <n v="1"/>
    <n v="4"/>
    <n v="5"/>
    <n v="5"/>
    <n v="5"/>
    <n v="5"/>
    <n v="4"/>
    <n v="7"/>
    <n v="9"/>
    <n v="7"/>
    <n v="0"/>
    <n v="1"/>
    <n v="12"/>
    <n v="35"/>
    <n v="45"/>
    <n v="5"/>
    <n v="15"/>
    <n v="250"/>
    <n v="0"/>
    <n v="0"/>
    <x v="1"/>
  </r>
  <r>
    <s v="56111282482"/>
    <s v="łódzkie"/>
    <s v="miasto"/>
    <n v="5"/>
    <n v="6"/>
    <n v="1"/>
    <n v="1"/>
    <n v="1"/>
    <n v="2"/>
    <n v="8"/>
    <n v="2"/>
    <n v="4"/>
    <n v="8"/>
    <n v="2"/>
    <n v="5"/>
    <n v="18"/>
    <n v="7"/>
    <n v="9"/>
    <n v="1"/>
    <n v="6"/>
    <n v="56"/>
    <n v="18"/>
    <n v="4"/>
    <n v="24"/>
    <n v="284"/>
    <n v="4"/>
    <n v="6"/>
    <x v="1"/>
  </r>
  <r>
    <s v="83032688282"/>
    <s v="lubuskie"/>
    <s v="wieś"/>
    <n v="8"/>
    <n v="3"/>
    <n v="0"/>
    <n v="3"/>
    <n v="2"/>
    <n v="6"/>
    <n v="8"/>
    <n v="8"/>
    <n v="2"/>
    <n v="8"/>
    <n v="2"/>
    <n v="8"/>
    <n v="9"/>
    <n v="0"/>
    <n v="27"/>
    <n v="2"/>
    <n v="18"/>
    <n v="56"/>
    <n v="72"/>
    <n v="2"/>
    <n v="24"/>
    <n v="366"/>
    <n v="6"/>
    <n v="4"/>
    <x v="1"/>
  </r>
  <r>
    <s v="88051092544"/>
    <s v="małopolskie"/>
    <s v="wieś"/>
    <n v="8"/>
    <n v="8"/>
    <n v="0"/>
    <n v="5"/>
    <n v="1"/>
    <n v="0"/>
    <n v="9"/>
    <n v="2"/>
    <n v="5"/>
    <n v="4"/>
    <n v="4"/>
    <n v="8"/>
    <n v="24"/>
    <n v="0"/>
    <n v="45"/>
    <n v="1"/>
    <n v="0"/>
    <n v="63"/>
    <n v="18"/>
    <n v="5"/>
    <n v="12"/>
    <n v="394"/>
    <n v="4"/>
    <n v="6"/>
    <x v="1"/>
  </r>
  <r>
    <s v="50012665757"/>
    <s v="podlaskie"/>
    <s v="wieś"/>
    <n v="5"/>
    <n v="0"/>
    <n v="0"/>
    <n v="1"/>
    <n v="2"/>
    <n v="6"/>
    <n v="6"/>
    <n v="5"/>
    <n v="7"/>
    <n v="5"/>
    <n v="7"/>
    <n v="5"/>
    <n v="0"/>
    <n v="0"/>
    <n v="9"/>
    <n v="2"/>
    <n v="18"/>
    <n v="42"/>
    <n v="45"/>
    <n v="7"/>
    <n v="15"/>
    <n v="319"/>
    <n v="9"/>
    <n v="1"/>
    <x v="1"/>
  </r>
  <r>
    <s v="96040206342"/>
    <s v="małopolskie"/>
    <s v="miasto"/>
    <n v="9"/>
    <n v="6"/>
    <n v="0"/>
    <n v="4"/>
    <n v="0"/>
    <n v="2"/>
    <n v="0"/>
    <n v="6"/>
    <n v="3"/>
    <n v="4"/>
    <n v="2"/>
    <n v="9"/>
    <n v="18"/>
    <n v="0"/>
    <n v="36"/>
    <n v="0"/>
    <n v="6"/>
    <n v="0"/>
    <n v="54"/>
    <n v="3"/>
    <n v="12"/>
    <n v="281"/>
    <n v="1"/>
    <n v="9"/>
    <x v="1"/>
  </r>
  <r>
    <s v="91041069954"/>
    <s v="świętokrzyskie"/>
    <s v="wieś"/>
    <n v="9"/>
    <n v="1"/>
    <n v="0"/>
    <n v="4"/>
    <n v="1"/>
    <n v="0"/>
    <n v="6"/>
    <n v="9"/>
    <n v="9"/>
    <n v="5"/>
    <n v="4"/>
    <n v="9"/>
    <n v="3"/>
    <n v="0"/>
    <n v="36"/>
    <n v="1"/>
    <n v="0"/>
    <n v="42"/>
    <n v="81"/>
    <n v="9"/>
    <n v="15"/>
    <n v="334"/>
    <n v="4"/>
    <n v="6"/>
    <x v="1"/>
  </r>
  <r>
    <s v="75061743946"/>
    <s v="podlaskie"/>
    <s v="miasto"/>
    <n v="7"/>
    <n v="5"/>
    <n v="0"/>
    <n v="6"/>
    <n v="1"/>
    <n v="7"/>
    <n v="4"/>
    <n v="3"/>
    <n v="9"/>
    <n v="4"/>
    <n v="6"/>
    <n v="7"/>
    <n v="15"/>
    <n v="0"/>
    <n v="54"/>
    <n v="1"/>
    <n v="21"/>
    <n v="28"/>
    <n v="27"/>
    <n v="9"/>
    <n v="12"/>
    <n v="370"/>
    <n v="0"/>
    <n v="0"/>
    <x v="1"/>
  </r>
  <r>
    <s v="52020449840"/>
    <s v="lubuskie"/>
    <s v="wieś"/>
    <n v="5"/>
    <n v="2"/>
    <n v="0"/>
    <n v="2"/>
    <n v="0"/>
    <n v="4"/>
    <n v="4"/>
    <n v="9"/>
    <n v="8"/>
    <n v="4"/>
    <n v="0"/>
    <n v="5"/>
    <n v="6"/>
    <n v="0"/>
    <n v="18"/>
    <n v="0"/>
    <n v="12"/>
    <n v="28"/>
    <n v="81"/>
    <n v="8"/>
    <n v="12"/>
    <n v="344"/>
    <n v="4"/>
    <n v="6"/>
    <x v="1"/>
  </r>
  <r>
    <s v="94021767981"/>
    <s v="podkarpackie"/>
    <s v="wieś"/>
    <n v="9"/>
    <n v="4"/>
    <n v="0"/>
    <n v="2"/>
    <n v="1"/>
    <n v="7"/>
    <n v="6"/>
    <n v="7"/>
    <n v="9"/>
    <n v="8"/>
    <n v="1"/>
    <n v="9"/>
    <n v="12"/>
    <n v="0"/>
    <n v="18"/>
    <n v="1"/>
    <n v="21"/>
    <n v="42"/>
    <n v="63"/>
    <n v="9"/>
    <n v="24"/>
    <n v="369"/>
    <n v="9"/>
    <n v="1"/>
    <x v="0"/>
  </r>
  <r>
    <s v="54061438140"/>
    <s v="lubuskie"/>
    <s v="miasto"/>
    <n v="5"/>
    <n v="4"/>
    <n v="0"/>
    <n v="6"/>
    <n v="1"/>
    <n v="4"/>
    <n v="3"/>
    <n v="8"/>
    <n v="1"/>
    <n v="4"/>
    <n v="0"/>
    <n v="5"/>
    <n v="12"/>
    <n v="0"/>
    <n v="54"/>
    <n v="1"/>
    <n v="12"/>
    <n v="21"/>
    <n v="72"/>
    <n v="1"/>
    <n v="12"/>
    <n v="389"/>
    <n v="9"/>
    <n v="1"/>
    <x v="1"/>
  </r>
  <r>
    <s v="60012636109"/>
    <s v="małopolskie"/>
    <s v="miasto"/>
    <n v="6"/>
    <n v="0"/>
    <n v="0"/>
    <n v="1"/>
    <n v="2"/>
    <n v="6"/>
    <n v="3"/>
    <n v="6"/>
    <n v="1"/>
    <n v="0"/>
    <n v="9"/>
    <n v="6"/>
    <n v="0"/>
    <n v="0"/>
    <n v="9"/>
    <n v="2"/>
    <n v="18"/>
    <n v="21"/>
    <n v="54"/>
    <n v="1"/>
    <n v="0"/>
    <n v="301"/>
    <n v="1"/>
    <n v="9"/>
    <x v="0"/>
  </r>
  <r>
    <s v="64031328634"/>
    <s v="podlaskie"/>
    <s v="miasto"/>
    <n v="6"/>
    <n v="4"/>
    <n v="0"/>
    <n v="3"/>
    <n v="1"/>
    <n v="3"/>
    <n v="2"/>
    <n v="8"/>
    <n v="6"/>
    <n v="3"/>
    <n v="4"/>
    <n v="6"/>
    <n v="12"/>
    <n v="0"/>
    <n v="27"/>
    <n v="1"/>
    <n v="9"/>
    <n v="14"/>
    <n v="72"/>
    <n v="6"/>
    <n v="9"/>
    <n v="267"/>
    <n v="7"/>
    <n v="3"/>
    <x v="1"/>
  </r>
  <r>
    <s v="76032562353"/>
    <s v="dolnośląskie"/>
    <s v="miasto"/>
    <n v="7"/>
    <n v="6"/>
    <n v="0"/>
    <n v="3"/>
    <n v="2"/>
    <n v="5"/>
    <n v="6"/>
    <n v="2"/>
    <n v="3"/>
    <n v="5"/>
    <n v="3"/>
    <n v="7"/>
    <n v="18"/>
    <n v="0"/>
    <n v="27"/>
    <n v="2"/>
    <n v="15"/>
    <n v="42"/>
    <n v="18"/>
    <n v="3"/>
    <n v="15"/>
    <n v="303"/>
    <n v="3"/>
    <n v="7"/>
    <x v="1"/>
  </r>
  <r>
    <s v="94042289916"/>
    <s v="śląskie"/>
    <s v="wieś"/>
    <n v="9"/>
    <n v="4"/>
    <n v="0"/>
    <n v="4"/>
    <n v="2"/>
    <n v="2"/>
    <n v="8"/>
    <n v="9"/>
    <n v="9"/>
    <n v="1"/>
    <n v="6"/>
    <n v="9"/>
    <n v="12"/>
    <n v="0"/>
    <n v="36"/>
    <n v="2"/>
    <n v="6"/>
    <n v="56"/>
    <n v="81"/>
    <n v="9"/>
    <n v="3"/>
    <n v="361"/>
    <n v="1"/>
    <n v="9"/>
    <x v="1"/>
  </r>
  <r>
    <s v="72011235869"/>
    <s v="wielkopolskie"/>
    <s v="miasto"/>
    <n v="7"/>
    <n v="2"/>
    <n v="0"/>
    <n v="1"/>
    <n v="1"/>
    <n v="2"/>
    <n v="3"/>
    <n v="5"/>
    <n v="8"/>
    <n v="6"/>
    <n v="9"/>
    <n v="7"/>
    <n v="6"/>
    <n v="0"/>
    <n v="9"/>
    <n v="1"/>
    <n v="6"/>
    <n v="21"/>
    <n v="45"/>
    <n v="8"/>
    <n v="18"/>
    <n v="335"/>
    <n v="5"/>
    <n v="5"/>
    <x v="1"/>
  </r>
  <r>
    <s v="55101622897"/>
    <s v="warmińsko-mazurskie"/>
    <s v="miasto"/>
    <n v="5"/>
    <n v="5"/>
    <n v="1"/>
    <n v="0"/>
    <n v="1"/>
    <n v="6"/>
    <n v="2"/>
    <n v="2"/>
    <n v="8"/>
    <n v="9"/>
    <n v="7"/>
    <n v="5"/>
    <n v="15"/>
    <n v="7"/>
    <n v="0"/>
    <n v="1"/>
    <n v="18"/>
    <n v="14"/>
    <n v="18"/>
    <n v="8"/>
    <n v="27"/>
    <n v="234"/>
    <n v="4"/>
    <n v="6"/>
    <x v="1"/>
  </r>
  <r>
    <s v="63061591096"/>
    <s v="pomorskie"/>
    <s v="miasto"/>
    <n v="6"/>
    <n v="3"/>
    <n v="0"/>
    <n v="6"/>
    <n v="1"/>
    <n v="5"/>
    <n v="9"/>
    <n v="1"/>
    <n v="0"/>
    <n v="9"/>
    <n v="6"/>
    <n v="6"/>
    <n v="9"/>
    <n v="0"/>
    <n v="54"/>
    <n v="1"/>
    <n v="15"/>
    <n v="63"/>
    <n v="9"/>
    <n v="0"/>
    <n v="27"/>
    <n v="297"/>
    <n v="7"/>
    <n v="3"/>
    <x v="1"/>
  </r>
  <r>
    <s v="66092086287"/>
    <s v="podkarpackie"/>
    <s v="miasto"/>
    <n v="6"/>
    <n v="6"/>
    <n v="0"/>
    <n v="9"/>
    <n v="2"/>
    <n v="0"/>
    <n v="8"/>
    <n v="6"/>
    <n v="2"/>
    <n v="8"/>
    <n v="7"/>
    <n v="6"/>
    <n v="18"/>
    <n v="0"/>
    <n v="81"/>
    <n v="2"/>
    <n v="0"/>
    <n v="56"/>
    <n v="54"/>
    <n v="2"/>
    <n v="24"/>
    <n v="427"/>
    <n v="7"/>
    <n v="3"/>
    <x v="1"/>
  </r>
  <r>
    <s v="79120351848"/>
    <s v="podkarpackie"/>
    <s v="miasto"/>
    <n v="7"/>
    <n v="9"/>
    <n v="1"/>
    <n v="2"/>
    <n v="0"/>
    <n v="3"/>
    <n v="5"/>
    <n v="1"/>
    <n v="8"/>
    <n v="4"/>
    <n v="8"/>
    <n v="7"/>
    <n v="27"/>
    <n v="7"/>
    <n v="18"/>
    <n v="0"/>
    <n v="9"/>
    <n v="35"/>
    <n v="9"/>
    <n v="8"/>
    <n v="12"/>
    <n v="375"/>
    <n v="5"/>
    <n v="5"/>
    <x v="1"/>
  </r>
  <r>
    <s v="75032029066"/>
    <s v="opolskie"/>
    <s v="miasto"/>
    <n v="7"/>
    <n v="5"/>
    <n v="0"/>
    <n v="3"/>
    <n v="2"/>
    <n v="0"/>
    <n v="2"/>
    <n v="9"/>
    <n v="0"/>
    <n v="6"/>
    <n v="6"/>
    <n v="7"/>
    <n v="15"/>
    <n v="0"/>
    <n v="27"/>
    <n v="2"/>
    <n v="0"/>
    <n v="14"/>
    <n v="81"/>
    <n v="0"/>
    <n v="18"/>
    <n v="296"/>
    <n v="6"/>
    <n v="4"/>
    <x v="1"/>
  </r>
  <r>
    <s v="64120631351"/>
    <s v="opolskie"/>
    <s v="wieś"/>
    <n v="6"/>
    <n v="4"/>
    <n v="1"/>
    <n v="2"/>
    <n v="0"/>
    <n v="6"/>
    <n v="3"/>
    <n v="1"/>
    <n v="3"/>
    <n v="5"/>
    <n v="1"/>
    <n v="6"/>
    <n v="12"/>
    <n v="7"/>
    <n v="18"/>
    <n v="0"/>
    <n v="18"/>
    <n v="21"/>
    <n v="9"/>
    <n v="3"/>
    <n v="15"/>
    <n v="273"/>
    <n v="3"/>
    <n v="7"/>
    <x v="1"/>
  </r>
  <r>
    <s v="73072842436"/>
    <s v="małopolskie"/>
    <s v="miasto"/>
    <n v="7"/>
    <n v="3"/>
    <n v="0"/>
    <n v="7"/>
    <n v="2"/>
    <n v="8"/>
    <n v="4"/>
    <n v="2"/>
    <n v="4"/>
    <n v="3"/>
    <n v="6"/>
    <n v="7"/>
    <n v="9"/>
    <n v="0"/>
    <n v="63"/>
    <n v="2"/>
    <n v="24"/>
    <n v="28"/>
    <n v="18"/>
    <n v="4"/>
    <n v="9"/>
    <n v="273"/>
    <n v="3"/>
    <n v="7"/>
    <x v="1"/>
  </r>
  <r>
    <s v="81032163367"/>
    <s v="opolskie"/>
    <s v="miasto"/>
    <n v="8"/>
    <n v="1"/>
    <n v="0"/>
    <n v="3"/>
    <n v="2"/>
    <n v="1"/>
    <n v="6"/>
    <n v="3"/>
    <n v="3"/>
    <n v="6"/>
    <n v="7"/>
    <n v="8"/>
    <n v="3"/>
    <n v="0"/>
    <n v="27"/>
    <n v="2"/>
    <n v="3"/>
    <n v="42"/>
    <n v="27"/>
    <n v="3"/>
    <n v="18"/>
    <n v="297"/>
    <n v="7"/>
    <n v="3"/>
    <x v="1"/>
  </r>
  <r>
    <s v="99120273519"/>
    <s v="kujawsko-pomorskie"/>
    <s v="wieś"/>
    <n v="9"/>
    <n v="9"/>
    <n v="1"/>
    <n v="2"/>
    <n v="0"/>
    <n v="2"/>
    <n v="7"/>
    <n v="3"/>
    <n v="5"/>
    <n v="1"/>
    <n v="9"/>
    <n v="9"/>
    <n v="27"/>
    <n v="7"/>
    <n v="18"/>
    <n v="0"/>
    <n v="6"/>
    <n v="49"/>
    <n v="27"/>
    <n v="5"/>
    <n v="3"/>
    <n v="284"/>
    <n v="4"/>
    <n v="6"/>
    <x v="1"/>
  </r>
  <r>
    <s v="57040596570"/>
    <s v="świętokrzyskie"/>
    <s v="miasto"/>
    <n v="5"/>
    <n v="7"/>
    <n v="0"/>
    <n v="4"/>
    <n v="0"/>
    <n v="5"/>
    <n v="9"/>
    <n v="6"/>
    <n v="5"/>
    <n v="7"/>
    <n v="0"/>
    <n v="5"/>
    <n v="21"/>
    <n v="0"/>
    <n v="36"/>
    <n v="0"/>
    <n v="15"/>
    <n v="63"/>
    <n v="54"/>
    <n v="5"/>
    <n v="21"/>
    <n v="371"/>
    <n v="1"/>
    <n v="9"/>
    <x v="1"/>
  </r>
  <r>
    <s v="99051386795"/>
    <s v="podlaskie"/>
    <s v="miasto"/>
    <n v="9"/>
    <n v="9"/>
    <n v="0"/>
    <n v="5"/>
    <n v="1"/>
    <n v="3"/>
    <n v="8"/>
    <n v="6"/>
    <n v="7"/>
    <n v="9"/>
    <n v="5"/>
    <n v="9"/>
    <n v="27"/>
    <n v="0"/>
    <n v="45"/>
    <n v="1"/>
    <n v="9"/>
    <n v="56"/>
    <n v="54"/>
    <n v="7"/>
    <n v="27"/>
    <n v="455"/>
    <n v="5"/>
    <n v="5"/>
    <x v="0"/>
  </r>
  <r>
    <s v="73031813176"/>
    <s v="śląskie"/>
    <s v="wieś"/>
    <n v="7"/>
    <n v="3"/>
    <n v="0"/>
    <n v="3"/>
    <n v="1"/>
    <n v="8"/>
    <n v="1"/>
    <n v="3"/>
    <n v="1"/>
    <n v="7"/>
    <n v="6"/>
    <n v="7"/>
    <n v="9"/>
    <n v="0"/>
    <n v="27"/>
    <n v="1"/>
    <n v="24"/>
    <n v="7"/>
    <n v="27"/>
    <n v="1"/>
    <n v="21"/>
    <n v="359"/>
    <n v="9"/>
    <n v="1"/>
    <x v="1"/>
  </r>
  <r>
    <s v="86061566312"/>
    <s v="pomorskie"/>
    <s v="miasto"/>
    <n v="8"/>
    <n v="6"/>
    <n v="0"/>
    <n v="6"/>
    <n v="1"/>
    <n v="5"/>
    <n v="6"/>
    <n v="6"/>
    <n v="3"/>
    <n v="1"/>
    <n v="2"/>
    <n v="8"/>
    <n v="18"/>
    <n v="0"/>
    <n v="54"/>
    <n v="1"/>
    <n v="15"/>
    <n v="42"/>
    <n v="54"/>
    <n v="3"/>
    <n v="3"/>
    <n v="322"/>
    <n v="2"/>
    <n v="8"/>
    <x v="1"/>
  </r>
  <r>
    <s v="53090698026"/>
    <s v="śląskie"/>
    <s v="wieś"/>
    <n v="5"/>
    <n v="3"/>
    <n v="0"/>
    <n v="9"/>
    <n v="0"/>
    <n v="6"/>
    <n v="9"/>
    <n v="8"/>
    <n v="0"/>
    <n v="2"/>
    <n v="6"/>
    <n v="5"/>
    <n v="9"/>
    <n v="0"/>
    <n v="81"/>
    <n v="0"/>
    <n v="18"/>
    <n v="63"/>
    <n v="72"/>
    <n v="0"/>
    <n v="6"/>
    <n v="452"/>
    <n v="2"/>
    <n v="8"/>
    <x v="1"/>
  </r>
  <r>
    <s v="75021357613"/>
    <s v="zachodniopomorskie"/>
    <s v="wieś"/>
    <n v="7"/>
    <n v="5"/>
    <n v="0"/>
    <n v="2"/>
    <n v="1"/>
    <n v="3"/>
    <n v="5"/>
    <n v="7"/>
    <n v="6"/>
    <n v="1"/>
    <n v="3"/>
    <n v="7"/>
    <n v="15"/>
    <n v="0"/>
    <n v="18"/>
    <n v="1"/>
    <n v="9"/>
    <n v="35"/>
    <n v="63"/>
    <n v="6"/>
    <n v="3"/>
    <n v="411"/>
    <n v="1"/>
    <n v="9"/>
    <x v="1"/>
  </r>
  <r>
    <s v="72123107126"/>
    <s v="pomorskie"/>
    <s v="miasto"/>
    <n v="7"/>
    <n v="2"/>
    <n v="1"/>
    <n v="2"/>
    <n v="3"/>
    <n v="1"/>
    <n v="0"/>
    <n v="7"/>
    <n v="1"/>
    <n v="2"/>
    <n v="6"/>
    <n v="7"/>
    <n v="6"/>
    <n v="7"/>
    <n v="18"/>
    <n v="3"/>
    <n v="3"/>
    <n v="0"/>
    <n v="63"/>
    <n v="1"/>
    <n v="6"/>
    <n v="271"/>
    <n v="1"/>
    <n v="9"/>
    <x v="1"/>
  </r>
  <r>
    <s v="79070698840"/>
    <s v="podkarpackie"/>
    <s v="miasto"/>
    <n v="7"/>
    <n v="9"/>
    <n v="0"/>
    <n v="7"/>
    <n v="0"/>
    <n v="6"/>
    <n v="9"/>
    <n v="8"/>
    <n v="8"/>
    <n v="4"/>
    <n v="0"/>
    <n v="7"/>
    <n v="27"/>
    <n v="0"/>
    <n v="63"/>
    <n v="0"/>
    <n v="18"/>
    <n v="63"/>
    <n v="72"/>
    <n v="8"/>
    <n v="12"/>
    <n v="384"/>
    <n v="4"/>
    <n v="6"/>
    <x v="1"/>
  </r>
  <r>
    <s v="99121640071"/>
    <s v="mazowieckie"/>
    <s v="miasto"/>
    <n v="9"/>
    <n v="9"/>
    <n v="1"/>
    <n v="2"/>
    <n v="1"/>
    <n v="6"/>
    <n v="4"/>
    <n v="0"/>
    <n v="0"/>
    <n v="7"/>
    <n v="1"/>
    <n v="9"/>
    <n v="27"/>
    <n v="7"/>
    <n v="18"/>
    <n v="1"/>
    <n v="18"/>
    <n v="28"/>
    <n v="0"/>
    <n v="0"/>
    <n v="21"/>
    <n v="399"/>
    <n v="9"/>
    <n v="1"/>
    <x v="0"/>
  </r>
  <r>
    <s v="62040855749"/>
    <s v="świętokrzyskie"/>
    <s v="wieś"/>
    <n v="6"/>
    <n v="2"/>
    <n v="0"/>
    <n v="4"/>
    <n v="0"/>
    <n v="8"/>
    <n v="5"/>
    <n v="5"/>
    <n v="7"/>
    <n v="4"/>
    <n v="9"/>
    <n v="6"/>
    <n v="6"/>
    <n v="0"/>
    <n v="36"/>
    <n v="0"/>
    <n v="24"/>
    <n v="35"/>
    <n v="45"/>
    <n v="7"/>
    <n v="12"/>
    <n v="300"/>
    <n v="0"/>
    <n v="0"/>
    <x v="1"/>
  </r>
  <r>
    <s v="77050752195"/>
    <s v="podlaskie"/>
    <s v="miasto"/>
    <n v="7"/>
    <n v="7"/>
    <n v="0"/>
    <n v="5"/>
    <n v="0"/>
    <n v="7"/>
    <n v="5"/>
    <n v="2"/>
    <n v="1"/>
    <n v="9"/>
    <n v="5"/>
    <n v="7"/>
    <n v="21"/>
    <n v="0"/>
    <n v="45"/>
    <n v="0"/>
    <n v="21"/>
    <n v="35"/>
    <n v="18"/>
    <n v="1"/>
    <n v="27"/>
    <n v="346"/>
    <n v="6"/>
    <n v="4"/>
    <x v="1"/>
  </r>
  <r>
    <s v="61011848526"/>
    <s v="lubelskie"/>
    <s v="miasto"/>
    <n v="6"/>
    <n v="1"/>
    <n v="0"/>
    <n v="1"/>
    <n v="1"/>
    <n v="8"/>
    <n v="4"/>
    <n v="8"/>
    <n v="5"/>
    <n v="2"/>
    <n v="6"/>
    <n v="6"/>
    <n v="3"/>
    <n v="0"/>
    <n v="9"/>
    <n v="1"/>
    <n v="24"/>
    <n v="28"/>
    <n v="72"/>
    <n v="5"/>
    <n v="6"/>
    <n v="329"/>
    <n v="9"/>
    <n v="1"/>
    <x v="1"/>
  </r>
  <r>
    <s v="67090716369"/>
    <s v="lubelskie"/>
    <s v="wieś"/>
    <n v="6"/>
    <n v="7"/>
    <n v="0"/>
    <n v="9"/>
    <n v="0"/>
    <n v="7"/>
    <n v="1"/>
    <n v="6"/>
    <n v="3"/>
    <n v="6"/>
    <n v="9"/>
    <n v="6"/>
    <n v="21"/>
    <n v="0"/>
    <n v="81"/>
    <n v="0"/>
    <n v="21"/>
    <n v="7"/>
    <n v="54"/>
    <n v="3"/>
    <n v="18"/>
    <n v="365"/>
    <n v="5"/>
    <n v="5"/>
    <x v="1"/>
  </r>
  <r>
    <s v="69121808746"/>
    <s v="łódzkie"/>
    <s v="wieś"/>
    <n v="6"/>
    <n v="9"/>
    <n v="1"/>
    <n v="2"/>
    <n v="1"/>
    <n v="8"/>
    <n v="0"/>
    <n v="8"/>
    <n v="7"/>
    <n v="4"/>
    <n v="6"/>
    <n v="6"/>
    <n v="27"/>
    <n v="7"/>
    <n v="18"/>
    <n v="1"/>
    <n v="24"/>
    <n v="0"/>
    <n v="72"/>
    <n v="7"/>
    <n v="12"/>
    <n v="385"/>
    <n v="5"/>
    <n v="5"/>
    <x v="1"/>
  </r>
  <r>
    <s v="95022144672"/>
    <s v="śląskie"/>
    <s v="miasto"/>
    <n v="9"/>
    <n v="5"/>
    <n v="0"/>
    <n v="2"/>
    <n v="2"/>
    <n v="1"/>
    <n v="4"/>
    <n v="4"/>
    <n v="6"/>
    <n v="7"/>
    <n v="2"/>
    <n v="9"/>
    <n v="15"/>
    <n v="0"/>
    <n v="18"/>
    <n v="2"/>
    <n v="3"/>
    <n v="28"/>
    <n v="36"/>
    <n v="6"/>
    <n v="21"/>
    <n v="312"/>
    <n v="2"/>
    <n v="8"/>
    <x v="1"/>
  </r>
  <r>
    <s v="50122386122"/>
    <s v="lubelskie"/>
    <s v="miasto"/>
    <n v="5"/>
    <n v="0"/>
    <n v="1"/>
    <n v="2"/>
    <n v="2"/>
    <n v="3"/>
    <n v="8"/>
    <n v="6"/>
    <n v="1"/>
    <n v="2"/>
    <n v="2"/>
    <n v="5"/>
    <n v="0"/>
    <n v="7"/>
    <n v="18"/>
    <n v="2"/>
    <n v="9"/>
    <n v="56"/>
    <n v="54"/>
    <n v="1"/>
    <n v="6"/>
    <n v="296"/>
    <n v="6"/>
    <n v="4"/>
    <x v="1"/>
  </r>
  <r>
    <s v="64040818515"/>
    <s v="dolnośląskie"/>
    <s v="wieś"/>
    <n v="6"/>
    <n v="4"/>
    <n v="0"/>
    <n v="4"/>
    <n v="0"/>
    <n v="8"/>
    <n v="1"/>
    <n v="8"/>
    <n v="5"/>
    <n v="1"/>
    <n v="5"/>
    <n v="6"/>
    <n v="12"/>
    <n v="0"/>
    <n v="36"/>
    <n v="0"/>
    <n v="24"/>
    <n v="7"/>
    <n v="72"/>
    <n v="5"/>
    <n v="3"/>
    <n v="323"/>
    <n v="3"/>
    <n v="7"/>
    <x v="1"/>
  </r>
  <r>
    <s v="74110420436"/>
    <s v="kujawsko-pomorskie"/>
    <s v="wieś"/>
    <n v="7"/>
    <n v="4"/>
    <n v="1"/>
    <n v="1"/>
    <n v="0"/>
    <n v="4"/>
    <n v="2"/>
    <n v="0"/>
    <n v="4"/>
    <n v="3"/>
    <n v="6"/>
    <n v="7"/>
    <n v="12"/>
    <n v="7"/>
    <n v="9"/>
    <n v="0"/>
    <n v="12"/>
    <n v="14"/>
    <n v="0"/>
    <n v="4"/>
    <n v="9"/>
    <n v="239"/>
    <n v="9"/>
    <n v="1"/>
    <x v="1"/>
  </r>
  <r>
    <s v="95070175648"/>
    <s v="podlaskie"/>
    <s v="wieś"/>
    <n v="9"/>
    <n v="5"/>
    <n v="0"/>
    <n v="7"/>
    <n v="0"/>
    <n v="1"/>
    <n v="7"/>
    <n v="5"/>
    <n v="6"/>
    <n v="4"/>
    <n v="8"/>
    <n v="9"/>
    <n v="15"/>
    <n v="0"/>
    <n v="63"/>
    <n v="0"/>
    <n v="3"/>
    <n v="49"/>
    <n v="45"/>
    <n v="6"/>
    <n v="12"/>
    <n v="276"/>
    <n v="6"/>
    <n v="4"/>
    <x v="1"/>
  </r>
  <r>
    <s v="51040710541"/>
    <s v="świętokrzyskie"/>
    <s v="miasto"/>
    <n v="5"/>
    <n v="1"/>
    <n v="0"/>
    <n v="4"/>
    <n v="0"/>
    <n v="7"/>
    <n v="1"/>
    <n v="0"/>
    <n v="5"/>
    <n v="4"/>
    <n v="1"/>
    <n v="5"/>
    <n v="3"/>
    <n v="0"/>
    <n v="36"/>
    <n v="0"/>
    <n v="21"/>
    <n v="7"/>
    <n v="0"/>
    <n v="5"/>
    <n v="12"/>
    <n v="291"/>
    <n v="1"/>
    <n v="9"/>
    <x v="1"/>
  </r>
  <r>
    <s v="68050307393"/>
    <s v="mazowieckie"/>
    <s v="wieś"/>
    <n v="6"/>
    <n v="8"/>
    <n v="0"/>
    <n v="5"/>
    <n v="0"/>
    <n v="3"/>
    <n v="0"/>
    <n v="7"/>
    <n v="3"/>
    <n v="9"/>
    <n v="3"/>
    <n v="6"/>
    <n v="24"/>
    <n v="0"/>
    <n v="45"/>
    <n v="0"/>
    <n v="9"/>
    <n v="0"/>
    <n v="63"/>
    <n v="3"/>
    <n v="27"/>
    <n v="266"/>
    <n v="6"/>
    <n v="4"/>
    <x v="1"/>
  </r>
  <r>
    <s v="78012414409"/>
    <s v="podlaskie"/>
    <s v="wieś"/>
    <n v="7"/>
    <n v="8"/>
    <n v="0"/>
    <n v="1"/>
    <n v="2"/>
    <n v="4"/>
    <n v="1"/>
    <n v="4"/>
    <n v="4"/>
    <n v="0"/>
    <n v="9"/>
    <n v="7"/>
    <n v="24"/>
    <n v="0"/>
    <n v="9"/>
    <n v="2"/>
    <n v="12"/>
    <n v="7"/>
    <n v="36"/>
    <n v="4"/>
    <n v="0"/>
    <n v="278"/>
    <n v="8"/>
    <n v="2"/>
    <x v="1"/>
  </r>
  <r>
    <s v="85080239649"/>
    <s v="kujawsko-pomorskie"/>
    <s v="wieś"/>
    <n v="8"/>
    <n v="5"/>
    <n v="0"/>
    <n v="8"/>
    <n v="0"/>
    <n v="2"/>
    <n v="3"/>
    <n v="9"/>
    <n v="6"/>
    <n v="4"/>
    <n v="9"/>
    <n v="8"/>
    <n v="15"/>
    <n v="0"/>
    <n v="72"/>
    <n v="0"/>
    <n v="6"/>
    <n v="21"/>
    <n v="81"/>
    <n v="6"/>
    <n v="12"/>
    <n v="322"/>
    <n v="2"/>
    <n v="8"/>
    <x v="1"/>
  </r>
  <r>
    <s v="80111845565"/>
    <s v="zachodniopomorskie"/>
    <s v="wieś"/>
    <n v="8"/>
    <n v="0"/>
    <n v="1"/>
    <n v="1"/>
    <n v="1"/>
    <n v="8"/>
    <n v="4"/>
    <n v="5"/>
    <n v="5"/>
    <n v="6"/>
    <n v="5"/>
    <n v="8"/>
    <n v="0"/>
    <n v="7"/>
    <n v="9"/>
    <n v="1"/>
    <n v="24"/>
    <n v="28"/>
    <n v="45"/>
    <n v="5"/>
    <n v="18"/>
    <n v="366"/>
    <n v="6"/>
    <n v="4"/>
    <x v="1"/>
  </r>
  <r>
    <s v="64060295028"/>
    <s v="opolskie"/>
    <s v="wieś"/>
    <n v="6"/>
    <n v="4"/>
    <n v="0"/>
    <n v="6"/>
    <n v="0"/>
    <n v="2"/>
    <n v="9"/>
    <n v="5"/>
    <n v="0"/>
    <n v="2"/>
    <n v="8"/>
    <n v="6"/>
    <n v="12"/>
    <n v="0"/>
    <n v="54"/>
    <n v="0"/>
    <n v="6"/>
    <n v="63"/>
    <n v="45"/>
    <n v="0"/>
    <n v="6"/>
    <n v="337"/>
    <n v="7"/>
    <n v="3"/>
    <x v="1"/>
  </r>
  <r>
    <s v="66112444217"/>
    <s v="małopolskie"/>
    <s v="miasto"/>
    <n v="6"/>
    <n v="6"/>
    <n v="1"/>
    <n v="1"/>
    <n v="2"/>
    <n v="4"/>
    <n v="4"/>
    <n v="4"/>
    <n v="2"/>
    <n v="1"/>
    <n v="7"/>
    <n v="6"/>
    <n v="18"/>
    <n v="7"/>
    <n v="9"/>
    <n v="2"/>
    <n v="12"/>
    <n v="28"/>
    <n v="36"/>
    <n v="2"/>
    <n v="3"/>
    <n v="315"/>
    <n v="5"/>
    <n v="5"/>
    <x v="1"/>
  </r>
  <r>
    <s v="95010531354"/>
    <s v="śląskie"/>
    <s v="miasto"/>
    <n v="9"/>
    <n v="5"/>
    <n v="0"/>
    <n v="1"/>
    <n v="0"/>
    <n v="5"/>
    <n v="3"/>
    <n v="1"/>
    <n v="3"/>
    <n v="5"/>
    <n v="4"/>
    <n v="9"/>
    <n v="15"/>
    <n v="0"/>
    <n v="9"/>
    <n v="0"/>
    <n v="15"/>
    <n v="21"/>
    <n v="9"/>
    <n v="3"/>
    <n v="15"/>
    <n v="219"/>
    <n v="9"/>
    <n v="1"/>
    <x v="1"/>
  </r>
  <r>
    <s v="66091626497"/>
    <s v="lubuskie"/>
    <s v="miasto"/>
    <n v="6"/>
    <n v="6"/>
    <n v="0"/>
    <n v="9"/>
    <n v="1"/>
    <n v="6"/>
    <n v="2"/>
    <n v="6"/>
    <n v="4"/>
    <n v="9"/>
    <n v="7"/>
    <n v="6"/>
    <n v="18"/>
    <n v="0"/>
    <n v="81"/>
    <n v="1"/>
    <n v="18"/>
    <n v="14"/>
    <n v="54"/>
    <n v="4"/>
    <n v="27"/>
    <n v="319"/>
    <n v="9"/>
    <n v="1"/>
    <x v="1"/>
  </r>
  <r>
    <s v="60101353265"/>
    <s v="warmińsko-mazurskie"/>
    <s v="wieś"/>
    <n v="6"/>
    <n v="0"/>
    <n v="1"/>
    <n v="0"/>
    <n v="1"/>
    <n v="3"/>
    <n v="5"/>
    <n v="3"/>
    <n v="2"/>
    <n v="6"/>
    <n v="5"/>
    <n v="6"/>
    <n v="0"/>
    <n v="7"/>
    <n v="0"/>
    <n v="1"/>
    <n v="9"/>
    <n v="35"/>
    <n v="27"/>
    <n v="2"/>
    <n v="18"/>
    <n v="328"/>
    <n v="8"/>
    <n v="2"/>
    <x v="1"/>
  </r>
  <r>
    <s v="73112234065"/>
    <s v="warmińsko-mazurskie"/>
    <s v="wieś"/>
    <n v="7"/>
    <n v="3"/>
    <n v="1"/>
    <n v="1"/>
    <n v="2"/>
    <n v="2"/>
    <n v="3"/>
    <n v="4"/>
    <n v="0"/>
    <n v="6"/>
    <n v="5"/>
    <n v="7"/>
    <n v="9"/>
    <n v="7"/>
    <n v="9"/>
    <n v="2"/>
    <n v="6"/>
    <n v="21"/>
    <n v="36"/>
    <n v="0"/>
    <n v="18"/>
    <n v="220"/>
    <n v="0"/>
    <n v="0"/>
    <x v="1"/>
  </r>
  <r>
    <s v="77100455058"/>
    <s v="świętokrzyskie"/>
    <s v="miasto"/>
    <n v="7"/>
    <n v="7"/>
    <n v="1"/>
    <n v="0"/>
    <n v="0"/>
    <n v="4"/>
    <n v="5"/>
    <n v="5"/>
    <n v="0"/>
    <n v="5"/>
    <n v="8"/>
    <n v="7"/>
    <n v="21"/>
    <n v="7"/>
    <n v="0"/>
    <n v="0"/>
    <n v="12"/>
    <n v="35"/>
    <n v="45"/>
    <n v="0"/>
    <n v="15"/>
    <n v="257"/>
    <n v="7"/>
    <n v="3"/>
    <x v="1"/>
  </r>
  <r>
    <s v="98091693687"/>
    <s v="małopolskie"/>
    <s v="miasto"/>
    <n v="9"/>
    <n v="8"/>
    <n v="0"/>
    <n v="9"/>
    <n v="1"/>
    <n v="6"/>
    <n v="9"/>
    <n v="3"/>
    <n v="6"/>
    <n v="8"/>
    <n v="7"/>
    <n v="9"/>
    <n v="24"/>
    <n v="0"/>
    <n v="81"/>
    <n v="1"/>
    <n v="18"/>
    <n v="63"/>
    <n v="27"/>
    <n v="6"/>
    <n v="24"/>
    <n v="395"/>
    <n v="5"/>
    <n v="5"/>
    <x v="1"/>
  </r>
  <r>
    <s v="67091449031"/>
    <s v="wielkopolskie"/>
    <s v="miasto"/>
    <n v="6"/>
    <n v="7"/>
    <n v="0"/>
    <n v="9"/>
    <n v="1"/>
    <n v="4"/>
    <n v="4"/>
    <n v="9"/>
    <n v="0"/>
    <n v="3"/>
    <n v="1"/>
    <n v="6"/>
    <n v="21"/>
    <n v="0"/>
    <n v="81"/>
    <n v="1"/>
    <n v="12"/>
    <n v="28"/>
    <n v="81"/>
    <n v="0"/>
    <n v="9"/>
    <n v="492"/>
    <n v="2"/>
    <n v="8"/>
    <x v="1"/>
  </r>
  <r>
    <s v="75052421464"/>
    <s v="pomorskie"/>
    <s v="miasto"/>
    <n v="7"/>
    <n v="5"/>
    <n v="0"/>
    <n v="5"/>
    <n v="2"/>
    <n v="4"/>
    <n v="2"/>
    <n v="1"/>
    <n v="4"/>
    <n v="6"/>
    <n v="4"/>
    <n v="7"/>
    <n v="15"/>
    <n v="0"/>
    <n v="45"/>
    <n v="2"/>
    <n v="12"/>
    <n v="14"/>
    <n v="9"/>
    <n v="4"/>
    <n v="18"/>
    <n v="365"/>
    <n v="5"/>
    <n v="5"/>
    <x v="1"/>
  </r>
  <r>
    <s v="93042060965"/>
    <s v="kujawsko-pomorskie"/>
    <s v="wieś"/>
    <n v="9"/>
    <n v="3"/>
    <n v="0"/>
    <n v="4"/>
    <n v="2"/>
    <n v="0"/>
    <n v="6"/>
    <n v="0"/>
    <n v="9"/>
    <n v="6"/>
    <n v="5"/>
    <n v="9"/>
    <n v="9"/>
    <n v="0"/>
    <n v="36"/>
    <n v="2"/>
    <n v="0"/>
    <n v="42"/>
    <n v="0"/>
    <n v="9"/>
    <n v="18"/>
    <n v="251"/>
    <n v="1"/>
    <n v="9"/>
    <x v="1"/>
  </r>
  <r>
    <s v="58011437395"/>
    <s v="dolnośląskie"/>
    <s v="miasto"/>
    <n v="5"/>
    <n v="8"/>
    <n v="0"/>
    <n v="1"/>
    <n v="1"/>
    <n v="4"/>
    <n v="3"/>
    <n v="7"/>
    <n v="3"/>
    <n v="9"/>
    <n v="5"/>
    <n v="5"/>
    <n v="24"/>
    <n v="0"/>
    <n v="9"/>
    <n v="1"/>
    <n v="12"/>
    <n v="21"/>
    <n v="63"/>
    <n v="3"/>
    <n v="27"/>
    <n v="290"/>
    <n v="0"/>
    <n v="0"/>
    <x v="1"/>
  </r>
  <r>
    <s v="61010924043"/>
    <s v="opolskie"/>
    <s v="wieś"/>
    <n v="6"/>
    <n v="1"/>
    <n v="0"/>
    <n v="1"/>
    <n v="0"/>
    <n v="9"/>
    <n v="2"/>
    <n v="4"/>
    <n v="0"/>
    <n v="4"/>
    <n v="3"/>
    <n v="6"/>
    <n v="3"/>
    <n v="0"/>
    <n v="9"/>
    <n v="0"/>
    <n v="27"/>
    <n v="14"/>
    <n v="36"/>
    <n v="0"/>
    <n v="12"/>
    <n v="272"/>
    <n v="2"/>
    <n v="8"/>
    <x v="1"/>
  </r>
  <r>
    <s v="59020116778"/>
    <s v="dolnośląskie"/>
    <s v="wieś"/>
    <n v="5"/>
    <n v="9"/>
    <n v="0"/>
    <n v="2"/>
    <n v="0"/>
    <n v="1"/>
    <n v="1"/>
    <n v="6"/>
    <n v="7"/>
    <n v="7"/>
    <n v="8"/>
    <n v="5"/>
    <n v="27"/>
    <n v="0"/>
    <n v="18"/>
    <n v="0"/>
    <n v="3"/>
    <n v="7"/>
    <n v="54"/>
    <n v="7"/>
    <n v="21"/>
    <n v="249"/>
    <n v="9"/>
    <n v="1"/>
    <x v="1"/>
  </r>
  <r>
    <s v="85012006521"/>
    <s v="lubelskie"/>
    <s v="miasto"/>
    <n v="8"/>
    <n v="5"/>
    <n v="0"/>
    <n v="1"/>
    <n v="2"/>
    <n v="0"/>
    <n v="0"/>
    <n v="6"/>
    <n v="5"/>
    <n v="2"/>
    <n v="1"/>
    <n v="8"/>
    <n v="15"/>
    <n v="0"/>
    <n v="9"/>
    <n v="2"/>
    <n v="0"/>
    <n v="0"/>
    <n v="54"/>
    <n v="5"/>
    <n v="6"/>
    <n v="241"/>
    <n v="1"/>
    <n v="9"/>
    <x v="1"/>
  </r>
  <r>
    <s v="89021336354"/>
    <s v="podlaskie"/>
    <s v="miasto"/>
    <n v="8"/>
    <n v="9"/>
    <n v="0"/>
    <n v="2"/>
    <n v="1"/>
    <n v="3"/>
    <n v="3"/>
    <n v="6"/>
    <n v="3"/>
    <n v="5"/>
    <n v="4"/>
    <n v="8"/>
    <n v="27"/>
    <n v="0"/>
    <n v="18"/>
    <n v="1"/>
    <n v="9"/>
    <n v="21"/>
    <n v="54"/>
    <n v="3"/>
    <n v="15"/>
    <n v="255"/>
    <n v="5"/>
    <n v="5"/>
    <x v="1"/>
  </r>
  <r>
    <s v="65092409201"/>
    <s v="podkarpackie"/>
    <s v="wieś"/>
    <n v="6"/>
    <n v="5"/>
    <n v="0"/>
    <n v="9"/>
    <n v="2"/>
    <n v="4"/>
    <n v="0"/>
    <n v="9"/>
    <n v="2"/>
    <n v="0"/>
    <n v="1"/>
    <n v="6"/>
    <n v="15"/>
    <n v="0"/>
    <n v="81"/>
    <n v="2"/>
    <n v="12"/>
    <n v="0"/>
    <n v="81"/>
    <n v="2"/>
    <n v="0"/>
    <n v="355"/>
    <n v="5"/>
    <n v="5"/>
    <x v="1"/>
  </r>
  <r>
    <s v="69072352000"/>
    <s v="warmińsko-mazurskie"/>
    <s v="miasto"/>
    <n v="6"/>
    <n v="9"/>
    <n v="0"/>
    <n v="7"/>
    <n v="2"/>
    <n v="3"/>
    <n v="5"/>
    <n v="2"/>
    <n v="0"/>
    <n v="0"/>
    <n v="0"/>
    <n v="6"/>
    <n v="27"/>
    <n v="0"/>
    <n v="63"/>
    <n v="2"/>
    <n v="9"/>
    <n v="35"/>
    <n v="18"/>
    <n v="0"/>
    <n v="0"/>
    <n v="359"/>
    <n v="9"/>
    <n v="1"/>
    <x v="1"/>
  </r>
  <r>
    <s v="80101429434"/>
    <s v="małopolskie"/>
    <s v="wieś"/>
    <n v="8"/>
    <n v="0"/>
    <n v="1"/>
    <n v="0"/>
    <n v="1"/>
    <n v="4"/>
    <n v="2"/>
    <n v="9"/>
    <n v="4"/>
    <n v="3"/>
    <n v="4"/>
    <n v="8"/>
    <n v="0"/>
    <n v="7"/>
    <n v="0"/>
    <n v="1"/>
    <n v="12"/>
    <n v="14"/>
    <n v="81"/>
    <n v="4"/>
    <n v="9"/>
    <n v="296"/>
    <n v="6"/>
    <n v="4"/>
    <x v="0"/>
  </r>
  <r>
    <s v="74041163095"/>
    <s v="kujawsko-pomorskie"/>
    <s v="miasto"/>
    <n v="7"/>
    <n v="4"/>
    <n v="0"/>
    <n v="4"/>
    <n v="1"/>
    <n v="1"/>
    <n v="6"/>
    <n v="3"/>
    <n v="0"/>
    <n v="9"/>
    <n v="5"/>
    <n v="7"/>
    <n v="12"/>
    <n v="0"/>
    <n v="36"/>
    <n v="1"/>
    <n v="3"/>
    <n v="42"/>
    <n v="27"/>
    <n v="0"/>
    <n v="27"/>
    <n v="291"/>
    <n v="1"/>
    <n v="9"/>
    <x v="1"/>
  </r>
  <r>
    <s v="95030310836"/>
    <s v="śląskie"/>
    <s v="miasto"/>
    <n v="9"/>
    <n v="5"/>
    <n v="0"/>
    <n v="3"/>
    <n v="0"/>
    <n v="3"/>
    <n v="1"/>
    <n v="0"/>
    <n v="8"/>
    <n v="3"/>
    <n v="6"/>
    <n v="9"/>
    <n v="15"/>
    <n v="0"/>
    <n v="27"/>
    <n v="0"/>
    <n v="9"/>
    <n v="7"/>
    <n v="0"/>
    <n v="8"/>
    <n v="9"/>
    <n v="239"/>
    <n v="9"/>
    <n v="1"/>
    <x v="1"/>
  </r>
  <r>
    <s v="84083110241"/>
    <s v="małopolskie"/>
    <s v="miasto"/>
    <n v="8"/>
    <n v="4"/>
    <n v="0"/>
    <n v="8"/>
    <n v="3"/>
    <n v="1"/>
    <n v="1"/>
    <n v="0"/>
    <n v="2"/>
    <n v="4"/>
    <n v="1"/>
    <n v="8"/>
    <n v="12"/>
    <n v="0"/>
    <n v="72"/>
    <n v="3"/>
    <n v="3"/>
    <n v="7"/>
    <n v="0"/>
    <n v="2"/>
    <n v="12"/>
    <n v="203"/>
    <n v="3"/>
    <n v="7"/>
    <x v="1"/>
  </r>
  <r>
    <s v="81082753187"/>
    <s v="dolnośląskie"/>
    <s v="miasto"/>
    <n v="8"/>
    <n v="1"/>
    <n v="0"/>
    <n v="8"/>
    <n v="2"/>
    <n v="7"/>
    <n v="5"/>
    <n v="3"/>
    <n v="1"/>
    <n v="8"/>
    <n v="7"/>
    <n v="8"/>
    <n v="3"/>
    <n v="0"/>
    <n v="72"/>
    <n v="2"/>
    <n v="21"/>
    <n v="35"/>
    <n v="27"/>
    <n v="1"/>
    <n v="24"/>
    <n v="312"/>
    <n v="2"/>
    <n v="8"/>
    <x v="1"/>
  </r>
  <r>
    <s v="64061448050"/>
    <s v="wielkopolskie"/>
    <s v="miasto"/>
    <n v="6"/>
    <n v="4"/>
    <n v="0"/>
    <n v="6"/>
    <n v="1"/>
    <n v="4"/>
    <n v="4"/>
    <n v="8"/>
    <n v="0"/>
    <n v="5"/>
    <n v="0"/>
    <n v="6"/>
    <n v="12"/>
    <n v="0"/>
    <n v="54"/>
    <n v="1"/>
    <n v="12"/>
    <n v="28"/>
    <n v="72"/>
    <n v="0"/>
    <n v="15"/>
    <n v="393"/>
    <n v="3"/>
    <n v="7"/>
    <x v="1"/>
  </r>
  <r>
    <s v="96091382992"/>
    <s v="śląskie"/>
    <s v="miasto"/>
    <n v="9"/>
    <n v="6"/>
    <n v="0"/>
    <n v="9"/>
    <n v="1"/>
    <n v="3"/>
    <n v="8"/>
    <n v="2"/>
    <n v="9"/>
    <n v="9"/>
    <n v="2"/>
    <n v="9"/>
    <n v="18"/>
    <n v="0"/>
    <n v="81"/>
    <n v="1"/>
    <n v="9"/>
    <n v="56"/>
    <n v="18"/>
    <n v="9"/>
    <n v="27"/>
    <n v="428"/>
    <n v="8"/>
    <n v="2"/>
    <x v="0"/>
  </r>
  <r>
    <s v="84041663297"/>
    <s v="mazowieckie"/>
    <s v="miasto"/>
    <n v="8"/>
    <n v="4"/>
    <n v="0"/>
    <n v="4"/>
    <n v="1"/>
    <n v="6"/>
    <n v="6"/>
    <n v="3"/>
    <n v="2"/>
    <n v="9"/>
    <n v="7"/>
    <n v="8"/>
    <n v="12"/>
    <n v="0"/>
    <n v="36"/>
    <n v="1"/>
    <n v="18"/>
    <n v="42"/>
    <n v="27"/>
    <n v="2"/>
    <n v="27"/>
    <n v="401"/>
    <n v="1"/>
    <n v="9"/>
    <x v="1"/>
  </r>
  <r>
    <s v="94113074555"/>
    <s v="podkarpackie"/>
    <s v="miasto"/>
    <n v="9"/>
    <n v="4"/>
    <n v="1"/>
    <n v="1"/>
    <n v="3"/>
    <n v="0"/>
    <n v="7"/>
    <n v="4"/>
    <n v="5"/>
    <n v="5"/>
    <n v="5"/>
    <n v="9"/>
    <n v="12"/>
    <n v="7"/>
    <n v="9"/>
    <n v="3"/>
    <n v="0"/>
    <n v="49"/>
    <n v="36"/>
    <n v="5"/>
    <n v="15"/>
    <n v="318"/>
    <n v="8"/>
    <n v="2"/>
    <x v="1"/>
  </r>
  <r>
    <s v="53100155150"/>
    <s v="podkarpackie"/>
    <s v="wieś"/>
    <n v="5"/>
    <n v="3"/>
    <n v="1"/>
    <n v="0"/>
    <n v="0"/>
    <n v="1"/>
    <n v="5"/>
    <n v="5"/>
    <n v="1"/>
    <n v="5"/>
    <n v="0"/>
    <n v="5"/>
    <n v="9"/>
    <n v="7"/>
    <n v="0"/>
    <n v="0"/>
    <n v="3"/>
    <n v="35"/>
    <n v="45"/>
    <n v="1"/>
    <n v="15"/>
    <n v="265"/>
    <n v="5"/>
    <n v="5"/>
    <x v="1"/>
  </r>
  <r>
    <s v="81102995678"/>
    <s v="podkarpackie"/>
    <s v="wieś"/>
    <n v="8"/>
    <n v="1"/>
    <n v="1"/>
    <n v="0"/>
    <n v="2"/>
    <n v="9"/>
    <n v="9"/>
    <n v="5"/>
    <n v="6"/>
    <n v="7"/>
    <n v="8"/>
    <n v="8"/>
    <n v="3"/>
    <n v="7"/>
    <n v="0"/>
    <n v="2"/>
    <n v="27"/>
    <n v="63"/>
    <n v="45"/>
    <n v="6"/>
    <n v="21"/>
    <n v="302"/>
    <n v="2"/>
    <n v="8"/>
    <x v="0"/>
  </r>
  <r>
    <s v="91020385192"/>
    <s v="kujawsko-pomorskie"/>
    <s v="miasto"/>
    <n v="9"/>
    <n v="1"/>
    <n v="0"/>
    <n v="2"/>
    <n v="0"/>
    <n v="3"/>
    <n v="8"/>
    <n v="5"/>
    <n v="1"/>
    <n v="9"/>
    <n v="2"/>
    <n v="9"/>
    <n v="3"/>
    <n v="0"/>
    <n v="18"/>
    <n v="0"/>
    <n v="9"/>
    <n v="56"/>
    <n v="45"/>
    <n v="1"/>
    <n v="27"/>
    <n v="350"/>
    <n v="0"/>
    <n v="0"/>
    <x v="1"/>
  </r>
  <r>
    <s v="86012915370"/>
    <s v="wielkopolskie"/>
    <s v="wieś"/>
    <n v="8"/>
    <n v="6"/>
    <n v="0"/>
    <n v="1"/>
    <n v="2"/>
    <n v="9"/>
    <n v="1"/>
    <n v="5"/>
    <n v="3"/>
    <n v="7"/>
    <n v="0"/>
    <n v="8"/>
    <n v="18"/>
    <n v="0"/>
    <n v="9"/>
    <n v="2"/>
    <n v="27"/>
    <n v="7"/>
    <n v="45"/>
    <n v="3"/>
    <n v="21"/>
    <n v="308"/>
    <n v="8"/>
    <n v="2"/>
    <x v="1"/>
  </r>
  <r>
    <s v="95011238564"/>
    <s v="lubelskie"/>
    <s v="miasto"/>
    <n v="9"/>
    <n v="5"/>
    <n v="0"/>
    <n v="1"/>
    <n v="1"/>
    <n v="2"/>
    <n v="3"/>
    <n v="8"/>
    <n v="5"/>
    <n v="6"/>
    <n v="4"/>
    <n v="9"/>
    <n v="15"/>
    <n v="0"/>
    <n v="9"/>
    <n v="1"/>
    <n v="6"/>
    <n v="21"/>
    <n v="72"/>
    <n v="5"/>
    <n v="18"/>
    <n v="296"/>
    <n v="6"/>
    <n v="4"/>
    <x v="0"/>
  </r>
  <r>
    <s v="63060590812"/>
    <s v="łódzkie"/>
    <s v="wieś"/>
    <n v="6"/>
    <n v="3"/>
    <n v="0"/>
    <n v="6"/>
    <n v="0"/>
    <n v="5"/>
    <n v="9"/>
    <n v="0"/>
    <n v="8"/>
    <n v="1"/>
    <n v="2"/>
    <n v="6"/>
    <n v="9"/>
    <n v="0"/>
    <n v="54"/>
    <n v="0"/>
    <n v="15"/>
    <n v="63"/>
    <n v="0"/>
    <n v="8"/>
    <n v="3"/>
    <n v="314"/>
    <n v="4"/>
    <n v="6"/>
    <x v="1"/>
  </r>
  <r>
    <s v="73052262582"/>
    <s v="mazowieckie"/>
    <s v="wieś"/>
    <n v="7"/>
    <n v="3"/>
    <n v="0"/>
    <n v="5"/>
    <n v="2"/>
    <n v="2"/>
    <n v="6"/>
    <n v="2"/>
    <n v="5"/>
    <n v="8"/>
    <n v="2"/>
    <n v="7"/>
    <n v="9"/>
    <n v="0"/>
    <n v="45"/>
    <n v="2"/>
    <n v="6"/>
    <n v="42"/>
    <n v="18"/>
    <n v="5"/>
    <n v="24"/>
    <n v="316"/>
    <n v="6"/>
    <n v="4"/>
    <x v="1"/>
  </r>
  <r>
    <s v="57022439574"/>
    <s v="lubuskie"/>
    <s v="wieś"/>
    <n v="5"/>
    <n v="7"/>
    <n v="0"/>
    <n v="2"/>
    <n v="2"/>
    <n v="4"/>
    <n v="3"/>
    <n v="9"/>
    <n v="5"/>
    <n v="7"/>
    <n v="4"/>
    <n v="5"/>
    <n v="21"/>
    <n v="0"/>
    <n v="18"/>
    <n v="2"/>
    <n v="12"/>
    <n v="21"/>
    <n v="81"/>
    <n v="5"/>
    <n v="21"/>
    <n v="344"/>
    <n v="4"/>
    <n v="6"/>
    <x v="1"/>
  </r>
  <r>
    <s v="50091782701"/>
    <s v="kujawsko-pomorskie"/>
    <s v="miasto"/>
    <n v="5"/>
    <n v="0"/>
    <n v="0"/>
    <n v="9"/>
    <n v="1"/>
    <n v="7"/>
    <n v="8"/>
    <n v="2"/>
    <n v="7"/>
    <n v="0"/>
    <n v="1"/>
    <n v="5"/>
    <n v="0"/>
    <n v="0"/>
    <n v="81"/>
    <n v="1"/>
    <n v="21"/>
    <n v="56"/>
    <n v="18"/>
    <n v="7"/>
    <n v="0"/>
    <n v="375"/>
    <n v="5"/>
    <n v="5"/>
    <x v="1"/>
  </r>
  <r>
    <s v="68052065082"/>
    <s v="kujawsko-pomorskie"/>
    <s v="wieś"/>
    <n v="6"/>
    <n v="8"/>
    <n v="0"/>
    <n v="5"/>
    <n v="2"/>
    <n v="0"/>
    <n v="6"/>
    <n v="5"/>
    <n v="0"/>
    <n v="8"/>
    <n v="2"/>
    <n v="6"/>
    <n v="24"/>
    <n v="0"/>
    <n v="45"/>
    <n v="2"/>
    <n v="0"/>
    <n v="42"/>
    <n v="45"/>
    <n v="0"/>
    <n v="24"/>
    <n v="377"/>
    <n v="7"/>
    <n v="3"/>
    <x v="1"/>
  </r>
  <r>
    <s v="84061020261"/>
    <s v="podkarpackie"/>
    <s v="wieś"/>
    <n v="8"/>
    <n v="4"/>
    <n v="0"/>
    <n v="6"/>
    <n v="1"/>
    <n v="0"/>
    <n v="2"/>
    <n v="0"/>
    <n v="2"/>
    <n v="6"/>
    <n v="1"/>
    <n v="8"/>
    <n v="12"/>
    <n v="0"/>
    <n v="54"/>
    <n v="1"/>
    <n v="0"/>
    <n v="14"/>
    <n v="0"/>
    <n v="2"/>
    <n v="18"/>
    <n v="297"/>
    <n v="7"/>
    <n v="3"/>
    <x v="1"/>
  </r>
  <r>
    <s v="77040155423"/>
    <s v="opolskie"/>
    <s v="miasto"/>
    <n v="7"/>
    <n v="7"/>
    <n v="0"/>
    <n v="4"/>
    <n v="0"/>
    <n v="1"/>
    <n v="5"/>
    <n v="5"/>
    <n v="4"/>
    <n v="2"/>
    <n v="3"/>
    <n v="7"/>
    <n v="21"/>
    <n v="0"/>
    <n v="36"/>
    <n v="0"/>
    <n v="3"/>
    <n v="35"/>
    <n v="45"/>
    <n v="4"/>
    <n v="6"/>
    <n v="266"/>
    <n v="6"/>
    <n v="4"/>
    <x v="1"/>
  </r>
  <r>
    <s v="84091296111"/>
    <s v="lubelskie"/>
    <s v="miasto"/>
    <n v="8"/>
    <n v="4"/>
    <n v="0"/>
    <n v="9"/>
    <n v="1"/>
    <n v="2"/>
    <n v="9"/>
    <n v="6"/>
    <n v="1"/>
    <n v="1"/>
    <n v="1"/>
    <n v="8"/>
    <n v="12"/>
    <n v="0"/>
    <n v="81"/>
    <n v="1"/>
    <n v="6"/>
    <n v="63"/>
    <n v="54"/>
    <n v="1"/>
    <n v="3"/>
    <n v="386"/>
    <n v="6"/>
    <n v="4"/>
    <x v="1"/>
  </r>
  <r>
    <s v="55022627630"/>
    <s v="łódzkie"/>
    <s v="miasto"/>
    <n v="5"/>
    <n v="5"/>
    <n v="0"/>
    <n v="2"/>
    <n v="2"/>
    <n v="6"/>
    <n v="2"/>
    <n v="7"/>
    <n v="6"/>
    <n v="3"/>
    <n v="0"/>
    <n v="5"/>
    <n v="15"/>
    <n v="0"/>
    <n v="18"/>
    <n v="2"/>
    <n v="18"/>
    <n v="14"/>
    <n v="63"/>
    <n v="6"/>
    <n v="9"/>
    <n v="379"/>
    <n v="9"/>
    <n v="1"/>
    <x v="1"/>
  </r>
  <r>
    <s v="69082217922"/>
    <s v="opolskie"/>
    <s v="miasto"/>
    <n v="6"/>
    <n v="9"/>
    <n v="0"/>
    <n v="8"/>
    <n v="2"/>
    <n v="2"/>
    <n v="1"/>
    <n v="7"/>
    <n v="9"/>
    <n v="2"/>
    <n v="2"/>
    <n v="6"/>
    <n v="27"/>
    <n v="0"/>
    <n v="72"/>
    <n v="2"/>
    <n v="6"/>
    <n v="7"/>
    <n v="63"/>
    <n v="9"/>
    <n v="6"/>
    <n v="348"/>
    <n v="8"/>
    <n v="2"/>
    <x v="0"/>
  </r>
  <r>
    <s v="99022773687"/>
    <s v="śląskie"/>
    <s v="miasto"/>
    <n v="9"/>
    <n v="9"/>
    <n v="0"/>
    <n v="2"/>
    <n v="2"/>
    <n v="7"/>
    <n v="7"/>
    <n v="3"/>
    <n v="6"/>
    <n v="8"/>
    <n v="7"/>
    <n v="9"/>
    <n v="27"/>
    <n v="0"/>
    <n v="18"/>
    <n v="2"/>
    <n v="21"/>
    <n v="49"/>
    <n v="27"/>
    <n v="6"/>
    <n v="24"/>
    <n v="381"/>
    <n v="1"/>
    <n v="9"/>
    <x v="1"/>
  </r>
  <r>
    <s v="97082737087"/>
    <s v="łódzkie"/>
    <s v="miasto"/>
    <n v="9"/>
    <n v="7"/>
    <n v="0"/>
    <n v="8"/>
    <n v="2"/>
    <n v="7"/>
    <n v="3"/>
    <n v="7"/>
    <n v="0"/>
    <n v="8"/>
    <n v="7"/>
    <n v="9"/>
    <n v="21"/>
    <n v="0"/>
    <n v="72"/>
    <n v="2"/>
    <n v="21"/>
    <n v="21"/>
    <n v="63"/>
    <n v="0"/>
    <n v="24"/>
    <n v="416"/>
    <n v="6"/>
    <n v="4"/>
    <x v="1"/>
  </r>
  <r>
    <s v="54010610047"/>
    <s v="śląskie"/>
    <s v="miasto"/>
    <n v="5"/>
    <n v="4"/>
    <n v="0"/>
    <n v="1"/>
    <n v="0"/>
    <n v="6"/>
    <n v="1"/>
    <n v="0"/>
    <n v="0"/>
    <n v="4"/>
    <n v="7"/>
    <n v="5"/>
    <n v="12"/>
    <n v="0"/>
    <n v="9"/>
    <n v="0"/>
    <n v="18"/>
    <n v="7"/>
    <n v="0"/>
    <n v="0"/>
    <n v="12"/>
    <n v="296"/>
    <n v="6"/>
    <n v="4"/>
    <x v="1"/>
  </r>
  <r>
    <s v="91020578578"/>
    <s v="opolskie"/>
    <s v="miasto"/>
    <n v="9"/>
    <n v="1"/>
    <n v="0"/>
    <n v="2"/>
    <n v="0"/>
    <n v="5"/>
    <n v="7"/>
    <n v="8"/>
    <n v="5"/>
    <n v="7"/>
    <n v="8"/>
    <n v="9"/>
    <n v="3"/>
    <n v="0"/>
    <n v="18"/>
    <n v="0"/>
    <n v="15"/>
    <n v="49"/>
    <n v="72"/>
    <n v="5"/>
    <n v="21"/>
    <n v="255"/>
    <n v="5"/>
    <n v="5"/>
    <x v="1"/>
  </r>
  <r>
    <s v="70012817695"/>
    <s v="łódzkie"/>
    <s v="wieś"/>
    <n v="7"/>
    <n v="0"/>
    <n v="0"/>
    <n v="1"/>
    <n v="2"/>
    <n v="8"/>
    <n v="1"/>
    <n v="7"/>
    <n v="6"/>
    <n v="9"/>
    <n v="5"/>
    <n v="7"/>
    <n v="0"/>
    <n v="0"/>
    <n v="9"/>
    <n v="2"/>
    <n v="24"/>
    <n v="7"/>
    <n v="63"/>
    <n v="6"/>
    <n v="27"/>
    <n v="337"/>
    <n v="7"/>
    <n v="3"/>
    <x v="1"/>
  </r>
  <r>
    <s v="70122997690"/>
    <s v="warmińsko-mazurskie"/>
    <s v="wieś"/>
    <n v="7"/>
    <n v="0"/>
    <n v="1"/>
    <n v="2"/>
    <n v="2"/>
    <n v="9"/>
    <n v="9"/>
    <n v="7"/>
    <n v="6"/>
    <n v="9"/>
    <n v="0"/>
    <n v="7"/>
    <n v="0"/>
    <n v="7"/>
    <n v="18"/>
    <n v="2"/>
    <n v="27"/>
    <n v="63"/>
    <n v="63"/>
    <n v="6"/>
    <n v="27"/>
    <n v="365"/>
    <n v="5"/>
    <n v="5"/>
    <x v="1"/>
  </r>
  <r>
    <s v="78102548326"/>
    <s v="lubuskie"/>
    <s v="miasto"/>
    <n v="7"/>
    <n v="8"/>
    <n v="1"/>
    <n v="0"/>
    <n v="2"/>
    <n v="5"/>
    <n v="4"/>
    <n v="8"/>
    <n v="3"/>
    <n v="2"/>
    <n v="6"/>
    <n v="7"/>
    <n v="24"/>
    <n v="7"/>
    <n v="0"/>
    <n v="2"/>
    <n v="15"/>
    <n v="28"/>
    <n v="72"/>
    <n v="3"/>
    <n v="6"/>
    <n v="384"/>
    <n v="4"/>
    <n v="6"/>
    <x v="0"/>
  </r>
  <r>
    <s v="97060505297"/>
    <s v="kujawsko-pomorskie"/>
    <s v="miasto"/>
    <n v="9"/>
    <n v="7"/>
    <n v="0"/>
    <n v="6"/>
    <n v="0"/>
    <n v="5"/>
    <n v="0"/>
    <n v="5"/>
    <n v="2"/>
    <n v="9"/>
    <n v="7"/>
    <n v="9"/>
    <n v="21"/>
    <n v="0"/>
    <n v="54"/>
    <n v="0"/>
    <n v="15"/>
    <n v="0"/>
    <n v="45"/>
    <n v="2"/>
    <n v="27"/>
    <n v="337"/>
    <n v="7"/>
    <n v="3"/>
    <x v="1"/>
  </r>
  <r>
    <s v="84122479674"/>
    <s v="małopolskie"/>
    <s v="miasto"/>
    <n v="8"/>
    <n v="4"/>
    <n v="1"/>
    <n v="2"/>
    <n v="2"/>
    <n v="4"/>
    <n v="7"/>
    <n v="9"/>
    <n v="6"/>
    <n v="7"/>
    <n v="4"/>
    <n v="8"/>
    <n v="12"/>
    <n v="7"/>
    <n v="18"/>
    <n v="2"/>
    <n v="12"/>
    <n v="49"/>
    <n v="81"/>
    <n v="6"/>
    <n v="21"/>
    <n v="389"/>
    <n v="9"/>
    <n v="1"/>
    <x v="1"/>
  </r>
  <r>
    <s v="98051749735"/>
    <s v="lubelskie"/>
    <s v="wieś"/>
    <n v="9"/>
    <n v="8"/>
    <n v="0"/>
    <n v="5"/>
    <n v="1"/>
    <n v="7"/>
    <n v="4"/>
    <n v="9"/>
    <n v="7"/>
    <n v="3"/>
    <n v="5"/>
    <n v="9"/>
    <n v="24"/>
    <n v="0"/>
    <n v="45"/>
    <n v="1"/>
    <n v="21"/>
    <n v="28"/>
    <n v="81"/>
    <n v="7"/>
    <n v="9"/>
    <n v="441"/>
    <n v="1"/>
    <n v="9"/>
    <x v="1"/>
  </r>
  <r>
    <s v="11072711776"/>
    <s v="opolskie"/>
    <s v="miasto"/>
    <n v="1"/>
    <n v="1"/>
    <n v="0"/>
    <n v="7"/>
    <n v="2"/>
    <n v="7"/>
    <n v="1"/>
    <n v="1"/>
    <n v="7"/>
    <n v="7"/>
    <n v="6"/>
    <n v="1"/>
    <n v="3"/>
    <n v="0"/>
    <n v="63"/>
    <n v="2"/>
    <n v="21"/>
    <n v="7"/>
    <n v="9"/>
    <n v="7"/>
    <n v="21"/>
    <n v="359"/>
    <n v="9"/>
    <n v="1"/>
    <x v="1"/>
  </r>
  <r>
    <s v="05251729665"/>
    <s v="kujawsko-pomorskie"/>
    <s v="miasto"/>
    <n v="0"/>
    <n v="5"/>
    <n v="2"/>
    <n v="5"/>
    <n v="1"/>
    <n v="7"/>
    <n v="2"/>
    <n v="9"/>
    <n v="6"/>
    <n v="6"/>
    <n v="5"/>
    <n v="0"/>
    <n v="15"/>
    <n v="14"/>
    <n v="45"/>
    <n v="1"/>
    <n v="21"/>
    <n v="14"/>
    <n v="81"/>
    <n v="6"/>
    <n v="18"/>
    <n v="349"/>
    <n v="9"/>
    <n v="1"/>
    <x v="1"/>
  </r>
  <r>
    <s v="03252361185"/>
    <s v="warmińsko-mazurskie"/>
    <s v="miasto"/>
    <n v="0"/>
    <n v="3"/>
    <n v="2"/>
    <n v="5"/>
    <n v="2"/>
    <n v="3"/>
    <n v="6"/>
    <n v="1"/>
    <n v="1"/>
    <n v="8"/>
    <n v="5"/>
    <n v="0"/>
    <n v="9"/>
    <n v="14"/>
    <n v="45"/>
    <n v="2"/>
    <n v="9"/>
    <n v="42"/>
    <n v="9"/>
    <n v="1"/>
    <n v="24"/>
    <n v="370"/>
    <n v="0"/>
    <n v="0"/>
    <x v="1"/>
  </r>
  <r>
    <s v="07282315604"/>
    <s v="mazowieckie"/>
    <s v="wieś"/>
    <n v="0"/>
    <n v="7"/>
    <n v="2"/>
    <n v="8"/>
    <n v="2"/>
    <n v="3"/>
    <n v="1"/>
    <n v="5"/>
    <n v="6"/>
    <n v="0"/>
    <n v="4"/>
    <n v="0"/>
    <n v="21"/>
    <n v="14"/>
    <n v="72"/>
    <n v="2"/>
    <n v="9"/>
    <n v="7"/>
    <n v="45"/>
    <n v="6"/>
    <n v="0"/>
    <n v="331"/>
    <n v="1"/>
    <n v="9"/>
    <x v="1"/>
  </r>
  <r>
    <s v="03241701451"/>
    <s v="wielkopolskie"/>
    <s v="miasto"/>
    <n v="0"/>
    <n v="3"/>
    <n v="2"/>
    <n v="4"/>
    <n v="1"/>
    <n v="7"/>
    <n v="0"/>
    <n v="1"/>
    <n v="4"/>
    <n v="5"/>
    <n v="1"/>
    <n v="0"/>
    <n v="9"/>
    <n v="14"/>
    <n v="36"/>
    <n v="1"/>
    <n v="21"/>
    <n v="0"/>
    <n v="9"/>
    <n v="4"/>
    <n v="15"/>
    <n v="285"/>
    <n v="5"/>
    <n v="5"/>
    <x v="1"/>
  </r>
  <r>
    <s v="03212680950"/>
    <s v="śląskie"/>
    <s v="miasto"/>
    <n v="0"/>
    <n v="3"/>
    <n v="2"/>
    <n v="1"/>
    <n v="2"/>
    <n v="6"/>
    <n v="8"/>
    <n v="0"/>
    <n v="9"/>
    <n v="5"/>
    <n v="0"/>
    <n v="0"/>
    <n v="9"/>
    <n v="14"/>
    <n v="9"/>
    <n v="2"/>
    <n v="18"/>
    <n v="56"/>
    <n v="0"/>
    <n v="9"/>
    <n v="15"/>
    <n v="241"/>
    <n v="1"/>
    <n v="9"/>
    <x v="1"/>
  </r>
  <r>
    <s v="08301978174"/>
    <s v="pomorskie"/>
    <s v="miasto"/>
    <n v="0"/>
    <n v="8"/>
    <n v="3"/>
    <n v="0"/>
    <n v="1"/>
    <n v="9"/>
    <n v="7"/>
    <n v="8"/>
    <n v="1"/>
    <n v="7"/>
    <n v="4"/>
    <n v="0"/>
    <n v="24"/>
    <n v="21"/>
    <n v="0"/>
    <n v="1"/>
    <n v="27"/>
    <n v="49"/>
    <n v="72"/>
    <n v="1"/>
    <n v="21"/>
    <n v="348"/>
    <n v="8"/>
    <n v="2"/>
    <x v="1"/>
  </r>
  <r>
    <s v="04291228949"/>
    <s v="wielkopolskie"/>
    <s v="miasto"/>
    <n v="0"/>
    <n v="4"/>
    <n v="2"/>
    <n v="9"/>
    <n v="1"/>
    <n v="2"/>
    <n v="2"/>
    <n v="8"/>
    <n v="9"/>
    <n v="4"/>
    <n v="9"/>
    <n v="0"/>
    <n v="12"/>
    <n v="14"/>
    <n v="81"/>
    <n v="1"/>
    <n v="6"/>
    <n v="14"/>
    <n v="72"/>
    <n v="9"/>
    <n v="12"/>
    <n v="437"/>
    <n v="7"/>
    <n v="3"/>
    <x v="1"/>
  </r>
  <r>
    <s v="20290586763"/>
    <s v="podlaskie"/>
    <s v="wieś"/>
    <n v="2"/>
    <n v="0"/>
    <n v="2"/>
    <n v="9"/>
    <n v="0"/>
    <n v="5"/>
    <n v="8"/>
    <n v="6"/>
    <n v="7"/>
    <n v="6"/>
    <n v="3"/>
    <n v="2"/>
    <n v="0"/>
    <n v="14"/>
    <n v="81"/>
    <n v="0"/>
    <n v="15"/>
    <n v="56"/>
    <n v="54"/>
    <n v="7"/>
    <n v="18"/>
    <n v="468"/>
    <n v="8"/>
    <n v="2"/>
    <x v="1"/>
  </r>
  <r>
    <s v="13302617719"/>
    <s v="podlaskie"/>
    <s v="miasto"/>
    <n v="1"/>
    <n v="3"/>
    <n v="3"/>
    <n v="0"/>
    <n v="2"/>
    <n v="6"/>
    <n v="1"/>
    <n v="7"/>
    <n v="7"/>
    <n v="1"/>
    <n v="9"/>
    <n v="1"/>
    <n v="9"/>
    <n v="21"/>
    <n v="0"/>
    <n v="2"/>
    <n v="18"/>
    <n v="7"/>
    <n v="63"/>
    <n v="7"/>
    <n v="3"/>
    <n v="378"/>
    <n v="8"/>
    <n v="2"/>
    <x v="1"/>
  </r>
  <r>
    <s v="09210404682"/>
    <s v="dolnośląskie"/>
    <s v="miasto"/>
    <n v="0"/>
    <n v="9"/>
    <n v="2"/>
    <n v="1"/>
    <n v="0"/>
    <n v="4"/>
    <n v="0"/>
    <n v="4"/>
    <n v="6"/>
    <n v="8"/>
    <n v="2"/>
    <n v="0"/>
    <n v="27"/>
    <n v="14"/>
    <n v="9"/>
    <n v="0"/>
    <n v="12"/>
    <n v="0"/>
    <n v="36"/>
    <n v="6"/>
    <n v="24"/>
    <n v="259"/>
    <n v="9"/>
    <n v="1"/>
    <x v="1"/>
  </r>
  <r>
    <s v="00211828297"/>
    <s v="dolnośląskie"/>
    <s v="wieś"/>
    <n v="0"/>
    <n v="0"/>
    <n v="2"/>
    <n v="1"/>
    <n v="1"/>
    <n v="8"/>
    <n v="2"/>
    <n v="8"/>
    <n v="2"/>
    <n v="9"/>
    <n v="7"/>
    <n v="0"/>
    <n v="0"/>
    <n v="14"/>
    <n v="9"/>
    <n v="1"/>
    <n v="24"/>
    <n v="14"/>
    <n v="72"/>
    <n v="2"/>
    <n v="27"/>
    <n v="291"/>
    <n v="1"/>
    <n v="9"/>
    <x v="1"/>
  </r>
  <r>
    <s v="02251268240"/>
    <s v="małopolskie"/>
    <s v="wieś"/>
    <n v="0"/>
    <n v="2"/>
    <n v="2"/>
    <n v="5"/>
    <n v="1"/>
    <n v="2"/>
    <n v="6"/>
    <n v="8"/>
    <n v="2"/>
    <n v="4"/>
    <n v="0"/>
    <n v="0"/>
    <n v="6"/>
    <n v="14"/>
    <n v="45"/>
    <n v="1"/>
    <n v="6"/>
    <n v="42"/>
    <n v="72"/>
    <n v="2"/>
    <n v="12"/>
    <n v="363"/>
    <n v="3"/>
    <n v="7"/>
    <x v="1"/>
  </r>
  <r>
    <s v="03231107164"/>
    <s v="dolnośląskie"/>
    <s v="wieś"/>
    <n v="0"/>
    <n v="3"/>
    <n v="2"/>
    <n v="3"/>
    <n v="1"/>
    <n v="1"/>
    <n v="0"/>
    <n v="7"/>
    <n v="1"/>
    <n v="6"/>
    <n v="4"/>
    <n v="0"/>
    <n v="9"/>
    <n v="14"/>
    <n v="27"/>
    <n v="1"/>
    <n v="3"/>
    <n v="0"/>
    <n v="63"/>
    <n v="1"/>
    <n v="18"/>
    <n v="336"/>
    <n v="6"/>
    <n v="4"/>
    <x v="0"/>
  </r>
  <r>
    <s v="04240363642"/>
    <s v="zachodniopomorskie"/>
    <s v="miasto"/>
    <n v="0"/>
    <n v="4"/>
    <n v="2"/>
    <n v="4"/>
    <n v="0"/>
    <n v="3"/>
    <n v="6"/>
    <n v="3"/>
    <n v="6"/>
    <n v="4"/>
    <n v="2"/>
    <n v="0"/>
    <n v="12"/>
    <n v="14"/>
    <n v="36"/>
    <n v="0"/>
    <n v="9"/>
    <n v="42"/>
    <n v="27"/>
    <n v="6"/>
    <n v="12"/>
    <n v="294"/>
    <n v="4"/>
    <n v="6"/>
    <x v="1"/>
  </r>
  <r>
    <s v="03291272002"/>
    <s v="pomorskie"/>
    <s v="wieś"/>
    <n v="0"/>
    <n v="3"/>
    <n v="2"/>
    <n v="9"/>
    <n v="1"/>
    <n v="2"/>
    <n v="7"/>
    <n v="2"/>
    <n v="0"/>
    <n v="0"/>
    <n v="2"/>
    <n v="0"/>
    <n v="9"/>
    <n v="14"/>
    <n v="81"/>
    <n v="1"/>
    <n v="6"/>
    <n v="49"/>
    <n v="18"/>
    <n v="0"/>
    <n v="0"/>
    <n v="336"/>
    <n v="6"/>
    <n v="4"/>
    <x v="1"/>
  </r>
  <r>
    <s v="22281507519"/>
    <s v="lubelskie"/>
    <s v="miasto"/>
    <n v="2"/>
    <n v="2"/>
    <n v="2"/>
    <n v="8"/>
    <n v="1"/>
    <n v="5"/>
    <n v="0"/>
    <n v="7"/>
    <n v="5"/>
    <n v="1"/>
    <n v="9"/>
    <n v="2"/>
    <n v="6"/>
    <n v="14"/>
    <n v="72"/>
    <n v="1"/>
    <n v="15"/>
    <n v="0"/>
    <n v="63"/>
    <n v="5"/>
    <n v="3"/>
    <n v="359"/>
    <n v="9"/>
    <n v="1"/>
    <x v="1"/>
  </r>
  <r>
    <s v="02262482800"/>
    <s v="wielkopolskie"/>
    <s v="miasto"/>
    <n v="0"/>
    <n v="2"/>
    <n v="2"/>
    <n v="6"/>
    <n v="2"/>
    <n v="4"/>
    <n v="8"/>
    <n v="2"/>
    <n v="8"/>
    <n v="0"/>
    <n v="0"/>
    <n v="0"/>
    <n v="6"/>
    <n v="14"/>
    <n v="54"/>
    <n v="2"/>
    <n v="12"/>
    <n v="56"/>
    <n v="18"/>
    <n v="8"/>
    <n v="0"/>
    <n v="351"/>
    <n v="1"/>
    <n v="9"/>
    <x v="1"/>
  </r>
  <r>
    <s v="08211004273"/>
    <s v="pomorskie"/>
    <s v="miasto"/>
    <n v="0"/>
    <n v="8"/>
    <n v="2"/>
    <n v="1"/>
    <n v="1"/>
    <n v="0"/>
    <n v="0"/>
    <n v="4"/>
    <n v="2"/>
    <n v="7"/>
    <n v="3"/>
    <n v="0"/>
    <n v="24"/>
    <n v="14"/>
    <n v="9"/>
    <n v="1"/>
    <n v="0"/>
    <n v="0"/>
    <n v="36"/>
    <n v="2"/>
    <n v="21"/>
    <n v="277"/>
    <n v="7"/>
    <n v="3"/>
    <x v="0"/>
  </r>
  <r>
    <s v="21210948180"/>
    <s v="mazowieckie"/>
    <s v="miasto"/>
    <n v="2"/>
    <n v="1"/>
    <n v="2"/>
    <n v="1"/>
    <n v="0"/>
    <n v="9"/>
    <n v="4"/>
    <n v="8"/>
    <n v="1"/>
    <n v="8"/>
    <n v="0"/>
    <n v="2"/>
    <n v="3"/>
    <n v="14"/>
    <n v="9"/>
    <n v="0"/>
    <n v="27"/>
    <n v="28"/>
    <n v="72"/>
    <n v="1"/>
    <n v="24"/>
    <n v="287"/>
    <n v="7"/>
    <n v="3"/>
    <x v="1"/>
  </r>
  <r>
    <s v="20240625971"/>
    <s v="opolskie"/>
    <s v="wieś"/>
    <n v="2"/>
    <n v="0"/>
    <n v="2"/>
    <n v="4"/>
    <n v="0"/>
    <n v="6"/>
    <n v="2"/>
    <n v="5"/>
    <n v="9"/>
    <n v="7"/>
    <n v="1"/>
    <n v="2"/>
    <n v="0"/>
    <n v="14"/>
    <n v="36"/>
    <n v="0"/>
    <n v="18"/>
    <n v="14"/>
    <n v="45"/>
    <n v="9"/>
    <n v="21"/>
    <n v="339"/>
    <n v="9"/>
    <n v="1"/>
    <x v="0"/>
  </r>
  <r>
    <s v="04302302640"/>
    <s v="kujawsko-pomorskie"/>
    <s v="wieś"/>
    <n v="0"/>
    <n v="4"/>
    <n v="3"/>
    <n v="0"/>
    <n v="2"/>
    <n v="3"/>
    <n v="0"/>
    <n v="2"/>
    <n v="6"/>
    <n v="4"/>
    <n v="0"/>
    <n v="0"/>
    <n v="12"/>
    <n v="21"/>
    <n v="0"/>
    <n v="2"/>
    <n v="9"/>
    <n v="0"/>
    <n v="18"/>
    <n v="6"/>
    <n v="12"/>
    <n v="239"/>
    <n v="9"/>
    <n v="1"/>
    <x v="1"/>
  </r>
  <r>
    <s v="21213196313"/>
    <s v="łódzkie"/>
    <s v="miasto"/>
    <n v="2"/>
    <n v="1"/>
    <n v="2"/>
    <n v="1"/>
    <n v="3"/>
    <n v="1"/>
    <n v="9"/>
    <n v="6"/>
    <n v="3"/>
    <n v="1"/>
    <n v="3"/>
    <n v="2"/>
    <n v="3"/>
    <n v="14"/>
    <n v="9"/>
    <n v="3"/>
    <n v="3"/>
    <n v="63"/>
    <n v="54"/>
    <n v="3"/>
    <n v="3"/>
    <n v="237"/>
    <n v="7"/>
    <n v="3"/>
    <x v="0"/>
  </r>
  <r>
    <s v="12221688202"/>
    <s v="świętokrzyskie"/>
    <s v="miasto"/>
    <n v="1"/>
    <n v="2"/>
    <n v="2"/>
    <n v="2"/>
    <n v="1"/>
    <n v="6"/>
    <n v="8"/>
    <n v="8"/>
    <n v="2"/>
    <n v="0"/>
    <n v="2"/>
    <n v="1"/>
    <n v="6"/>
    <n v="14"/>
    <n v="18"/>
    <n v="1"/>
    <n v="18"/>
    <n v="56"/>
    <n v="72"/>
    <n v="2"/>
    <n v="0"/>
    <n v="345"/>
    <n v="5"/>
    <n v="5"/>
    <x v="1"/>
  </r>
  <r>
    <s v="00292767397"/>
    <s v="opolskie"/>
    <s v="miasto"/>
    <n v="0"/>
    <n v="0"/>
    <n v="2"/>
    <n v="9"/>
    <n v="2"/>
    <n v="7"/>
    <n v="6"/>
    <n v="7"/>
    <n v="3"/>
    <n v="9"/>
    <n v="7"/>
    <n v="0"/>
    <n v="0"/>
    <n v="14"/>
    <n v="81"/>
    <n v="2"/>
    <n v="21"/>
    <n v="42"/>
    <n v="63"/>
    <n v="3"/>
    <n v="27"/>
    <n v="441"/>
    <n v="1"/>
    <n v="9"/>
    <x v="1"/>
  </r>
  <r>
    <s v="09280834761"/>
    <s v="podkarpackie"/>
    <s v="wieś"/>
    <n v="0"/>
    <n v="9"/>
    <n v="2"/>
    <n v="8"/>
    <n v="0"/>
    <n v="8"/>
    <n v="3"/>
    <n v="4"/>
    <n v="7"/>
    <n v="6"/>
    <n v="1"/>
    <n v="0"/>
    <n v="27"/>
    <n v="14"/>
    <n v="72"/>
    <n v="0"/>
    <n v="24"/>
    <n v="21"/>
    <n v="36"/>
    <n v="7"/>
    <n v="18"/>
    <n v="472"/>
    <n v="2"/>
    <n v="8"/>
    <x v="1"/>
  </r>
  <r>
    <s v="07230141800"/>
    <s v="warmińsko-mazurskie"/>
    <s v="wieś"/>
    <n v="0"/>
    <n v="7"/>
    <n v="2"/>
    <n v="3"/>
    <n v="0"/>
    <n v="1"/>
    <n v="4"/>
    <n v="1"/>
    <n v="8"/>
    <n v="0"/>
    <n v="0"/>
    <n v="0"/>
    <n v="21"/>
    <n v="14"/>
    <n v="27"/>
    <n v="0"/>
    <n v="3"/>
    <n v="28"/>
    <n v="9"/>
    <n v="8"/>
    <n v="0"/>
    <n v="329"/>
    <n v="9"/>
    <n v="1"/>
    <x v="1"/>
  </r>
  <r>
    <s v="13242783936"/>
    <s v="warmińsko-mazurskie"/>
    <s v="miasto"/>
    <n v="1"/>
    <n v="3"/>
    <n v="2"/>
    <n v="4"/>
    <n v="2"/>
    <n v="7"/>
    <n v="8"/>
    <n v="3"/>
    <n v="9"/>
    <n v="3"/>
    <n v="6"/>
    <n v="1"/>
    <n v="9"/>
    <n v="14"/>
    <n v="36"/>
    <n v="2"/>
    <n v="21"/>
    <n v="56"/>
    <n v="27"/>
    <n v="9"/>
    <n v="9"/>
    <n v="294"/>
    <n v="4"/>
    <n v="6"/>
    <x v="0"/>
  </r>
  <r>
    <s v="19301615406"/>
    <s v="mazowieckie"/>
    <s v="miasto"/>
    <n v="1"/>
    <n v="9"/>
    <n v="3"/>
    <n v="0"/>
    <n v="1"/>
    <n v="6"/>
    <n v="1"/>
    <n v="5"/>
    <n v="4"/>
    <n v="0"/>
    <n v="6"/>
    <n v="1"/>
    <n v="27"/>
    <n v="21"/>
    <n v="0"/>
    <n v="1"/>
    <n v="18"/>
    <n v="7"/>
    <n v="45"/>
    <n v="4"/>
    <n v="0"/>
    <n v="308"/>
    <n v="8"/>
    <n v="2"/>
    <x v="1"/>
  </r>
  <r>
    <s v="21322259118"/>
    <s v="zachodniopomorskie"/>
    <s v="wieś"/>
    <n v="2"/>
    <n v="1"/>
    <n v="3"/>
    <n v="2"/>
    <n v="2"/>
    <n v="2"/>
    <n v="5"/>
    <n v="9"/>
    <n v="1"/>
    <n v="1"/>
    <n v="8"/>
    <n v="2"/>
    <n v="3"/>
    <n v="21"/>
    <n v="18"/>
    <n v="2"/>
    <n v="6"/>
    <n v="35"/>
    <n v="81"/>
    <n v="1"/>
    <n v="3"/>
    <n v="296"/>
    <n v="6"/>
    <n v="4"/>
    <x v="1"/>
  </r>
  <r>
    <s v="22320106198"/>
    <s v="zachodniopomorskie"/>
    <s v="miasto"/>
    <n v="2"/>
    <n v="2"/>
    <n v="3"/>
    <n v="2"/>
    <n v="0"/>
    <n v="1"/>
    <n v="0"/>
    <n v="6"/>
    <n v="1"/>
    <n v="9"/>
    <n v="8"/>
    <n v="2"/>
    <n v="6"/>
    <n v="21"/>
    <n v="18"/>
    <n v="0"/>
    <n v="3"/>
    <n v="0"/>
    <n v="54"/>
    <n v="1"/>
    <n v="27"/>
    <n v="304"/>
    <n v="4"/>
    <n v="6"/>
    <x v="1"/>
  </r>
  <r>
    <s v="03231838149"/>
    <s v="podkarpackie"/>
    <s v="wieś"/>
    <n v="0"/>
    <n v="3"/>
    <n v="2"/>
    <n v="3"/>
    <n v="1"/>
    <n v="8"/>
    <n v="3"/>
    <n v="8"/>
    <n v="1"/>
    <n v="4"/>
    <n v="9"/>
    <n v="0"/>
    <n v="9"/>
    <n v="14"/>
    <n v="27"/>
    <n v="1"/>
    <n v="24"/>
    <n v="21"/>
    <n v="72"/>
    <n v="1"/>
    <n v="12"/>
    <n v="313"/>
    <n v="3"/>
    <n v="7"/>
    <x v="1"/>
  </r>
  <r>
    <s v="16210190729"/>
    <s v="lubuskie"/>
    <s v="miasto"/>
    <n v="1"/>
    <n v="6"/>
    <n v="2"/>
    <n v="1"/>
    <n v="0"/>
    <n v="1"/>
    <n v="9"/>
    <n v="0"/>
    <n v="7"/>
    <n v="2"/>
    <n v="9"/>
    <n v="1"/>
    <n v="18"/>
    <n v="14"/>
    <n v="9"/>
    <n v="0"/>
    <n v="3"/>
    <n v="63"/>
    <n v="0"/>
    <n v="7"/>
    <n v="6"/>
    <n v="302"/>
    <n v="2"/>
    <n v="8"/>
    <x v="1"/>
  </r>
  <r>
    <s v="18321437030"/>
    <s v="pomorskie"/>
    <s v="miasto"/>
    <n v="1"/>
    <n v="8"/>
    <n v="3"/>
    <n v="2"/>
    <n v="1"/>
    <n v="4"/>
    <n v="3"/>
    <n v="7"/>
    <n v="0"/>
    <n v="3"/>
    <n v="0"/>
    <n v="1"/>
    <n v="24"/>
    <n v="21"/>
    <n v="18"/>
    <n v="1"/>
    <n v="12"/>
    <n v="21"/>
    <n v="63"/>
    <n v="0"/>
    <n v="9"/>
    <n v="291"/>
    <n v="1"/>
    <n v="9"/>
    <x v="1"/>
  </r>
  <r>
    <s v="16261642886"/>
    <s v="warmińsko-mazurskie"/>
    <s v="wieś"/>
    <n v="1"/>
    <n v="6"/>
    <n v="2"/>
    <n v="6"/>
    <n v="1"/>
    <n v="6"/>
    <n v="4"/>
    <n v="2"/>
    <n v="8"/>
    <n v="8"/>
    <n v="6"/>
    <n v="1"/>
    <n v="18"/>
    <n v="14"/>
    <n v="54"/>
    <n v="1"/>
    <n v="18"/>
    <n v="28"/>
    <n v="18"/>
    <n v="8"/>
    <n v="24"/>
    <n v="354"/>
    <n v="4"/>
    <n v="6"/>
    <x v="0"/>
  </r>
  <r>
    <s v="07270267124"/>
    <s v="mazowieckie"/>
    <s v="wieś"/>
    <n v="0"/>
    <n v="7"/>
    <n v="2"/>
    <n v="7"/>
    <n v="0"/>
    <n v="2"/>
    <n v="6"/>
    <n v="7"/>
    <n v="1"/>
    <n v="2"/>
    <n v="4"/>
    <n v="0"/>
    <n v="21"/>
    <n v="14"/>
    <n v="63"/>
    <n v="0"/>
    <n v="6"/>
    <n v="42"/>
    <n v="63"/>
    <n v="1"/>
    <n v="6"/>
    <n v="400"/>
    <n v="0"/>
    <n v="0"/>
    <x v="1"/>
  </r>
  <r>
    <s v="12230371272"/>
    <s v="dolnośląskie"/>
    <s v="miasto"/>
    <n v="1"/>
    <n v="2"/>
    <n v="2"/>
    <n v="3"/>
    <n v="0"/>
    <n v="3"/>
    <n v="7"/>
    <n v="1"/>
    <n v="2"/>
    <n v="7"/>
    <n v="2"/>
    <n v="1"/>
    <n v="6"/>
    <n v="14"/>
    <n v="27"/>
    <n v="0"/>
    <n v="9"/>
    <n v="49"/>
    <n v="9"/>
    <n v="2"/>
    <n v="21"/>
    <n v="354"/>
    <n v="4"/>
    <n v="6"/>
    <x v="1"/>
  </r>
  <r>
    <s v="19312291217"/>
    <s v="zachodniopomorskie"/>
    <s v="miasto"/>
    <n v="1"/>
    <n v="9"/>
    <n v="3"/>
    <n v="1"/>
    <n v="2"/>
    <n v="2"/>
    <n v="9"/>
    <n v="1"/>
    <n v="2"/>
    <n v="1"/>
    <n v="7"/>
    <n v="1"/>
    <n v="27"/>
    <n v="21"/>
    <n v="9"/>
    <n v="2"/>
    <n v="6"/>
    <n v="63"/>
    <n v="9"/>
    <n v="2"/>
    <n v="3"/>
    <n v="281"/>
    <n v="1"/>
    <n v="9"/>
    <x v="1"/>
  </r>
  <r>
    <s v="01300894454"/>
    <s v="łódzkie"/>
    <s v="miasto"/>
    <n v="0"/>
    <n v="1"/>
    <n v="3"/>
    <n v="0"/>
    <n v="0"/>
    <n v="8"/>
    <n v="9"/>
    <n v="4"/>
    <n v="4"/>
    <n v="5"/>
    <n v="4"/>
    <n v="0"/>
    <n v="3"/>
    <n v="21"/>
    <n v="0"/>
    <n v="0"/>
    <n v="24"/>
    <n v="63"/>
    <n v="36"/>
    <n v="4"/>
    <n v="15"/>
    <n v="309"/>
    <n v="9"/>
    <n v="1"/>
    <x v="1"/>
  </r>
  <r>
    <s v="19211127459"/>
    <s v="lubelskie"/>
    <s v="wieś"/>
    <n v="1"/>
    <n v="9"/>
    <n v="2"/>
    <n v="1"/>
    <n v="1"/>
    <n v="1"/>
    <n v="2"/>
    <n v="7"/>
    <n v="4"/>
    <n v="5"/>
    <n v="9"/>
    <n v="1"/>
    <n v="27"/>
    <n v="14"/>
    <n v="9"/>
    <n v="1"/>
    <n v="3"/>
    <n v="14"/>
    <n v="63"/>
    <n v="4"/>
    <n v="15"/>
    <n v="317"/>
    <n v="7"/>
    <n v="3"/>
    <x v="1"/>
  </r>
  <r>
    <s v="22242651466"/>
    <s v="wielkopolskie"/>
    <s v="wieś"/>
    <n v="2"/>
    <n v="2"/>
    <n v="2"/>
    <n v="4"/>
    <n v="2"/>
    <n v="6"/>
    <n v="5"/>
    <n v="1"/>
    <n v="4"/>
    <n v="6"/>
    <n v="6"/>
    <n v="2"/>
    <n v="6"/>
    <n v="14"/>
    <n v="36"/>
    <n v="2"/>
    <n v="18"/>
    <n v="35"/>
    <n v="9"/>
    <n v="4"/>
    <n v="18"/>
    <n v="295"/>
    <n v="5"/>
    <n v="5"/>
    <x v="1"/>
  </r>
  <r>
    <s v="22231156695"/>
    <s v="lubuskie"/>
    <s v="miasto"/>
    <n v="2"/>
    <n v="2"/>
    <n v="2"/>
    <n v="3"/>
    <n v="1"/>
    <n v="1"/>
    <n v="5"/>
    <n v="6"/>
    <n v="6"/>
    <n v="9"/>
    <n v="5"/>
    <n v="2"/>
    <n v="6"/>
    <n v="14"/>
    <n v="27"/>
    <n v="1"/>
    <n v="3"/>
    <n v="35"/>
    <n v="54"/>
    <n v="6"/>
    <n v="27"/>
    <n v="319"/>
    <n v="9"/>
    <n v="1"/>
    <x v="1"/>
  </r>
  <r>
    <s v="07262771994"/>
    <s v="dolnośląskie"/>
    <s v="wieś"/>
    <n v="0"/>
    <n v="7"/>
    <n v="2"/>
    <n v="6"/>
    <n v="2"/>
    <n v="7"/>
    <n v="7"/>
    <n v="1"/>
    <n v="9"/>
    <n v="9"/>
    <n v="4"/>
    <n v="0"/>
    <n v="21"/>
    <n v="14"/>
    <n v="54"/>
    <n v="2"/>
    <n v="21"/>
    <n v="49"/>
    <n v="9"/>
    <n v="9"/>
    <n v="27"/>
    <n v="381"/>
    <n v="1"/>
    <n v="9"/>
    <x v="1"/>
  </r>
  <r>
    <s v="10242164211"/>
    <s v="opolskie"/>
    <s v="miasto"/>
    <n v="1"/>
    <n v="0"/>
    <n v="2"/>
    <n v="4"/>
    <n v="2"/>
    <n v="1"/>
    <n v="6"/>
    <n v="4"/>
    <n v="2"/>
    <n v="1"/>
    <n v="1"/>
    <n v="1"/>
    <n v="0"/>
    <n v="14"/>
    <n v="36"/>
    <n v="2"/>
    <n v="3"/>
    <n v="42"/>
    <n v="36"/>
    <n v="2"/>
    <n v="3"/>
    <n v="345"/>
    <n v="5"/>
    <n v="5"/>
    <x v="1"/>
  </r>
  <r>
    <s v="05292216513"/>
    <s v="kujawsko-pomorskie"/>
    <s v="wieś"/>
    <n v="0"/>
    <n v="5"/>
    <n v="2"/>
    <n v="9"/>
    <n v="2"/>
    <n v="2"/>
    <n v="1"/>
    <n v="6"/>
    <n v="5"/>
    <n v="1"/>
    <n v="3"/>
    <n v="0"/>
    <n v="15"/>
    <n v="14"/>
    <n v="81"/>
    <n v="2"/>
    <n v="6"/>
    <n v="7"/>
    <n v="54"/>
    <n v="5"/>
    <n v="3"/>
    <n v="326"/>
    <n v="6"/>
    <n v="4"/>
    <x v="1"/>
  </r>
  <r>
    <s v="14282288777"/>
    <s v="lubuskie"/>
    <s v="wieś"/>
    <n v="1"/>
    <n v="4"/>
    <n v="2"/>
    <n v="8"/>
    <n v="2"/>
    <n v="2"/>
    <n v="8"/>
    <n v="8"/>
    <n v="7"/>
    <n v="7"/>
    <n v="7"/>
    <n v="1"/>
    <n v="12"/>
    <n v="14"/>
    <n v="72"/>
    <n v="2"/>
    <n v="6"/>
    <n v="56"/>
    <n v="72"/>
    <n v="7"/>
    <n v="21"/>
    <n v="450"/>
    <n v="0"/>
    <n v="0"/>
    <x v="1"/>
  </r>
  <r>
    <s v="18230257567"/>
    <s v="pomorskie"/>
    <s v="miasto"/>
    <n v="1"/>
    <n v="8"/>
    <n v="2"/>
    <n v="3"/>
    <n v="0"/>
    <n v="2"/>
    <n v="5"/>
    <n v="7"/>
    <n v="5"/>
    <n v="6"/>
    <n v="7"/>
    <n v="1"/>
    <n v="24"/>
    <n v="14"/>
    <n v="27"/>
    <n v="0"/>
    <n v="6"/>
    <n v="35"/>
    <n v="63"/>
    <n v="5"/>
    <n v="18"/>
    <n v="456"/>
    <n v="6"/>
    <n v="4"/>
    <x v="1"/>
  </r>
  <r>
    <s v="09310318685"/>
    <s v="zachodniopomorskie"/>
    <s v="miasto"/>
    <n v="0"/>
    <n v="9"/>
    <n v="3"/>
    <n v="1"/>
    <n v="0"/>
    <n v="3"/>
    <n v="1"/>
    <n v="8"/>
    <n v="6"/>
    <n v="8"/>
    <n v="5"/>
    <n v="0"/>
    <n v="27"/>
    <n v="21"/>
    <n v="9"/>
    <n v="0"/>
    <n v="9"/>
    <n v="7"/>
    <n v="72"/>
    <n v="6"/>
    <n v="24"/>
    <n v="368"/>
    <n v="8"/>
    <n v="2"/>
    <x v="1"/>
  </r>
  <r>
    <s v="14291341548"/>
    <s v="śląskie"/>
    <s v="wieś"/>
    <n v="1"/>
    <n v="4"/>
    <n v="2"/>
    <n v="9"/>
    <n v="1"/>
    <n v="3"/>
    <n v="4"/>
    <n v="1"/>
    <n v="5"/>
    <n v="4"/>
    <n v="8"/>
    <n v="1"/>
    <n v="12"/>
    <n v="14"/>
    <n v="81"/>
    <n v="1"/>
    <n v="9"/>
    <n v="28"/>
    <n v="9"/>
    <n v="5"/>
    <n v="12"/>
    <n v="347"/>
    <n v="7"/>
    <n v="3"/>
    <x v="1"/>
  </r>
  <r>
    <s v="05220871506"/>
    <s v="wielkopolskie"/>
    <s v="miasto"/>
    <n v="0"/>
    <n v="5"/>
    <n v="2"/>
    <n v="2"/>
    <n v="0"/>
    <n v="8"/>
    <n v="7"/>
    <n v="1"/>
    <n v="5"/>
    <n v="0"/>
    <n v="6"/>
    <n v="0"/>
    <n v="15"/>
    <n v="14"/>
    <n v="18"/>
    <n v="0"/>
    <n v="24"/>
    <n v="49"/>
    <n v="9"/>
    <n v="5"/>
    <n v="0"/>
    <n v="306"/>
    <n v="6"/>
    <n v="4"/>
    <x v="1"/>
  </r>
  <r>
    <s v="01291595985"/>
    <s v="podlaskie"/>
    <s v="miasto"/>
    <n v="0"/>
    <n v="1"/>
    <n v="2"/>
    <n v="9"/>
    <n v="1"/>
    <n v="5"/>
    <n v="9"/>
    <n v="5"/>
    <n v="9"/>
    <n v="8"/>
    <n v="5"/>
    <n v="0"/>
    <n v="3"/>
    <n v="14"/>
    <n v="81"/>
    <n v="1"/>
    <n v="15"/>
    <n v="63"/>
    <n v="45"/>
    <n v="9"/>
    <n v="24"/>
    <n v="389"/>
    <n v="9"/>
    <n v="1"/>
    <x v="1"/>
  </r>
  <r>
    <s v="03221082073"/>
    <s v="mazowieckie"/>
    <s v="wieś"/>
    <n v="0"/>
    <n v="3"/>
    <n v="2"/>
    <n v="2"/>
    <n v="1"/>
    <n v="0"/>
    <n v="8"/>
    <n v="2"/>
    <n v="0"/>
    <n v="7"/>
    <n v="3"/>
    <n v="0"/>
    <n v="9"/>
    <n v="14"/>
    <n v="18"/>
    <n v="1"/>
    <n v="0"/>
    <n v="56"/>
    <n v="18"/>
    <n v="0"/>
    <n v="21"/>
    <n v="392"/>
    <n v="2"/>
    <n v="8"/>
    <x v="1"/>
  </r>
  <r>
    <s v="13281615591"/>
    <s v="podlaskie"/>
    <s v="wieś"/>
    <n v="1"/>
    <n v="3"/>
    <n v="2"/>
    <n v="8"/>
    <n v="1"/>
    <n v="6"/>
    <n v="1"/>
    <n v="5"/>
    <n v="5"/>
    <n v="9"/>
    <n v="1"/>
    <n v="1"/>
    <n v="9"/>
    <n v="14"/>
    <n v="72"/>
    <n v="1"/>
    <n v="18"/>
    <n v="7"/>
    <n v="45"/>
    <n v="5"/>
    <n v="27"/>
    <n v="336"/>
    <n v="6"/>
    <n v="4"/>
    <x v="1"/>
  </r>
  <r>
    <s v="22260628520"/>
    <s v="łódzkie"/>
    <s v="miasto"/>
    <n v="2"/>
    <n v="2"/>
    <n v="2"/>
    <n v="6"/>
    <n v="0"/>
    <n v="6"/>
    <n v="2"/>
    <n v="8"/>
    <n v="5"/>
    <n v="2"/>
    <n v="0"/>
    <n v="2"/>
    <n v="6"/>
    <n v="14"/>
    <n v="54"/>
    <n v="0"/>
    <n v="18"/>
    <n v="14"/>
    <n v="72"/>
    <n v="5"/>
    <n v="6"/>
    <n v="390"/>
    <n v="0"/>
    <n v="0"/>
    <x v="0"/>
  </r>
  <r>
    <s v="16262990056"/>
    <s v="pomorskie"/>
    <s v="wieś"/>
    <n v="1"/>
    <n v="6"/>
    <n v="2"/>
    <n v="6"/>
    <n v="2"/>
    <n v="9"/>
    <n v="9"/>
    <n v="0"/>
    <n v="0"/>
    <n v="5"/>
    <n v="6"/>
    <n v="1"/>
    <n v="18"/>
    <n v="14"/>
    <n v="54"/>
    <n v="2"/>
    <n v="27"/>
    <n v="63"/>
    <n v="0"/>
    <n v="0"/>
    <n v="15"/>
    <n v="385"/>
    <n v="5"/>
    <n v="5"/>
    <x v="1"/>
  </r>
  <r>
    <s v="03262578326"/>
    <s v="świętokrzyskie"/>
    <s v="wieś"/>
    <n v="0"/>
    <n v="3"/>
    <n v="2"/>
    <n v="6"/>
    <n v="2"/>
    <n v="5"/>
    <n v="7"/>
    <n v="8"/>
    <n v="3"/>
    <n v="2"/>
    <n v="6"/>
    <n v="0"/>
    <n v="9"/>
    <n v="14"/>
    <n v="54"/>
    <n v="2"/>
    <n v="15"/>
    <n v="49"/>
    <n v="72"/>
    <n v="3"/>
    <n v="6"/>
    <n v="418"/>
    <n v="8"/>
    <n v="2"/>
    <x v="1"/>
  </r>
  <r>
    <s v="08261654831"/>
    <s v="kujawsko-pomorskie"/>
    <s v="miasto"/>
    <n v="0"/>
    <n v="8"/>
    <n v="2"/>
    <n v="6"/>
    <n v="1"/>
    <n v="6"/>
    <n v="5"/>
    <n v="4"/>
    <n v="8"/>
    <n v="3"/>
    <n v="1"/>
    <n v="0"/>
    <n v="24"/>
    <n v="14"/>
    <n v="54"/>
    <n v="1"/>
    <n v="18"/>
    <n v="35"/>
    <n v="36"/>
    <n v="8"/>
    <n v="9"/>
    <n v="423"/>
    <n v="3"/>
    <n v="7"/>
    <x v="1"/>
  </r>
  <r>
    <s v="07221636355"/>
    <s v="łódzkie"/>
    <s v="wieś"/>
    <n v="0"/>
    <n v="7"/>
    <n v="2"/>
    <n v="2"/>
    <n v="1"/>
    <n v="6"/>
    <n v="3"/>
    <n v="6"/>
    <n v="3"/>
    <n v="5"/>
    <n v="5"/>
    <n v="0"/>
    <n v="21"/>
    <n v="14"/>
    <n v="18"/>
    <n v="1"/>
    <n v="18"/>
    <n v="21"/>
    <n v="54"/>
    <n v="3"/>
    <n v="15"/>
    <n v="364"/>
    <n v="4"/>
    <n v="6"/>
    <x v="1"/>
  </r>
  <r>
    <s v="03221064390"/>
    <s v="łódzkie"/>
    <s v="wieś"/>
    <n v="0"/>
    <n v="3"/>
    <n v="2"/>
    <n v="2"/>
    <n v="1"/>
    <n v="0"/>
    <n v="6"/>
    <n v="4"/>
    <n v="3"/>
    <n v="9"/>
    <n v="0"/>
    <n v="0"/>
    <n v="9"/>
    <n v="14"/>
    <n v="18"/>
    <n v="1"/>
    <n v="0"/>
    <n v="42"/>
    <n v="36"/>
    <n v="3"/>
    <n v="27"/>
    <n v="315"/>
    <n v="5"/>
    <n v="5"/>
    <x v="1"/>
  </r>
  <r>
    <s v="11260890223"/>
    <s v="małopolskie"/>
    <s v="wieś"/>
    <n v="1"/>
    <n v="1"/>
    <n v="2"/>
    <n v="6"/>
    <n v="0"/>
    <n v="8"/>
    <n v="9"/>
    <n v="0"/>
    <n v="2"/>
    <n v="2"/>
    <n v="3"/>
    <n v="1"/>
    <n v="3"/>
    <n v="14"/>
    <n v="54"/>
    <n v="0"/>
    <n v="24"/>
    <n v="63"/>
    <n v="0"/>
    <n v="2"/>
    <n v="6"/>
    <n v="317"/>
    <n v="7"/>
    <n v="3"/>
    <x v="0"/>
  </r>
  <r>
    <s v="14241199184"/>
    <s v="świętokrzyskie"/>
    <s v="wieś"/>
    <n v="1"/>
    <n v="4"/>
    <n v="2"/>
    <n v="4"/>
    <n v="1"/>
    <n v="1"/>
    <n v="9"/>
    <n v="9"/>
    <n v="1"/>
    <n v="8"/>
    <n v="4"/>
    <n v="1"/>
    <n v="12"/>
    <n v="14"/>
    <n v="36"/>
    <n v="1"/>
    <n v="3"/>
    <n v="63"/>
    <n v="81"/>
    <n v="1"/>
    <n v="24"/>
    <n v="403"/>
    <n v="3"/>
    <n v="7"/>
    <x v="1"/>
  </r>
  <r>
    <s v="12241226916"/>
    <s v="łódzkie"/>
    <s v="wieś"/>
    <n v="1"/>
    <n v="2"/>
    <n v="2"/>
    <n v="4"/>
    <n v="1"/>
    <n v="2"/>
    <n v="2"/>
    <n v="6"/>
    <n v="9"/>
    <n v="1"/>
    <n v="6"/>
    <n v="1"/>
    <n v="6"/>
    <n v="14"/>
    <n v="36"/>
    <n v="1"/>
    <n v="6"/>
    <n v="14"/>
    <n v="54"/>
    <n v="9"/>
    <n v="3"/>
    <n v="380"/>
    <n v="0"/>
    <n v="0"/>
    <x v="1"/>
  </r>
  <r>
    <s v="04213122199"/>
    <s v="dolnośląskie"/>
    <s v="miasto"/>
    <n v="0"/>
    <n v="4"/>
    <n v="2"/>
    <n v="1"/>
    <n v="3"/>
    <n v="1"/>
    <n v="2"/>
    <n v="2"/>
    <n v="1"/>
    <n v="9"/>
    <n v="9"/>
    <n v="0"/>
    <n v="12"/>
    <n v="14"/>
    <n v="9"/>
    <n v="3"/>
    <n v="3"/>
    <n v="14"/>
    <n v="18"/>
    <n v="1"/>
    <n v="27"/>
    <n v="245"/>
    <n v="5"/>
    <n v="5"/>
    <x v="1"/>
  </r>
  <r>
    <s v="10240797842"/>
    <s v="lubelskie"/>
    <s v="wieś"/>
    <n v="1"/>
    <n v="0"/>
    <n v="2"/>
    <n v="4"/>
    <n v="0"/>
    <n v="7"/>
    <n v="9"/>
    <n v="7"/>
    <n v="8"/>
    <n v="4"/>
    <n v="2"/>
    <n v="1"/>
    <n v="0"/>
    <n v="14"/>
    <n v="36"/>
    <n v="0"/>
    <n v="21"/>
    <n v="63"/>
    <n v="63"/>
    <n v="8"/>
    <n v="12"/>
    <n v="319"/>
    <n v="9"/>
    <n v="1"/>
    <x v="1"/>
  </r>
  <r>
    <s v="19251159416"/>
    <s v="opolskie"/>
    <s v="miasto"/>
    <n v="1"/>
    <n v="9"/>
    <n v="2"/>
    <n v="5"/>
    <n v="1"/>
    <n v="1"/>
    <n v="5"/>
    <n v="9"/>
    <n v="4"/>
    <n v="1"/>
    <n v="6"/>
    <n v="1"/>
    <n v="27"/>
    <n v="14"/>
    <n v="45"/>
    <n v="1"/>
    <n v="3"/>
    <n v="35"/>
    <n v="81"/>
    <n v="4"/>
    <n v="3"/>
    <n v="432"/>
    <n v="2"/>
    <n v="8"/>
    <x v="1"/>
  </r>
  <r>
    <s v="02210829651"/>
    <s v="podlaskie"/>
    <s v="wieś"/>
    <n v="0"/>
    <n v="2"/>
    <n v="2"/>
    <n v="1"/>
    <n v="0"/>
    <n v="8"/>
    <n v="2"/>
    <n v="9"/>
    <n v="6"/>
    <n v="5"/>
    <n v="1"/>
    <n v="0"/>
    <n v="6"/>
    <n v="14"/>
    <n v="9"/>
    <n v="0"/>
    <n v="24"/>
    <n v="14"/>
    <n v="81"/>
    <n v="6"/>
    <n v="15"/>
    <n v="383"/>
    <n v="3"/>
    <n v="7"/>
    <x v="1"/>
  </r>
  <r>
    <s v="16320390840"/>
    <s v="łódzkie"/>
    <s v="wieś"/>
    <n v="1"/>
    <n v="6"/>
    <n v="3"/>
    <n v="2"/>
    <n v="0"/>
    <n v="3"/>
    <n v="9"/>
    <n v="0"/>
    <n v="8"/>
    <n v="4"/>
    <n v="0"/>
    <n v="1"/>
    <n v="18"/>
    <n v="21"/>
    <n v="18"/>
    <n v="0"/>
    <n v="9"/>
    <n v="63"/>
    <n v="0"/>
    <n v="8"/>
    <n v="12"/>
    <n v="319"/>
    <n v="9"/>
    <n v="1"/>
    <x v="1"/>
  </r>
  <r>
    <s v="22290574762"/>
    <s v="podlaskie"/>
    <s v="wieś"/>
    <n v="2"/>
    <n v="2"/>
    <n v="2"/>
    <n v="9"/>
    <n v="0"/>
    <n v="5"/>
    <n v="7"/>
    <n v="4"/>
    <n v="7"/>
    <n v="6"/>
    <n v="2"/>
    <n v="2"/>
    <n v="6"/>
    <n v="14"/>
    <n v="81"/>
    <n v="0"/>
    <n v="15"/>
    <n v="49"/>
    <n v="36"/>
    <n v="7"/>
    <n v="18"/>
    <n v="378"/>
    <n v="8"/>
    <n v="2"/>
    <x v="0"/>
  </r>
  <r>
    <s v="15272803226"/>
    <s v="opolskie"/>
    <s v="wieś"/>
    <n v="1"/>
    <n v="5"/>
    <n v="2"/>
    <n v="7"/>
    <n v="2"/>
    <n v="8"/>
    <n v="0"/>
    <n v="3"/>
    <n v="2"/>
    <n v="2"/>
    <n v="6"/>
    <n v="1"/>
    <n v="15"/>
    <n v="14"/>
    <n v="63"/>
    <n v="2"/>
    <n v="24"/>
    <n v="0"/>
    <n v="27"/>
    <n v="2"/>
    <n v="6"/>
    <n v="382"/>
    <n v="2"/>
    <n v="8"/>
    <x v="1"/>
  </r>
  <r>
    <s v="22301213239"/>
    <s v="śląskie"/>
    <s v="wieś"/>
    <n v="2"/>
    <n v="2"/>
    <n v="3"/>
    <n v="0"/>
    <n v="1"/>
    <n v="2"/>
    <n v="1"/>
    <n v="3"/>
    <n v="2"/>
    <n v="3"/>
    <n v="9"/>
    <n v="2"/>
    <n v="6"/>
    <n v="21"/>
    <n v="0"/>
    <n v="1"/>
    <n v="6"/>
    <n v="7"/>
    <n v="27"/>
    <n v="2"/>
    <n v="9"/>
    <n v="235"/>
    <n v="5"/>
    <n v="5"/>
    <x v="1"/>
  </r>
  <r>
    <s v="12293034558"/>
    <s v="zachodniopomorskie"/>
    <s v="miasto"/>
    <n v="1"/>
    <n v="2"/>
    <n v="2"/>
    <n v="9"/>
    <n v="3"/>
    <n v="0"/>
    <n v="3"/>
    <n v="4"/>
    <n v="5"/>
    <n v="5"/>
    <n v="8"/>
    <n v="1"/>
    <n v="6"/>
    <n v="14"/>
    <n v="81"/>
    <n v="3"/>
    <n v="0"/>
    <n v="21"/>
    <n v="36"/>
    <n v="5"/>
    <n v="15"/>
    <n v="263"/>
    <n v="3"/>
    <n v="7"/>
    <x v="1"/>
  </r>
  <r>
    <s v="11220493866"/>
    <s v="zachodniopomorskie"/>
    <s v="miasto"/>
    <n v="1"/>
    <n v="1"/>
    <n v="2"/>
    <n v="2"/>
    <n v="0"/>
    <n v="4"/>
    <n v="9"/>
    <n v="3"/>
    <n v="8"/>
    <n v="6"/>
    <n v="6"/>
    <n v="1"/>
    <n v="3"/>
    <n v="14"/>
    <n v="18"/>
    <n v="0"/>
    <n v="12"/>
    <n v="63"/>
    <n v="27"/>
    <n v="8"/>
    <n v="18"/>
    <n v="346"/>
    <n v="6"/>
    <n v="4"/>
    <x v="1"/>
  </r>
  <r>
    <s v="06321656678"/>
    <s v="śląskie"/>
    <s v="wieś"/>
    <n v="0"/>
    <n v="6"/>
    <n v="3"/>
    <n v="2"/>
    <n v="1"/>
    <n v="6"/>
    <n v="5"/>
    <n v="6"/>
    <n v="6"/>
    <n v="7"/>
    <n v="8"/>
    <n v="0"/>
    <n v="18"/>
    <n v="21"/>
    <n v="18"/>
    <n v="1"/>
    <n v="18"/>
    <n v="35"/>
    <n v="54"/>
    <n v="6"/>
    <n v="21"/>
    <n v="356"/>
    <n v="6"/>
    <n v="4"/>
    <x v="1"/>
  </r>
  <r>
    <s v="08271854737"/>
    <s v="lubelskie"/>
    <s v="wieś"/>
    <n v="0"/>
    <n v="8"/>
    <n v="2"/>
    <n v="7"/>
    <n v="1"/>
    <n v="8"/>
    <n v="5"/>
    <n v="4"/>
    <n v="7"/>
    <n v="3"/>
    <n v="7"/>
    <n v="0"/>
    <n v="24"/>
    <n v="14"/>
    <n v="63"/>
    <n v="1"/>
    <n v="24"/>
    <n v="35"/>
    <n v="36"/>
    <n v="7"/>
    <n v="9"/>
    <n v="405"/>
    <n v="5"/>
    <n v="5"/>
    <x v="1"/>
  </r>
  <r>
    <s v="12220169142"/>
    <s v="opolskie"/>
    <s v="miasto"/>
    <n v="1"/>
    <n v="2"/>
    <n v="2"/>
    <n v="2"/>
    <n v="0"/>
    <n v="1"/>
    <n v="6"/>
    <n v="9"/>
    <n v="1"/>
    <n v="4"/>
    <n v="2"/>
    <n v="1"/>
    <n v="6"/>
    <n v="14"/>
    <n v="18"/>
    <n v="0"/>
    <n v="3"/>
    <n v="42"/>
    <n v="81"/>
    <n v="1"/>
    <n v="12"/>
    <n v="391"/>
    <n v="1"/>
    <n v="9"/>
    <x v="1"/>
  </r>
  <r>
    <s v="18271849295"/>
    <s v="mazowieckie"/>
    <s v="miasto"/>
    <n v="1"/>
    <n v="8"/>
    <n v="2"/>
    <n v="7"/>
    <n v="1"/>
    <n v="8"/>
    <n v="4"/>
    <n v="9"/>
    <n v="2"/>
    <n v="9"/>
    <n v="5"/>
    <n v="1"/>
    <n v="24"/>
    <n v="14"/>
    <n v="63"/>
    <n v="1"/>
    <n v="24"/>
    <n v="28"/>
    <n v="81"/>
    <n v="2"/>
    <n v="27"/>
    <n v="443"/>
    <n v="3"/>
    <n v="7"/>
    <x v="1"/>
  </r>
  <r>
    <s v="06210843055"/>
    <s v="podlaskie"/>
    <s v="miasto"/>
    <n v="0"/>
    <n v="6"/>
    <n v="2"/>
    <n v="1"/>
    <n v="0"/>
    <n v="8"/>
    <n v="4"/>
    <n v="3"/>
    <n v="0"/>
    <n v="5"/>
    <n v="5"/>
    <n v="0"/>
    <n v="18"/>
    <n v="14"/>
    <n v="9"/>
    <n v="0"/>
    <n v="24"/>
    <n v="28"/>
    <n v="27"/>
    <n v="0"/>
    <n v="15"/>
    <n v="400"/>
    <n v="0"/>
    <n v="0"/>
    <x v="1"/>
  </r>
  <r>
    <s v="08241312032"/>
    <s v="dolnośląskie"/>
    <s v="wieś"/>
    <n v="0"/>
    <n v="8"/>
    <n v="2"/>
    <n v="4"/>
    <n v="1"/>
    <n v="3"/>
    <n v="1"/>
    <n v="2"/>
    <n v="0"/>
    <n v="3"/>
    <n v="2"/>
    <n v="0"/>
    <n v="24"/>
    <n v="14"/>
    <n v="36"/>
    <n v="1"/>
    <n v="9"/>
    <n v="7"/>
    <n v="18"/>
    <n v="0"/>
    <n v="9"/>
    <n v="253"/>
    <n v="3"/>
    <n v="7"/>
    <x v="1"/>
  </r>
  <r>
    <s v="15321101996"/>
    <s v="lubelskie"/>
    <s v="wieś"/>
    <n v="1"/>
    <n v="5"/>
    <n v="3"/>
    <n v="2"/>
    <n v="1"/>
    <n v="1"/>
    <n v="0"/>
    <n v="1"/>
    <n v="9"/>
    <n v="9"/>
    <n v="6"/>
    <n v="1"/>
    <n v="15"/>
    <n v="21"/>
    <n v="18"/>
    <n v="1"/>
    <n v="3"/>
    <n v="0"/>
    <n v="9"/>
    <n v="9"/>
    <n v="27"/>
    <n v="222"/>
    <n v="2"/>
    <n v="8"/>
    <x v="1"/>
  </r>
  <r>
    <s v="09230321604"/>
    <s v="śląskie"/>
    <s v="wieś"/>
    <n v="0"/>
    <n v="9"/>
    <n v="2"/>
    <n v="3"/>
    <n v="0"/>
    <n v="3"/>
    <n v="2"/>
    <n v="1"/>
    <n v="6"/>
    <n v="0"/>
    <n v="4"/>
    <n v="0"/>
    <n v="27"/>
    <n v="14"/>
    <n v="27"/>
    <n v="0"/>
    <n v="9"/>
    <n v="14"/>
    <n v="9"/>
    <n v="6"/>
    <n v="0"/>
    <n v="210"/>
    <n v="0"/>
    <n v="0"/>
    <x v="1"/>
  </r>
  <r>
    <s v="09282257544"/>
    <s v="zachodniopomorskie"/>
    <s v="wieś"/>
    <n v="0"/>
    <n v="9"/>
    <n v="2"/>
    <n v="8"/>
    <n v="2"/>
    <n v="2"/>
    <n v="5"/>
    <n v="7"/>
    <n v="5"/>
    <n v="4"/>
    <n v="4"/>
    <n v="0"/>
    <n v="27"/>
    <n v="14"/>
    <n v="72"/>
    <n v="2"/>
    <n v="6"/>
    <n v="35"/>
    <n v="63"/>
    <n v="5"/>
    <n v="12"/>
    <n v="342"/>
    <n v="2"/>
    <n v="8"/>
    <x v="1"/>
  </r>
  <r>
    <s v="12272278496"/>
    <s v="podkarpackie"/>
    <s v="wieś"/>
    <n v="1"/>
    <n v="2"/>
    <n v="2"/>
    <n v="7"/>
    <n v="2"/>
    <n v="2"/>
    <n v="7"/>
    <n v="8"/>
    <n v="4"/>
    <n v="9"/>
    <n v="6"/>
    <n v="1"/>
    <n v="6"/>
    <n v="14"/>
    <n v="63"/>
    <n v="2"/>
    <n v="6"/>
    <n v="49"/>
    <n v="72"/>
    <n v="4"/>
    <n v="27"/>
    <n v="480"/>
    <n v="0"/>
    <n v="0"/>
    <x v="1"/>
  </r>
  <r>
    <s v="06261714801"/>
    <s v="zachodniopomorskie"/>
    <s v="miasto"/>
    <n v="0"/>
    <n v="6"/>
    <n v="2"/>
    <n v="6"/>
    <n v="1"/>
    <n v="7"/>
    <n v="1"/>
    <n v="4"/>
    <n v="8"/>
    <n v="0"/>
    <n v="1"/>
    <n v="0"/>
    <n v="18"/>
    <n v="14"/>
    <n v="54"/>
    <n v="1"/>
    <n v="21"/>
    <n v="7"/>
    <n v="36"/>
    <n v="8"/>
    <n v="0"/>
    <n v="403"/>
    <n v="3"/>
    <n v="7"/>
    <x v="1"/>
  </r>
  <r>
    <s v="12290662086"/>
    <s v="mazowieckie"/>
    <s v="miasto"/>
    <n v="1"/>
    <n v="2"/>
    <n v="2"/>
    <n v="9"/>
    <n v="0"/>
    <n v="6"/>
    <n v="6"/>
    <n v="2"/>
    <n v="0"/>
    <n v="8"/>
    <n v="6"/>
    <n v="1"/>
    <n v="6"/>
    <n v="14"/>
    <n v="81"/>
    <n v="0"/>
    <n v="18"/>
    <n v="42"/>
    <n v="18"/>
    <n v="0"/>
    <n v="24"/>
    <n v="363"/>
    <n v="3"/>
    <n v="7"/>
    <x v="1"/>
  </r>
  <r>
    <s v="13222347822"/>
    <s v="mazowieckie"/>
    <s v="miasto"/>
    <n v="1"/>
    <n v="3"/>
    <n v="2"/>
    <n v="2"/>
    <n v="2"/>
    <n v="3"/>
    <n v="4"/>
    <n v="7"/>
    <n v="8"/>
    <n v="2"/>
    <n v="2"/>
    <n v="1"/>
    <n v="9"/>
    <n v="14"/>
    <n v="18"/>
    <n v="2"/>
    <n v="9"/>
    <n v="28"/>
    <n v="63"/>
    <n v="8"/>
    <n v="6"/>
    <n v="362"/>
    <n v="2"/>
    <n v="8"/>
    <x v="1"/>
  </r>
  <r>
    <s v="17292749872"/>
    <s v="lubelskie"/>
    <s v="wieś"/>
    <n v="1"/>
    <n v="7"/>
    <n v="2"/>
    <n v="9"/>
    <n v="2"/>
    <n v="7"/>
    <n v="4"/>
    <n v="9"/>
    <n v="8"/>
    <n v="7"/>
    <n v="2"/>
    <n v="1"/>
    <n v="21"/>
    <n v="14"/>
    <n v="81"/>
    <n v="2"/>
    <n v="21"/>
    <n v="28"/>
    <n v="81"/>
    <n v="8"/>
    <n v="21"/>
    <n v="436"/>
    <n v="6"/>
    <n v="4"/>
    <x v="1"/>
  </r>
  <r>
    <s v="19302110146"/>
    <s v="opolskie"/>
    <s v="wieś"/>
    <n v="1"/>
    <n v="9"/>
    <n v="3"/>
    <n v="0"/>
    <n v="2"/>
    <n v="1"/>
    <n v="1"/>
    <n v="0"/>
    <n v="1"/>
    <n v="4"/>
    <n v="6"/>
    <n v="1"/>
    <n v="27"/>
    <n v="21"/>
    <n v="0"/>
    <n v="2"/>
    <n v="3"/>
    <n v="7"/>
    <n v="0"/>
    <n v="1"/>
    <n v="12"/>
    <n v="352"/>
    <n v="2"/>
    <n v="8"/>
    <x v="1"/>
  </r>
  <r>
    <s v="13240361611"/>
    <s v="świętokrzyskie"/>
    <s v="miasto"/>
    <n v="1"/>
    <n v="3"/>
    <n v="2"/>
    <n v="4"/>
    <n v="0"/>
    <n v="3"/>
    <n v="6"/>
    <n v="1"/>
    <n v="6"/>
    <n v="1"/>
    <n v="1"/>
    <n v="1"/>
    <n v="9"/>
    <n v="14"/>
    <n v="36"/>
    <n v="0"/>
    <n v="9"/>
    <n v="42"/>
    <n v="9"/>
    <n v="6"/>
    <n v="3"/>
    <n v="203"/>
    <n v="3"/>
    <n v="7"/>
    <x v="1"/>
  </r>
  <r>
    <s v="15240354042"/>
    <s v="opolskie"/>
    <s v="miasto"/>
    <n v="1"/>
    <n v="5"/>
    <n v="2"/>
    <n v="4"/>
    <n v="0"/>
    <n v="3"/>
    <n v="5"/>
    <n v="4"/>
    <n v="0"/>
    <n v="4"/>
    <n v="2"/>
    <n v="1"/>
    <n v="15"/>
    <n v="14"/>
    <n v="36"/>
    <n v="0"/>
    <n v="9"/>
    <n v="35"/>
    <n v="36"/>
    <n v="0"/>
    <n v="12"/>
    <n v="287"/>
    <n v="7"/>
    <n v="3"/>
    <x v="1"/>
  </r>
  <r>
    <s v="13301915474"/>
    <s v="zachodniopomorskie"/>
    <s v="miasto"/>
    <n v="1"/>
    <n v="3"/>
    <n v="3"/>
    <n v="0"/>
    <n v="1"/>
    <n v="9"/>
    <n v="1"/>
    <n v="5"/>
    <n v="4"/>
    <n v="7"/>
    <n v="4"/>
    <n v="1"/>
    <n v="9"/>
    <n v="21"/>
    <n v="0"/>
    <n v="1"/>
    <n v="27"/>
    <n v="7"/>
    <n v="45"/>
    <n v="4"/>
    <n v="21"/>
    <n v="294"/>
    <n v="4"/>
    <n v="6"/>
    <x v="1"/>
  </r>
  <r>
    <s v="19262778871"/>
    <s v="dolnośląskie"/>
    <s v="miasto"/>
    <n v="1"/>
    <n v="9"/>
    <n v="2"/>
    <n v="6"/>
    <n v="2"/>
    <n v="7"/>
    <n v="7"/>
    <n v="8"/>
    <n v="8"/>
    <n v="7"/>
    <n v="1"/>
    <n v="1"/>
    <n v="27"/>
    <n v="14"/>
    <n v="54"/>
    <n v="2"/>
    <n v="21"/>
    <n v="49"/>
    <n v="72"/>
    <n v="8"/>
    <n v="21"/>
    <n v="405"/>
    <n v="5"/>
    <n v="5"/>
    <x v="1"/>
  </r>
  <r>
    <s v="13280978334"/>
    <s v="małopolskie"/>
    <s v="wieś"/>
    <n v="1"/>
    <n v="3"/>
    <n v="2"/>
    <n v="8"/>
    <n v="0"/>
    <n v="9"/>
    <n v="7"/>
    <n v="8"/>
    <n v="3"/>
    <n v="3"/>
    <n v="4"/>
    <n v="1"/>
    <n v="9"/>
    <n v="14"/>
    <n v="72"/>
    <n v="0"/>
    <n v="27"/>
    <n v="49"/>
    <n v="72"/>
    <n v="3"/>
    <n v="9"/>
    <n v="525"/>
    <n v="5"/>
    <n v="5"/>
    <x v="1"/>
  </r>
  <r>
    <s v="14302824284"/>
    <s v="dolnośląskie"/>
    <s v="miasto"/>
    <n v="1"/>
    <n v="4"/>
    <n v="3"/>
    <n v="0"/>
    <n v="2"/>
    <n v="8"/>
    <n v="2"/>
    <n v="4"/>
    <n v="2"/>
    <n v="8"/>
    <n v="4"/>
    <n v="1"/>
    <n v="12"/>
    <n v="21"/>
    <n v="0"/>
    <n v="2"/>
    <n v="24"/>
    <n v="14"/>
    <n v="36"/>
    <n v="2"/>
    <n v="24"/>
    <n v="392"/>
    <n v="2"/>
    <n v="8"/>
    <x v="1"/>
  </r>
  <r>
    <s v="11272805824"/>
    <s v="lubelskie"/>
    <s v="wieś"/>
    <n v="1"/>
    <n v="1"/>
    <n v="2"/>
    <n v="7"/>
    <n v="2"/>
    <n v="8"/>
    <n v="0"/>
    <n v="5"/>
    <n v="8"/>
    <n v="2"/>
    <n v="4"/>
    <n v="1"/>
    <n v="3"/>
    <n v="14"/>
    <n v="63"/>
    <n v="2"/>
    <n v="24"/>
    <n v="0"/>
    <n v="45"/>
    <n v="8"/>
    <n v="6"/>
    <n v="302"/>
    <n v="2"/>
    <n v="8"/>
    <x v="1"/>
  </r>
  <r>
    <s v="05291879913"/>
    <s v="łódzkie"/>
    <s v="miasto"/>
    <n v="0"/>
    <n v="5"/>
    <n v="2"/>
    <n v="9"/>
    <n v="1"/>
    <n v="8"/>
    <n v="7"/>
    <n v="9"/>
    <n v="9"/>
    <n v="1"/>
    <n v="3"/>
    <n v="0"/>
    <n v="15"/>
    <n v="14"/>
    <n v="81"/>
    <n v="1"/>
    <n v="24"/>
    <n v="49"/>
    <n v="81"/>
    <n v="9"/>
    <n v="3"/>
    <n v="443"/>
    <n v="3"/>
    <n v="7"/>
    <x v="1"/>
  </r>
  <r>
    <s v="14212729259"/>
    <s v="łódzkie"/>
    <s v="wieś"/>
    <n v="1"/>
    <n v="4"/>
    <n v="2"/>
    <n v="1"/>
    <n v="2"/>
    <n v="7"/>
    <n v="2"/>
    <n v="9"/>
    <n v="2"/>
    <n v="5"/>
    <n v="9"/>
    <n v="1"/>
    <n v="12"/>
    <n v="14"/>
    <n v="9"/>
    <n v="2"/>
    <n v="21"/>
    <n v="14"/>
    <n v="81"/>
    <n v="2"/>
    <n v="15"/>
    <n v="448"/>
    <n v="8"/>
    <n v="2"/>
    <x v="1"/>
  </r>
  <r>
    <s v="03210117463"/>
    <s v="łódzkie"/>
    <s v="miasto"/>
    <n v="0"/>
    <n v="3"/>
    <n v="2"/>
    <n v="1"/>
    <n v="0"/>
    <n v="1"/>
    <n v="1"/>
    <n v="7"/>
    <n v="4"/>
    <n v="6"/>
    <n v="3"/>
    <n v="0"/>
    <n v="9"/>
    <n v="14"/>
    <n v="9"/>
    <n v="0"/>
    <n v="3"/>
    <n v="7"/>
    <n v="63"/>
    <n v="4"/>
    <n v="18"/>
    <n v="298"/>
    <n v="8"/>
    <n v="2"/>
    <x v="1"/>
  </r>
  <r>
    <s v="14291498509"/>
    <s v="wielkopolskie"/>
    <s v="miasto"/>
    <n v="1"/>
    <n v="4"/>
    <n v="2"/>
    <n v="9"/>
    <n v="1"/>
    <n v="4"/>
    <n v="9"/>
    <n v="8"/>
    <n v="5"/>
    <n v="0"/>
    <n v="9"/>
    <n v="1"/>
    <n v="12"/>
    <n v="14"/>
    <n v="81"/>
    <n v="1"/>
    <n v="12"/>
    <n v="63"/>
    <n v="72"/>
    <n v="5"/>
    <n v="0"/>
    <n v="388"/>
    <n v="8"/>
    <n v="2"/>
    <x v="1"/>
  </r>
  <r>
    <s v="12300620789"/>
    <s v="warmińsko-mazurskie"/>
    <s v="miasto"/>
    <n v="1"/>
    <n v="2"/>
    <n v="3"/>
    <n v="0"/>
    <n v="0"/>
    <n v="6"/>
    <n v="2"/>
    <n v="0"/>
    <n v="7"/>
    <n v="8"/>
    <n v="9"/>
    <n v="1"/>
    <n v="6"/>
    <n v="21"/>
    <n v="0"/>
    <n v="0"/>
    <n v="18"/>
    <n v="14"/>
    <n v="0"/>
    <n v="7"/>
    <n v="24"/>
    <n v="352"/>
    <n v="2"/>
    <n v="8"/>
    <x v="1"/>
  </r>
  <r>
    <s v="16230803856"/>
    <s v="śląskie"/>
    <s v="miasto"/>
    <n v="1"/>
    <n v="6"/>
    <n v="2"/>
    <n v="3"/>
    <n v="0"/>
    <n v="8"/>
    <n v="0"/>
    <n v="3"/>
    <n v="8"/>
    <n v="5"/>
    <n v="6"/>
    <n v="1"/>
    <n v="18"/>
    <n v="14"/>
    <n v="27"/>
    <n v="0"/>
    <n v="24"/>
    <n v="0"/>
    <n v="27"/>
    <n v="8"/>
    <n v="15"/>
    <n v="225"/>
    <n v="5"/>
    <n v="5"/>
    <x v="1"/>
  </r>
  <r>
    <s v="01220719112"/>
    <s v="śląskie"/>
    <s v="miasto"/>
    <n v="0"/>
    <n v="1"/>
    <n v="2"/>
    <n v="2"/>
    <n v="0"/>
    <n v="7"/>
    <n v="1"/>
    <n v="9"/>
    <n v="1"/>
    <n v="1"/>
    <n v="2"/>
    <n v="0"/>
    <n v="3"/>
    <n v="14"/>
    <n v="18"/>
    <n v="0"/>
    <n v="21"/>
    <n v="7"/>
    <n v="81"/>
    <n v="1"/>
    <n v="3"/>
    <n v="282"/>
    <n v="2"/>
    <n v="8"/>
    <x v="1"/>
  </r>
  <r>
    <s v="19220908124"/>
    <s v="dolnośląskie"/>
    <s v="wieś"/>
    <n v="1"/>
    <n v="9"/>
    <n v="2"/>
    <n v="2"/>
    <n v="0"/>
    <n v="9"/>
    <n v="0"/>
    <n v="8"/>
    <n v="1"/>
    <n v="2"/>
    <n v="4"/>
    <n v="1"/>
    <n v="27"/>
    <n v="14"/>
    <n v="18"/>
    <n v="0"/>
    <n v="27"/>
    <n v="0"/>
    <n v="72"/>
    <n v="1"/>
    <n v="6"/>
    <n v="314"/>
    <n v="4"/>
    <n v="6"/>
    <x v="1"/>
  </r>
  <r>
    <s v="07240788697"/>
    <s v="lubelskie"/>
    <s v="wieś"/>
    <n v="0"/>
    <n v="7"/>
    <n v="2"/>
    <n v="4"/>
    <n v="0"/>
    <n v="7"/>
    <n v="8"/>
    <n v="8"/>
    <n v="6"/>
    <n v="9"/>
    <n v="7"/>
    <n v="0"/>
    <n v="21"/>
    <n v="14"/>
    <n v="36"/>
    <n v="0"/>
    <n v="21"/>
    <n v="56"/>
    <n v="72"/>
    <n v="6"/>
    <n v="27"/>
    <n v="419"/>
    <n v="9"/>
    <n v="1"/>
    <x v="1"/>
  </r>
  <r>
    <s v="06292261558"/>
    <s v="kujawsko-pomorskie"/>
    <s v="wieś"/>
    <n v="0"/>
    <n v="6"/>
    <n v="2"/>
    <n v="9"/>
    <n v="2"/>
    <n v="2"/>
    <n v="6"/>
    <n v="1"/>
    <n v="5"/>
    <n v="5"/>
    <n v="8"/>
    <n v="0"/>
    <n v="18"/>
    <n v="14"/>
    <n v="81"/>
    <n v="2"/>
    <n v="6"/>
    <n v="42"/>
    <n v="9"/>
    <n v="5"/>
    <n v="15"/>
    <n v="445"/>
    <n v="5"/>
    <n v="5"/>
    <x v="1"/>
  </r>
  <r>
    <s v="17311142206"/>
    <s v="lubelskie"/>
    <s v="wieś"/>
    <n v="1"/>
    <n v="7"/>
    <n v="3"/>
    <n v="1"/>
    <n v="1"/>
    <n v="1"/>
    <n v="4"/>
    <n v="2"/>
    <n v="2"/>
    <n v="0"/>
    <n v="6"/>
    <n v="1"/>
    <n v="21"/>
    <n v="21"/>
    <n v="9"/>
    <n v="1"/>
    <n v="3"/>
    <n v="28"/>
    <n v="18"/>
    <n v="2"/>
    <n v="0"/>
    <n v="296"/>
    <n v="6"/>
    <n v="4"/>
    <x v="1"/>
  </r>
  <r>
    <s v="16321147489"/>
    <s v="opolskie"/>
    <s v="wieś"/>
    <n v="1"/>
    <n v="6"/>
    <n v="3"/>
    <n v="2"/>
    <n v="1"/>
    <n v="1"/>
    <n v="4"/>
    <n v="7"/>
    <n v="4"/>
    <n v="8"/>
    <n v="9"/>
    <n v="1"/>
    <n v="18"/>
    <n v="21"/>
    <n v="18"/>
    <n v="1"/>
    <n v="3"/>
    <n v="28"/>
    <n v="63"/>
    <n v="4"/>
    <n v="24"/>
    <n v="285"/>
    <n v="5"/>
    <n v="5"/>
    <x v="1"/>
  </r>
  <r>
    <s v="06292135242"/>
    <s v="łódzkie"/>
    <s v="miasto"/>
    <n v="0"/>
    <n v="6"/>
    <n v="2"/>
    <n v="9"/>
    <n v="2"/>
    <n v="1"/>
    <n v="3"/>
    <n v="5"/>
    <n v="2"/>
    <n v="4"/>
    <n v="2"/>
    <n v="0"/>
    <n v="18"/>
    <n v="14"/>
    <n v="81"/>
    <n v="2"/>
    <n v="3"/>
    <n v="21"/>
    <n v="45"/>
    <n v="2"/>
    <n v="12"/>
    <n v="379"/>
    <n v="9"/>
    <n v="1"/>
    <x v="1"/>
  </r>
  <r>
    <s v="05230870575"/>
    <s v="podkarpackie"/>
    <s v="miasto"/>
    <n v="0"/>
    <n v="5"/>
    <n v="2"/>
    <n v="3"/>
    <n v="0"/>
    <n v="8"/>
    <n v="7"/>
    <n v="0"/>
    <n v="5"/>
    <n v="7"/>
    <n v="5"/>
    <n v="0"/>
    <n v="15"/>
    <n v="14"/>
    <n v="27"/>
    <n v="0"/>
    <n v="24"/>
    <n v="49"/>
    <n v="0"/>
    <n v="5"/>
    <n v="21"/>
    <n v="353"/>
    <n v="3"/>
    <n v="7"/>
    <x v="1"/>
  </r>
  <r>
    <s v="18271449174"/>
    <s v="świętokrzyskie"/>
    <s v="wieś"/>
    <n v="1"/>
    <n v="8"/>
    <n v="2"/>
    <n v="7"/>
    <n v="1"/>
    <n v="4"/>
    <n v="4"/>
    <n v="9"/>
    <n v="1"/>
    <n v="7"/>
    <n v="4"/>
    <n v="1"/>
    <n v="24"/>
    <n v="14"/>
    <n v="63"/>
    <n v="1"/>
    <n v="12"/>
    <n v="28"/>
    <n v="81"/>
    <n v="1"/>
    <n v="21"/>
    <n v="401"/>
    <n v="1"/>
    <n v="9"/>
    <x v="1"/>
  </r>
  <r>
    <s v="06321258252"/>
    <s v="pomorskie"/>
    <s v="wieś"/>
    <n v="0"/>
    <n v="6"/>
    <n v="3"/>
    <n v="2"/>
    <n v="1"/>
    <n v="2"/>
    <n v="5"/>
    <n v="8"/>
    <n v="2"/>
    <n v="5"/>
    <n v="2"/>
    <n v="0"/>
    <n v="18"/>
    <n v="21"/>
    <n v="18"/>
    <n v="1"/>
    <n v="6"/>
    <n v="35"/>
    <n v="72"/>
    <n v="2"/>
    <n v="15"/>
    <n v="434"/>
    <n v="4"/>
    <n v="6"/>
    <x v="1"/>
  </r>
  <r>
    <s v="18262630525"/>
    <s v="lubuskie"/>
    <s v="miasto"/>
    <n v="1"/>
    <n v="8"/>
    <n v="2"/>
    <n v="6"/>
    <n v="2"/>
    <n v="6"/>
    <n v="3"/>
    <n v="0"/>
    <n v="5"/>
    <n v="2"/>
    <n v="5"/>
    <n v="1"/>
    <n v="24"/>
    <n v="14"/>
    <n v="54"/>
    <n v="2"/>
    <n v="18"/>
    <n v="21"/>
    <n v="0"/>
    <n v="5"/>
    <n v="6"/>
    <n v="333"/>
    <n v="3"/>
    <n v="7"/>
    <x v="1"/>
  </r>
  <r>
    <s v="07261242695"/>
    <s v="świętokrzyskie"/>
    <s v="wieś"/>
    <n v="0"/>
    <n v="7"/>
    <n v="2"/>
    <n v="6"/>
    <n v="1"/>
    <n v="2"/>
    <n v="4"/>
    <n v="2"/>
    <n v="6"/>
    <n v="9"/>
    <n v="5"/>
    <n v="0"/>
    <n v="21"/>
    <n v="14"/>
    <n v="54"/>
    <n v="1"/>
    <n v="6"/>
    <n v="28"/>
    <n v="18"/>
    <n v="6"/>
    <n v="27"/>
    <n v="320"/>
    <n v="0"/>
    <n v="0"/>
    <x v="1"/>
  </r>
  <r>
    <s v="08300675577"/>
    <s v="wielkopolskie"/>
    <s v="wieś"/>
    <n v="0"/>
    <n v="8"/>
    <n v="3"/>
    <n v="0"/>
    <n v="0"/>
    <n v="6"/>
    <n v="7"/>
    <n v="5"/>
    <n v="5"/>
    <n v="7"/>
    <n v="7"/>
    <n v="0"/>
    <n v="24"/>
    <n v="21"/>
    <n v="0"/>
    <n v="0"/>
    <n v="18"/>
    <n v="49"/>
    <n v="45"/>
    <n v="5"/>
    <n v="21"/>
    <n v="358"/>
    <n v="8"/>
    <n v="2"/>
    <x v="1"/>
  </r>
  <r>
    <s v="08221193888"/>
    <s v="lubelskie"/>
    <s v="miasto"/>
    <n v="0"/>
    <n v="8"/>
    <n v="2"/>
    <n v="2"/>
    <n v="1"/>
    <n v="1"/>
    <n v="9"/>
    <n v="3"/>
    <n v="8"/>
    <n v="8"/>
    <n v="8"/>
    <n v="0"/>
    <n v="24"/>
    <n v="14"/>
    <n v="18"/>
    <n v="1"/>
    <n v="3"/>
    <n v="63"/>
    <n v="27"/>
    <n v="8"/>
    <n v="24"/>
    <n v="365"/>
    <n v="5"/>
    <n v="5"/>
    <x v="1"/>
  </r>
  <r>
    <s v="05220192948"/>
    <s v="lubelskie"/>
    <s v="wieś"/>
    <n v="0"/>
    <n v="5"/>
    <n v="2"/>
    <n v="2"/>
    <n v="0"/>
    <n v="1"/>
    <n v="9"/>
    <n v="2"/>
    <n v="9"/>
    <n v="4"/>
    <n v="8"/>
    <n v="0"/>
    <n v="15"/>
    <n v="14"/>
    <n v="18"/>
    <n v="0"/>
    <n v="3"/>
    <n v="63"/>
    <n v="18"/>
    <n v="9"/>
    <n v="12"/>
    <n v="334"/>
    <n v="4"/>
    <n v="6"/>
    <x v="1"/>
  </r>
  <r>
    <s v="11222023223"/>
    <s v="warmińsko-mazurskie"/>
    <s v="wieś"/>
    <n v="1"/>
    <n v="1"/>
    <n v="2"/>
    <n v="2"/>
    <n v="2"/>
    <n v="0"/>
    <n v="2"/>
    <n v="3"/>
    <n v="2"/>
    <n v="2"/>
    <n v="3"/>
    <n v="1"/>
    <n v="3"/>
    <n v="14"/>
    <n v="18"/>
    <n v="2"/>
    <n v="0"/>
    <n v="14"/>
    <n v="27"/>
    <n v="2"/>
    <n v="6"/>
    <n v="239"/>
    <n v="9"/>
    <n v="1"/>
    <x v="1"/>
  </r>
  <r>
    <s v="18320215404"/>
    <s v="kujawsko-pomorskie"/>
    <s v="wieś"/>
    <n v="1"/>
    <n v="8"/>
    <n v="3"/>
    <n v="2"/>
    <n v="0"/>
    <n v="2"/>
    <n v="1"/>
    <n v="5"/>
    <n v="4"/>
    <n v="0"/>
    <n v="4"/>
    <n v="1"/>
    <n v="24"/>
    <n v="21"/>
    <n v="18"/>
    <n v="0"/>
    <n v="6"/>
    <n v="7"/>
    <n v="45"/>
    <n v="4"/>
    <n v="0"/>
    <n v="213"/>
    <n v="3"/>
    <n v="7"/>
    <x v="1"/>
  </r>
  <r>
    <s v="19303024725"/>
    <s v="zachodniopomorskie"/>
    <s v="miasto"/>
    <n v="1"/>
    <n v="9"/>
    <n v="3"/>
    <n v="0"/>
    <n v="3"/>
    <n v="0"/>
    <n v="2"/>
    <n v="4"/>
    <n v="7"/>
    <n v="2"/>
    <n v="5"/>
    <n v="1"/>
    <n v="27"/>
    <n v="21"/>
    <n v="0"/>
    <n v="3"/>
    <n v="0"/>
    <n v="14"/>
    <n v="36"/>
    <n v="7"/>
    <n v="6"/>
    <n v="241"/>
    <n v="1"/>
    <n v="9"/>
    <x v="1"/>
  </r>
  <r>
    <s v="16291352676"/>
    <s v="zachodniopomorskie"/>
    <s v="miasto"/>
    <n v="1"/>
    <n v="6"/>
    <n v="2"/>
    <n v="9"/>
    <n v="1"/>
    <n v="3"/>
    <n v="5"/>
    <n v="2"/>
    <n v="6"/>
    <n v="7"/>
    <n v="6"/>
    <n v="1"/>
    <n v="18"/>
    <n v="14"/>
    <n v="81"/>
    <n v="1"/>
    <n v="9"/>
    <n v="35"/>
    <n v="18"/>
    <n v="6"/>
    <n v="21"/>
    <n v="319"/>
    <n v="9"/>
    <n v="1"/>
    <x v="1"/>
  </r>
  <r>
    <s v="08250619858"/>
    <s v="kujawsko-pomorskie"/>
    <s v="wieś"/>
    <n v="0"/>
    <n v="8"/>
    <n v="2"/>
    <n v="5"/>
    <n v="0"/>
    <n v="6"/>
    <n v="1"/>
    <n v="9"/>
    <n v="8"/>
    <n v="5"/>
    <n v="8"/>
    <n v="0"/>
    <n v="24"/>
    <n v="14"/>
    <n v="45"/>
    <n v="0"/>
    <n v="18"/>
    <n v="7"/>
    <n v="81"/>
    <n v="8"/>
    <n v="15"/>
    <n v="416"/>
    <n v="6"/>
    <n v="4"/>
    <x v="1"/>
  </r>
  <r>
    <s v="05263016560"/>
    <s v="dolnośląskie"/>
    <s v="miasto"/>
    <n v="0"/>
    <n v="5"/>
    <n v="2"/>
    <n v="6"/>
    <n v="3"/>
    <n v="0"/>
    <n v="1"/>
    <n v="6"/>
    <n v="5"/>
    <n v="6"/>
    <n v="0"/>
    <n v="0"/>
    <n v="15"/>
    <n v="14"/>
    <n v="54"/>
    <n v="3"/>
    <n v="0"/>
    <n v="7"/>
    <n v="54"/>
    <n v="5"/>
    <n v="18"/>
    <n v="382"/>
    <n v="2"/>
    <n v="8"/>
    <x v="1"/>
  </r>
  <r>
    <s v="00213181006"/>
    <s v="mazowieckie"/>
    <s v="miasto"/>
    <n v="0"/>
    <n v="0"/>
    <n v="2"/>
    <n v="1"/>
    <n v="3"/>
    <n v="1"/>
    <n v="8"/>
    <n v="1"/>
    <n v="0"/>
    <n v="0"/>
    <n v="6"/>
    <n v="0"/>
    <n v="0"/>
    <n v="14"/>
    <n v="9"/>
    <n v="3"/>
    <n v="3"/>
    <n v="56"/>
    <n v="9"/>
    <n v="0"/>
    <n v="0"/>
    <n v="264"/>
    <n v="4"/>
    <n v="6"/>
    <x v="0"/>
  </r>
  <r>
    <s v="08322760361"/>
    <s v="kujawsko-pomorskie"/>
    <s v="miasto"/>
    <n v="0"/>
    <n v="8"/>
    <n v="3"/>
    <n v="2"/>
    <n v="2"/>
    <n v="7"/>
    <n v="6"/>
    <n v="0"/>
    <n v="3"/>
    <n v="6"/>
    <n v="1"/>
    <n v="0"/>
    <n v="24"/>
    <n v="21"/>
    <n v="18"/>
    <n v="2"/>
    <n v="21"/>
    <n v="42"/>
    <n v="0"/>
    <n v="3"/>
    <n v="18"/>
    <n v="243"/>
    <n v="3"/>
    <n v="7"/>
    <x v="1"/>
  </r>
  <r>
    <s v="16251548464"/>
    <s v="pomorskie"/>
    <s v="wieś"/>
    <n v="1"/>
    <n v="6"/>
    <n v="2"/>
    <n v="5"/>
    <n v="1"/>
    <n v="5"/>
    <n v="4"/>
    <n v="8"/>
    <n v="4"/>
    <n v="6"/>
    <n v="4"/>
    <n v="1"/>
    <n v="18"/>
    <n v="14"/>
    <n v="45"/>
    <n v="1"/>
    <n v="15"/>
    <n v="28"/>
    <n v="72"/>
    <n v="4"/>
    <n v="18"/>
    <n v="365"/>
    <n v="5"/>
    <n v="5"/>
    <x v="1"/>
  </r>
  <r>
    <s v="10292707398"/>
    <s v="mazowieckie"/>
    <s v="miasto"/>
    <n v="1"/>
    <n v="0"/>
    <n v="2"/>
    <n v="9"/>
    <n v="2"/>
    <n v="7"/>
    <n v="0"/>
    <n v="7"/>
    <n v="3"/>
    <n v="9"/>
    <n v="8"/>
    <n v="1"/>
    <n v="0"/>
    <n v="14"/>
    <n v="81"/>
    <n v="2"/>
    <n v="21"/>
    <n v="0"/>
    <n v="63"/>
    <n v="3"/>
    <n v="27"/>
    <n v="428"/>
    <n v="8"/>
    <n v="2"/>
    <x v="1"/>
  </r>
  <r>
    <s v="14231316500"/>
    <s v="mazowieckie"/>
    <s v="miasto"/>
    <n v="1"/>
    <n v="4"/>
    <n v="2"/>
    <n v="3"/>
    <n v="1"/>
    <n v="3"/>
    <n v="1"/>
    <n v="6"/>
    <n v="5"/>
    <n v="0"/>
    <n v="0"/>
    <n v="1"/>
    <n v="12"/>
    <n v="14"/>
    <n v="27"/>
    <n v="1"/>
    <n v="9"/>
    <n v="7"/>
    <n v="54"/>
    <n v="5"/>
    <n v="0"/>
    <n v="342"/>
    <n v="2"/>
    <n v="8"/>
    <x v="1"/>
  </r>
  <r>
    <s v="21222678682"/>
    <s v="podlaskie"/>
    <s v="wieś"/>
    <n v="2"/>
    <n v="1"/>
    <n v="2"/>
    <n v="2"/>
    <n v="2"/>
    <n v="6"/>
    <n v="7"/>
    <n v="8"/>
    <n v="6"/>
    <n v="8"/>
    <n v="2"/>
    <n v="2"/>
    <n v="3"/>
    <n v="14"/>
    <n v="18"/>
    <n v="2"/>
    <n v="18"/>
    <n v="49"/>
    <n v="72"/>
    <n v="6"/>
    <n v="24"/>
    <n v="338"/>
    <n v="8"/>
    <n v="2"/>
    <x v="0"/>
  </r>
  <r>
    <s v="12292215862"/>
    <s v="opolskie"/>
    <s v="miasto"/>
    <n v="1"/>
    <n v="2"/>
    <n v="2"/>
    <n v="9"/>
    <n v="2"/>
    <n v="2"/>
    <n v="1"/>
    <n v="5"/>
    <n v="8"/>
    <n v="6"/>
    <n v="2"/>
    <n v="1"/>
    <n v="6"/>
    <n v="14"/>
    <n v="81"/>
    <n v="2"/>
    <n v="6"/>
    <n v="7"/>
    <n v="45"/>
    <n v="8"/>
    <n v="18"/>
    <n v="396"/>
    <n v="6"/>
    <n v="4"/>
    <x v="1"/>
  </r>
  <r>
    <s v="07282982598"/>
    <s v="mazowieckie"/>
    <s v="miasto"/>
    <n v="0"/>
    <n v="7"/>
    <n v="2"/>
    <n v="8"/>
    <n v="2"/>
    <n v="9"/>
    <n v="8"/>
    <n v="2"/>
    <n v="5"/>
    <n v="9"/>
    <n v="8"/>
    <n v="0"/>
    <n v="21"/>
    <n v="14"/>
    <n v="72"/>
    <n v="2"/>
    <n v="27"/>
    <n v="56"/>
    <n v="18"/>
    <n v="5"/>
    <n v="27"/>
    <n v="430"/>
    <n v="0"/>
    <n v="0"/>
    <x v="1"/>
  </r>
  <r>
    <s v="09220591189"/>
    <s v="łódzkie"/>
    <s v="miasto"/>
    <n v="0"/>
    <n v="9"/>
    <n v="2"/>
    <n v="2"/>
    <n v="0"/>
    <n v="5"/>
    <n v="9"/>
    <n v="1"/>
    <n v="1"/>
    <n v="8"/>
    <n v="9"/>
    <n v="0"/>
    <n v="27"/>
    <n v="14"/>
    <n v="18"/>
    <n v="0"/>
    <n v="15"/>
    <n v="63"/>
    <n v="9"/>
    <n v="1"/>
    <n v="24"/>
    <n v="413"/>
    <n v="3"/>
    <n v="7"/>
    <x v="1"/>
  </r>
  <r>
    <s v="21230117469"/>
    <s v="kujawsko-pomorskie"/>
    <s v="miasto"/>
    <n v="2"/>
    <n v="1"/>
    <n v="2"/>
    <n v="3"/>
    <n v="0"/>
    <n v="1"/>
    <n v="1"/>
    <n v="7"/>
    <n v="4"/>
    <n v="6"/>
    <n v="9"/>
    <n v="2"/>
    <n v="3"/>
    <n v="14"/>
    <n v="27"/>
    <n v="0"/>
    <n v="3"/>
    <n v="7"/>
    <n v="63"/>
    <n v="4"/>
    <n v="18"/>
    <n v="312"/>
    <n v="2"/>
    <n v="8"/>
    <x v="1"/>
  </r>
  <r>
    <s v="11312331944"/>
    <s v="wielkopolskie"/>
    <s v="wieś"/>
    <n v="1"/>
    <n v="1"/>
    <n v="3"/>
    <n v="1"/>
    <n v="2"/>
    <n v="3"/>
    <n v="3"/>
    <n v="1"/>
    <n v="9"/>
    <n v="4"/>
    <n v="4"/>
    <n v="1"/>
    <n v="3"/>
    <n v="21"/>
    <n v="9"/>
    <n v="2"/>
    <n v="9"/>
    <n v="21"/>
    <n v="9"/>
    <n v="9"/>
    <n v="12"/>
    <n v="237"/>
    <n v="7"/>
    <n v="3"/>
    <x v="1"/>
  </r>
  <r>
    <s v="09240629666"/>
    <s v="podlaskie"/>
    <s v="wieś"/>
    <n v="0"/>
    <n v="9"/>
    <n v="2"/>
    <n v="4"/>
    <n v="0"/>
    <n v="6"/>
    <n v="2"/>
    <n v="9"/>
    <n v="6"/>
    <n v="6"/>
    <n v="6"/>
    <n v="0"/>
    <n v="27"/>
    <n v="14"/>
    <n v="36"/>
    <n v="0"/>
    <n v="18"/>
    <n v="14"/>
    <n v="81"/>
    <n v="6"/>
    <n v="18"/>
    <n v="310"/>
    <n v="0"/>
    <n v="0"/>
    <x v="1"/>
  </r>
  <r>
    <s v="00312160294"/>
    <s v="podkarpackie"/>
    <s v="miasto"/>
    <n v="0"/>
    <n v="0"/>
    <n v="3"/>
    <n v="1"/>
    <n v="2"/>
    <n v="1"/>
    <n v="6"/>
    <n v="0"/>
    <n v="2"/>
    <n v="9"/>
    <n v="4"/>
    <n v="0"/>
    <n v="0"/>
    <n v="21"/>
    <n v="9"/>
    <n v="2"/>
    <n v="3"/>
    <n v="42"/>
    <n v="0"/>
    <n v="2"/>
    <n v="27"/>
    <n v="320"/>
    <n v="0"/>
    <n v="0"/>
    <x v="1"/>
  </r>
  <r>
    <s v="08281110832"/>
    <s v="dolnośląskie"/>
    <s v="wieś"/>
    <n v="0"/>
    <n v="8"/>
    <n v="2"/>
    <n v="8"/>
    <n v="1"/>
    <n v="1"/>
    <n v="1"/>
    <n v="0"/>
    <n v="8"/>
    <n v="3"/>
    <n v="2"/>
    <n v="0"/>
    <n v="24"/>
    <n v="14"/>
    <n v="72"/>
    <n v="1"/>
    <n v="3"/>
    <n v="7"/>
    <n v="0"/>
    <n v="8"/>
    <n v="9"/>
    <n v="244"/>
    <n v="4"/>
    <n v="6"/>
    <x v="1"/>
  </r>
  <r>
    <s v="05221259161"/>
    <s v="opolskie"/>
    <s v="miasto"/>
    <n v="0"/>
    <n v="5"/>
    <n v="2"/>
    <n v="2"/>
    <n v="1"/>
    <n v="2"/>
    <n v="5"/>
    <n v="9"/>
    <n v="1"/>
    <n v="6"/>
    <n v="1"/>
    <n v="0"/>
    <n v="15"/>
    <n v="14"/>
    <n v="18"/>
    <n v="1"/>
    <n v="6"/>
    <n v="35"/>
    <n v="81"/>
    <n v="1"/>
    <n v="18"/>
    <n v="327"/>
    <n v="7"/>
    <n v="3"/>
    <x v="1"/>
  </r>
  <r>
    <s v="16212479677"/>
    <s v="śląskie"/>
    <s v="wieś"/>
    <n v="1"/>
    <n v="6"/>
    <n v="2"/>
    <n v="1"/>
    <n v="2"/>
    <n v="4"/>
    <n v="7"/>
    <n v="9"/>
    <n v="6"/>
    <n v="7"/>
    <n v="7"/>
    <n v="1"/>
    <n v="18"/>
    <n v="14"/>
    <n v="9"/>
    <n v="2"/>
    <n v="12"/>
    <n v="49"/>
    <n v="81"/>
    <n v="6"/>
    <n v="21"/>
    <n v="402"/>
    <n v="2"/>
    <n v="8"/>
    <x v="1"/>
  </r>
  <r>
    <s v="15300618013"/>
    <s v="dolnośląskie"/>
    <s v="wieś"/>
    <n v="1"/>
    <n v="5"/>
    <n v="3"/>
    <n v="0"/>
    <n v="0"/>
    <n v="6"/>
    <n v="1"/>
    <n v="8"/>
    <n v="0"/>
    <n v="1"/>
    <n v="3"/>
    <n v="1"/>
    <n v="15"/>
    <n v="21"/>
    <n v="0"/>
    <n v="0"/>
    <n v="18"/>
    <n v="7"/>
    <n v="72"/>
    <n v="0"/>
    <n v="3"/>
    <n v="350"/>
    <n v="0"/>
    <n v="0"/>
    <x v="1"/>
  </r>
  <r>
    <s v="15291801395"/>
    <s v="pomorskie"/>
    <s v="wieś"/>
    <n v="1"/>
    <n v="5"/>
    <n v="2"/>
    <n v="9"/>
    <n v="1"/>
    <n v="8"/>
    <n v="0"/>
    <n v="1"/>
    <n v="3"/>
    <n v="9"/>
    <n v="5"/>
    <n v="1"/>
    <n v="15"/>
    <n v="14"/>
    <n v="81"/>
    <n v="1"/>
    <n v="24"/>
    <n v="0"/>
    <n v="9"/>
    <n v="3"/>
    <n v="27"/>
    <n v="312"/>
    <n v="2"/>
    <n v="8"/>
    <x v="1"/>
  </r>
  <r>
    <s v="19301521378"/>
    <s v="łódzkie"/>
    <s v="miasto"/>
    <n v="1"/>
    <n v="9"/>
    <n v="3"/>
    <n v="0"/>
    <n v="1"/>
    <n v="5"/>
    <n v="2"/>
    <n v="1"/>
    <n v="3"/>
    <n v="7"/>
    <n v="8"/>
    <n v="1"/>
    <n v="27"/>
    <n v="21"/>
    <n v="0"/>
    <n v="1"/>
    <n v="15"/>
    <n v="14"/>
    <n v="9"/>
    <n v="3"/>
    <n v="21"/>
    <n v="287"/>
    <n v="7"/>
    <n v="3"/>
    <x v="1"/>
  </r>
  <r>
    <s v="03211413360"/>
    <s v="warmińsko-mazurskie"/>
    <s v="wieś"/>
    <n v="0"/>
    <n v="3"/>
    <n v="2"/>
    <n v="1"/>
    <n v="1"/>
    <n v="4"/>
    <n v="1"/>
    <n v="3"/>
    <n v="3"/>
    <n v="6"/>
    <n v="0"/>
    <n v="0"/>
    <n v="9"/>
    <n v="14"/>
    <n v="9"/>
    <n v="1"/>
    <n v="12"/>
    <n v="7"/>
    <n v="27"/>
    <n v="3"/>
    <n v="18"/>
    <n v="212"/>
    <n v="2"/>
    <n v="8"/>
    <x v="1"/>
  </r>
  <r>
    <s v="06242125787"/>
    <s v="śląskie"/>
    <s v="wieś"/>
    <n v="0"/>
    <n v="6"/>
    <n v="2"/>
    <n v="4"/>
    <n v="2"/>
    <n v="1"/>
    <n v="2"/>
    <n v="5"/>
    <n v="7"/>
    <n v="8"/>
    <n v="7"/>
    <n v="0"/>
    <n v="18"/>
    <n v="14"/>
    <n v="36"/>
    <n v="2"/>
    <n v="3"/>
    <n v="14"/>
    <n v="45"/>
    <n v="7"/>
    <n v="24"/>
    <n v="263"/>
    <n v="3"/>
    <n v="7"/>
    <x v="0"/>
  </r>
  <r>
    <s v="03252816289"/>
    <s v="opolskie"/>
    <s v="wieś"/>
    <n v="0"/>
    <n v="3"/>
    <n v="2"/>
    <n v="5"/>
    <n v="2"/>
    <n v="8"/>
    <n v="1"/>
    <n v="6"/>
    <n v="2"/>
    <n v="8"/>
    <n v="9"/>
    <n v="0"/>
    <n v="9"/>
    <n v="14"/>
    <n v="45"/>
    <n v="2"/>
    <n v="24"/>
    <n v="7"/>
    <n v="54"/>
    <n v="2"/>
    <n v="24"/>
    <n v="344"/>
    <n v="4"/>
    <n v="6"/>
    <x v="1"/>
  </r>
  <r>
    <s v="16292924229"/>
    <s v="warmińsko-mazurskie"/>
    <s v="wieś"/>
    <n v="1"/>
    <n v="6"/>
    <n v="2"/>
    <n v="9"/>
    <n v="2"/>
    <n v="9"/>
    <n v="2"/>
    <n v="4"/>
    <n v="2"/>
    <n v="2"/>
    <n v="9"/>
    <n v="1"/>
    <n v="18"/>
    <n v="14"/>
    <n v="81"/>
    <n v="2"/>
    <n v="27"/>
    <n v="14"/>
    <n v="36"/>
    <n v="2"/>
    <n v="6"/>
    <n v="382"/>
    <n v="2"/>
    <n v="8"/>
    <x v="1"/>
  </r>
  <r>
    <s v="00272757774"/>
    <s v="wielkopolskie"/>
    <s v="miasto"/>
    <n v="0"/>
    <n v="0"/>
    <n v="2"/>
    <n v="7"/>
    <n v="2"/>
    <n v="7"/>
    <n v="5"/>
    <n v="7"/>
    <n v="7"/>
    <n v="7"/>
    <n v="4"/>
    <n v="0"/>
    <n v="0"/>
    <n v="14"/>
    <n v="63"/>
    <n v="2"/>
    <n v="21"/>
    <n v="35"/>
    <n v="63"/>
    <n v="7"/>
    <n v="21"/>
    <n v="427"/>
    <n v="7"/>
    <n v="3"/>
    <x v="1"/>
  </r>
  <r>
    <s v="06252143218"/>
    <s v="warmińsko-mazurskie"/>
    <s v="miasto"/>
    <n v="0"/>
    <n v="6"/>
    <n v="2"/>
    <n v="5"/>
    <n v="2"/>
    <n v="1"/>
    <n v="4"/>
    <n v="3"/>
    <n v="2"/>
    <n v="1"/>
    <n v="8"/>
    <n v="0"/>
    <n v="18"/>
    <n v="14"/>
    <n v="45"/>
    <n v="2"/>
    <n v="3"/>
    <n v="28"/>
    <n v="27"/>
    <n v="2"/>
    <n v="3"/>
    <n v="368"/>
    <n v="8"/>
    <n v="2"/>
    <x v="1"/>
  </r>
  <r>
    <s v="12241783008"/>
    <s v="warmińsko-mazurskie"/>
    <s v="miasto"/>
    <n v="1"/>
    <n v="2"/>
    <n v="2"/>
    <n v="4"/>
    <n v="1"/>
    <n v="7"/>
    <n v="8"/>
    <n v="3"/>
    <n v="0"/>
    <n v="0"/>
    <n v="8"/>
    <n v="1"/>
    <n v="6"/>
    <n v="14"/>
    <n v="36"/>
    <n v="1"/>
    <n v="21"/>
    <n v="56"/>
    <n v="27"/>
    <n v="0"/>
    <n v="0"/>
    <n v="304"/>
    <n v="4"/>
    <n v="6"/>
    <x v="1"/>
  </r>
  <r>
    <s v="17250119602"/>
    <s v="łódzkie"/>
    <s v="miasto"/>
    <n v="1"/>
    <n v="7"/>
    <n v="2"/>
    <n v="5"/>
    <n v="0"/>
    <n v="1"/>
    <n v="1"/>
    <n v="9"/>
    <n v="6"/>
    <n v="0"/>
    <n v="2"/>
    <n v="1"/>
    <n v="21"/>
    <n v="14"/>
    <n v="45"/>
    <n v="0"/>
    <n v="3"/>
    <n v="7"/>
    <n v="81"/>
    <n v="6"/>
    <n v="0"/>
    <n v="340"/>
    <n v="0"/>
    <n v="0"/>
    <x v="1"/>
  </r>
  <r>
    <s v="15312624240"/>
    <s v="pomorskie"/>
    <s v="miasto"/>
    <n v="1"/>
    <n v="5"/>
    <n v="3"/>
    <n v="1"/>
    <n v="2"/>
    <n v="6"/>
    <n v="2"/>
    <n v="4"/>
    <n v="2"/>
    <n v="4"/>
    <n v="0"/>
    <n v="1"/>
    <n v="15"/>
    <n v="21"/>
    <n v="9"/>
    <n v="2"/>
    <n v="18"/>
    <n v="14"/>
    <n v="36"/>
    <n v="2"/>
    <n v="12"/>
    <n v="308"/>
    <n v="8"/>
    <n v="2"/>
    <x v="1"/>
  </r>
  <r>
    <s v="11261383104"/>
    <s v="podlaskie"/>
    <s v="wieś"/>
    <n v="1"/>
    <n v="1"/>
    <n v="2"/>
    <n v="6"/>
    <n v="1"/>
    <n v="3"/>
    <n v="8"/>
    <n v="3"/>
    <n v="1"/>
    <n v="0"/>
    <n v="4"/>
    <n v="1"/>
    <n v="3"/>
    <n v="14"/>
    <n v="54"/>
    <n v="1"/>
    <n v="9"/>
    <n v="56"/>
    <n v="27"/>
    <n v="1"/>
    <n v="0"/>
    <n v="296"/>
    <n v="6"/>
    <n v="4"/>
    <x v="0"/>
  </r>
  <r>
    <s v="11270859559"/>
    <s v="mazowieckie"/>
    <s v="wieś"/>
    <n v="1"/>
    <n v="1"/>
    <n v="2"/>
    <n v="7"/>
    <n v="0"/>
    <n v="8"/>
    <n v="5"/>
    <n v="9"/>
    <n v="5"/>
    <n v="5"/>
    <n v="9"/>
    <n v="1"/>
    <n v="3"/>
    <n v="14"/>
    <n v="63"/>
    <n v="0"/>
    <n v="24"/>
    <n v="35"/>
    <n v="81"/>
    <n v="5"/>
    <n v="15"/>
    <n v="407"/>
    <n v="7"/>
    <n v="3"/>
    <x v="1"/>
  </r>
  <r>
    <s v="13251052847"/>
    <s v="podkarpackie"/>
    <s v="wieś"/>
    <n v="1"/>
    <n v="3"/>
    <n v="2"/>
    <n v="5"/>
    <n v="1"/>
    <n v="0"/>
    <n v="5"/>
    <n v="2"/>
    <n v="8"/>
    <n v="4"/>
    <n v="7"/>
    <n v="1"/>
    <n v="9"/>
    <n v="14"/>
    <n v="45"/>
    <n v="1"/>
    <n v="0"/>
    <n v="35"/>
    <n v="18"/>
    <n v="8"/>
    <n v="12"/>
    <n v="384"/>
    <n v="4"/>
    <n v="6"/>
    <x v="1"/>
  </r>
  <r>
    <s v="16251477472"/>
    <s v="dolnośląskie"/>
    <s v="wieś"/>
    <n v="1"/>
    <n v="6"/>
    <n v="2"/>
    <n v="5"/>
    <n v="1"/>
    <n v="4"/>
    <n v="7"/>
    <n v="7"/>
    <n v="4"/>
    <n v="7"/>
    <n v="2"/>
    <n v="1"/>
    <n v="18"/>
    <n v="14"/>
    <n v="45"/>
    <n v="1"/>
    <n v="12"/>
    <n v="49"/>
    <n v="63"/>
    <n v="4"/>
    <n v="21"/>
    <n v="371"/>
    <n v="1"/>
    <n v="9"/>
    <x v="1"/>
  </r>
  <r>
    <s v="21270269818"/>
    <s v="warmińsko-mazurskie"/>
    <s v="miasto"/>
    <n v="2"/>
    <n v="1"/>
    <n v="2"/>
    <n v="7"/>
    <n v="0"/>
    <n v="2"/>
    <n v="6"/>
    <n v="9"/>
    <n v="8"/>
    <n v="1"/>
    <n v="8"/>
    <n v="2"/>
    <n v="3"/>
    <n v="14"/>
    <n v="63"/>
    <n v="0"/>
    <n v="6"/>
    <n v="42"/>
    <n v="81"/>
    <n v="8"/>
    <n v="3"/>
    <n v="450"/>
    <n v="0"/>
    <n v="0"/>
    <x v="1"/>
  </r>
  <r>
    <s v="07233171240"/>
    <s v="wielkopolskie"/>
    <s v="miasto"/>
    <n v="0"/>
    <n v="7"/>
    <n v="2"/>
    <n v="3"/>
    <n v="3"/>
    <n v="1"/>
    <n v="7"/>
    <n v="1"/>
    <n v="2"/>
    <n v="4"/>
    <n v="0"/>
    <n v="0"/>
    <n v="21"/>
    <n v="14"/>
    <n v="27"/>
    <n v="3"/>
    <n v="3"/>
    <n v="49"/>
    <n v="9"/>
    <n v="2"/>
    <n v="12"/>
    <n v="362"/>
    <n v="2"/>
    <n v="8"/>
    <x v="1"/>
  </r>
  <r>
    <s v="06240685911"/>
    <s v="podlaskie"/>
    <s v="wieś"/>
    <n v="0"/>
    <n v="6"/>
    <n v="2"/>
    <n v="4"/>
    <n v="0"/>
    <n v="6"/>
    <n v="8"/>
    <n v="5"/>
    <n v="9"/>
    <n v="1"/>
    <n v="1"/>
    <n v="0"/>
    <n v="18"/>
    <n v="14"/>
    <n v="36"/>
    <n v="0"/>
    <n v="18"/>
    <n v="56"/>
    <n v="45"/>
    <n v="9"/>
    <n v="3"/>
    <n v="339"/>
    <n v="9"/>
    <n v="1"/>
    <x v="0"/>
  </r>
  <r>
    <s v="08230748288"/>
    <s v="lubuskie"/>
    <s v="wieś"/>
    <n v="0"/>
    <n v="8"/>
    <n v="2"/>
    <n v="3"/>
    <n v="0"/>
    <n v="7"/>
    <n v="4"/>
    <n v="8"/>
    <n v="2"/>
    <n v="8"/>
    <n v="8"/>
    <n v="0"/>
    <n v="24"/>
    <n v="14"/>
    <n v="27"/>
    <n v="0"/>
    <n v="21"/>
    <n v="28"/>
    <n v="72"/>
    <n v="2"/>
    <n v="24"/>
    <n v="411"/>
    <n v="1"/>
    <n v="9"/>
    <x v="1"/>
  </r>
  <r>
    <s v="10272638467"/>
    <s v="łódzkie"/>
    <s v="wieś"/>
    <n v="1"/>
    <n v="0"/>
    <n v="2"/>
    <n v="7"/>
    <n v="2"/>
    <n v="6"/>
    <n v="3"/>
    <n v="8"/>
    <n v="4"/>
    <n v="6"/>
    <n v="7"/>
    <n v="1"/>
    <n v="0"/>
    <n v="14"/>
    <n v="63"/>
    <n v="2"/>
    <n v="18"/>
    <n v="21"/>
    <n v="72"/>
    <n v="4"/>
    <n v="18"/>
    <n v="425"/>
    <n v="5"/>
    <n v="5"/>
    <x v="1"/>
  </r>
  <r>
    <s v="02222614214"/>
    <s v="kujawsko-pomorskie"/>
    <s v="wieś"/>
    <n v="0"/>
    <n v="2"/>
    <n v="2"/>
    <n v="2"/>
    <n v="2"/>
    <n v="6"/>
    <n v="1"/>
    <n v="4"/>
    <n v="2"/>
    <n v="1"/>
    <n v="4"/>
    <n v="0"/>
    <n v="6"/>
    <n v="14"/>
    <n v="18"/>
    <n v="2"/>
    <n v="18"/>
    <n v="7"/>
    <n v="36"/>
    <n v="2"/>
    <n v="3"/>
    <n v="319"/>
    <n v="9"/>
    <n v="1"/>
    <x v="1"/>
  </r>
  <r>
    <s v="02300270619"/>
    <s v="lubuskie"/>
    <s v="wieś"/>
    <n v="0"/>
    <n v="2"/>
    <n v="3"/>
    <n v="0"/>
    <n v="0"/>
    <n v="2"/>
    <n v="7"/>
    <n v="0"/>
    <n v="6"/>
    <n v="1"/>
    <n v="9"/>
    <n v="0"/>
    <n v="6"/>
    <n v="21"/>
    <n v="0"/>
    <n v="0"/>
    <n v="6"/>
    <n v="49"/>
    <n v="0"/>
    <n v="6"/>
    <n v="3"/>
    <n v="197"/>
    <n v="7"/>
    <n v="3"/>
    <x v="1"/>
  </r>
  <r>
    <s v="02320180006"/>
    <s v="pomorskie"/>
    <s v="wieś"/>
    <n v="0"/>
    <n v="2"/>
    <n v="3"/>
    <n v="2"/>
    <n v="0"/>
    <n v="1"/>
    <n v="8"/>
    <n v="0"/>
    <n v="0"/>
    <n v="0"/>
    <n v="6"/>
    <n v="0"/>
    <n v="6"/>
    <n v="21"/>
    <n v="18"/>
    <n v="0"/>
    <n v="3"/>
    <n v="56"/>
    <n v="0"/>
    <n v="0"/>
    <n v="0"/>
    <n v="195"/>
    <n v="5"/>
    <n v="5"/>
    <x v="1"/>
  </r>
  <r>
    <s v="10231388673"/>
    <s v="opolskie"/>
    <s v="wieś"/>
    <n v="1"/>
    <n v="0"/>
    <n v="2"/>
    <n v="3"/>
    <n v="1"/>
    <n v="3"/>
    <n v="8"/>
    <n v="8"/>
    <n v="6"/>
    <n v="7"/>
    <n v="3"/>
    <n v="1"/>
    <n v="0"/>
    <n v="14"/>
    <n v="27"/>
    <n v="1"/>
    <n v="9"/>
    <n v="56"/>
    <n v="72"/>
    <n v="6"/>
    <n v="21"/>
    <n v="311"/>
    <n v="1"/>
    <n v="9"/>
    <x v="1"/>
  </r>
  <r>
    <s v="01211693203"/>
    <s v="pomorskie"/>
    <s v="miasto"/>
    <n v="0"/>
    <n v="1"/>
    <n v="2"/>
    <n v="1"/>
    <n v="1"/>
    <n v="6"/>
    <n v="9"/>
    <n v="3"/>
    <n v="2"/>
    <n v="0"/>
    <n v="3"/>
    <n v="0"/>
    <n v="3"/>
    <n v="14"/>
    <n v="9"/>
    <n v="1"/>
    <n v="18"/>
    <n v="63"/>
    <n v="27"/>
    <n v="2"/>
    <n v="0"/>
    <n v="344"/>
    <n v="4"/>
    <n v="6"/>
    <x v="1"/>
  </r>
  <r>
    <s v="19221918386"/>
    <s v="zachodniopomorskie"/>
    <s v="wieś"/>
    <n v="1"/>
    <n v="9"/>
    <n v="2"/>
    <n v="2"/>
    <n v="1"/>
    <n v="9"/>
    <n v="1"/>
    <n v="8"/>
    <n v="3"/>
    <n v="8"/>
    <n v="6"/>
    <n v="1"/>
    <n v="27"/>
    <n v="14"/>
    <n v="18"/>
    <n v="1"/>
    <n v="27"/>
    <n v="7"/>
    <n v="72"/>
    <n v="3"/>
    <n v="24"/>
    <n v="331"/>
    <n v="1"/>
    <n v="9"/>
    <x v="1"/>
  </r>
  <r>
    <s v="21242102774"/>
    <s v="wielkopolskie"/>
    <s v="wieś"/>
    <n v="2"/>
    <n v="1"/>
    <n v="2"/>
    <n v="4"/>
    <n v="2"/>
    <n v="1"/>
    <n v="0"/>
    <n v="2"/>
    <n v="7"/>
    <n v="7"/>
    <n v="4"/>
    <n v="2"/>
    <n v="3"/>
    <n v="14"/>
    <n v="36"/>
    <n v="2"/>
    <n v="3"/>
    <n v="0"/>
    <n v="18"/>
    <n v="7"/>
    <n v="21"/>
    <n v="300"/>
    <n v="0"/>
    <n v="0"/>
    <x v="1"/>
  </r>
  <r>
    <s v="21220329306"/>
    <s v="warmińsko-mazurskie"/>
    <s v="wieś"/>
    <n v="2"/>
    <n v="1"/>
    <n v="2"/>
    <n v="2"/>
    <n v="0"/>
    <n v="3"/>
    <n v="2"/>
    <n v="9"/>
    <n v="3"/>
    <n v="0"/>
    <n v="6"/>
    <n v="2"/>
    <n v="3"/>
    <n v="14"/>
    <n v="18"/>
    <n v="0"/>
    <n v="9"/>
    <n v="14"/>
    <n v="81"/>
    <n v="3"/>
    <n v="0"/>
    <n v="250"/>
    <n v="0"/>
    <n v="0"/>
    <x v="1"/>
  </r>
  <r>
    <s v="02301356646"/>
    <s v="świętokrzyskie"/>
    <s v="wieś"/>
    <n v="0"/>
    <n v="2"/>
    <n v="3"/>
    <n v="0"/>
    <n v="1"/>
    <n v="3"/>
    <n v="5"/>
    <n v="6"/>
    <n v="6"/>
    <n v="4"/>
    <n v="6"/>
    <n v="0"/>
    <n v="6"/>
    <n v="21"/>
    <n v="0"/>
    <n v="1"/>
    <n v="9"/>
    <n v="35"/>
    <n v="54"/>
    <n v="6"/>
    <n v="12"/>
    <n v="288"/>
    <n v="8"/>
    <n v="2"/>
    <x v="1"/>
  </r>
  <r>
    <s v="00322554973"/>
    <s v="wielkopolskie"/>
    <s v="wieś"/>
    <n v="0"/>
    <n v="0"/>
    <n v="3"/>
    <n v="2"/>
    <n v="2"/>
    <n v="5"/>
    <n v="5"/>
    <n v="4"/>
    <n v="9"/>
    <n v="7"/>
    <n v="3"/>
    <n v="0"/>
    <n v="0"/>
    <n v="21"/>
    <n v="18"/>
    <n v="2"/>
    <n v="15"/>
    <n v="35"/>
    <n v="36"/>
    <n v="9"/>
    <n v="21"/>
    <n v="301"/>
    <n v="1"/>
    <n v="9"/>
    <x v="1"/>
  </r>
  <r>
    <s v="13281180844"/>
    <s v="podkarpackie"/>
    <s v="wieś"/>
    <n v="1"/>
    <n v="3"/>
    <n v="2"/>
    <n v="8"/>
    <n v="1"/>
    <n v="1"/>
    <n v="8"/>
    <n v="0"/>
    <n v="8"/>
    <n v="4"/>
    <n v="4"/>
    <n v="1"/>
    <n v="9"/>
    <n v="14"/>
    <n v="72"/>
    <n v="1"/>
    <n v="3"/>
    <n v="56"/>
    <n v="0"/>
    <n v="8"/>
    <n v="12"/>
    <n v="333"/>
    <n v="3"/>
    <n v="7"/>
    <x v="1"/>
  </r>
  <r>
    <s v="08291177821"/>
    <s v="podlaskie"/>
    <s v="wieś"/>
    <n v="0"/>
    <n v="8"/>
    <n v="2"/>
    <n v="9"/>
    <n v="1"/>
    <n v="1"/>
    <n v="7"/>
    <n v="7"/>
    <n v="8"/>
    <n v="2"/>
    <n v="1"/>
    <n v="0"/>
    <n v="24"/>
    <n v="14"/>
    <n v="81"/>
    <n v="1"/>
    <n v="3"/>
    <n v="49"/>
    <n v="63"/>
    <n v="8"/>
    <n v="6"/>
    <n v="425"/>
    <n v="5"/>
    <n v="5"/>
    <x v="1"/>
  </r>
  <r>
    <s v="09211086504"/>
    <s v="lubelskie"/>
    <s v="miasto"/>
    <n v="0"/>
    <n v="9"/>
    <n v="2"/>
    <n v="1"/>
    <n v="1"/>
    <n v="0"/>
    <n v="8"/>
    <n v="6"/>
    <n v="5"/>
    <n v="0"/>
    <n v="4"/>
    <n v="0"/>
    <n v="27"/>
    <n v="14"/>
    <n v="9"/>
    <n v="1"/>
    <n v="0"/>
    <n v="56"/>
    <n v="54"/>
    <n v="5"/>
    <n v="0"/>
    <n v="415"/>
    <n v="5"/>
    <n v="5"/>
    <x v="1"/>
  </r>
  <r>
    <s v="04322699630"/>
    <s v="mazowieckie"/>
    <s v="wieś"/>
    <n v="0"/>
    <n v="4"/>
    <n v="3"/>
    <n v="2"/>
    <n v="2"/>
    <n v="6"/>
    <n v="9"/>
    <n v="9"/>
    <n v="6"/>
    <n v="3"/>
    <n v="0"/>
    <n v="0"/>
    <n v="12"/>
    <n v="21"/>
    <n v="18"/>
    <n v="2"/>
    <n v="18"/>
    <n v="63"/>
    <n v="81"/>
    <n v="6"/>
    <n v="9"/>
    <n v="396"/>
    <n v="6"/>
    <n v="4"/>
    <x v="1"/>
  </r>
  <r>
    <s v="21291945252"/>
    <s v="świętokrzyskie"/>
    <s v="wieś"/>
    <n v="2"/>
    <n v="1"/>
    <n v="2"/>
    <n v="9"/>
    <n v="1"/>
    <n v="9"/>
    <n v="4"/>
    <n v="5"/>
    <n v="2"/>
    <n v="5"/>
    <n v="2"/>
    <n v="2"/>
    <n v="3"/>
    <n v="14"/>
    <n v="81"/>
    <n v="1"/>
    <n v="27"/>
    <n v="28"/>
    <n v="45"/>
    <n v="2"/>
    <n v="15"/>
    <n v="448"/>
    <n v="8"/>
    <n v="2"/>
    <x v="0"/>
  </r>
  <r>
    <s v="12272287597"/>
    <s v="zachodniopomorskie"/>
    <s v="miasto"/>
    <n v="1"/>
    <n v="2"/>
    <n v="2"/>
    <n v="7"/>
    <n v="2"/>
    <n v="2"/>
    <n v="8"/>
    <n v="7"/>
    <n v="5"/>
    <n v="9"/>
    <n v="7"/>
    <n v="1"/>
    <n v="6"/>
    <n v="14"/>
    <n v="63"/>
    <n v="2"/>
    <n v="6"/>
    <n v="56"/>
    <n v="63"/>
    <n v="5"/>
    <n v="27"/>
    <n v="461"/>
    <n v="1"/>
    <n v="9"/>
    <x v="1"/>
  </r>
  <r>
    <s v="10271077511"/>
    <s v="świętokrzyskie"/>
    <s v="wieś"/>
    <n v="1"/>
    <n v="0"/>
    <n v="2"/>
    <n v="7"/>
    <n v="1"/>
    <n v="0"/>
    <n v="7"/>
    <n v="7"/>
    <n v="5"/>
    <n v="1"/>
    <n v="1"/>
    <n v="1"/>
    <n v="0"/>
    <n v="14"/>
    <n v="63"/>
    <n v="1"/>
    <n v="0"/>
    <n v="49"/>
    <n v="63"/>
    <n v="5"/>
    <n v="3"/>
    <n v="442"/>
    <n v="2"/>
    <n v="8"/>
    <x v="1"/>
  </r>
  <r>
    <s v="13281776603"/>
    <s v="małopolskie"/>
    <s v="wieś"/>
    <n v="1"/>
    <n v="3"/>
    <n v="2"/>
    <n v="8"/>
    <n v="1"/>
    <n v="7"/>
    <n v="7"/>
    <n v="6"/>
    <n v="6"/>
    <n v="0"/>
    <n v="3"/>
    <n v="1"/>
    <n v="9"/>
    <n v="14"/>
    <n v="72"/>
    <n v="1"/>
    <n v="21"/>
    <n v="49"/>
    <n v="54"/>
    <n v="6"/>
    <n v="0"/>
    <n v="426"/>
    <n v="6"/>
    <n v="4"/>
    <x v="1"/>
  </r>
  <r>
    <s v="08321477132"/>
    <s v="warmińsko-mazurskie"/>
    <s v="miasto"/>
    <n v="0"/>
    <n v="8"/>
    <n v="3"/>
    <n v="2"/>
    <n v="1"/>
    <n v="4"/>
    <n v="7"/>
    <n v="7"/>
    <n v="1"/>
    <n v="3"/>
    <n v="2"/>
    <n v="0"/>
    <n v="24"/>
    <n v="21"/>
    <n v="18"/>
    <n v="1"/>
    <n v="12"/>
    <n v="49"/>
    <n v="63"/>
    <n v="1"/>
    <n v="9"/>
    <n v="425"/>
    <n v="5"/>
    <n v="5"/>
    <x v="1"/>
  </r>
  <r>
    <s v="03241142483"/>
    <s v="warmińsko-mazurskie"/>
    <s v="wieś"/>
    <n v="0"/>
    <n v="3"/>
    <n v="2"/>
    <n v="4"/>
    <n v="1"/>
    <n v="1"/>
    <n v="4"/>
    <n v="2"/>
    <n v="4"/>
    <n v="8"/>
    <n v="3"/>
    <n v="0"/>
    <n v="9"/>
    <n v="14"/>
    <n v="36"/>
    <n v="1"/>
    <n v="3"/>
    <n v="28"/>
    <n v="18"/>
    <n v="4"/>
    <n v="24"/>
    <n v="335"/>
    <n v="5"/>
    <n v="5"/>
    <x v="1"/>
  </r>
  <r>
    <s v="06261817733"/>
    <s v="śląskie"/>
    <s v="wieś"/>
    <n v="0"/>
    <n v="6"/>
    <n v="2"/>
    <n v="6"/>
    <n v="1"/>
    <n v="8"/>
    <n v="1"/>
    <n v="7"/>
    <n v="7"/>
    <n v="3"/>
    <n v="3"/>
    <n v="0"/>
    <n v="18"/>
    <n v="14"/>
    <n v="54"/>
    <n v="1"/>
    <n v="24"/>
    <n v="7"/>
    <n v="63"/>
    <n v="7"/>
    <n v="9"/>
    <n v="334"/>
    <n v="4"/>
    <n v="6"/>
    <x v="1"/>
  </r>
  <r>
    <s v="01322621562"/>
    <s v="lubuskie"/>
    <s v="wieś"/>
    <n v="0"/>
    <n v="1"/>
    <n v="3"/>
    <n v="2"/>
    <n v="2"/>
    <n v="6"/>
    <n v="2"/>
    <n v="1"/>
    <n v="5"/>
    <n v="6"/>
    <n v="2"/>
    <n v="0"/>
    <n v="3"/>
    <n v="21"/>
    <n v="18"/>
    <n v="2"/>
    <n v="18"/>
    <n v="14"/>
    <n v="9"/>
    <n v="5"/>
    <n v="18"/>
    <n v="305"/>
    <n v="5"/>
    <n v="5"/>
    <x v="1"/>
  </r>
  <r>
    <s v="02212245123"/>
    <s v="pomorskie"/>
    <s v="miasto"/>
    <n v="0"/>
    <n v="2"/>
    <n v="2"/>
    <n v="1"/>
    <n v="2"/>
    <n v="2"/>
    <n v="4"/>
    <n v="5"/>
    <n v="1"/>
    <n v="2"/>
    <n v="3"/>
    <n v="0"/>
    <n v="6"/>
    <n v="14"/>
    <n v="9"/>
    <n v="2"/>
    <n v="6"/>
    <n v="28"/>
    <n v="45"/>
    <n v="1"/>
    <n v="6"/>
    <n v="225"/>
    <n v="5"/>
    <n v="5"/>
    <x v="1"/>
  </r>
  <r>
    <s v="16240578128"/>
    <s v="lubelskie"/>
    <s v="wieś"/>
    <n v="1"/>
    <n v="6"/>
    <n v="2"/>
    <n v="4"/>
    <n v="0"/>
    <n v="5"/>
    <n v="7"/>
    <n v="8"/>
    <n v="1"/>
    <n v="2"/>
    <n v="8"/>
    <n v="1"/>
    <n v="18"/>
    <n v="14"/>
    <n v="36"/>
    <n v="0"/>
    <n v="15"/>
    <n v="49"/>
    <n v="72"/>
    <n v="1"/>
    <n v="6"/>
    <n v="329"/>
    <n v="9"/>
    <n v="1"/>
    <x v="1"/>
  </r>
  <r>
    <s v="03260343573"/>
    <s v="wielkopolskie"/>
    <s v="miasto"/>
    <n v="0"/>
    <n v="3"/>
    <n v="2"/>
    <n v="6"/>
    <n v="0"/>
    <n v="3"/>
    <n v="4"/>
    <n v="3"/>
    <n v="5"/>
    <n v="7"/>
    <n v="3"/>
    <n v="0"/>
    <n v="9"/>
    <n v="14"/>
    <n v="54"/>
    <n v="0"/>
    <n v="9"/>
    <n v="28"/>
    <n v="27"/>
    <n v="5"/>
    <n v="21"/>
    <n v="379"/>
    <n v="9"/>
    <n v="1"/>
    <x v="1"/>
  </r>
  <r>
    <s v="01220297225"/>
    <s v="pomorskie"/>
    <s v="wieś"/>
    <n v="0"/>
    <n v="1"/>
    <n v="2"/>
    <n v="2"/>
    <n v="0"/>
    <n v="2"/>
    <n v="9"/>
    <n v="7"/>
    <n v="2"/>
    <n v="2"/>
    <n v="5"/>
    <n v="0"/>
    <n v="3"/>
    <n v="14"/>
    <n v="18"/>
    <n v="0"/>
    <n v="6"/>
    <n v="63"/>
    <n v="63"/>
    <n v="2"/>
    <n v="6"/>
    <n v="342"/>
    <n v="2"/>
    <n v="8"/>
    <x v="1"/>
  </r>
  <r>
    <s v="06210896367"/>
    <s v="lubuskie"/>
    <s v="miasto"/>
    <n v="0"/>
    <n v="6"/>
    <n v="2"/>
    <n v="1"/>
    <n v="0"/>
    <n v="8"/>
    <n v="9"/>
    <n v="6"/>
    <n v="3"/>
    <n v="6"/>
    <n v="7"/>
    <n v="0"/>
    <n v="18"/>
    <n v="14"/>
    <n v="9"/>
    <n v="0"/>
    <n v="24"/>
    <n v="63"/>
    <n v="54"/>
    <n v="3"/>
    <n v="18"/>
    <n v="378"/>
    <n v="8"/>
    <n v="2"/>
    <x v="1"/>
  </r>
  <r>
    <s v="11321724913"/>
    <s v="lubelskie"/>
    <s v="miasto"/>
    <n v="1"/>
    <n v="1"/>
    <n v="3"/>
    <n v="2"/>
    <n v="1"/>
    <n v="7"/>
    <n v="2"/>
    <n v="4"/>
    <n v="9"/>
    <n v="1"/>
    <n v="3"/>
    <n v="1"/>
    <n v="3"/>
    <n v="21"/>
    <n v="18"/>
    <n v="1"/>
    <n v="21"/>
    <n v="14"/>
    <n v="36"/>
    <n v="9"/>
    <n v="3"/>
    <n v="330"/>
    <n v="0"/>
    <n v="0"/>
    <x v="1"/>
  </r>
  <r>
    <s v="08291544285"/>
    <s v="pomorskie"/>
    <s v="wieś"/>
    <n v="0"/>
    <n v="8"/>
    <n v="2"/>
    <n v="9"/>
    <n v="1"/>
    <n v="5"/>
    <n v="4"/>
    <n v="4"/>
    <n v="2"/>
    <n v="8"/>
    <n v="5"/>
    <n v="0"/>
    <n v="24"/>
    <n v="14"/>
    <n v="81"/>
    <n v="1"/>
    <n v="15"/>
    <n v="28"/>
    <n v="36"/>
    <n v="2"/>
    <n v="24"/>
    <n v="352"/>
    <n v="2"/>
    <n v="8"/>
    <x v="1"/>
  </r>
  <r>
    <s v="17311176384"/>
    <s v="podkarpackie"/>
    <s v="wieś"/>
    <n v="1"/>
    <n v="7"/>
    <n v="3"/>
    <n v="1"/>
    <n v="1"/>
    <n v="1"/>
    <n v="7"/>
    <n v="6"/>
    <n v="3"/>
    <n v="8"/>
    <n v="4"/>
    <n v="1"/>
    <n v="21"/>
    <n v="21"/>
    <n v="9"/>
    <n v="1"/>
    <n v="3"/>
    <n v="49"/>
    <n v="54"/>
    <n v="3"/>
    <n v="24"/>
    <n v="411"/>
    <n v="1"/>
    <n v="9"/>
    <x v="1"/>
  </r>
  <r>
    <s v="04220185460"/>
    <s v="mazowieckie"/>
    <s v="miasto"/>
    <n v="0"/>
    <n v="4"/>
    <n v="2"/>
    <n v="2"/>
    <n v="0"/>
    <n v="1"/>
    <n v="8"/>
    <n v="5"/>
    <n v="4"/>
    <n v="6"/>
    <n v="0"/>
    <n v="0"/>
    <n v="12"/>
    <n v="14"/>
    <n v="18"/>
    <n v="0"/>
    <n v="3"/>
    <n v="56"/>
    <n v="45"/>
    <n v="4"/>
    <n v="18"/>
    <n v="356"/>
    <n v="6"/>
    <n v="4"/>
    <x v="1"/>
  </r>
  <r>
    <s v="22241050839"/>
    <s v="lubuskie"/>
    <s v="wieś"/>
    <n v="2"/>
    <n v="2"/>
    <n v="2"/>
    <n v="4"/>
    <n v="1"/>
    <n v="0"/>
    <n v="5"/>
    <n v="0"/>
    <n v="8"/>
    <n v="3"/>
    <n v="9"/>
    <n v="2"/>
    <n v="6"/>
    <n v="14"/>
    <n v="36"/>
    <n v="1"/>
    <n v="0"/>
    <n v="35"/>
    <n v="0"/>
    <n v="8"/>
    <n v="9"/>
    <n v="281"/>
    <n v="1"/>
    <n v="9"/>
    <x v="0"/>
  </r>
  <r>
    <s v="13291881753"/>
    <s v="małopolskie"/>
    <s v="wieś"/>
    <n v="1"/>
    <n v="3"/>
    <n v="2"/>
    <n v="9"/>
    <n v="1"/>
    <n v="8"/>
    <n v="8"/>
    <n v="1"/>
    <n v="7"/>
    <n v="5"/>
    <n v="3"/>
    <n v="1"/>
    <n v="9"/>
    <n v="14"/>
    <n v="81"/>
    <n v="1"/>
    <n v="24"/>
    <n v="56"/>
    <n v="9"/>
    <n v="7"/>
    <n v="15"/>
    <n v="328"/>
    <n v="8"/>
    <n v="2"/>
    <x v="1"/>
  </r>
  <r>
    <s v="14292742539"/>
    <s v="lubuskie"/>
    <s v="miasto"/>
    <n v="1"/>
    <n v="4"/>
    <n v="2"/>
    <n v="9"/>
    <n v="2"/>
    <n v="7"/>
    <n v="4"/>
    <n v="2"/>
    <n v="5"/>
    <n v="3"/>
    <n v="9"/>
    <n v="1"/>
    <n v="12"/>
    <n v="14"/>
    <n v="81"/>
    <n v="2"/>
    <n v="21"/>
    <n v="28"/>
    <n v="18"/>
    <n v="5"/>
    <n v="9"/>
    <n v="408"/>
    <n v="8"/>
    <n v="2"/>
    <x v="1"/>
  </r>
  <r>
    <s v="20252400425"/>
    <s v="małopolskie"/>
    <s v="wieś"/>
    <n v="2"/>
    <n v="0"/>
    <n v="2"/>
    <n v="5"/>
    <n v="2"/>
    <n v="4"/>
    <n v="0"/>
    <n v="0"/>
    <n v="4"/>
    <n v="2"/>
    <n v="5"/>
    <n v="2"/>
    <n v="0"/>
    <n v="14"/>
    <n v="45"/>
    <n v="2"/>
    <n v="12"/>
    <n v="0"/>
    <n v="0"/>
    <n v="4"/>
    <n v="6"/>
    <n v="276"/>
    <n v="6"/>
    <n v="4"/>
    <x v="1"/>
  </r>
  <r>
    <s v="01221128012"/>
    <s v="kujawsko-pomorskie"/>
    <s v="miasto"/>
    <n v="0"/>
    <n v="1"/>
    <n v="2"/>
    <n v="2"/>
    <n v="1"/>
    <n v="1"/>
    <n v="2"/>
    <n v="8"/>
    <n v="0"/>
    <n v="1"/>
    <n v="2"/>
    <n v="0"/>
    <n v="3"/>
    <n v="14"/>
    <n v="18"/>
    <n v="1"/>
    <n v="3"/>
    <n v="14"/>
    <n v="72"/>
    <n v="0"/>
    <n v="3"/>
    <n v="213"/>
    <n v="3"/>
    <n v="7"/>
    <x v="1"/>
  </r>
  <r>
    <s v="05290342425"/>
    <s v="małopolskie"/>
    <s v="miasto"/>
    <n v="0"/>
    <n v="5"/>
    <n v="2"/>
    <n v="9"/>
    <n v="0"/>
    <n v="3"/>
    <n v="4"/>
    <n v="2"/>
    <n v="4"/>
    <n v="2"/>
    <n v="5"/>
    <n v="0"/>
    <n v="15"/>
    <n v="14"/>
    <n v="81"/>
    <n v="0"/>
    <n v="9"/>
    <n v="28"/>
    <n v="18"/>
    <n v="4"/>
    <n v="6"/>
    <n v="303"/>
    <n v="3"/>
    <n v="7"/>
    <x v="1"/>
  </r>
  <r>
    <s v="08251519232"/>
    <s v="małopolskie"/>
    <s v="miasto"/>
    <n v="0"/>
    <n v="8"/>
    <n v="2"/>
    <n v="5"/>
    <n v="1"/>
    <n v="5"/>
    <n v="1"/>
    <n v="9"/>
    <n v="2"/>
    <n v="3"/>
    <n v="2"/>
    <n v="0"/>
    <n v="24"/>
    <n v="14"/>
    <n v="45"/>
    <n v="1"/>
    <n v="15"/>
    <n v="7"/>
    <n v="81"/>
    <n v="2"/>
    <n v="9"/>
    <n v="373"/>
    <n v="3"/>
    <n v="7"/>
    <x v="1"/>
  </r>
  <r>
    <s v="01242346721"/>
    <s v="pomorskie"/>
    <s v="wieś"/>
    <n v="0"/>
    <n v="1"/>
    <n v="2"/>
    <n v="4"/>
    <n v="2"/>
    <n v="3"/>
    <n v="4"/>
    <n v="6"/>
    <n v="7"/>
    <n v="2"/>
    <n v="1"/>
    <n v="0"/>
    <n v="3"/>
    <n v="14"/>
    <n v="36"/>
    <n v="2"/>
    <n v="9"/>
    <n v="28"/>
    <n v="54"/>
    <n v="7"/>
    <n v="6"/>
    <n v="357"/>
    <n v="7"/>
    <n v="3"/>
    <x v="1"/>
  </r>
  <r>
    <s v="19221946062"/>
    <s v="pomorskie"/>
    <s v="miasto"/>
    <n v="1"/>
    <n v="9"/>
    <n v="2"/>
    <n v="2"/>
    <n v="1"/>
    <n v="9"/>
    <n v="4"/>
    <n v="6"/>
    <n v="0"/>
    <n v="6"/>
    <n v="2"/>
    <n v="1"/>
    <n v="27"/>
    <n v="14"/>
    <n v="18"/>
    <n v="1"/>
    <n v="27"/>
    <n v="28"/>
    <n v="54"/>
    <n v="0"/>
    <n v="18"/>
    <n v="347"/>
    <n v="7"/>
    <n v="3"/>
    <x v="1"/>
  </r>
  <r>
    <s v="02242206231"/>
    <s v="opolskie"/>
    <s v="wieś"/>
    <n v="0"/>
    <n v="2"/>
    <n v="2"/>
    <n v="4"/>
    <n v="2"/>
    <n v="2"/>
    <n v="0"/>
    <n v="6"/>
    <n v="2"/>
    <n v="3"/>
    <n v="1"/>
    <n v="0"/>
    <n v="6"/>
    <n v="14"/>
    <n v="36"/>
    <n v="2"/>
    <n v="6"/>
    <n v="0"/>
    <n v="54"/>
    <n v="2"/>
    <n v="9"/>
    <n v="317"/>
    <n v="7"/>
    <n v="3"/>
    <x v="1"/>
  </r>
  <r>
    <s v="15220366922"/>
    <s v="zachodniopomorskie"/>
    <s v="wieś"/>
    <n v="1"/>
    <n v="5"/>
    <n v="2"/>
    <n v="2"/>
    <n v="0"/>
    <n v="3"/>
    <n v="6"/>
    <n v="6"/>
    <n v="9"/>
    <n v="2"/>
    <n v="2"/>
    <n v="1"/>
    <n v="15"/>
    <n v="14"/>
    <n v="18"/>
    <n v="0"/>
    <n v="9"/>
    <n v="42"/>
    <n v="54"/>
    <n v="9"/>
    <n v="6"/>
    <n v="297"/>
    <n v="7"/>
    <n v="3"/>
    <x v="1"/>
  </r>
  <r>
    <s v="05270147233"/>
    <s v="śląskie"/>
    <s v="wieś"/>
    <n v="0"/>
    <n v="5"/>
    <n v="2"/>
    <n v="7"/>
    <n v="0"/>
    <n v="1"/>
    <n v="4"/>
    <n v="7"/>
    <n v="2"/>
    <n v="3"/>
    <n v="3"/>
    <n v="0"/>
    <n v="15"/>
    <n v="14"/>
    <n v="63"/>
    <n v="0"/>
    <n v="3"/>
    <n v="28"/>
    <n v="63"/>
    <n v="2"/>
    <n v="9"/>
    <n v="365"/>
    <n v="5"/>
    <n v="5"/>
    <x v="1"/>
  </r>
  <r>
    <s v="07212419974"/>
    <s v="mazowieckie"/>
    <s v="miasto"/>
    <n v="0"/>
    <n v="7"/>
    <n v="2"/>
    <n v="1"/>
    <n v="2"/>
    <n v="4"/>
    <n v="1"/>
    <n v="9"/>
    <n v="9"/>
    <n v="7"/>
    <n v="4"/>
    <n v="0"/>
    <n v="21"/>
    <n v="14"/>
    <n v="9"/>
    <n v="2"/>
    <n v="12"/>
    <n v="7"/>
    <n v="81"/>
    <n v="9"/>
    <n v="21"/>
    <n v="373"/>
    <n v="3"/>
    <n v="7"/>
    <x v="1"/>
  </r>
  <r>
    <s v="06210742569"/>
    <s v="lubuskie"/>
    <s v="wieś"/>
    <n v="0"/>
    <n v="6"/>
    <n v="2"/>
    <n v="1"/>
    <n v="0"/>
    <n v="7"/>
    <n v="4"/>
    <n v="2"/>
    <n v="5"/>
    <n v="6"/>
    <n v="9"/>
    <n v="0"/>
    <n v="18"/>
    <n v="14"/>
    <n v="9"/>
    <n v="0"/>
    <n v="21"/>
    <n v="28"/>
    <n v="18"/>
    <n v="5"/>
    <n v="18"/>
    <n v="307"/>
    <n v="7"/>
    <n v="3"/>
    <x v="1"/>
  </r>
  <r>
    <s v="11230540910"/>
    <s v="podkarpackie"/>
    <s v="miasto"/>
    <n v="1"/>
    <n v="1"/>
    <n v="2"/>
    <n v="3"/>
    <n v="0"/>
    <n v="5"/>
    <n v="4"/>
    <n v="0"/>
    <n v="9"/>
    <n v="1"/>
    <n v="0"/>
    <n v="1"/>
    <n v="3"/>
    <n v="14"/>
    <n v="27"/>
    <n v="0"/>
    <n v="15"/>
    <n v="28"/>
    <n v="0"/>
    <n v="9"/>
    <n v="3"/>
    <n v="231"/>
    <n v="1"/>
    <n v="9"/>
    <x v="1"/>
  </r>
  <r>
    <s v="09300144173"/>
    <s v="lubuskie"/>
    <s v="miasto"/>
    <n v="0"/>
    <n v="9"/>
    <n v="3"/>
    <n v="0"/>
    <n v="0"/>
    <n v="1"/>
    <n v="4"/>
    <n v="4"/>
    <n v="1"/>
    <n v="7"/>
    <n v="3"/>
    <n v="0"/>
    <n v="27"/>
    <n v="21"/>
    <n v="0"/>
    <n v="0"/>
    <n v="3"/>
    <n v="28"/>
    <n v="36"/>
    <n v="1"/>
    <n v="21"/>
    <n v="237"/>
    <n v="7"/>
    <n v="3"/>
    <x v="0"/>
  </r>
  <r>
    <s v="11213025230"/>
    <s v="zachodniopomorskie"/>
    <s v="wieś"/>
    <n v="1"/>
    <n v="1"/>
    <n v="2"/>
    <n v="1"/>
    <n v="3"/>
    <n v="0"/>
    <n v="2"/>
    <n v="5"/>
    <n v="2"/>
    <n v="3"/>
    <n v="0"/>
    <n v="1"/>
    <n v="3"/>
    <n v="14"/>
    <n v="9"/>
    <n v="3"/>
    <n v="0"/>
    <n v="14"/>
    <n v="45"/>
    <n v="2"/>
    <n v="9"/>
    <n v="237"/>
    <n v="7"/>
    <n v="3"/>
    <x v="1"/>
  </r>
  <r>
    <s v="11320429338"/>
    <s v="podlaskie"/>
    <s v="miasto"/>
    <n v="1"/>
    <n v="1"/>
    <n v="3"/>
    <n v="2"/>
    <n v="0"/>
    <n v="4"/>
    <n v="2"/>
    <n v="9"/>
    <n v="3"/>
    <n v="3"/>
    <n v="8"/>
    <n v="1"/>
    <n v="3"/>
    <n v="21"/>
    <n v="18"/>
    <n v="0"/>
    <n v="12"/>
    <n v="14"/>
    <n v="81"/>
    <n v="3"/>
    <n v="9"/>
    <n v="262"/>
    <n v="2"/>
    <n v="8"/>
    <x v="0"/>
  </r>
  <r>
    <s v="20312520250"/>
    <s v="pomorskie"/>
    <s v="wieś"/>
    <n v="2"/>
    <n v="0"/>
    <n v="3"/>
    <n v="1"/>
    <n v="2"/>
    <n v="5"/>
    <n v="2"/>
    <n v="0"/>
    <n v="2"/>
    <n v="5"/>
    <n v="0"/>
    <n v="2"/>
    <n v="0"/>
    <n v="21"/>
    <n v="9"/>
    <n v="2"/>
    <n v="15"/>
    <n v="14"/>
    <n v="0"/>
    <n v="2"/>
    <n v="15"/>
    <n v="242"/>
    <n v="2"/>
    <n v="8"/>
    <x v="1"/>
  </r>
  <r>
    <s v="14280583423"/>
    <s v="podlaskie"/>
    <s v="wieś"/>
    <n v="1"/>
    <n v="4"/>
    <n v="2"/>
    <n v="8"/>
    <n v="0"/>
    <n v="5"/>
    <n v="8"/>
    <n v="3"/>
    <n v="4"/>
    <n v="2"/>
    <n v="3"/>
    <n v="1"/>
    <n v="12"/>
    <n v="14"/>
    <n v="72"/>
    <n v="0"/>
    <n v="15"/>
    <n v="56"/>
    <n v="27"/>
    <n v="4"/>
    <n v="6"/>
    <n v="287"/>
    <n v="7"/>
    <n v="3"/>
    <x v="0"/>
  </r>
  <r>
    <s v="03221032757"/>
    <s v="podkarpackie"/>
    <s v="wieś"/>
    <n v="0"/>
    <n v="3"/>
    <n v="2"/>
    <n v="2"/>
    <n v="1"/>
    <n v="0"/>
    <n v="3"/>
    <n v="2"/>
    <n v="7"/>
    <n v="5"/>
    <n v="7"/>
    <n v="0"/>
    <n v="9"/>
    <n v="14"/>
    <n v="18"/>
    <n v="1"/>
    <n v="0"/>
    <n v="21"/>
    <n v="18"/>
    <n v="7"/>
    <n v="15"/>
    <n v="310"/>
    <n v="0"/>
    <n v="0"/>
    <x v="1"/>
  </r>
  <r>
    <s v="16291603888"/>
    <s v="mazowieckie"/>
    <s v="miasto"/>
    <n v="1"/>
    <n v="6"/>
    <n v="2"/>
    <n v="9"/>
    <n v="1"/>
    <n v="6"/>
    <n v="0"/>
    <n v="3"/>
    <n v="8"/>
    <n v="8"/>
    <n v="8"/>
    <n v="1"/>
    <n v="18"/>
    <n v="14"/>
    <n v="81"/>
    <n v="1"/>
    <n v="18"/>
    <n v="0"/>
    <n v="27"/>
    <n v="8"/>
    <n v="24"/>
    <n v="295"/>
    <n v="5"/>
    <n v="5"/>
    <x v="1"/>
  </r>
  <r>
    <s v="00291838700"/>
    <s v="śląskie"/>
    <s v="wieś"/>
    <n v="0"/>
    <n v="0"/>
    <n v="2"/>
    <n v="9"/>
    <n v="1"/>
    <n v="8"/>
    <n v="3"/>
    <n v="8"/>
    <n v="7"/>
    <n v="0"/>
    <n v="0"/>
    <n v="0"/>
    <n v="0"/>
    <n v="14"/>
    <n v="81"/>
    <n v="1"/>
    <n v="24"/>
    <n v="21"/>
    <n v="72"/>
    <n v="7"/>
    <n v="0"/>
    <n v="412"/>
    <n v="2"/>
    <n v="8"/>
    <x v="1"/>
  </r>
  <r>
    <s v="11302022001"/>
    <s v="pomorskie"/>
    <s v="wieś"/>
    <n v="1"/>
    <n v="1"/>
    <n v="3"/>
    <n v="0"/>
    <n v="2"/>
    <n v="0"/>
    <n v="2"/>
    <n v="2"/>
    <n v="0"/>
    <n v="0"/>
    <n v="1"/>
    <n v="1"/>
    <n v="3"/>
    <n v="21"/>
    <n v="0"/>
    <n v="2"/>
    <n v="0"/>
    <n v="14"/>
    <n v="18"/>
    <n v="0"/>
    <n v="0"/>
    <n v="279"/>
    <n v="9"/>
    <n v="1"/>
    <x v="0"/>
  </r>
  <r>
    <s v="04272000276"/>
    <s v="lubuskie"/>
    <s v="miasto"/>
    <n v="0"/>
    <n v="4"/>
    <n v="2"/>
    <n v="7"/>
    <n v="2"/>
    <n v="0"/>
    <n v="0"/>
    <n v="0"/>
    <n v="2"/>
    <n v="7"/>
    <n v="6"/>
    <n v="0"/>
    <n v="12"/>
    <n v="14"/>
    <n v="63"/>
    <n v="2"/>
    <n v="0"/>
    <n v="0"/>
    <n v="0"/>
    <n v="2"/>
    <n v="21"/>
    <n v="173"/>
    <n v="3"/>
    <n v="7"/>
    <x v="1"/>
  </r>
  <r>
    <s v="00262862624"/>
    <s v="podlaskie"/>
    <s v="wieś"/>
    <n v="0"/>
    <n v="0"/>
    <n v="2"/>
    <n v="6"/>
    <n v="2"/>
    <n v="8"/>
    <n v="6"/>
    <n v="2"/>
    <n v="6"/>
    <n v="2"/>
    <n v="4"/>
    <n v="0"/>
    <n v="0"/>
    <n v="14"/>
    <n v="54"/>
    <n v="2"/>
    <n v="24"/>
    <n v="42"/>
    <n v="18"/>
    <n v="6"/>
    <n v="6"/>
    <n v="280"/>
    <n v="0"/>
    <n v="0"/>
    <x v="1"/>
  </r>
  <r>
    <s v="07263089155"/>
    <s v="dolnośląskie"/>
    <s v="wieś"/>
    <n v="0"/>
    <n v="7"/>
    <n v="2"/>
    <n v="6"/>
    <n v="3"/>
    <n v="0"/>
    <n v="8"/>
    <n v="9"/>
    <n v="1"/>
    <n v="5"/>
    <n v="5"/>
    <n v="0"/>
    <n v="21"/>
    <n v="14"/>
    <n v="54"/>
    <n v="3"/>
    <n v="0"/>
    <n v="56"/>
    <n v="81"/>
    <n v="1"/>
    <n v="15"/>
    <n v="411"/>
    <n v="1"/>
    <n v="9"/>
    <x v="1"/>
  </r>
  <r>
    <s v="02210196742"/>
    <s v="mazowieckie"/>
    <s v="miasto"/>
    <n v="0"/>
    <n v="2"/>
    <n v="2"/>
    <n v="1"/>
    <n v="0"/>
    <n v="1"/>
    <n v="9"/>
    <n v="6"/>
    <n v="7"/>
    <n v="4"/>
    <n v="2"/>
    <n v="0"/>
    <n v="6"/>
    <n v="14"/>
    <n v="9"/>
    <n v="0"/>
    <n v="3"/>
    <n v="63"/>
    <n v="54"/>
    <n v="7"/>
    <n v="12"/>
    <n v="413"/>
    <n v="3"/>
    <n v="7"/>
    <x v="1"/>
  </r>
  <r>
    <s v="11301805012"/>
    <s v="śląskie"/>
    <s v="wieś"/>
    <n v="1"/>
    <n v="1"/>
    <n v="3"/>
    <n v="0"/>
    <n v="1"/>
    <n v="8"/>
    <n v="0"/>
    <n v="5"/>
    <n v="0"/>
    <n v="1"/>
    <n v="2"/>
    <n v="1"/>
    <n v="3"/>
    <n v="21"/>
    <n v="0"/>
    <n v="1"/>
    <n v="24"/>
    <n v="0"/>
    <n v="45"/>
    <n v="0"/>
    <n v="3"/>
    <n v="266"/>
    <n v="6"/>
    <n v="4"/>
    <x v="1"/>
  </r>
  <r>
    <s v="10292551560"/>
    <s v="lubuskie"/>
    <s v="wieś"/>
    <n v="1"/>
    <n v="0"/>
    <n v="2"/>
    <n v="9"/>
    <n v="2"/>
    <n v="5"/>
    <n v="5"/>
    <n v="1"/>
    <n v="5"/>
    <n v="6"/>
    <n v="0"/>
    <n v="1"/>
    <n v="0"/>
    <n v="14"/>
    <n v="81"/>
    <n v="2"/>
    <n v="15"/>
    <n v="35"/>
    <n v="9"/>
    <n v="5"/>
    <n v="18"/>
    <n v="278"/>
    <n v="8"/>
    <n v="2"/>
    <x v="1"/>
  </r>
  <r>
    <s v="19302646924"/>
    <s v="wielkopolskie"/>
    <s v="miasto"/>
    <n v="1"/>
    <n v="9"/>
    <n v="3"/>
    <n v="0"/>
    <n v="2"/>
    <n v="6"/>
    <n v="4"/>
    <n v="6"/>
    <n v="9"/>
    <n v="2"/>
    <n v="4"/>
    <n v="1"/>
    <n v="27"/>
    <n v="21"/>
    <n v="0"/>
    <n v="2"/>
    <n v="18"/>
    <n v="28"/>
    <n v="54"/>
    <n v="9"/>
    <n v="6"/>
    <n v="346"/>
    <n v="6"/>
    <n v="4"/>
    <x v="0"/>
  </r>
  <r>
    <s v="02290618927"/>
    <s v="wielkopolskie"/>
    <s v="miasto"/>
    <n v="0"/>
    <n v="2"/>
    <n v="2"/>
    <n v="9"/>
    <n v="0"/>
    <n v="6"/>
    <n v="1"/>
    <n v="8"/>
    <n v="9"/>
    <n v="2"/>
    <n v="7"/>
    <n v="0"/>
    <n v="6"/>
    <n v="14"/>
    <n v="81"/>
    <n v="0"/>
    <n v="18"/>
    <n v="7"/>
    <n v="72"/>
    <n v="9"/>
    <n v="6"/>
    <n v="379"/>
    <n v="9"/>
    <n v="1"/>
    <x v="1"/>
  </r>
  <r>
    <s v="01302670779"/>
    <s v="pomorskie"/>
    <s v="miasto"/>
    <n v="0"/>
    <n v="1"/>
    <n v="3"/>
    <n v="0"/>
    <n v="2"/>
    <n v="6"/>
    <n v="7"/>
    <n v="0"/>
    <n v="7"/>
    <n v="7"/>
    <n v="9"/>
    <n v="0"/>
    <n v="3"/>
    <n v="21"/>
    <n v="0"/>
    <n v="2"/>
    <n v="18"/>
    <n v="49"/>
    <n v="0"/>
    <n v="7"/>
    <n v="21"/>
    <n v="334"/>
    <n v="4"/>
    <n v="6"/>
    <x v="1"/>
  </r>
  <r>
    <s v="19302687224"/>
    <s v="podkarpackie"/>
    <s v="miasto"/>
    <n v="1"/>
    <n v="9"/>
    <n v="3"/>
    <n v="0"/>
    <n v="2"/>
    <n v="6"/>
    <n v="8"/>
    <n v="7"/>
    <n v="2"/>
    <n v="2"/>
    <n v="4"/>
    <n v="1"/>
    <n v="27"/>
    <n v="21"/>
    <n v="0"/>
    <n v="2"/>
    <n v="18"/>
    <n v="56"/>
    <n v="63"/>
    <n v="2"/>
    <n v="6"/>
    <n v="317"/>
    <n v="7"/>
    <n v="3"/>
    <x v="1"/>
  </r>
  <r>
    <s v="12260688504"/>
    <s v="wielkopolskie"/>
    <s v="miasto"/>
    <n v="1"/>
    <n v="2"/>
    <n v="2"/>
    <n v="6"/>
    <n v="0"/>
    <n v="6"/>
    <n v="8"/>
    <n v="8"/>
    <n v="5"/>
    <n v="0"/>
    <n v="4"/>
    <n v="1"/>
    <n v="6"/>
    <n v="14"/>
    <n v="54"/>
    <n v="0"/>
    <n v="18"/>
    <n v="56"/>
    <n v="72"/>
    <n v="5"/>
    <n v="0"/>
    <n v="422"/>
    <n v="2"/>
    <n v="8"/>
    <x v="1"/>
  </r>
  <r>
    <s v="00241654994"/>
    <s v="dolnośląskie"/>
    <s v="wieś"/>
    <n v="0"/>
    <n v="0"/>
    <n v="2"/>
    <n v="4"/>
    <n v="1"/>
    <n v="6"/>
    <n v="5"/>
    <n v="4"/>
    <n v="9"/>
    <n v="9"/>
    <n v="4"/>
    <n v="0"/>
    <n v="0"/>
    <n v="14"/>
    <n v="36"/>
    <n v="1"/>
    <n v="18"/>
    <n v="35"/>
    <n v="36"/>
    <n v="9"/>
    <n v="27"/>
    <n v="402"/>
    <n v="2"/>
    <n v="8"/>
    <x v="1"/>
  </r>
  <r>
    <s v="00291433332"/>
    <s v="pomorskie"/>
    <s v="wieś"/>
    <n v="0"/>
    <n v="0"/>
    <n v="2"/>
    <n v="9"/>
    <n v="1"/>
    <n v="4"/>
    <n v="3"/>
    <n v="3"/>
    <n v="3"/>
    <n v="3"/>
    <n v="2"/>
    <n v="0"/>
    <n v="0"/>
    <n v="14"/>
    <n v="81"/>
    <n v="1"/>
    <n v="12"/>
    <n v="21"/>
    <n v="27"/>
    <n v="3"/>
    <n v="9"/>
    <n v="344"/>
    <n v="4"/>
    <n v="6"/>
    <x v="1"/>
  </r>
  <r>
    <s v="09281659309"/>
    <s v="łódzkie"/>
    <s v="wieś"/>
    <n v="0"/>
    <n v="9"/>
    <n v="2"/>
    <n v="8"/>
    <n v="1"/>
    <n v="6"/>
    <n v="5"/>
    <n v="9"/>
    <n v="3"/>
    <n v="0"/>
    <n v="9"/>
    <n v="0"/>
    <n v="27"/>
    <n v="14"/>
    <n v="72"/>
    <n v="1"/>
    <n v="18"/>
    <n v="35"/>
    <n v="81"/>
    <n v="3"/>
    <n v="0"/>
    <n v="419"/>
    <n v="9"/>
    <n v="1"/>
    <x v="1"/>
  </r>
  <r>
    <s v="05271072857"/>
    <s v="śląskie"/>
    <s v="wieś"/>
    <n v="0"/>
    <n v="5"/>
    <n v="2"/>
    <n v="7"/>
    <n v="1"/>
    <n v="0"/>
    <n v="7"/>
    <n v="2"/>
    <n v="8"/>
    <n v="5"/>
    <n v="7"/>
    <n v="0"/>
    <n v="15"/>
    <n v="14"/>
    <n v="63"/>
    <n v="1"/>
    <n v="0"/>
    <n v="49"/>
    <n v="18"/>
    <n v="8"/>
    <n v="15"/>
    <n v="434"/>
    <n v="4"/>
    <n v="6"/>
    <x v="1"/>
  </r>
  <r>
    <s v="20222616272"/>
    <s v="łódzkie"/>
    <s v="wieś"/>
    <n v="2"/>
    <n v="0"/>
    <n v="2"/>
    <n v="2"/>
    <n v="2"/>
    <n v="6"/>
    <n v="1"/>
    <n v="6"/>
    <n v="2"/>
    <n v="7"/>
    <n v="2"/>
    <n v="2"/>
    <n v="0"/>
    <n v="14"/>
    <n v="18"/>
    <n v="2"/>
    <n v="18"/>
    <n v="7"/>
    <n v="54"/>
    <n v="2"/>
    <n v="21"/>
    <n v="321"/>
    <n v="1"/>
    <n v="9"/>
    <x v="1"/>
  </r>
  <r>
    <s v="02283166327"/>
    <s v="kujawsko-pomorskie"/>
    <s v="miasto"/>
    <n v="0"/>
    <n v="2"/>
    <n v="2"/>
    <n v="8"/>
    <n v="3"/>
    <n v="1"/>
    <n v="6"/>
    <n v="6"/>
    <n v="3"/>
    <n v="2"/>
    <n v="7"/>
    <n v="0"/>
    <n v="6"/>
    <n v="14"/>
    <n v="72"/>
    <n v="3"/>
    <n v="3"/>
    <n v="42"/>
    <n v="54"/>
    <n v="3"/>
    <n v="6"/>
    <n v="341"/>
    <n v="1"/>
    <n v="9"/>
    <x v="1"/>
  </r>
  <r>
    <s v="19231080301"/>
    <s v="śląskie"/>
    <s v="miasto"/>
    <n v="1"/>
    <n v="9"/>
    <n v="2"/>
    <n v="3"/>
    <n v="1"/>
    <n v="0"/>
    <n v="8"/>
    <n v="0"/>
    <n v="3"/>
    <n v="0"/>
    <n v="1"/>
    <n v="1"/>
    <n v="27"/>
    <n v="14"/>
    <n v="27"/>
    <n v="1"/>
    <n v="0"/>
    <n v="56"/>
    <n v="0"/>
    <n v="3"/>
    <n v="0"/>
    <n v="332"/>
    <n v="2"/>
    <n v="8"/>
    <x v="1"/>
  </r>
  <r>
    <s v="09301626432"/>
    <s v="lubelskie"/>
    <s v="miasto"/>
    <n v="0"/>
    <n v="9"/>
    <n v="3"/>
    <n v="0"/>
    <n v="1"/>
    <n v="6"/>
    <n v="2"/>
    <n v="6"/>
    <n v="4"/>
    <n v="3"/>
    <n v="2"/>
    <n v="0"/>
    <n v="27"/>
    <n v="21"/>
    <n v="0"/>
    <n v="1"/>
    <n v="18"/>
    <n v="14"/>
    <n v="54"/>
    <n v="4"/>
    <n v="9"/>
    <n v="277"/>
    <n v="7"/>
    <n v="3"/>
    <x v="1"/>
  </r>
  <r>
    <s v="12292632894"/>
    <s v="zachodniopomorskie"/>
    <s v="wieś"/>
    <n v="1"/>
    <n v="2"/>
    <n v="2"/>
    <n v="9"/>
    <n v="2"/>
    <n v="6"/>
    <n v="3"/>
    <n v="2"/>
    <n v="8"/>
    <n v="9"/>
    <n v="4"/>
    <n v="1"/>
    <n v="6"/>
    <n v="14"/>
    <n v="81"/>
    <n v="2"/>
    <n v="18"/>
    <n v="21"/>
    <n v="18"/>
    <n v="8"/>
    <n v="27"/>
    <n v="344"/>
    <n v="4"/>
    <n v="6"/>
    <x v="1"/>
  </r>
  <r>
    <s v="00220197337"/>
    <s v="małopolskie"/>
    <s v="miasto"/>
    <n v="0"/>
    <n v="0"/>
    <n v="2"/>
    <n v="2"/>
    <n v="0"/>
    <n v="1"/>
    <n v="9"/>
    <n v="7"/>
    <n v="3"/>
    <n v="3"/>
    <n v="7"/>
    <n v="0"/>
    <n v="0"/>
    <n v="14"/>
    <n v="18"/>
    <n v="0"/>
    <n v="3"/>
    <n v="63"/>
    <n v="63"/>
    <n v="3"/>
    <n v="9"/>
    <n v="369"/>
    <n v="9"/>
    <n v="1"/>
    <x v="1"/>
  </r>
  <r>
    <s v="18261827999"/>
    <s v="kujawsko-pomorskie"/>
    <s v="wieś"/>
    <n v="1"/>
    <n v="8"/>
    <n v="2"/>
    <n v="6"/>
    <n v="1"/>
    <n v="8"/>
    <n v="2"/>
    <n v="7"/>
    <n v="9"/>
    <n v="9"/>
    <n v="9"/>
    <n v="1"/>
    <n v="24"/>
    <n v="14"/>
    <n v="54"/>
    <n v="1"/>
    <n v="24"/>
    <n v="14"/>
    <n v="63"/>
    <n v="9"/>
    <n v="27"/>
    <n v="404"/>
    <n v="4"/>
    <n v="6"/>
    <x v="1"/>
  </r>
  <r>
    <s v="22280655817"/>
    <s v="kujawsko-pomorskie"/>
    <s v="wieś"/>
    <n v="2"/>
    <n v="2"/>
    <n v="2"/>
    <n v="8"/>
    <n v="0"/>
    <n v="6"/>
    <n v="5"/>
    <n v="5"/>
    <n v="8"/>
    <n v="1"/>
    <n v="7"/>
    <n v="2"/>
    <n v="6"/>
    <n v="14"/>
    <n v="72"/>
    <n v="0"/>
    <n v="18"/>
    <n v="35"/>
    <n v="45"/>
    <n v="8"/>
    <n v="3"/>
    <n v="434"/>
    <n v="4"/>
    <n v="6"/>
    <x v="1"/>
  </r>
  <r>
    <s v="21221398701"/>
    <s v="łódzkie"/>
    <s v="miasto"/>
    <n v="2"/>
    <n v="1"/>
    <n v="2"/>
    <n v="2"/>
    <n v="1"/>
    <n v="3"/>
    <n v="9"/>
    <n v="8"/>
    <n v="7"/>
    <n v="0"/>
    <n v="1"/>
    <n v="2"/>
    <n v="3"/>
    <n v="14"/>
    <n v="18"/>
    <n v="1"/>
    <n v="9"/>
    <n v="63"/>
    <n v="72"/>
    <n v="7"/>
    <n v="0"/>
    <n v="392"/>
    <n v="2"/>
    <n v="8"/>
    <x v="1"/>
  </r>
  <r>
    <s v="04240223735"/>
    <s v="pomorskie"/>
    <s v="wieś"/>
    <n v="0"/>
    <n v="4"/>
    <n v="2"/>
    <n v="4"/>
    <n v="0"/>
    <n v="2"/>
    <n v="2"/>
    <n v="3"/>
    <n v="7"/>
    <n v="3"/>
    <n v="5"/>
    <n v="0"/>
    <n v="12"/>
    <n v="14"/>
    <n v="36"/>
    <n v="0"/>
    <n v="6"/>
    <n v="14"/>
    <n v="27"/>
    <n v="7"/>
    <n v="9"/>
    <n v="314"/>
    <n v="4"/>
    <n v="6"/>
    <x v="1"/>
  </r>
  <r>
    <s v="12312469426"/>
    <s v="podkarpackie"/>
    <s v="miasto"/>
    <n v="1"/>
    <n v="2"/>
    <n v="3"/>
    <n v="1"/>
    <n v="2"/>
    <n v="4"/>
    <n v="6"/>
    <n v="9"/>
    <n v="4"/>
    <n v="2"/>
    <n v="6"/>
    <n v="1"/>
    <n v="6"/>
    <n v="21"/>
    <n v="9"/>
    <n v="2"/>
    <n v="12"/>
    <n v="42"/>
    <n v="81"/>
    <n v="4"/>
    <n v="6"/>
    <n v="309"/>
    <n v="9"/>
    <n v="1"/>
    <x v="1"/>
  </r>
  <r>
    <s v="09281542067"/>
    <s v="zachodniopomorskie"/>
    <s v="miasto"/>
    <n v="0"/>
    <n v="9"/>
    <n v="2"/>
    <n v="8"/>
    <n v="1"/>
    <n v="5"/>
    <n v="4"/>
    <n v="2"/>
    <n v="0"/>
    <n v="6"/>
    <n v="7"/>
    <n v="0"/>
    <n v="27"/>
    <n v="14"/>
    <n v="72"/>
    <n v="1"/>
    <n v="15"/>
    <n v="28"/>
    <n v="18"/>
    <n v="0"/>
    <n v="18"/>
    <n v="377"/>
    <n v="7"/>
    <n v="3"/>
    <x v="1"/>
  </r>
  <r>
    <s v="15253008956"/>
    <s v="zachodniopomorskie"/>
    <s v="miasto"/>
    <n v="1"/>
    <n v="5"/>
    <n v="2"/>
    <n v="5"/>
    <n v="3"/>
    <n v="0"/>
    <n v="0"/>
    <n v="8"/>
    <n v="9"/>
    <n v="5"/>
    <n v="6"/>
    <n v="1"/>
    <n v="15"/>
    <n v="14"/>
    <n v="45"/>
    <n v="3"/>
    <n v="0"/>
    <n v="0"/>
    <n v="72"/>
    <n v="9"/>
    <n v="15"/>
    <n v="367"/>
    <n v="7"/>
    <n v="3"/>
    <x v="1"/>
  </r>
  <r>
    <s v="10220968532"/>
    <s v="mazowieckie"/>
    <s v="wieś"/>
    <n v="1"/>
    <n v="0"/>
    <n v="2"/>
    <n v="2"/>
    <n v="0"/>
    <n v="9"/>
    <n v="6"/>
    <n v="8"/>
    <n v="5"/>
    <n v="3"/>
    <n v="2"/>
    <n v="1"/>
    <n v="0"/>
    <n v="14"/>
    <n v="18"/>
    <n v="0"/>
    <n v="27"/>
    <n v="42"/>
    <n v="72"/>
    <n v="5"/>
    <n v="9"/>
    <n v="362"/>
    <n v="2"/>
    <n v="8"/>
    <x v="1"/>
  </r>
  <r>
    <s v="05231406151"/>
    <s v="pomorskie"/>
    <s v="wieś"/>
    <n v="0"/>
    <n v="5"/>
    <n v="2"/>
    <n v="3"/>
    <n v="1"/>
    <n v="4"/>
    <n v="0"/>
    <n v="6"/>
    <n v="1"/>
    <n v="5"/>
    <n v="1"/>
    <n v="0"/>
    <n v="15"/>
    <n v="14"/>
    <n v="27"/>
    <n v="1"/>
    <n v="12"/>
    <n v="0"/>
    <n v="54"/>
    <n v="1"/>
    <n v="15"/>
    <n v="327"/>
    <n v="7"/>
    <n v="3"/>
    <x v="1"/>
  </r>
  <r>
    <s v="04312426006"/>
    <s v="lubelskie"/>
    <s v="miasto"/>
    <n v="0"/>
    <n v="4"/>
    <n v="3"/>
    <n v="1"/>
    <n v="2"/>
    <n v="4"/>
    <n v="2"/>
    <n v="6"/>
    <n v="0"/>
    <n v="0"/>
    <n v="6"/>
    <n v="0"/>
    <n v="12"/>
    <n v="21"/>
    <n v="9"/>
    <n v="2"/>
    <n v="12"/>
    <n v="14"/>
    <n v="54"/>
    <n v="0"/>
    <n v="0"/>
    <n v="263"/>
    <n v="3"/>
    <n v="7"/>
    <x v="1"/>
  </r>
  <r>
    <s v="22290577994"/>
    <s v="małopolskie"/>
    <s v="miasto"/>
    <n v="2"/>
    <n v="2"/>
    <n v="2"/>
    <n v="9"/>
    <n v="0"/>
    <n v="5"/>
    <n v="7"/>
    <n v="7"/>
    <n v="9"/>
    <n v="9"/>
    <n v="4"/>
    <n v="2"/>
    <n v="6"/>
    <n v="14"/>
    <n v="81"/>
    <n v="0"/>
    <n v="15"/>
    <n v="49"/>
    <n v="63"/>
    <n v="9"/>
    <n v="27"/>
    <n v="390"/>
    <n v="0"/>
    <n v="0"/>
    <x v="1"/>
  </r>
  <r>
    <s v="19280922601"/>
    <s v="zachodniopomorskie"/>
    <s v="wieś"/>
    <n v="1"/>
    <n v="9"/>
    <n v="2"/>
    <n v="8"/>
    <n v="0"/>
    <n v="9"/>
    <n v="2"/>
    <n v="2"/>
    <n v="6"/>
    <n v="0"/>
    <n v="1"/>
    <n v="1"/>
    <n v="27"/>
    <n v="14"/>
    <n v="72"/>
    <n v="0"/>
    <n v="27"/>
    <n v="14"/>
    <n v="18"/>
    <n v="6"/>
    <n v="0"/>
    <n v="445"/>
    <n v="5"/>
    <n v="5"/>
    <x v="1"/>
  </r>
  <r>
    <s v="11251095756"/>
    <s v="dolnośląskie"/>
    <s v="miasto"/>
    <n v="1"/>
    <n v="1"/>
    <n v="2"/>
    <n v="5"/>
    <n v="1"/>
    <n v="0"/>
    <n v="9"/>
    <n v="5"/>
    <n v="7"/>
    <n v="5"/>
    <n v="6"/>
    <n v="1"/>
    <n v="3"/>
    <n v="14"/>
    <n v="45"/>
    <n v="1"/>
    <n v="0"/>
    <n v="63"/>
    <n v="45"/>
    <n v="7"/>
    <n v="15"/>
    <n v="373"/>
    <n v="3"/>
    <n v="7"/>
    <x v="1"/>
  </r>
  <r>
    <s v="06220429652"/>
    <s v="mazowieckie"/>
    <s v="wieś"/>
    <n v="0"/>
    <n v="6"/>
    <n v="2"/>
    <n v="2"/>
    <n v="0"/>
    <n v="4"/>
    <n v="2"/>
    <n v="9"/>
    <n v="6"/>
    <n v="5"/>
    <n v="2"/>
    <n v="0"/>
    <n v="18"/>
    <n v="14"/>
    <n v="18"/>
    <n v="0"/>
    <n v="12"/>
    <n v="14"/>
    <n v="81"/>
    <n v="6"/>
    <n v="15"/>
    <n v="372"/>
    <n v="2"/>
    <n v="8"/>
    <x v="1"/>
  </r>
  <r>
    <s v="07282107661"/>
    <s v="zachodniopomorskie"/>
    <s v="wieś"/>
    <n v="0"/>
    <n v="7"/>
    <n v="2"/>
    <n v="8"/>
    <n v="2"/>
    <n v="1"/>
    <n v="0"/>
    <n v="7"/>
    <n v="6"/>
    <n v="6"/>
    <n v="1"/>
    <n v="0"/>
    <n v="21"/>
    <n v="14"/>
    <n v="72"/>
    <n v="2"/>
    <n v="3"/>
    <n v="0"/>
    <n v="63"/>
    <n v="6"/>
    <n v="18"/>
    <n v="377"/>
    <n v="7"/>
    <n v="3"/>
    <x v="1"/>
  </r>
  <r>
    <s v="00321275130"/>
    <s v="śląskie"/>
    <s v="miasto"/>
    <n v="0"/>
    <n v="0"/>
    <n v="3"/>
    <n v="2"/>
    <n v="1"/>
    <n v="2"/>
    <n v="7"/>
    <n v="5"/>
    <n v="1"/>
    <n v="3"/>
    <n v="0"/>
    <n v="0"/>
    <n v="0"/>
    <n v="21"/>
    <n v="18"/>
    <n v="1"/>
    <n v="6"/>
    <n v="49"/>
    <n v="45"/>
    <n v="1"/>
    <n v="9"/>
    <n v="349"/>
    <n v="9"/>
    <n v="1"/>
    <x v="1"/>
  </r>
  <r>
    <s v="17230169162"/>
    <s v="wielkopolskie"/>
    <s v="wieś"/>
    <n v="1"/>
    <n v="7"/>
    <n v="2"/>
    <n v="3"/>
    <n v="0"/>
    <n v="1"/>
    <n v="6"/>
    <n v="9"/>
    <n v="1"/>
    <n v="6"/>
    <n v="2"/>
    <n v="1"/>
    <n v="21"/>
    <n v="14"/>
    <n v="27"/>
    <n v="0"/>
    <n v="3"/>
    <n v="42"/>
    <n v="81"/>
    <n v="1"/>
    <n v="18"/>
    <n v="358"/>
    <n v="8"/>
    <n v="2"/>
    <x v="0"/>
  </r>
  <r>
    <s v="10252988317"/>
    <s v="śląskie"/>
    <s v="wieś"/>
    <n v="1"/>
    <n v="0"/>
    <n v="2"/>
    <n v="5"/>
    <n v="2"/>
    <n v="9"/>
    <n v="8"/>
    <n v="8"/>
    <n v="3"/>
    <n v="1"/>
    <n v="7"/>
    <n v="1"/>
    <n v="0"/>
    <n v="14"/>
    <n v="45"/>
    <n v="2"/>
    <n v="27"/>
    <n v="56"/>
    <n v="72"/>
    <n v="3"/>
    <n v="3"/>
    <n v="431"/>
    <n v="1"/>
    <n v="9"/>
    <x v="1"/>
  </r>
  <r>
    <s v="11221946127"/>
    <s v="warmińsko-mazurskie"/>
    <s v="miasto"/>
    <n v="1"/>
    <n v="1"/>
    <n v="2"/>
    <n v="2"/>
    <n v="1"/>
    <n v="9"/>
    <n v="4"/>
    <n v="6"/>
    <n v="1"/>
    <n v="2"/>
    <n v="7"/>
    <n v="1"/>
    <n v="3"/>
    <n v="14"/>
    <n v="18"/>
    <n v="1"/>
    <n v="27"/>
    <n v="28"/>
    <n v="54"/>
    <n v="1"/>
    <n v="6"/>
    <n v="376"/>
    <n v="6"/>
    <n v="4"/>
    <x v="1"/>
  </r>
  <r>
    <s v="01262279216"/>
    <s v="podlaskie"/>
    <s v="wieś"/>
    <n v="0"/>
    <n v="1"/>
    <n v="2"/>
    <n v="6"/>
    <n v="2"/>
    <n v="2"/>
    <n v="7"/>
    <n v="9"/>
    <n v="2"/>
    <n v="1"/>
    <n v="6"/>
    <n v="0"/>
    <n v="3"/>
    <n v="14"/>
    <n v="54"/>
    <n v="2"/>
    <n v="6"/>
    <n v="49"/>
    <n v="81"/>
    <n v="2"/>
    <n v="3"/>
    <n v="367"/>
    <n v="7"/>
    <n v="3"/>
    <x v="1"/>
  </r>
  <r>
    <s v="08232997710"/>
    <s v="podlaskie"/>
    <s v="miasto"/>
    <n v="0"/>
    <n v="8"/>
    <n v="2"/>
    <n v="3"/>
    <n v="2"/>
    <n v="9"/>
    <n v="9"/>
    <n v="7"/>
    <n v="7"/>
    <n v="1"/>
    <n v="0"/>
    <n v="0"/>
    <n v="24"/>
    <n v="14"/>
    <n v="27"/>
    <n v="2"/>
    <n v="27"/>
    <n v="63"/>
    <n v="63"/>
    <n v="7"/>
    <n v="3"/>
    <n v="444"/>
    <n v="4"/>
    <n v="6"/>
    <x v="1"/>
  </r>
  <r>
    <s v="15252065891"/>
    <s v="zachodniopomorskie"/>
    <s v="wieś"/>
    <n v="1"/>
    <n v="5"/>
    <n v="2"/>
    <n v="5"/>
    <n v="2"/>
    <n v="0"/>
    <n v="6"/>
    <n v="5"/>
    <n v="8"/>
    <n v="9"/>
    <n v="1"/>
    <n v="1"/>
    <n v="15"/>
    <n v="14"/>
    <n v="45"/>
    <n v="2"/>
    <n v="0"/>
    <n v="42"/>
    <n v="45"/>
    <n v="8"/>
    <n v="27"/>
    <n v="429"/>
    <n v="9"/>
    <n v="1"/>
    <x v="0"/>
  </r>
  <r>
    <s v="12270628460"/>
    <s v="lubelskie"/>
    <s v="miasto"/>
    <n v="1"/>
    <n v="2"/>
    <n v="2"/>
    <n v="7"/>
    <n v="0"/>
    <n v="6"/>
    <n v="2"/>
    <n v="8"/>
    <n v="4"/>
    <n v="6"/>
    <n v="0"/>
    <n v="1"/>
    <n v="6"/>
    <n v="14"/>
    <n v="63"/>
    <n v="0"/>
    <n v="18"/>
    <n v="14"/>
    <n v="72"/>
    <n v="4"/>
    <n v="18"/>
    <n v="409"/>
    <n v="9"/>
    <n v="1"/>
    <x v="1"/>
  </r>
  <r>
    <s v="06292817353"/>
    <s v="zachodniopomorskie"/>
    <s v="wieś"/>
    <n v="0"/>
    <n v="6"/>
    <n v="2"/>
    <n v="9"/>
    <n v="2"/>
    <n v="8"/>
    <n v="1"/>
    <n v="7"/>
    <n v="3"/>
    <n v="5"/>
    <n v="3"/>
    <n v="0"/>
    <n v="18"/>
    <n v="14"/>
    <n v="81"/>
    <n v="2"/>
    <n v="24"/>
    <n v="7"/>
    <n v="63"/>
    <n v="3"/>
    <n v="15"/>
    <n v="437"/>
    <n v="7"/>
    <n v="3"/>
    <x v="0"/>
  </r>
  <r>
    <s v="20251246970"/>
    <s v="wielkopolskie"/>
    <s v="miasto"/>
    <n v="2"/>
    <n v="0"/>
    <n v="2"/>
    <n v="5"/>
    <n v="1"/>
    <n v="2"/>
    <n v="4"/>
    <n v="6"/>
    <n v="9"/>
    <n v="7"/>
    <n v="0"/>
    <n v="2"/>
    <n v="0"/>
    <n v="14"/>
    <n v="45"/>
    <n v="1"/>
    <n v="6"/>
    <n v="28"/>
    <n v="54"/>
    <n v="9"/>
    <n v="21"/>
    <n v="407"/>
    <n v="7"/>
    <n v="3"/>
    <x v="1"/>
  </r>
  <r>
    <s v="15240174587"/>
    <s v="małopolskie"/>
    <s v="wieś"/>
    <n v="1"/>
    <n v="5"/>
    <n v="2"/>
    <n v="4"/>
    <n v="0"/>
    <n v="1"/>
    <n v="7"/>
    <n v="4"/>
    <n v="5"/>
    <n v="8"/>
    <n v="7"/>
    <n v="1"/>
    <n v="15"/>
    <n v="14"/>
    <n v="36"/>
    <n v="0"/>
    <n v="3"/>
    <n v="49"/>
    <n v="36"/>
    <n v="5"/>
    <n v="24"/>
    <n v="363"/>
    <n v="3"/>
    <n v="7"/>
    <x v="0"/>
  </r>
  <r>
    <s v="12220617492"/>
    <s v="wielkopolskie"/>
    <s v="wieś"/>
    <n v="1"/>
    <n v="2"/>
    <n v="2"/>
    <n v="2"/>
    <n v="0"/>
    <n v="6"/>
    <n v="1"/>
    <n v="7"/>
    <n v="4"/>
    <n v="9"/>
    <n v="2"/>
    <n v="1"/>
    <n v="6"/>
    <n v="14"/>
    <n v="18"/>
    <n v="0"/>
    <n v="18"/>
    <n v="7"/>
    <n v="63"/>
    <n v="4"/>
    <n v="27"/>
    <n v="341"/>
    <n v="1"/>
    <n v="9"/>
    <x v="1"/>
  </r>
  <r>
    <s v="01233090512"/>
    <s v="mazowieckie"/>
    <s v="wieś"/>
    <n v="0"/>
    <n v="1"/>
    <n v="2"/>
    <n v="3"/>
    <n v="3"/>
    <n v="0"/>
    <n v="9"/>
    <n v="0"/>
    <n v="5"/>
    <n v="1"/>
    <n v="2"/>
    <n v="0"/>
    <n v="3"/>
    <n v="14"/>
    <n v="27"/>
    <n v="3"/>
    <n v="0"/>
    <n v="63"/>
    <n v="0"/>
    <n v="5"/>
    <n v="3"/>
    <n v="276"/>
    <n v="6"/>
    <n v="4"/>
    <x v="1"/>
  </r>
  <r>
    <s v="03311712479"/>
    <s v="warmińsko-mazurskie"/>
    <s v="miasto"/>
    <n v="0"/>
    <n v="3"/>
    <n v="3"/>
    <n v="1"/>
    <n v="1"/>
    <n v="7"/>
    <n v="1"/>
    <n v="2"/>
    <n v="4"/>
    <n v="7"/>
    <n v="9"/>
    <n v="0"/>
    <n v="9"/>
    <n v="21"/>
    <n v="9"/>
    <n v="1"/>
    <n v="21"/>
    <n v="7"/>
    <n v="18"/>
    <n v="4"/>
    <n v="21"/>
    <n v="229"/>
    <n v="9"/>
    <n v="1"/>
    <x v="1"/>
  </r>
  <r>
    <s v="05261564690"/>
    <s v="świętokrzyskie"/>
    <s v="wieś"/>
    <n v="0"/>
    <n v="5"/>
    <n v="2"/>
    <n v="6"/>
    <n v="1"/>
    <n v="5"/>
    <n v="6"/>
    <n v="4"/>
    <n v="6"/>
    <n v="9"/>
    <n v="0"/>
    <n v="0"/>
    <n v="15"/>
    <n v="14"/>
    <n v="54"/>
    <n v="1"/>
    <n v="15"/>
    <n v="42"/>
    <n v="36"/>
    <n v="6"/>
    <n v="27"/>
    <n v="321"/>
    <n v="1"/>
    <n v="9"/>
    <x v="1"/>
  </r>
  <r>
    <s v="19312698724"/>
    <s v="wielkopolskie"/>
    <s v="wieś"/>
    <n v="1"/>
    <n v="9"/>
    <n v="3"/>
    <n v="1"/>
    <n v="2"/>
    <n v="6"/>
    <n v="9"/>
    <n v="8"/>
    <n v="7"/>
    <n v="2"/>
    <n v="4"/>
    <n v="1"/>
    <n v="27"/>
    <n v="21"/>
    <n v="9"/>
    <n v="2"/>
    <n v="18"/>
    <n v="63"/>
    <n v="72"/>
    <n v="7"/>
    <n v="6"/>
    <n v="436"/>
    <n v="6"/>
    <n v="4"/>
    <x v="0"/>
  </r>
  <r>
    <s v="16291742480"/>
    <s v="łódzkie"/>
    <s v="miasto"/>
    <n v="1"/>
    <n v="6"/>
    <n v="2"/>
    <n v="9"/>
    <n v="1"/>
    <n v="7"/>
    <n v="4"/>
    <n v="2"/>
    <n v="4"/>
    <n v="8"/>
    <n v="0"/>
    <n v="1"/>
    <n v="18"/>
    <n v="14"/>
    <n v="81"/>
    <n v="1"/>
    <n v="21"/>
    <n v="28"/>
    <n v="18"/>
    <n v="4"/>
    <n v="24"/>
    <n v="436"/>
    <n v="6"/>
    <n v="4"/>
    <x v="1"/>
  </r>
  <r>
    <s v="07221031648"/>
    <s v="kujawsko-pomorskie"/>
    <s v="miasto"/>
    <n v="0"/>
    <n v="7"/>
    <n v="2"/>
    <n v="2"/>
    <n v="1"/>
    <n v="0"/>
    <n v="3"/>
    <n v="1"/>
    <n v="6"/>
    <n v="4"/>
    <n v="8"/>
    <n v="0"/>
    <n v="21"/>
    <n v="14"/>
    <n v="18"/>
    <n v="1"/>
    <n v="0"/>
    <n v="21"/>
    <n v="9"/>
    <n v="6"/>
    <n v="12"/>
    <n v="312"/>
    <n v="2"/>
    <n v="8"/>
    <x v="0"/>
  </r>
  <r>
    <s v="06271769888"/>
    <s v="opolskie"/>
    <s v="wieś"/>
    <n v="0"/>
    <n v="6"/>
    <n v="2"/>
    <n v="7"/>
    <n v="1"/>
    <n v="7"/>
    <n v="6"/>
    <n v="9"/>
    <n v="8"/>
    <n v="8"/>
    <n v="8"/>
    <n v="0"/>
    <n v="18"/>
    <n v="14"/>
    <n v="63"/>
    <n v="1"/>
    <n v="21"/>
    <n v="42"/>
    <n v="81"/>
    <n v="8"/>
    <n v="24"/>
    <n v="374"/>
    <n v="4"/>
    <n v="6"/>
    <x v="1"/>
  </r>
  <r>
    <s v="18230851693"/>
    <s v="opolskie"/>
    <s v="miasto"/>
    <n v="1"/>
    <n v="8"/>
    <n v="2"/>
    <n v="3"/>
    <n v="0"/>
    <n v="8"/>
    <n v="5"/>
    <n v="1"/>
    <n v="6"/>
    <n v="9"/>
    <n v="3"/>
    <n v="1"/>
    <n v="24"/>
    <n v="14"/>
    <n v="27"/>
    <n v="0"/>
    <n v="24"/>
    <n v="35"/>
    <n v="9"/>
    <n v="6"/>
    <n v="27"/>
    <n v="439"/>
    <n v="9"/>
    <n v="1"/>
    <x v="1"/>
  </r>
  <r>
    <s v="17251583819"/>
    <s v="pomorskie"/>
    <s v="miasto"/>
    <n v="1"/>
    <n v="7"/>
    <n v="2"/>
    <n v="5"/>
    <n v="1"/>
    <n v="5"/>
    <n v="8"/>
    <n v="3"/>
    <n v="8"/>
    <n v="1"/>
    <n v="9"/>
    <n v="1"/>
    <n v="21"/>
    <n v="14"/>
    <n v="45"/>
    <n v="1"/>
    <n v="15"/>
    <n v="56"/>
    <n v="27"/>
    <n v="8"/>
    <n v="3"/>
    <n v="358"/>
    <n v="8"/>
    <n v="2"/>
    <x v="1"/>
  </r>
  <r>
    <s v="19222247988"/>
    <s v="opolskie"/>
    <s v="miasto"/>
    <n v="1"/>
    <n v="9"/>
    <n v="2"/>
    <n v="2"/>
    <n v="2"/>
    <n v="2"/>
    <n v="4"/>
    <n v="7"/>
    <n v="9"/>
    <n v="8"/>
    <n v="8"/>
    <n v="1"/>
    <n v="27"/>
    <n v="14"/>
    <n v="18"/>
    <n v="2"/>
    <n v="6"/>
    <n v="28"/>
    <n v="63"/>
    <n v="9"/>
    <n v="24"/>
    <n v="383"/>
    <n v="3"/>
    <n v="7"/>
    <x v="1"/>
  </r>
  <r>
    <s v="21291587975"/>
    <s v="pomorskie"/>
    <s v="miasto"/>
    <n v="2"/>
    <n v="1"/>
    <n v="2"/>
    <n v="9"/>
    <n v="1"/>
    <n v="5"/>
    <n v="8"/>
    <n v="7"/>
    <n v="9"/>
    <n v="7"/>
    <n v="5"/>
    <n v="2"/>
    <n v="3"/>
    <n v="14"/>
    <n v="81"/>
    <n v="1"/>
    <n v="15"/>
    <n v="56"/>
    <n v="63"/>
    <n v="9"/>
    <n v="21"/>
    <n v="457"/>
    <n v="7"/>
    <n v="3"/>
    <x v="1"/>
  </r>
  <r>
    <s v="20251580243"/>
    <s v="opolskie"/>
    <s v="miasto"/>
    <n v="2"/>
    <n v="0"/>
    <n v="2"/>
    <n v="5"/>
    <n v="1"/>
    <n v="5"/>
    <n v="8"/>
    <n v="0"/>
    <n v="2"/>
    <n v="4"/>
    <n v="3"/>
    <n v="2"/>
    <n v="0"/>
    <n v="14"/>
    <n v="45"/>
    <n v="1"/>
    <n v="15"/>
    <n v="56"/>
    <n v="0"/>
    <n v="2"/>
    <n v="12"/>
    <n v="412"/>
    <n v="2"/>
    <n v="8"/>
    <x v="1"/>
  </r>
  <r>
    <s v="04292335426"/>
    <s v="kujawsko-pomorskie"/>
    <s v="miasto"/>
    <n v="0"/>
    <n v="4"/>
    <n v="2"/>
    <n v="9"/>
    <n v="2"/>
    <n v="3"/>
    <n v="3"/>
    <n v="5"/>
    <n v="4"/>
    <n v="2"/>
    <n v="6"/>
    <n v="0"/>
    <n v="12"/>
    <n v="14"/>
    <n v="81"/>
    <n v="2"/>
    <n v="9"/>
    <n v="21"/>
    <n v="45"/>
    <n v="4"/>
    <n v="6"/>
    <n v="341"/>
    <n v="1"/>
    <n v="9"/>
    <x v="1"/>
  </r>
  <r>
    <s v="19212365544"/>
    <s v="opolskie"/>
    <s v="wieś"/>
    <n v="1"/>
    <n v="9"/>
    <n v="2"/>
    <n v="1"/>
    <n v="2"/>
    <n v="3"/>
    <n v="6"/>
    <n v="5"/>
    <n v="5"/>
    <n v="4"/>
    <n v="4"/>
    <n v="1"/>
    <n v="27"/>
    <n v="14"/>
    <n v="9"/>
    <n v="2"/>
    <n v="9"/>
    <n v="42"/>
    <n v="45"/>
    <n v="5"/>
    <n v="12"/>
    <n v="360"/>
    <n v="0"/>
    <n v="0"/>
    <x v="1"/>
  </r>
  <r>
    <s v="03212825508"/>
    <s v="zachodniopomorskie"/>
    <s v="miasto"/>
    <n v="0"/>
    <n v="3"/>
    <n v="2"/>
    <n v="1"/>
    <n v="2"/>
    <n v="8"/>
    <n v="2"/>
    <n v="5"/>
    <n v="5"/>
    <n v="0"/>
    <n v="8"/>
    <n v="0"/>
    <n v="9"/>
    <n v="14"/>
    <n v="9"/>
    <n v="2"/>
    <n v="24"/>
    <n v="14"/>
    <n v="45"/>
    <n v="5"/>
    <n v="0"/>
    <n v="288"/>
    <n v="8"/>
    <n v="2"/>
    <x v="1"/>
  </r>
  <r>
    <s v="08231950989"/>
    <s v="dolnośląskie"/>
    <s v="miasto"/>
    <n v="0"/>
    <n v="8"/>
    <n v="2"/>
    <n v="3"/>
    <n v="1"/>
    <n v="9"/>
    <n v="5"/>
    <n v="0"/>
    <n v="9"/>
    <n v="8"/>
    <n v="9"/>
    <n v="0"/>
    <n v="24"/>
    <n v="14"/>
    <n v="27"/>
    <n v="1"/>
    <n v="27"/>
    <n v="35"/>
    <n v="0"/>
    <n v="9"/>
    <n v="24"/>
    <n v="283"/>
    <n v="3"/>
    <n v="7"/>
    <x v="1"/>
  </r>
  <r>
    <s v="18290225326"/>
    <s v="dolnośląskie"/>
    <s v="wieś"/>
    <n v="1"/>
    <n v="8"/>
    <n v="2"/>
    <n v="9"/>
    <n v="0"/>
    <n v="2"/>
    <n v="2"/>
    <n v="5"/>
    <n v="3"/>
    <n v="2"/>
    <n v="6"/>
    <n v="1"/>
    <n v="24"/>
    <n v="14"/>
    <n v="81"/>
    <n v="0"/>
    <n v="6"/>
    <n v="14"/>
    <n v="45"/>
    <n v="3"/>
    <n v="6"/>
    <n v="355"/>
    <n v="5"/>
    <n v="5"/>
    <x v="1"/>
  </r>
  <r>
    <s v="14270954859"/>
    <s v="małopolskie"/>
    <s v="miasto"/>
    <n v="1"/>
    <n v="4"/>
    <n v="2"/>
    <n v="7"/>
    <n v="0"/>
    <n v="9"/>
    <n v="5"/>
    <n v="4"/>
    <n v="8"/>
    <n v="5"/>
    <n v="9"/>
    <n v="1"/>
    <n v="12"/>
    <n v="14"/>
    <n v="63"/>
    <n v="0"/>
    <n v="27"/>
    <n v="35"/>
    <n v="36"/>
    <n v="8"/>
    <n v="15"/>
    <n v="405"/>
    <n v="5"/>
    <n v="5"/>
    <x v="1"/>
  </r>
  <r>
    <s v="21320534080"/>
    <s v="zachodniopomorskie"/>
    <s v="wieś"/>
    <n v="2"/>
    <n v="1"/>
    <n v="3"/>
    <n v="2"/>
    <n v="0"/>
    <n v="5"/>
    <n v="3"/>
    <n v="4"/>
    <n v="0"/>
    <n v="8"/>
    <n v="0"/>
    <n v="2"/>
    <n v="3"/>
    <n v="21"/>
    <n v="18"/>
    <n v="0"/>
    <n v="15"/>
    <n v="21"/>
    <n v="36"/>
    <n v="0"/>
    <n v="24"/>
    <n v="351"/>
    <n v="1"/>
    <n v="9"/>
    <x v="1"/>
  </r>
  <r>
    <s v="15280299664"/>
    <s v="podlaskie"/>
    <s v="miasto"/>
    <n v="1"/>
    <n v="5"/>
    <n v="2"/>
    <n v="8"/>
    <n v="0"/>
    <n v="2"/>
    <n v="9"/>
    <n v="9"/>
    <n v="6"/>
    <n v="6"/>
    <n v="4"/>
    <n v="1"/>
    <n v="15"/>
    <n v="14"/>
    <n v="72"/>
    <n v="0"/>
    <n v="6"/>
    <n v="63"/>
    <n v="81"/>
    <n v="6"/>
    <n v="18"/>
    <n v="416"/>
    <n v="6"/>
    <n v="4"/>
    <x v="0"/>
  </r>
  <r>
    <s v="08231643490"/>
    <s v="warmińsko-mazurskie"/>
    <s v="wieś"/>
    <n v="0"/>
    <n v="8"/>
    <n v="2"/>
    <n v="3"/>
    <n v="1"/>
    <n v="6"/>
    <n v="4"/>
    <n v="3"/>
    <n v="4"/>
    <n v="9"/>
    <n v="0"/>
    <n v="0"/>
    <n v="24"/>
    <n v="14"/>
    <n v="27"/>
    <n v="1"/>
    <n v="18"/>
    <n v="28"/>
    <n v="27"/>
    <n v="4"/>
    <n v="27"/>
    <n v="446"/>
    <n v="6"/>
    <n v="4"/>
    <x v="1"/>
  </r>
  <r>
    <s v="04272996258"/>
    <s v="podkarpackie"/>
    <s v="miasto"/>
    <n v="0"/>
    <n v="4"/>
    <n v="2"/>
    <n v="7"/>
    <n v="2"/>
    <n v="9"/>
    <n v="9"/>
    <n v="6"/>
    <n v="2"/>
    <n v="5"/>
    <n v="8"/>
    <n v="0"/>
    <n v="12"/>
    <n v="14"/>
    <n v="63"/>
    <n v="2"/>
    <n v="27"/>
    <n v="63"/>
    <n v="54"/>
    <n v="2"/>
    <n v="15"/>
    <n v="422"/>
    <n v="2"/>
    <n v="8"/>
    <x v="0"/>
  </r>
  <r>
    <s v="06290719237"/>
    <s v="łódzkie"/>
    <s v="wieś"/>
    <n v="0"/>
    <n v="6"/>
    <n v="2"/>
    <n v="9"/>
    <n v="0"/>
    <n v="7"/>
    <n v="1"/>
    <n v="9"/>
    <n v="2"/>
    <n v="3"/>
    <n v="7"/>
    <n v="0"/>
    <n v="18"/>
    <n v="14"/>
    <n v="81"/>
    <n v="0"/>
    <n v="21"/>
    <n v="7"/>
    <n v="81"/>
    <n v="2"/>
    <n v="9"/>
    <n v="485"/>
    <n v="5"/>
    <n v="5"/>
    <x v="1"/>
  </r>
  <r>
    <s v="00301200651"/>
    <s v="śląskie"/>
    <s v="wieś"/>
    <n v="0"/>
    <n v="0"/>
    <n v="3"/>
    <n v="0"/>
    <n v="1"/>
    <n v="2"/>
    <n v="0"/>
    <n v="0"/>
    <n v="6"/>
    <n v="5"/>
    <n v="1"/>
    <n v="0"/>
    <n v="0"/>
    <n v="21"/>
    <n v="0"/>
    <n v="1"/>
    <n v="6"/>
    <n v="0"/>
    <n v="0"/>
    <n v="6"/>
    <n v="15"/>
    <n v="282"/>
    <n v="2"/>
    <n v="8"/>
    <x v="1"/>
  </r>
  <r>
    <s v="18211262029"/>
    <s v="mazowieckie"/>
    <s v="miasto"/>
    <n v="1"/>
    <n v="8"/>
    <n v="2"/>
    <n v="1"/>
    <n v="1"/>
    <n v="2"/>
    <n v="6"/>
    <n v="2"/>
    <n v="0"/>
    <n v="2"/>
    <n v="9"/>
    <n v="1"/>
    <n v="24"/>
    <n v="14"/>
    <n v="9"/>
    <n v="1"/>
    <n v="6"/>
    <n v="42"/>
    <n v="18"/>
    <n v="0"/>
    <n v="6"/>
    <n v="170"/>
    <n v="0"/>
    <n v="0"/>
    <x v="1"/>
  </r>
  <r>
    <s v="05282383166"/>
    <s v="mazowieckie"/>
    <s v="wieś"/>
    <n v="0"/>
    <n v="5"/>
    <n v="2"/>
    <n v="8"/>
    <n v="2"/>
    <n v="3"/>
    <n v="8"/>
    <n v="3"/>
    <n v="1"/>
    <n v="6"/>
    <n v="6"/>
    <n v="0"/>
    <n v="15"/>
    <n v="14"/>
    <n v="72"/>
    <n v="2"/>
    <n v="9"/>
    <n v="56"/>
    <n v="27"/>
    <n v="1"/>
    <n v="18"/>
    <n v="335"/>
    <n v="5"/>
    <n v="5"/>
    <x v="1"/>
  </r>
  <r>
    <s v="18241417767"/>
    <s v="wielkopolskie"/>
    <s v="wieś"/>
    <n v="1"/>
    <n v="8"/>
    <n v="2"/>
    <n v="4"/>
    <n v="1"/>
    <n v="4"/>
    <n v="1"/>
    <n v="7"/>
    <n v="7"/>
    <n v="6"/>
    <n v="7"/>
    <n v="1"/>
    <n v="24"/>
    <n v="14"/>
    <n v="36"/>
    <n v="1"/>
    <n v="12"/>
    <n v="7"/>
    <n v="63"/>
    <n v="7"/>
    <n v="18"/>
    <n v="397"/>
    <n v="7"/>
    <n v="3"/>
    <x v="1"/>
  </r>
  <r>
    <s v="16312049086"/>
    <s v="dolnośląskie"/>
    <s v="miasto"/>
    <n v="1"/>
    <n v="6"/>
    <n v="3"/>
    <n v="1"/>
    <n v="2"/>
    <n v="0"/>
    <n v="4"/>
    <n v="9"/>
    <n v="0"/>
    <n v="8"/>
    <n v="6"/>
    <n v="1"/>
    <n v="18"/>
    <n v="21"/>
    <n v="9"/>
    <n v="2"/>
    <n v="0"/>
    <n v="28"/>
    <n v="81"/>
    <n v="0"/>
    <n v="24"/>
    <n v="367"/>
    <n v="7"/>
    <n v="3"/>
    <x v="1"/>
  </r>
  <r>
    <s v="09321581591"/>
    <s v="małopolskie"/>
    <s v="wieś"/>
    <n v="0"/>
    <n v="9"/>
    <n v="3"/>
    <n v="2"/>
    <n v="1"/>
    <n v="5"/>
    <n v="8"/>
    <n v="1"/>
    <n v="5"/>
    <n v="9"/>
    <n v="1"/>
    <n v="0"/>
    <n v="27"/>
    <n v="21"/>
    <n v="18"/>
    <n v="1"/>
    <n v="15"/>
    <n v="56"/>
    <n v="9"/>
    <n v="5"/>
    <n v="27"/>
    <n v="363"/>
    <n v="3"/>
    <n v="7"/>
    <x v="1"/>
  </r>
  <r>
    <s v="08271795313"/>
    <s v="lubelskie"/>
    <s v="miasto"/>
    <n v="0"/>
    <n v="8"/>
    <n v="2"/>
    <n v="7"/>
    <n v="1"/>
    <n v="7"/>
    <n v="9"/>
    <n v="5"/>
    <n v="3"/>
    <n v="1"/>
    <n v="3"/>
    <n v="0"/>
    <n v="24"/>
    <n v="14"/>
    <n v="63"/>
    <n v="1"/>
    <n v="21"/>
    <n v="63"/>
    <n v="45"/>
    <n v="3"/>
    <n v="3"/>
    <n v="416"/>
    <n v="6"/>
    <n v="4"/>
    <x v="1"/>
  </r>
  <r>
    <s v="10311034407"/>
    <s v="małopolskie"/>
    <s v="miasto"/>
    <n v="1"/>
    <n v="0"/>
    <n v="3"/>
    <n v="1"/>
    <n v="1"/>
    <n v="0"/>
    <n v="3"/>
    <n v="4"/>
    <n v="4"/>
    <n v="0"/>
    <n v="7"/>
    <n v="1"/>
    <n v="0"/>
    <n v="21"/>
    <n v="9"/>
    <n v="1"/>
    <n v="0"/>
    <n v="21"/>
    <n v="36"/>
    <n v="4"/>
    <n v="0"/>
    <n v="330"/>
    <n v="0"/>
    <n v="0"/>
    <x v="1"/>
  </r>
  <r>
    <s v="14281264761"/>
    <s v="łódzkie"/>
    <s v="wieś"/>
    <n v="1"/>
    <n v="4"/>
    <n v="2"/>
    <n v="8"/>
    <n v="1"/>
    <n v="2"/>
    <n v="6"/>
    <n v="4"/>
    <n v="7"/>
    <n v="6"/>
    <n v="1"/>
    <n v="1"/>
    <n v="12"/>
    <n v="14"/>
    <n v="72"/>
    <n v="1"/>
    <n v="6"/>
    <n v="42"/>
    <n v="36"/>
    <n v="7"/>
    <n v="18"/>
    <n v="302"/>
    <n v="2"/>
    <n v="8"/>
    <x v="1"/>
  </r>
  <r>
    <s v="03241511191"/>
    <s v="mazowieckie"/>
    <s v="miasto"/>
    <n v="0"/>
    <n v="3"/>
    <n v="2"/>
    <n v="4"/>
    <n v="1"/>
    <n v="5"/>
    <n v="1"/>
    <n v="1"/>
    <n v="1"/>
    <n v="9"/>
    <n v="1"/>
    <n v="0"/>
    <n v="9"/>
    <n v="14"/>
    <n v="36"/>
    <n v="1"/>
    <n v="15"/>
    <n v="7"/>
    <n v="9"/>
    <n v="1"/>
    <n v="27"/>
    <n v="328"/>
    <n v="8"/>
    <n v="2"/>
    <x v="1"/>
  </r>
  <r>
    <s v="02272037384"/>
    <s v="wielkopolskie"/>
    <s v="wieś"/>
    <n v="0"/>
    <n v="2"/>
    <n v="2"/>
    <n v="7"/>
    <n v="2"/>
    <n v="0"/>
    <n v="3"/>
    <n v="7"/>
    <n v="3"/>
    <n v="8"/>
    <n v="4"/>
    <n v="0"/>
    <n v="6"/>
    <n v="14"/>
    <n v="63"/>
    <n v="2"/>
    <n v="0"/>
    <n v="21"/>
    <n v="63"/>
    <n v="3"/>
    <n v="24"/>
    <n v="315"/>
    <n v="5"/>
    <n v="5"/>
    <x v="1"/>
  </r>
  <r>
    <s v="17282315085"/>
    <s v="mazowieckie"/>
    <s v="wieś"/>
    <n v="1"/>
    <n v="7"/>
    <n v="2"/>
    <n v="8"/>
    <n v="2"/>
    <n v="3"/>
    <n v="1"/>
    <n v="5"/>
    <n v="0"/>
    <n v="8"/>
    <n v="5"/>
    <n v="1"/>
    <n v="21"/>
    <n v="14"/>
    <n v="72"/>
    <n v="2"/>
    <n v="9"/>
    <n v="7"/>
    <n v="45"/>
    <n v="0"/>
    <n v="24"/>
    <n v="391"/>
    <n v="1"/>
    <n v="9"/>
    <x v="1"/>
  </r>
  <r>
    <s v="03241893396"/>
    <s v="pomorskie"/>
    <s v="miasto"/>
    <n v="0"/>
    <n v="3"/>
    <n v="2"/>
    <n v="4"/>
    <n v="1"/>
    <n v="8"/>
    <n v="9"/>
    <n v="3"/>
    <n v="3"/>
    <n v="9"/>
    <n v="6"/>
    <n v="0"/>
    <n v="9"/>
    <n v="14"/>
    <n v="36"/>
    <n v="1"/>
    <n v="24"/>
    <n v="63"/>
    <n v="27"/>
    <n v="3"/>
    <n v="27"/>
    <n v="399"/>
    <n v="9"/>
    <n v="1"/>
    <x v="1"/>
  </r>
  <r>
    <s v="10210725761"/>
    <s v="małopolskie"/>
    <s v="miasto"/>
    <n v="1"/>
    <n v="0"/>
    <n v="2"/>
    <n v="1"/>
    <n v="0"/>
    <n v="7"/>
    <n v="2"/>
    <n v="5"/>
    <n v="7"/>
    <n v="6"/>
    <n v="1"/>
    <n v="1"/>
    <n v="0"/>
    <n v="14"/>
    <n v="9"/>
    <n v="0"/>
    <n v="21"/>
    <n v="14"/>
    <n v="45"/>
    <n v="7"/>
    <n v="18"/>
    <n v="333"/>
    <n v="3"/>
    <n v="7"/>
    <x v="1"/>
  </r>
  <r>
    <s v="12310765821"/>
    <s v="łódzkie"/>
    <s v="wieś"/>
    <n v="1"/>
    <n v="2"/>
    <n v="3"/>
    <n v="1"/>
    <n v="0"/>
    <n v="7"/>
    <n v="6"/>
    <n v="5"/>
    <n v="8"/>
    <n v="2"/>
    <n v="1"/>
    <n v="1"/>
    <n v="6"/>
    <n v="21"/>
    <n v="9"/>
    <n v="0"/>
    <n v="21"/>
    <n v="42"/>
    <n v="45"/>
    <n v="8"/>
    <n v="6"/>
    <n v="288"/>
    <n v="8"/>
    <n v="2"/>
    <x v="1"/>
  </r>
  <r>
    <s v="14262881374"/>
    <s v="lubelskie"/>
    <s v="miasto"/>
    <n v="1"/>
    <n v="4"/>
    <n v="2"/>
    <n v="6"/>
    <n v="2"/>
    <n v="8"/>
    <n v="8"/>
    <n v="1"/>
    <n v="3"/>
    <n v="7"/>
    <n v="4"/>
    <n v="1"/>
    <n v="12"/>
    <n v="14"/>
    <n v="54"/>
    <n v="2"/>
    <n v="24"/>
    <n v="56"/>
    <n v="9"/>
    <n v="3"/>
    <n v="21"/>
    <n v="355"/>
    <n v="5"/>
    <n v="5"/>
    <x v="1"/>
  </r>
  <r>
    <s v="16221452829"/>
    <s v="zachodniopomorskie"/>
    <s v="miasto"/>
    <n v="1"/>
    <n v="6"/>
    <n v="2"/>
    <n v="2"/>
    <n v="1"/>
    <n v="4"/>
    <n v="5"/>
    <n v="2"/>
    <n v="8"/>
    <n v="2"/>
    <n v="9"/>
    <n v="1"/>
    <n v="18"/>
    <n v="14"/>
    <n v="18"/>
    <n v="1"/>
    <n v="12"/>
    <n v="35"/>
    <n v="18"/>
    <n v="8"/>
    <n v="6"/>
    <n v="327"/>
    <n v="7"/>
    <n v="3"/>
    <x v="1"/>
  </r>
  <r>
    <s v="06240977898"/>
    <s v="warmińsko-mazurskie"/>
    <s v="wieś"/>
    <n v="0"/>
    <n v="6"/>
    <n v="2"/>
    <n v="4"/>
    <n v="0"/>
    <n v="9"/>
    <n v="7"/>
    <n v="7"/>
    <n v="8"/>
    <n v="9"/>
    <n v="8"/>
    <n v="0"/>
    <n v="18"/>
    <n v="14"/>
    <n v="36"/>
    <n v="0"/>
    <n v="27"/>
    <n v="49"/>
    <n v="63"/>
    <n v="8"/>
    <n v="27"/>
    <n v="373"/>
    <n v="3"/>
    <n v="7"/>
    <x v="1"/>
  </r>
  <r>
    <s v="20231233552"/>
    <s v="małopolskie"/>
    <s v="wieś"/>
    <n v="2"/>
    <n v="0"/>
    <n v="2"/>
    <n v="3"/>
    <n v="1"/>
    <n v="2"/>
    <n v="3"/>
    <n v="3"/>
    <n v="5"/>
    <n v="5"/>
    <n v="2"/>
    <n v="2"/>
    <n v="0"/>
    <n v="14"/>
    <n v="27"/>
    <n v="1"/>
    <n v="6"/>
    <n v="21"/>
    <n v="27"/>
    <n v="5"/>
    <n v="15"/>
    <n v="360"/>
    <n v="0"/>
    <n v="0"/>
    <x v="1"/>
  </r>
  <r>
    <s v="02260903279"/>
    <s v="wielkopolskie"/>
    <s v="miasto"/>
    <n v="0"/>
    <n v="2"/>
    <n v="2"/>
    <n v="6"/>
    <n v="0"/>
    <n v="9"/>
    <n v="0"/>
    <n v="3"/>
    <n v="2"/>
    <n v="7"/>
    <n v="9"/>
    <n v="0"/>
    <n v="6"/>
    <n v="14"/>
    <n v="54"/>
    <n v="0"/>
    <n v="27"/>
    <n v="0"/>
    <n v="27"/>
    <n v="2"/>
    <n v="21"/>
    <n v="269"/>
    <n v="9"/>
    <n v="1"/>
    <x v="1"/>
  </r>
  <r>
    <s v="15300457836"/>
    <s v="zachodniopomorskie"/>
    <s v="miasto"/>
    <n v="1"/>
    <n v="5"/>
    <n v="3"/>
    <n v="0"/>
    <n v="0"/>
    <n v="4"/>
    <n v="5"/>
    <n v="7"/>
    <n v="8"/>
    <n v="3"/>
    <n v="6"/>
    <n v="1"/>
    <n v="15"/>
    <n v="21"/>
    <n v="0"/>
    <n v="0"/>
    <n v="12"/>
    <n v="35"/>
    <n v="63"/>
    <n v="8"/>
    <n v="9"/>
    <n v="315"/>
    <n v="5"/>
    <n v="5"/>
    <x v="1"/>
  </r>
  <r>
    <s v="12241643573"/>
    <s v="świętokrzyskie"/>
    <s v="wieś"/>
    <n v="1"/>
    <n v="2"/>
    <n v="2"/>
    <n v="4"/>
    <n v="1"/>
    <n v="6"/>
    <n v="4"/>
    <n v="3"/>
    <n v="5"/>
    <n v="7"/>
    <n v="3"/>
    <n v="1"/>
    <n v="6"/>
    <n v="14"/>
    <n v="36"/>
    <n v="1"/>
    <n v="18"/>
    <n v="28"/>
    <n v="27"/>
    <n v="5"/>
    <n v="21"/>
    <n v="321"/>
    <n v="1"/>
    <n v="9"/>
    <x v="1"/>
  </r>
  <r>
    <s v="13222492508"/>
    <s v="śląskie"/>
    <s v="miasto"/>
    <n v="1"/>
    <n v="3"/>
    <n v="2"/>
    <n v="2"/>
    <n v="2"/>
    <n v="4"/>
    <n v="9"/>
    <n v="2"/>
    <n v="5"/>
    <n v="0"/>
    <n v="8"/>
    <n v="1"/>
    <n v="9"/>
    <n v="14"/>
    <n v="18"/>
    <n v="2"/>
    <n v="12"/>
    <n v="63"/>
    <n v="18"/>
    <n v="5"/>
    <n v="0"/>
    <n v="299"/>
    <n v="9"/>
    <n v="1"/>
    <x v="1"/>
  </r>
  <r>
    <s v="20303175236"/>
    <s v="lubuskie"/>
    <s v="wieś"/>
    <n v="2"/>
    <n v="0"/>
    <n v="3"/>
    <n v="0"/>
    <n v="3"/>
    <n v="1"/>
    <n v="7"/>
    <n v="5"/>
    <n v="2"/>
    <n v="3"/>
    <n v="6"/>
    <n v="2"/>
    <n v="0"/>
    <n v="21"/>
    <n v="0"/>
    <n v="3"/>
    <n v="3"/>
    <n v="49"/>
    <n v="45"/>
    <n v="2"/>
    <n v="9"/>
    <n v="276"/>
    <n v="6"/>
    <n v="4"/>
    <x v="1"/>
  </r>
  <r>
    <s v="14271835467"/>
    <s v="wielkopolskie"/>
    <s v="wieś"/>
    <n v="1"/>
    <n v="4"/>
    <n v="2"/>
    <n v="7"/>
    <n v="1"/>
    <n v="8"/>
    <n v="3"/>
    <n v="5"/>
    <n v="4"/>
    <n v="6"/>
    <n v="7"/>
    <n v="1"/>
    <n v="12"/>
    <n v="14"/>
    <n v="63"/>
    <n v="1"/>
    <n v="24"/>
    <n v="21"/>
    <n v="45"/>
    <n v="4"/>
    <n v="18"/>
    <n v="337"/>
    <n v="7"/>
    <n v="3"/>
    <x v="1"/>
  </r>
  <r>
    <s v="06220350891"/>
    <s v="świętokrzyskie"/>
    <s v="wieś"/>
    <n v="0"/>
    <n v="6"/>
    <n v="2"/>
    <n v="2"/>
    <n v="0"/>
    <n v="3"/>
    <n v="5"/>
    <n v="0"/>
    <n v="8"/>
    <n v="9"/>
    <n v="1"/>
    <n v="0"/>
    <n v="18"/>
    <n v="14"/>
    <n v="18"/>
    <n v="0"/>
    <n v="9"/>
    <n v="35"/>
    <n v="0"/>
    <n v="8"/>
    <n v="27"/>
    <n v="332"/>
    <n v="2"/>
    <n v="8"/>
    <x v="1"/>
  </r>
  <r>
    <s v="07231617603"/>
    <s v="mazowieckie"/>
    <s v="wieś"/>
    <n v="0"/>
    <n v="7"/>
    <n v="2"/>
    <n v="3"/>
    <n v="1"/>
    <n v="6"/>
    <n v="1"/>
    <n v="7"/>
    <n v="6"/>
    <n v="0"/>
    <n v="3"/>
    <n v="0"/>
    <n v="21"/>
    <n v="14"/>
    <n v="27"/>
    <n v="1"/>
    <n v="18"/>
    <n v="7"/>
    <n v="63"/>
    <n v="6"/>
    <n v="0"/>
    <n v="286"/>
    <n v="6"/>
    <n v="4"/>
    <x v="1"/>
  </r>
  <r>
    <s v="07282120738"/>
    <s v="wielkopolskie"/>
    <s v="wieś"/>
    <n v="0"/>
    <n v="7"/>
    <n v="2"/>
    <n v="8"/>
    <n v="2"/>
    <n v="1"/>
    <n v="2"/>
    <n v="0"/>
    <n v="7"/>
    <n v="3"/>
    <n v="8"/>
    <n v="0"/>
    <n v="21"/>
    <n v="14"/>
    <n v="72"/>
    <n v="2"/>
    <n v="3"/>
    <n v="14"/>
    <n v="0"/>
    <n v="7"/>
    <n v="9"/>
    <n v="299"/>
    <n v="9"/>
    <n v="1"/>
    <x v="1"/>
  </r>
  <r>
    <s v="13242793243"/>
    <s v="podkarpackie"/>
    <s v="miasto"/>
    <n v="1"/>
    <n v="3"/>
    <n v="2"/>
    <n v="4"/>
    <n v="2"/>
    <n v="7"/>
    <n v="9"/>
    <n v="3"/>
    <n v="2"/>
    <n v="4"/>
    <n v="3"/>
    <n v="1"/>
    <n v="9"/>
    <n v="14"/>
    <n v="36"/>
    <n v="2"/>
    <n v="21"/>
    <n v="63"/>
    <n v="27"/>
    <n v="2"/>
    <n v="12"/>
    <n v="329"/>
    <n v="9"/>
    <n v="1"/>
    <x v="1"/>
  </r>
  <r>
    <s v="22270105250"/>
    <s v="łódzkie"/>
    <s v="miasto"/>
    <n v="2"/>
    <n v="2"/>
    <n v="2"/>
    <n v="7"/>
    <n v="0"/>
    <n v="1"/>
    <n v="0"/>
    <n v="5"/>
    <n v="2"/>
    <n v="5"/>
    <n v="0"/>
    <n v="2"/>
    <n v="6"/>
    <n v="14"/>
    <n v="63"/>
    <n v="0"/>
    <n v="3"/>
    <n v="0"/>
    <n v="45"/>
    <n v="2"/>
    <n v="15"/>
    <n v="337"/>
    <n v="7"/>
    <n v="3"/>
    <x v="1"/>
  </r>
  <r>
    <s v="15220359519"/>
    <s v="zachodniopomorskie"/>
    <s v="miasto"/>
    <n v="1"/>
    <n v="5"/>
    <n v="2"/>
    <n v="2"/>
    <n v="0"/>
    <n v="3"/>
    <n v="5"/>
    <n v="9"/>
    <n v="5"/>
    <n v="1"/>
    <n v="9"/>
    <n v="1"/>
    <n v="15"/>
    <n v="14"/>
    <n v="18"/>
    <n v="0"/>
    <n v="9"/>
    <n v="35"/>
    <n v="81"/>
    <n v="5"/>
    <n v="3"/>
    <n v="331"/>
    <n v="1"/>
    <n v="9"/>
    <x v="0"/>
  </r>
  <r>
    <s v="16323024481"/>
    <s v="podlaskie"/>
    <s v="miasto"/>
    <n v="1"/>
    <n v="6"/>
    <n v="3"/>
    <n v="2"/>
    <n v="3"/>
    <n v="0"/>
    <n v="2"/>
    <n v="4"/>
    <n v="4"/>
    <n v="8"/>
    <n v="1"/>
    <n v="1"/>
    <n v="18"/>
    <n v="21"/>
    <n v="18"/>
    <n v="3"/>
    <n v="0"/>
    <n v="14"/>
    <n v="36"/>
    <n v="4"/>
    <n v="24"/>
    <n v="320"/>
    <n v="0"/>
    <n v="0"/>
    <x v="1"/>
  </r>
  <r>
    <s v="17212907508"/>
    <s v="podlaskie"/>
    <s v="wieś"/>
    <n v="1"/>
    <n v="7"/>
    <n v="2"/>
    <n v="1"/>
    <n v="2"/>
    <n v="9"/>
    <n v="0"/>
    <n v="7"/>
    <n v="5"/>
    <n v="0"/>
    <n v="8"/>
    <n v="1"/>
    <n v="21"/>
    <n v="14"/>
    <n v="9"/>
    <n v="2"/>
    <n v="27"/>
    <n v="0"/>
    <n v="63"/>
    <n v="5"/>
    <n v="0"/>
    <n v="281"/>
    <n v="1"/>
    <n v="9"/>
    <x v="1"/>
  </r>
  <r>
    <s v="06280926629"/>
    <s v="świętokrzyskie"/>
    <s v="miasto"/>
    <n v="0"/>
    <n v="6"/>
    <n v="2"/>
    <n v="8"/>
    <n v="0"/>
    <n v="9"/>
    <n v="2"/>
    <n v="6"/>
    <n v="6"/>
    <n v="2"/>
    <n v="9"/>
    <n v="0"/>
    <n v="18"/>
    <n v="14"/>
    <n v="72"/>
    <n v="0"/>
    <n v="27"/>
    <n v="14"/>
    <n v="54"/>
    <n v="6"/>
    <n v="6"/>
    <n v="353"/>
    <n v="3"/>
    <n v="7"/>
    <x v="1"/>
  </r>
  <r>
    <s v="20301201520"/>
    <s v="podkarpackie"/>
    <s v="miasto"/>
    <n v="2"/>
    <n v="0"/>
    <n v="3"/>
    <n v="0"/>
    <n v="1"/>
    <n v="2"/>
    <n v="0"/>
    <n v="1"/>
    <n v="5"/>
    <n v="2"/>
    <n v="0"/>
    <n v="2"/>
    <n v="0"/>
    <n v="21"/>
    <n v="0"/>
    <n v="1"/>
    <n v="6"/>
    <n v="0"/>
    <n v="9"/>
    <n v="5"/>
    <n v="6"/>
    <n v="261"/>
    <n v="1"/>
    <n v="9"/>
    <x v="1"/>
  </r>
  <r>
    <s v="01300883719"/>
    <s v="zachodniopomorskie"/>
    <s v="miasto"/>
    <n v="0"/>
    <n v="1"/>
    <n v="3"/>
    <n v="0"/>
    <n v="0"/>
    <n v="8"/>
    <n v="8"/>
    <n v="3"/>
    <n v="7"/>
    <n v="1"/>
    <n v="9"/>
    <n v="0"/>
    <n v="3"/>
    <n v="21"/>
    <n v="0"/>
    <n v="0"/>
    <n v="24"/>
    <n v="56"/>
    <n v="27"/>
    <n v="7"/>
    <n v="3"/>
    <n v="191"/>
    <n v="1"/>
    <n v="9"/>
    <x v="0"/>
  </r>
  <r>
    <s v="21292867504"/>
    <s v="zachodniopomorskie"/>
    <s v="miasto"/>
    <n v="2"/>
    <n v="1"/>
    <n v="2"/>
    <n v="9"/>
    <n v="2"/>
    <n v="8"/>
    <n v="6"/>
    <n v="7"/>
    <n v="5"/>
    <n v="0"/>
    <n v="4"/>
    <n v="2"/>
    <n v="3"/>
    <n v="14"/>
    <n v="81"/>
    <n v="2"/>
    <n v="24"/>
    <n v="42"/>
    <n v="63"/>
    <n v="5"/>
    <n v="0"/>
    <n v="377"/>
    <n v="7"/>
    <n v="3"/>
    <x v="1"/>
  </r>
  <r>
    <s v="09310931990"/>
    <s v="opolskie"/>
    <s v="miasto"/>
    <n v="0"/>
    <n v="9"/>
    <n v="3"/>
    <n v="1"/>
    <n v="0"/>
    <n v="9"/>
    <n v="3"/>
    <n v="1"/>
    <n v="9"/>
    <n v="9"/>
    <n v="0"/>
    <n v="0"/>
    <n v="27"/>
    <n v="21"/>
    <n v="9"/>
    <n v="0"/>
    <n v="27"/>
    <n v="21"/>
    <n v="9"/>
    <n v="9"/>
    <n v="27"/>
    <n v="386"/>
    <n v="6"/>
    <n v="4"/>
    <x v="1"/>
  </r>
  <r>
    <s v="00301923628"/>
    <s v="śląskie"/>
    <s v="miasto"/>
    <n v="0"/>
    <n v="0"/>
    <n v="3"/>
    <n v="0"/>
    <n v="1"/>
    <n v="9"/>
    <n v="2"/>
    <n v="3"/>
    <n v="6"/>
    <n v="2"/>
    <n v="8"/>
    <n v="0"/>
    <n v="0"/>
    <n v="21"/>
    <n v="0"/>
    <n v="1"/>
    <n v="27"/>
    <n v="14"/>
    <n v="27"/>
    <n v="6"/>
    <n v="6"/>
    <n v="252"/>
    <n v="2"/>
    <n v="8"/>
    <x v="0"/>
  </r>
  <r>
    <s v="01241320263"/>
    <s v="podkarpackie"/>
    <s v="miasto"/>
    <n v="0"/>
    <n v="1"/>
    <n v="2"/>
    <n v="4"/>
    <n v="1"/>
    <n v="3"/>
    <n v="2"/>
    <n v="0"/>
    <n v="2"/>
    <n v="6"/>
    <n v="3"/>
    <n v="0"/>
    <n v="3"/>
    <n v="14"/>
    <n v="36"/>
    <n v="1"/>
    <n v="9"/>
    <n v="14"/>
    <n v="0"/>
    <n v="2"/>
    <n v="18"/>
    <n v="199"/>
    <n v="9"/>
    <n v="1"/>
    <x v="1"/>
  </r>
  <r>
    <s v="20242260107"/>
    <s v="świętokrzyskie"/>
    <s v="wieś"/>
    <n v="2"/>
    <n v="0"/>
    <n v="2"/>
    <n v="4"/>
    <n v="2"/>
    <n v="2"/>
    <n v="6"/>
    <n v="0"/>
    <n v="1"/>
    <n v="0"/>
    <n v="7"/>
    <n v="2"/>
    <n v="0"/>
    <n v="14"/>
    <n v="36"/>
    <n v="2"/>
    <n v="6"/>
    <n v="42"/>
    <n v="0"/>
    <n v="1"/>
    <n v="0"/>
    <n v="200"/>
    <n v="0"/>
    <n v="0"/>
    <x v="1"/>
  </r>
  <r>
    <s v="00231165855"/>
    <s v="świętokrzyskie"/>
    <s v="wieś"/>
    <n v="0"/>
    <n v="0"/>
    <n v="2"/>
    <n v="3"/>
    <n v="1"/>
    <n v="1"/>
    <n v="6"/>
    <n v="5"/>
    <n v="8"/>
    <n v="5"/>
    <n v="5"/>
    <n v="0"/>
    <n v="0"/>
    <n v="14"/>
    <n v="27"/>
    <n v="1"/>
    <n v="3"/>
    <n v="42"/>
    <n v="45"/>
    <n v="8"/>
    <n v="15"/>
    <n v="258"/>
    <n v="8"/>
    <n v="2"/>
    <x v="1"/>
  </r>
  <r>
    <s v="15272639593"/>
    <s v="podkarpackie"/>
    <s v="wieś"/>
    <n v="1"/>
    <n v="5"/>
    <n v="2"/>
    <n v="7"/>
    <n v="2"/>
    <n v="6"/>
    <n v="3"/>
    <n v="9"/>
    <n v="5"/>
    <n v="9"/>
    <n v="3"/>
    <n v="1"/>
    <n v="15"/>
    <n v="14"/>
    <n v="63"/>
    <n v="2"/>
    <n v="18"/>
    <n v="21"/>
    <n v="81"/>
    <n v="5"/>
    <n v="27"/>
    <n v="402"/>
    <n v="2"/>
    <n v="8"/>
    <x v="1"/>
  </r>
  <r>
    <s v="22302366035"/>
    <s v="zachodniopomorskie"/>
    <s v="wieś"/>
    <n v="2"/>
    <n v="2"/>
    <n v="3"/>
    <n v="0"/>
    <n v="2"/>
    <n v="3"/>
    <n v="6"/>
    <n v="6"/>
    <n v="0"/>
    <n v="3"/>
    <n v="5"/>
    <n v="2"/>
    <n v="6"/>
    <n v="21"/>
    <n v="0"/>
    <n v="2"/>
    <n v="9"/>
    <n v="42"/>
    <n v="54"/>
    <n v="0"/>
    <n v="9"/>
    <n v="392"/>
    <n v="2"/>
    <n v="8"/>
    <x v="1"/>
  </r>
  <r>
    <s v="17241573501"/>
    <s v="małopolskie"/>
    <s v="miasto"/>
    <n v="1"/>
    <n v="7"/>
    <n v="2"/>
    <n v="4"/>
    <n v="1"/>
    <n v="5"/>
    <n v="7"/>
    <n v="3"/>
    <n v="5"/>
    <n v="0"/>
    <n v="1"/>
    <n v="1"/>
    <n v="21"/>
    <n v="14"/>
    <n v="36"/>
    <n v="1"/>
    <n v="15"/>
    <n v="49"/>
    <n v="27"/>
    <n v="5"/>
    <n v="0"/>
    <n v="314"/>
    <n v="4"/>
    <n v="6"/>
    <x v="1"/>
  </r>
  <r>
    <s v="11272916382"/>
    <s v="małopolskie"/>
    <s v="miasto"/>
    <n v="1"/>
    <n v="1"/>
    <n v="2"/>
    <n v="7"/>
    <n v="2"/>
    <n v="9"/>
    <n v="1"/>
    <n v="6"/>
    <n v="3"/>
    <n v="8"/>
    <n v="2"/>
    <n v="1"/>
    <n v="3"/>
    <n v="14"/>
    <n v="63"/>
    <n v="2"/>
    <n v="27"/>
    <n v="7"/>
    <n v="54"/>
    <n v="3"/>
    <n v="24"/>
    <n v="367"/>
    <n v="7"/>
    <n v="3"/>
    <x v="1"/>
  </r>
  <r>
    <s v="15323100788"/>
    <s v="podlaskie"/>
    <s v="wieś"/>
    <n v="1"/>
    <n v="5"/>
    <n v="3"/>
    <n v="2"/>
    <n v="3"/>
    <n v="1"/>
    <n v="0"/>
    <n v="0"/>
    <n v="7"/>
    <n v="8"/>
    <n v="8"/>
    <n v="1"/>
    <n v="15"/>
    <n v="21"/>
    <n v="18"/>
    <n v="3"/>
    <n v="3"/>
    <n v="0"/>
    <n v="0"/>
    <n v="7"/>
    <n v="24"/>
    <n v="290"/>
    <n v="0"/>
    <n v="0"/>
    <x v="1"/>
  </r>
  <r>
    <s v="09262218954"/>
    <s v="pomorskie"/>
    <s v="wieś"/>
    <n v="0"/>
    <n v="9"/>
    <n v="2"/>
    <n v="6"/>
    <n v="2"/>
    <n v="2"/>
    <n v="1"/>
    <n v="8"/>
    <n v="9"/>
    <n v="5"/>
    <n v="4"/>
    <n v="0"/>
    <n v="27"/>
    <n v="14"/>
    <n v="54"/>
    <n v="2"/>
    <n v="6"/>
    <n v="7"/>
    <n v="72"/>
    <n v="9"/>
    <n v="15"/>
    <n v="298"/>
    <n v="8"/>
    <n v="2"/>
    <x v="1"/>
  </r>
  <r>
    <s v="21220692011"/>
    <s v="kujawsko-pomorskie"/>
    <s v="wieś"/>
    <n v="2"/>
    <n v="1"/>
    <n v="2"/>
    <n v="2"/>
    <n v="0"/>
    <n v="6"/>
    <n v="9"/>
    <n v="2"/>
    <n v="0"/>
    <n v="1"/>
    <n v="1"/>
    <n v="2"/>
    <n v="3"/>
    <n v="14"/>
    <n v="18"/>
    <n v="0"/>
    <n v="18"/>
    <n v="63"/>
    <n v="18"/>
    <n v="0"/>
    <n v="3"/>
    <n v="345"/>
    <n v="5"/>
    <n v="5"/>
    <x v="1"/>
  </r>
  <r>
    <s v="08321684273"/>
    <s v="podlaskie"/>
    <s v="wieś"/>
    <n v="0"/>
    <n v="8"/>
    <n v="3"/>
    <n v="2"/>
    <n v="1"/>
    <n v="6"/>
    <n v="8"/>
    <n v="4"/>
    <n v="2"/>
    <n v="7"/>
    <n v="3"/>
    <n v="0"/>
    <n v="24"/>
    <n v="21"/>
    <n v="18"/>
    <n v="1"/>
    <n v="18"/>
    <n v="56"/>
    <n v="36"/>
    <n v="2"/>
    <n v="21"/>
    <n v="336"/>
    <n v="6"/>
    <n v="4"/>
    <x v="1"/>
  </r>
  <r>
    <s v="04322129955"/>
    <s v="świętokrzyskie"/>
    <s v="wieś"/>
    <n v="0"/>
    <n v="4"/>
    <n v="3"/>
    <n v="2"/>
    <n v="2"/>
    <n v="1"/>
    <n v="2"/>
    <n v="9"/>
    <n v="9"/>
    <n v="5"/>
    <n v="5"/>
    <n v="0"/>
    <n v="12"/>
    <n v="21"/>
    <n v="18"/>
    <n v="2"/>
    <n v="3"/>
    <n v="14"/>
    <n v="81"/>
    <n v="9"/>
    <n v="15"/>
    <n v="372"/>
    <n v="2"/>
    <n v="8"/>
    <x v="1"/>
  </r>
  <r>
    <s v="10301730326"/>
    <s v="pomorskie"/>
    <s v="wieś"/>
    <n v="1"/>
    <n v="0"/>
    <n v="3"/>
    <n v="0"/>
    <n v="1"/>
    <n v="7"/>
    <n v="3"/>
    <n v="0"/>
    <n v="3"/>
    <n v="2"/>
    <n v="6"/>
    <n v="1"/>
    <n v="0"/>
    <n v="21"/>
    <n v="0"/>
    <n v="1"/>
    <n v="21"/>
    <n v="21"/>
    <n v="0"/>
    <n v="3"/>
    <n v="6"/>
    <n v="249"/>
    <n v="9"/>
    <n v="1"/>
    <x v="1"/>
  </r>
  <r>
    <s v="09271604865"/>
    <s v="opolskie"/>
    <s v="miasto"/>
    <n v="0"/>
    <n v="9"/>
    <n v="2"/>
    <n v="7"/>
    <n v="1"/>
    <n v="6"/>
    <n v="0"/>
    <n v="4"/>
    <n v="8"/>
    <n v="6"/>
    <n v="5"/>
    <n v="0"/>
    <n v="27"/>
    <n v="14"/>
    <n v="63"/>
    <n v="1"/>
    <n v="18"/>
    <n v="0"/>
    <n v="36"/>
    <n v="8"/>
    <n v="18"/>
    <n v="259"/>
    <n v="9"/>
    <n v="1"/>
    <x v="1"/>
  </r>
  <r>
    <s v="18320126005"/>
    <s v="podkarpackie"/>
    <s v="miasto"/>
    <n v="1"/>
    <n v="8"/>
    <n v="3"/>
    <n v="2"/>
    <n v="0"/>
    <n v="1"/>
    <n v="2"/>
    <n v="6"/>
    <n v="0"/>
    <n v="0"/>
    <n v="5"/>
    <n v="1"/>
    <n v="24"/>
    <n v="21"/>
    <n v="18"/>
    <n v="0"/>
    <n v="3"/>
    <n v="14"/>
    <n v="54"/>
    <n v="0"/>
    <n v="0"/>
    <n v="320"/>
    <n v="0"/>
    <n v="0"/>
    <x v="1"/>
  </r>
  <r>
    <s v="10262232318"/>
    <s v="pomorskie"/>
    <s v="wieś"/>
    <n v="1"/>
    <n v="0"/>
    <n v="2"/>
    <n v="6"/>
    <n v="2"/>
    <n v="2"/>
    <n v="3"/>
    <n v="2"/>
    <n v="3"/>
    <n v="1"/>
    <n v="8"/>
    <n v="1"/>
    <n v="0"/>
    <n v="14"/>
    <n v="54"/>
    <n v="2"/>
    <n v="6"/>
    <n v="21"/>
    <n v="18"/>
    <n v="3"/>
    <n v="3"/>
    <n v="257"/>
    <n v="7"/>
    <n v="3"/>
    <x v="1"/>
  </r>
  <r>
    <s v="21303122839"/>
    <s v="świętokrzyskie"/>
    <s v="miasto"/>
    <n v="2"/>
    <n v="1"/>
    <n v="3"/>
    <n v="0"/>
    <n v="3"/>
    <n v="1"/>
    <n v="2"/>
    <n v="2"/>
    <n v="8"/>
    <n v="3"/>
    <n v="9"/>
    <n v="2"/>
    <n v="3"/>
    <n v="21"/>
    <n v="0"/>
    <n v="3"/>
    <n v="3"/>
    <n v="14"/>
    <n v="18"/>
    <n v="8"/>
    <n v="9"/>
    <n v="203"/>
    <n v="3"/>
    <n v="7"/>
    <x v="1"/>
  </r>
  <r>
    <s v="10293014169"/>
    <s v="dolnośląskie"/>
    <s v="wieś"/>
    <n v="1"/>
    <n v="0"/>
    <n v="2"/>
    <n v="9"/>
    <n v="3"/>
    <n v="0"/>
    <n v="1"/>
    <n v="4"/>
    <n v="1"/>
    <n v="6"/>
    <n v="9"/>
    <n v="1"/>
    <n v="0"/>
    <n v="14"/>
    <n v="81"/>
    <n v="3"/>
    <n v="0"/>
    <n v="7"/>
    <n v="36"/>
    <n v="1"/>
    <n v="18"/>
    <n v="242"/>
    <n v="2"/>
    <n v="8"/>
    <x v="1"/>
  </r>
  <r>
    <s v="09210120492"/>
    <s v="kujawsko-pomorskie"/>
    <s v="wieś"/>
    <n v="0"/>
    <n v="9"/>
    <n v="2"/>
    <n v="1"/>
    <n v="0"/>
    <n v="1"/>
    <n v="2"/>
    <n v="0"/>
    <n v="4"/>
    <n v="9"/>
    <n v="2"/>
    <n v="0"/>
    <n v="27"/>
    <n v="14"/>
    <n v="9"/>
    <n v="0"/>
    <n v="3"/>
    <n v="14"/>
    <n v="0"/>
    <n v="4"/>
    <n v="27"/>
    <n v="259"/>
    <n v="9"/>
    <n v="1"/>
    <x v="1"/>
  </r>
  <r>
    <s v="20260451486"/>
    <s v="śląskie"/>
    <s v="miasto"/>
    <n v="2"/>
    <n v="0"/>
    <n v="2"/>
    <n v="6"/>
    <n v="0"/>
    <n v="4"/>
    <n v="5"/>
    <n v="1"/>
    <n v="4"/>
    <n v="8"/>
    <n v="6"/>
    <n v="2"/>
    <n v="0"/>
    <n v="14"/>
    <n v="54"/>
    <n v="0"/>
    <n v="12"/>
    <n v="35"/>
    <n v="9"/>
    <n v="4"/>
    <n v="24"/>
    <n v="252"/>
    <n v="2"/>
    <n v="8"/>
    <x v="1"/>
  </r>
  <r>
    <s v="17302231740"/>
    <s v="śląskie"/>
    <s v="wieś"/>
    <n v="1"/>
    <n v="7"/>
    <n v="3"/>
    <n v="0"/>
    <n v="2"/>
    <n v="2"/>
    <n v="3"/>
    <n v="1"/>
    <n v="7"/>
    <n v="4"/>
    <n v="0"/>
    <n v="1"/>
    <n v="21"/>
    <n v="21"/>
    <n v="0"/>
    <n v="2"/>
    <n v="6"/>
    <n v="21"/>
    <n v="9"/>
    <n v="7"/>
    <n v="12"/>
    <n v="254"/>
    <n v="4"/>
    <n v="6"/>
    <x v="1"/>
  </r>
  <r>
    <s v="02320253199"/>
    <s v="wielkopolskie"/>
    <s v="wieś"/>
    <n v="0"/>
    <n v="2"/>
    <n v="3"/>
    <n v="2"/>
    <n v="0"/>
    <n v="2"/>
    <n v="5"/>
    <n v="3"/>
    <n v="1"/>
    <n v="9"/>
    <n v="9"/>
    <n v="0"/>
    <n v="6"/>
    <n v="21"/>
    <n v="18"/>
    <n v="0"/>
    <n v="6"/>
    <n v="35"/>
    <n v="27"/>
    <n v="1"/>
    <n v="27"/>
    <n v="241"/>
    <n v="1"/>
    <n v="9"/>
    <x v="0"/>
  </r>
  <r>
    <s v="18260366309"/>
    <s v="śląskie"/>
    <s v="miasto"/>
    <n v="1"/>
    <n v="8"/>
    <n v="2"/>
    <n v="6"/>
    <n v="0"/>
    <n v="3"/>
    <n v="6"/>
    <n v="6"/>
    <n v="3"/>
    <n v="0"/>
    <n v="9"/>
    <n v="1"/>
    <n v="24"/>
    <n v="14"/>
    <n v="54"/>
    <n v="0"/>
    <n v="9"/>
    <n v="42"/>
    <n v="54"/>
    <n v="3"/>
    <n v="0"/>
    <n v="342"/>
    <n v="2"/>
    <n v="8"/>
    <x v="1"/>
  </r>
  <r>
    <s v="04222956169"/>
    <s v="śląskie"/>
    <s v="wieś"/>
    <n v="0"/>
    <n v="4"/>
    <n v="2"/>
    <n v="2"/>
    <n v="2"/>
    <n v="9"/>
    <n v="5"/>
    <n v="6"/>
    <n v="1"/>
    <n v="6"/>
    <n v="9"/>
    <n v="0"/>
    <n v="12"/>
    <n v="14"/>
    <n v="18"/>
    <n v="2"/>
    <n v="27"/>
    <n v="35"/>
    <n v="54"/>
    <n v="1"/>
    <n v="18"/>
    <n v="382"/>
    <n v="2"/>
    <n v="8"/>
    <x v="1"/>
  </r>
  <r>
    <s v="05261270230"/>
    <s v="podlaskie"/>
    <s v="wieś"/>
    <n v="0"/>
    <n v="5"/>
    <n v="2"/>
    <n v="6"/>
    <n v="1"/>
    <n v="2"/>
    <n v="7"/>
    <n v="0"/>
    <n v="2"/>
    <n v="3"/>
    <n v="0"/>
    <n v="0"/>
    <n v="15"/>
    <n v="14"/>
    <n v="54"/>
    <n v="1"/>
    <n v="6"/>
    <n v="49"/>
    <n v="0"/>
    <n v="2"/>
    <n v="9"/>
    <n v="331"/>
    <n v="1"/>
    <n v="9"/>
    <x v="1"/>
  </r>
  <r>
    <s v="15320635728"/>
    <s v="małopolskie"/>
    <s v="wieś"/>
    <n v="1"/>
    <n v="5"/>
    <n v="3"/>
    <n v="2"/>
    <n v="0"/>
    <n v="6"/>
    <n v="3"/>
    <n v="5"/>
    <n v="7"/>
    <n v="2"/>
    <n v="8"/>
    <n v="1"/>
    <n v="15"/>
    <n v="21"/>
    <n v="18"/>
    <n v="0"/>
    <n v="18"/>
    <n v="21"/>
    <n v="45"/>
    <n v="7"/>
    <n v="6"/>
    <n v="302"/>
    <n v="2"/>
    <n v="8"/>
    <x v="0"/>
  </r>
  <r>
    <s v="14292679651"/>
    <s v="małopolskie"/>
    <s v="miasto"/>
    <n v="1"/>
    <n v="4"/>
    <n v="2"/>
    <n v="9"/>
    <n v="2"/>
    <n v="6"/>
    <n v="7"/>
    <n v="9"/>
    <n v="6"/>
    <n v="5"/>
    <n v="1"/>
    <n v="1"/>
    <n v="12"/>
    <n v="14"/>
    <n v="81"/>
    <n v="2"/>
    <n v="18"/>
    <n v="49"/>
    <n v="81"/>
    <n v="6"/>
    <n v="15"/>
    <n v="431"/>
    <n v="1"/>
    <n v="9"/>
    <x v="1"/>
  </r>
  <r>
    <s v="15210368107"/>
    <s v="kujawsko-pomorskie"/>
    <s v="wieś"/>
    <n v="1"/>
    <n v="5"/>
    <n v="2"/>
    <n v="1"/>
    <n v="0"/>
    <n v="3"/>
    <n v="6"/>
    <n v="8"/>
    <n v="1"/>
    <n v="0"/>
    <n v="7"/>
    <n v="1"/>
    <n v="15"/>
    <n v="14"/>
    <n v="9"/>
    <n v="0"/>
    <n v="9"/>
    <n v="42"/>
    <n v="72"/>
    <n v="1"/>
    <n v="0"/>
    <n v="442"/>
    <n v="2"/>
    <n v="8"/>
    <x v="1"/>
  </r>
  <r>
    <s v="11282868178"/>
    <s v="łódzkie"/>
    <s v="miasto"/>
    <n v="1"/>
    <n v="1"/>
    <n v="2"/>
    <n v="8"/>
    <n v="2"/>
    <n v="8"/>
    <n v="6"/>
    <n v="8"/>
    <n v="1"/>
    <n v="7"/>
    <n v="8"/>
    <n v="1"/>
    <n v="3"/>
    <n v="14"/>
    <n v="72"/>
    <n v="2"/>
    <n v="24"/>
    <n v="42"/>
    <n v="72"/>
    <n v="1"/>
    <n v="21"/>
    <n v="415"/>
    <n v="5"/>
    <n v="5"/>
    <x v="1"/>
  </r>
  <r>
    <s v="21270839187"/>
    <s v="podlaskie"/>
    <s v="miasto"/>
    <n v="2"/>
    <n v="1"/>
    <n v="2"/>
    <n v="7"/>
    <n v="0"/>
    <n v="8"/>
    <n v="3"/>
    <n v="9"/>
    <n v="1"/>
    <n v="8"/>
    <n v="7"/>
    <n v="2"/>
    <n v="3"/>
    <n v="14"/>
    <n v="63"/>
    <n v="0"/>
    <n v="24"/>
    <n v="21"/>
    <n v="81"/>
    <n v="1"/>
    <n v="24"/>
    <n v="485"/>
    <n v="5"/>
    <n v="5"/>
    <x v="1"/>
  </r>
  <r>
    <s v="07271839036"/>
    <s v="lubelskie"/>
    <s v="wieś"/>
    <n v="0"/>
    <n v="7"/>
    <n v="2"/>
    <n v="7"/>
    <n v="1"/>
    <n v="8"/>
    <n v="3"/>
    <n v="9"/>
    <n v="0"/>
    <n v="3"/>
    <n v="6"/>
    <n v="0"/>
    <n v="21"/>
    <n v="14"/>
    <n v="63"/>
    <n v="1"/>
    <n v="24"/>
    <n v="21"/>
    <n v="81"/>
    <n v="0"/>
    <n v="9"/>
    <n v="467"/>
    <n v="7"/>
    <n v="3"/>
    <x v="1"/>
  </r>
  <r>
    <s v="05281893493"/>
    <s v="dolnośląskie"/>
    <s v="miasto"/>
    <n v="0"/>
    <n v="5"/>
    <n v="2"/>
    <n v="8"/>
    <n v="1"/>
    <n v="8"/>
    <n v="9"/>
    <n v="3"/>
    <n v="4"/>
    <n v="9"/>
    <n v="3"/>
    <n v="0"/>
    <n v="15"/>
    <n v="14"/>
    <n v="72"/>
    <n v="1"/>
    <n v="24"/>
    <n v="63"/>
    <n v="27"/>
    <n v="4"/>
    <n v="27"/>
    <n v="481"/>
    <n v="1"/>
    <n v="9"/>
    <x v="1"/>
  </r>
  <r>
    <s v="09252839228"/>
    <s v="lubelskie"/>
    <s v="wieś"/>
    <n v="0"/>
    <n v="9"/>
    <n v="2"/>
    <n v="5"/>
    <n v="2"/>
    <n v="8"/>
    <n v="3"/>
    <n v="9"/>
    <n v="2"/>
    <n v="2"/>
    <n v="8"/>
    <n v="0"/>
    <n v="27"/>
    <n v="14"/>
    <n v="45"/>
    <n v="2"/>
    <n v="24"/>
    <n v="21"/>
    <n v="81"/>
    <n v="2"/>
    <n v="6"/>
    <n v="469"/>
    <n v="9"/>
    <n v="1"/>
    <x v="1"/>
  </r>
  <r>
    <s v="00291348241"/>
    <s v="kujawsko-pomorskie"/>
    <s v="wieś"/>
    <n v="0"/>
    <n v="0"/>
    <n v="2"/>
    <n v="9"/>
    <n v="1"/>
    <n v="3"/>
    <n v="4"/>
    <n v="8"/>
    <n v="2"/>
    <n v="4"/>
    <n v="1"/>
    <n v="0"/>
    <n v="0"/>
    <n v="14"/>
    <n v="81"/>
    <n v="1"/>
    <n v="9"/>
    <n v="28"/>
    <n v="72"/>
    <n v="2"/>
    <n v="12"/>
    <n v="441"/>
    <n v="1"/>
    <n v="9"/>
    <x v="1"/>
  </r>
  <r>
    <s v="04280932334"/>
    <s v="warmińsko-mazurskie"/>
    <s v="miasto"/>
    <n v="0"/>
    <n v="4"/>
    <n v="2"/>
    <n v="8"/>
    <n v="0"/>
    <n v="9"/>
    <n v="3"/>
    <n v="2"/>
    <n v="3"/>
    <n v="3"/>
    <n v="4"/>
    <n v="0"/>
    <n v="12"/>
    <n v="14"/>
    <n v="72"/>
    <n v="0"/>
    <n v="27"/>
    <n v="21"/>
    <n v="18"/>
    <n v="3"/>
    <n v="9"/>
    <n v="395"/>
    <n v="5"/>
    <n v="5"/>
    <x v="1"/>
  </r>
  <r>
    <s v="02220934077"/>
    <s v="świętokrzyskie"/>
    <s v="miasto"/>
    <n v="0"/>
    <n v="2"/>
    <n v="2"/>
    <n v="2"/>
    <n v="0"/>
    <n v="9"/>
    <n v="3"/>
    <n v="4"/>
    <n v="0"/>
    <n v="7"/>
    <n v="7"/>
    <n v="0"/>
    <n v="6"/>
    <n v="14"/>
    <n v="18"/>
    <n v="0"/>
    <n v="27"/>
    <n v="21"/>
    <n v="36"/>
    <n v="0"/>
    <n v="21"/>
    <n v="319"/>
    <n v="9"/>
    <n v="1"/>
    <x v="1"/>
  </r>
  <r>
    <s v="02210131268"/>
    <s v="wielkopolskie"/>
    <s v="miasto"/>
    <n v="0"/>
    <n v="2"/>
    <n v="2"/>
    <n v="1"/>
    <n v="0"/>
    <n v="1"/>
    <n v="3"/>
    <n v="1"/>
    <n v="2"/>
    <n v="6"/>
    <n v="8"/>
    <n v="0"/>
    <n v="6"/>
    <n v="14"/>
    <n v="9"/>
    <n v="0"/>
    <n v="3"/>
    <n v="21"/>
    <n v="9"/>
    <n v="2"/>
    <n v="18"/>
    <n v="225"/>
    <n v="5"/>
    <n v="5"/>
    <x v="1"/>
  </r>
  <r>
    <s v="09241160465"/>
    <s v="lubuskie"/>
    <s v="miasto"/>
    <n v="0"/>
    <n v="9"/>
    <n v="2"/>
    <n v="4"/>
    <n v="1"/>
    <n v="1"/>
    <n v="6"/>
    <n v="0"/>
    <n v="4"/>
    <n v="6"/>
    <n v="5"/>
    <n v="0"/>
    <n v="27"/>
    <n v="14"/>
    <n v="36"/>
    <n v="1"/>
    <n v="3"/>
    <n v="42"/>
    <n v="0"/>
    <n v="4"/>
    <n v="18"/>
    <n v="227"/>
    <n v="7"/>
    <n v="3"/>
    <x v="1"/>
  </r>
  <r>
    <s v="09241367008"/>
    <s v="kujawsko-pomorskie"/>
    <s v="miasto"/>
    <n v="0"/>
    <n v="9"/>
    <n v="2"/>
    <n v="4"/>
    <n v="1"/>
    <n v="3"/>
    <n v="6"/>
    <n v="7"/>
    <n v="0"/>
    <n v="0"/>
    <n v="8"/>
    <n v="0"/>
    <n v="27"/>
    <n v="14"/>
    <n v="36"/>
    <n v="1"/>
    <n v="9"/>
    <n v="42"/>
    <n v="63"/>
    <n v="0"/>
    <n v="0"/>
    <n v="337"/>
    <n v="7"/>
    <n v="3"/>
    <x v="1"/>
  </r>
  <r>
    <s v="13312872144"/>
    <s v="świętokrzyskie"/>
    <s v="miasto"/>
    <n v="1"/>
    <n v="3"/>
    <n v="3"/>
    <n v="1"/>
    <n v="2"/>
    <n v="8"/>
    <n v="7"/>
    <n v="2"/>
    <n v="1"/>
    <n v="4"/>
    <n v="4"/>
    <n v="1"/>
    <n v="9"/>
    <n v="21"/>
    <n v="9"/>
    <n v="2"/>
    <n v="24"/>
    <n v="49"/>
    <n v="18"/>
    <n v="1"/>
    <n v="12"/>
    <n v="338"/>
    <n v="8"/>
    <n v="2"/>
    <x v="1"/>
  </r>
  <r>
    <s v="13262230102"/>
    <s v="pomorskie"/>
    <s v="miasto"/>
    <n v="1"/>
    <n v="3"/>
    <n v="2"/>
    <n v="6"/>
    <n v="2"/>
    <n v="2"/>
    <n v="3"/>
    <n v="0"/>
    <n v="1"/>
    <n v="0"/>
    <n v="2"/>
    <n v="1"/>
    <n v="9"/>
    <n v="14"/>
    <n v="54"/>
    <n v="2"/>
    <n v="6"/>
    <n v="21"/>
    <n v="0"/>
    <n v="1"/>
    <n v="0"/>
    <n v="254"/>
    <n v="4"/>
    <n v="6"/>
    <x v="1"/>
  </r>
  <r>
    <s v="21220724187"/>
    <s v="świętokrzyskie"/>
    <s v="wieś"/>
    <n v="2"/>
    <n v="1"/>
    <n v="2"/>
    <n v="2"/>
    <n v="0"/>
    <n v="7"/>
    <n v="2"/>
    <n v="4"/>
    <n v="1"/>
    <n v="8"/>
    <n v="7"/>
    <n v="2"/>
    <n v="3"/>
    <n v="14"/>
    <n v="18"/>
    <n v="0"/>
    <n v="21"/>
    <n v="14"/>
    <n v="36"/>
    <n v="1"/>
    <n v="24"/>
    <n v="241"/>
    <n v="1"/>
    <n v="9"/>
    <x v="1"/>
  </r>
  <r>
    <s v="06261743427"/>
    <s v="lubelskie"/>
    <s v="miasto"/>
    <n v="0"/>
    <n v="6"/>
    <n v="2"/>
    <n v="6"/>
    <n v="1"/>
    <n v="7"/>
    <n v="4"/>
    <n v="3"/>
    <n v="4"/>
    <n v="2"/>
    <n v="7"/>
    <n v="0"/>
    <n v="18"/>
    <n v="14"/>
    <n v="54"/>
    <n v="1"/>
    <n v="21"/>
    <n v="28"/>
    <n v="27"/>
    <n v="4"/>
    <n v="6"/>
    <n v="306"/>
    <n v="6"/>
    <n v="4"/>
    <x v="1"/>
  </r>
  <r>
    <s v="14222620834"/>
    <s v="wielkopolskie"/>
    <s v="wieś"/>
    <n v="1"/>
    <n v="4"/>
    <n v="2"/>
    <n v="2"/>
    <n v="2"/>
    <n v="6"/>
    <n v="2"/>
    <n v="0"/>
    <n v="8"/>
    <n v="3"/>
    <n v="4"/>
    <n v="1"/>
    <n v="12"/>
    <n v="14"/>
    <n v="18"/>
    <n v="2"/>
    <n v="18"/>
    <n v="14"/>
    <n v="0"/>
    <n v="8"/>
    <n v="9"/>
    <n v="269"/>
    <n v="9"/>
    <n v="1"/>
    <x v="1"/>
  </r>
  <r>
    <s v="19321241795"/>
    <s v="lubuskie"/>
    <s v="miasto"/>
    <n v="1"/>
    <n v="9"/>
    <n v="3"/>
    <n v="2"/>
    <n v="1"/>
    <n v="2"/>
    <n v="4"/>
    <n v="1"/>
    <n v="7"/>
    <n v="9"/>
    <n v="5"/>
    <n v="1"/>
    <n v="27"/>
    <n v="21"/>
    <n v="18"/>
    <n v="1"/>
    <n v="6"/>
    <n v="28"/>
    <n v="9"/>
    <n v="7"/>
    <n v="27"/>
    <n v="241"/>
    <n v="1"/>
    <n v="9"/>
    <x v="1"/>
  </r>
  <r>
    <s v="08231904735"/>
    <s v="małopolskie"/>
    <s v="wieś"/>
    <n v="0"/>
    <n v="8"/>
    <n v="2"/>
    <n v="3"/>
    <n v="1"/>
    <n v="9"/>
    <n v="0"/>
    <n v="4"/>
    <n v="7"/>
    <n v="3"/>
    <n v="5"/>
    <n v="0"/>
    <n v="24"/>
    <n v="14"/>
    <n v="27"/>
    <n v="1"/>
    <n v="27"/>
    <n v="0"/>
    <n v="36"/>
    <n v="7"/>
    <n v="9"/>
    <n v="290"/>
    <n v="0"/>
    <n v="0"/>
    <x v="1"/>
  </r>
  <r>
    <s v="15291262613"/>
    <s v="wielkopolskie"/>
    <s v="miasto"/>
    <n v="1"/>
    <n v="5"/>
    <n v="2"/>
    <n v="9"/>
    <n v="1"/>
    <n v="2"/>
    <n v="6"/>
    <n v="2"/>
    <n v="6"/>
    <n v="1"/>
    <n v="3"/>
    <n v="1"/>
    <n v="15"/>
    <n v="14"/>
    <n v="81"/>
    <n v="1"/>
    <n v="6"/>
    <n v="42"/>
    <n v="18"/>
    <n v="6"/>
    <n v="3"/>
    <n v="332"/>
    <n v="2"/>
    <n v="8"/>
    <x v="1"/>
  </r>
  <r>
    <s v="08260445829"/>
    <s v="opolskie"/>
    <s v="miasto"/>
    <n v="0"/>
    <n v="8"/>
    <n v="2"/>
    <n v="6"/>
    <n v="0"/>
    <n v="4"/>
    <n v="4"/>
    <n v="5"/>
    <n v="8"/>
    <n v="2"/>
    <n v="9"/>
    <n v="0"/>
    <n v="24"/>
    <n v="14"/>
    <n v="54"/>
    <n v="0"/>
    <n v="12"/>
    <n v="28"/>
    <n v="45"/>
    <n v="8"/>
    <n v="6"/>
    <n v="378"/>
    <n v="8"/>
    <n v="2"/>
    <x v="1"/>
  </r>
  <r>
    <s v="08240292689"/>
    <s v="lubelskie"/>
    <s v="miasto"/>
    <n v="0"/>
    <n v="8"/>
    <n v="2"/>
    <n v="4"/>
    <n v="0"/>
    <n v="2"/>
    <n v="9"/>
    <n v="2"/>
    <n v="6"/>
    <n v="8"/>
    <n v="9"/>
    <n v="0"/>
    <n v="24"/>
    <n v="14"/>
    <n v="36"/>
    <n v="0"/>
    <n v="6"/>
    <n v="63"/>
    <n v="18"/>
    <n v="6"/>
    <n v="24"/>
    <n v="382"/>
    <n v="2"/>
    <n v="8"/>
    <x v="1"/>
  </r>
  <r>
    <s v="19231091923"/>
    <s v="opolskie"/>
    <s v="wieś"/>
    <n v="1"/>
    <n v="9"/>
    <n v="2"/>
    <n v="3"/>
    <n v="1"/>
    <n v="0"/>
    <n v="9"/>
    <n v="1"/>
    <n v="9"/>
    <n v="2"/>
    <n v="3"/>
    <n v="1"/>
    <n v="27"/>
    <n v="14"/>
    <n v="27"/>
    <n v="1"/>
    <n v="0"/>
    <n v="63"/>
    <n v="9"/>
    <n v="9"/>
    <n v="6"/>
    <n v="348"/>
    <n v="8"/>
    <n v="2"/>
    <x v="1"/>
  </r>
  <r>
    <s v="14281202570"/>
    <s v="lubuskie"/>
    <s v="miasto"/>
    <n v="1"/>
    <n v="4"/>
    <n v="2"/>
    <n v="8"/>
    <n v="1"/>
    <n v="2"/>
    <n v="0"/>
    <n v="2"/>
    <n v="5"/>
    <n v="7"/>
    <n v="0"/>
    <n v="1"/>
    <n v="12"/>
    <n v="14"/>
    <n v="72"/>
    <n v="1"/>
    <n v="6"/>
    <n v="0"/>
    <n v="18"/>
    <n v="5"/>
    <n v="21"/>
    <n v="307"/>
    <n v="7"/>
    <n v="3"/>
    <x v="1"/>
  </r>
  <r>
    <s v="07280297711"/>
    <s v="świętokrzyskie"/>
    <s v="wieś"/>
    <n v="0"/>
    <n v="7"/>
    <n v="2"/>
    <n v="8"/>
    <n v="0"/>
    <n v="2"/>
    <n v="9"/>
    <n v="7"/>
    <n v="7"/>
    <n v="1"/>
    <n v="1"/>
    <n v="0"/>
    <n v="21"/>
    <n v="14"/>
    <n v="72"/>
    <n v="0"/>
    <n v="6"/>
    <n v="63"/>
    <n v="63"/>
    <n v="7"/>
    <n v="3"/>
    <n v="399"/>
    <n v="9"/>
    <n v="1"/>
    <x v="0"/>
  </r>
  <r>
    <s v="06262554167"/>
    <s v="zachodniopomorskie"/>
    <s v="miasto"/>
    <n v="0"/>
    <n v="6"/>
    <n v="2"/>
    <n v="6"/>
    <n v="2"/>
    <n v="5"/>
    <n v="5"/>
    <n v="4"/>
    <n v="1"/>
    <n v="6"/>
    <n v="7"/>
    <n v="0"/>
    <n v="18"/>
    <n v="14"/>
    <n v="54"/>
    <n v="2"/>
    <n v="15"/>
    <n v="35"/>
    <n v="36"/>
    <n v="1"/>
    <n v="18"/>
    <n v="442"/>
    <n v="2"/>
    <n v="8"/>
    <x v="1"/>
  </r>
  <r>
    <s v="15242764690"/>
    <s v="świętokrzyskie"/>
    <s v="miasto"/>
    <n v="1"/>
    <n v="5"/>
    <n v="2"/>
    <n v="4"/>
    <n v="2"/>
    <n v="7"/>
    <n v="6"/>
    <n v="4"/>
    <n v="6"/>
    <n v="9"/>
    <n v="0"/>
    <n v="1"/>
    <n v="15"/>
    <n v="14"/>
    <n v="36"/>
    <n v="2"/>
    <n v="21"/>
    <n v="42"/>
    <n v="36"/>
    <n v="6"/>
    <n v="27"/>
    <n v="393"/>
    <n v="3"/>
    <n v="7"/>
    <x v="1"/>
  </r>
  <r>
    <s v="14262226577"/>
    <s v="małopolskie"/>
    <s v="miasto"/>
    <n v="1"/>
    <n v="4"/>
    <n v="2"/>
    <n v="6"/>
    <n v="2"/>
    <n v="2"/>
    <n v="2"/>
    <n v="6"/>
    <n v="5"/>
    <n v="7"/>
    <n v="7"/>
    <n v="1"/>
    <n v="12"/>
    <n v="14"/>
    <n v="54"/>
    <n v="2"/>
    <n v="6"/>
    <n v="14"/>
    <n v="54"/>
    <n v="5"/>
    <n v="21"/>
    <n v="383"/>
    <n v="3"/>
    <n v="7"/>
    <x v="0"/>
  </r>
  <r>
    <s v="01212988892"/>
    <s v="warmińsko-mazurskie"/>
    <s v="wieś"/>
    <n v="0"/>
    <n v="1"/>
    <n v="2"/>
    <n v="1"/>
    <n v="2"/>
    <n v="9"/>
    <n v="8"/>
    <n v="8"/>
    <n v="8"/>
    <n v="9"/>
    <n v="2"/>
    <n v="0"/>
    <n v="3"/>
    <n v="14"/>
    <n v="9"/>
    <n v="2"/>
    <n v="27"/>
    <n v="56"/>
    <n v="72"/>
    <n v="8"/>
    <n v="27"/>
    <n v="401"/>
    <n v="1"/>
    <n v="9"/>
    <x v="1"/>
  </r>
  <r>
    <s v="21210221072"/>
    <s v="pomorskie"/>
    <s v="wieś"/>
    <n v="2"/>
    <n v="1"/>
    <n v="2"/>
    <n v="1"/>
    <n v="0"/>
    <n v="2"/>
    <n v="2"/>
    <n v="1"/>
    <n v="0"/>
    <n v="7"/>
    <n v="2"/>
    <n v="2"/>
    <n v="3"/>
    <n v="14"/>
    <n v="9"/>
    <n v="0"/>
    <n v="6"/>
    <n v="14"/>
    <n v="9"/>
    <n v="0"/>
    <n v="21"/>
    <n v="296"/>
    <n v="6"/>
    <n v="4"/>
    <x v="1"/>
  </r>
  <r>
    <s v="16282427578"/>
    <s v="kujawsko-pomorskie"/>
    <s v="wieś"/>
    <n v="1"/>
    <n v="6"/>
    <n v="2"/>
    <n v="8"/>
    <n v="2"/>
    <n v="4"/>
    <n v="2"/>
    <n v="7"/>
    <n v="5"/>
    <n v="7"/>
    <n v="8"/>
    <n v="1"/>
    <n v="18"/>
    <n v="14"/>
    <n v="72"/>
    <n v="2"/>
    <n v="12"/>
    <n v="14"/>
    <n v="63"/>
    <n v="5"/>
    <n v="21"/>
    <n v="300"/>
    <n v="0"/>
    <n v="0"/>
    <x v="1"/>
  </r>
  <r>
    <s v="02241272826"/>
    <s v="podlaskie"/>
    <s v="miasto"/>
    <n v="0"/>
    <n v="2"/>
    <n v="2"/>
    <n v="4"/>
    <n v="1"/>
    <n v="2"/>
    <n v="7"/>
    <n v="2"/>
    <n v="8"/>
    <n v="2"/>
    <n v="6"/>
    <n v="0"/>
    <n v="6"/>
    <n v="14"/>
    <n v="36"/>
    <n v="1"/>
    <n v="6"/>
    <n v="49"/>
    <n v="18"/>
    <n v="8"/>
    <n v="6"/>
    <n v="366"/>
    <n v="6"/>
    <n v="4"/>
    <x v="1"/>
  </r>
  <r>
    <s v="06310554648"/>
    <s v="dolnośląskie"/>
    <s v="wieś"/>
    <n v="0"/>
    <n v="6"/>
    <n v="3"/>
    <n v="1"/>
    <n v="0"/>
    <n v="5"/>
    <n v="5"/>
    <n v="4"/>
    <n v="6"/>
    <n v="4"/>
    <n v="8"/>
    <n v="0"/>
    <n v="18"/>
    <n v="21"/>
    <n v="9"/>
    <n v="0"/>
    <n v="15"/>
    <n v="35"/>
    <n v="36"/>
    <n v="6"/>
    <n v="12"/>
    <n v="296"/>
    <n v="6"/>
    <n v="4"/>
    <x v="1"/>
  </r>
  <r>
    <s v="18210957250"/>
    <s v="łódzkie"/>
    <s v="miasto"/>
    <n v="1"/>
    <n v="8"/>
    <n v="2"/>
    <n v="1"/>
    <n v="0"/>
    <n v="9"/>
    <n v="5"/>
    <n v="7"/>
    <n v="2"/>
    <n v="5"/>
    <n v="0"/>
    <n v="1"/>
    <n v="24"/>
    <n v="14"/>
    <n v="9"/>
    <n v="0"/>
    <n v="27"/>
    <n v="35"/>
    <n v="63"/>
    <n v="2"/>
    <n v="15"/>
    <n v="342"/>
    <n v="2"/>
    <n v="8"/>
    <x v="1"/>
  </r>
  <r>
    <s v="21243075794"/>
    <s v="małopolskie"/>
    <s v="wieś"/>
    <n v="2"/>
    <n v="1"/>
    <n v="2"/>
    <n v="4"/>
    <n v="3"/>
    <n v="0"/>
    <n v="7"/>
    <n v="5"/>
    <n v="7"/>
    <n v="9"/>
    <n v="4"/>
    <n v="2"/>
    <n v="3"/>
    <n v="14"/>
    <n v="36"/>
    <n v="3"/>
    <n v="0"/>
    <n v="49"/>
    <n v="45"/>
    <n v="7"/>
    <n v="27"/>
    <n v="376"/>
    <n v="6"/>
    <n v="4"/>
    <x v="0"/>
  </r>
  <r>
    <s v="00251281221"/>
    <s v="mazowieckie"/>
    <s v="miasto"/>
    <n v="0"/>
    <n v="0"/>
    <n v="2"/>
    <n v="5"/>
    <n v="1"/>
    <n v="2"/>
    <n v="8"/>
    <n v="1"/>
    <n v="2"/>
    <n v="2"/>
    <n v="1"/>
    <n v="0"/>
    <n v="0"/>
    <n v="14"/>
    <n v="45"/>
    <n v="1"/>
    <n v="6"/>
    <n v="56"/>
    <n v="9"/>
    <n v="2"/>
    <n v="6"/>
    <n v="325"/>
    <n v="5"/>
    <n v="5"/>
    <x v="1"/>
  </r>
  <r>
    <s v="00270484214"/>
    <s v="lubelskie"/>
    <s v="miasto"/>
    <n v="0"/>
    <n v="0"/>
    <n v="2"/>
    <n v="7"/>
    <n v="0"/>
    <n v="4"/>
    <n v="8"/>
    <n v="4"/>
    <n v="2"/>
    <n v="1"/>
    <n v="4"/>
    <n v="0"/>
    <n v="0"/>
    <n v="14"/>
    <n v="63"/>
    <n v="0"/>
    <n v="12"/>
    <n v="56"/>
    <n v="36"/>
    <n v="2"/>
    <n v="3"/>
    <n v="325"/>
    <n v="5"/>
    <n v="5"/>
    <x v="1"/>
  </r>
  <r>
    <s v="06211342089"/>
    <s v="śląskie"/>
    <s v="wieś"/>
    <n v="0"/>
    <n v="6"/>
    <n v="2"/>
    <n v="1"/>
    <n v="1"/>
    <n v="3"/>
    <n v="4"/>
    <n v="2"/>
    <n v="0"/>
    <n v="8"/>
    <n v="9"/>
    <n v="0"/>
    <n v="18"/>
    <n v="14"/>
    <n v="9"/>
    <n v="1"/>
    <n v="9"/>
    <n v="28"/>
    <n v="18"/>
    <n v="0"/>
    <n v="24"/>
    <n v="307"/>
    <n v="7"/>
    <n v="3"/>
    <x v="1"/>
  </r>
  <r>
    <s v="17212237652"/>
    <s v="kujawsko-pomorskie"/>
    <s v="miasto"/>
    <n v="1"/>
    <n v="7"/>
    <n v="2"/>
    <n v="1"/>
    <n v="2"/>
    <n v="2"/>
    <n v="3"/>
    <n v="7"/>
    <n v="6"/>
    <n v="5"/>
    <n v="2"/>
    <n v="1"/>
    <n v="21"/>
    <n v="14"/>
    <n v="9"/>
    <n v="2"/>
    <n v="6"/>
    <n v="21"/>
    <n v="63"/>
    <n v="6"/>
    <n v="15"/>
    <n v="279"/>
    <n v="9"/>
    <n v="1"/>
    <x v="1"/>
  </r>
  <r>
    <s v="11241593178"/>
    <s v="świętokrzyskie"/>
    <s v="miasto"/>
    <n v="1"/>
    <n v="1"/>
    <n v="2"/>
    <n v="4"/>
    <n v="1"/>
    <n v="5"/>
    <n v="9"/>
    <n v="3"/>
    <n v="1"/>
    <n v="7"/>
    <n v="8"/>
    <n v="1"/>
    <n v="3"/>
    <n v="14"/>
    <n v="36"/>
    <n v="1"/>
    <n v="15"/>
    <n v="63"/>
    <n v="27"/>
    <n v="1"/>
    <n v="21"/>
    <n v="340"/>
    <n v="0"/>
    <n v="0"/>
    <x v="1"/>
  </r>
  <r>
    <s v="18222264663"/>
    <s v="warmińsko-mazurskie"/>
    <s v="wieś"/>
    <n v="1"/>
    <n v="8"/>
    <n v="2"/>
    <n v="2"/>
    <n v="2"/>
    <n v="2"/>
    <n v="6"/>
    <n v="4"/>
    <n v="6"/>
    <n v="6"/>
    <n v="3"/>
    <n v="1"/>
    <n v="24"/>
    <n v="14"/>
    <n v="18"/>
    <n v="2"/>
    <n v="6"/>
    <n v="42"/>
    <n v="36"/>
    <n v="6"/>
    <n v="18"/>
    <n v="349"/>
    <n v="9"/>
    <n v="1"/>
    <x v="1"/>
  </r>
  <r>
    <s v="04311914014"/>
    <s v="lubelskie"/>
    <s v="wieś"/>
    <n v="0"/>
    <n v="4"/>
    <n v="3"/>
    <n v="1"/>
    <n v="1"/>
    <n v="9"/>
    <n v="1"/>
    <n v="4"/>
    <n v="0"/>
    <n v="1"/>
    <n v="4"/>
    <n v="0"/>
    <n v="12"/>
    <n v="21"/>
    <n v="9"/>
    <n v="1"/>
    <n v="27"/>
    <n v="7"/>
    <n v="36"/>
    <n v="0"/>
    <n v="3"/>
    <n v="283"/>
    <n v="3"/>
    <n v="7"/>
    <x v="1"/>
  </r>
  <r>
    <s v="06260135821"/>
    <s v="zachodniopomorskie"/>
    <s v="miasto"/>
    <n v="0"/>
    <n v="6"/>
    <n v="2"/>
    <n v="6"/>
    <n v="0"/>
    <n v="1"/>
    <n v="3"/>
    <n v="5"/>
    <n v="8"/>
    <n v="2"/>
    <n v="1"/>
    <n v="0"/>
    <n v="18"/>
    <n v="14"/>
    <n v="54"/>
    <n v="0"/>
    <n v="3"/>
    <n v="21"/>
    <n v="45"/>
    <n v="8"/>
    <n v="6"/>
    <n v="285"/>
    <n v="5"/>
    <n v="5"/>
    <x v="1"/>
  </r>
  <r>
    <s v="06220424817"/>
    <s v="mazowieckie"/>
    <s v="miasto"/>
    <n v="0"/>
    <n v="6"/>
    <n v="2"/>
    <n v="2"/>
    <n v="0"/>
    <n v="4"/>
    <n v="2"/>
    <n v="4"/>
    <n v="8"/>
    <n v="1"/>
    <n v="7"/>
    <n v="0"/>
    <n v="18"/>
    <n v="14"/>
    <n v="18"/>
    <n v="0"/>
    <n v="12"/>
    <n v="14"/>
    <n v="36"/>
    <n v="8"/>
    <n v="3"/>
    <n v="292"/>
    <n v="2"/>
    <n v="8"/>
    <x v="1"/>
  </r>
  <r>
    <s v="22261251874"/>
    <s v="śląskie"/>
    <s v="wieś"/>
    <n v="2"/>
    <n v="2"/>
    <n v="2"/>
    <n v="6"/>
    <n v="1"/>
    <n v="2"/>
    <n v="5"/>
    <n v="1"/>
    <n v="8"/>
    <n v="7"/>
    <n v="4"/>
    <n v="2"/>
    <n v="6"/>
    <n v="14"/>
    <n v="54"/>
    <n v="1"/>
    <n v="6"/>
    <n v="35"/>
    <n v="9"/>
    <n v="8"/>
    <n v="21"/>
    <n v="279"/>
    <n v="9"/>
    <n v="1"/>
    <x v="1"/>
  </r>
  <r>
    <s v="19291516772"/>
    <s v="mazowieckie"/>
    <s v="miasto"/>
    <n v="1"/>
    <n v="9"/>
    <n v="2"/>
    <n v="9"/>
    <n v="1"/>
    <n v="5"/>
    <n v="1"/>
    <n v="6"/>
    <n v="7"/>
    <n v="7"/>
    <n v="2"/>
    <n v="1"/>
    <n v="27"/>
    <n v="14"/>
    <n v="81"/>
    <n v="1"/>
    <n v="15"/>
    <n v="7"/>
    <n v="54"/>
    <n v="7"/>
    <n v="21"/>
    <n v="384"/>
    <n v="4"/>
    <n v="6"/>
    <x v="1"/>
  </r>
  <r>
    <s v="01310378922"/>
    <s v="pomorskie"/>
    <s v="wieś"/>
    <n v="0"/>
    <n v="1"/>
    <n v="3"/>
    <n v="1"/>
    <n v="0"/>
    <n v="3"/>
    <n v="7"/>
    <n v="8"/>
    <n v="9"/>
    <n v="2"/>
    <n v="2"/>
    <n v="0"/>
    <n v="3"/>
    <n v="21"/>
    <n v="9"/>
    <n v="0"/>
    <n v="9"/>
    <n v="49"/>
    <n v="72"/>
    <n v="9"/>
    <n v="6"/>
    <n v="406"/>
    <n v="6"/>
    <n v="4"/>
    <x v="1"/>
  </r>
  <r>
    <s v="16232416838"/>
    <s v="podkarpackie"/>
    <s v="miasto"/>
    <n v="1"/>
    <n v="6"/>
    <n v="2"/>
    <n v="3"/>
    <n v="2"/>
    <n v="4"/>
    <n v="1"/>
    <n v="6"/>
    <n v="8"/>
    <n v="3"/>
    <n v="8"/>
    <n v="1"/>
    <n v="18"/>
    <n v="14"/>
    <n v="27"/>
    <n v="2"/>
    <n v="12"/>
    <n v="7"/>
    <n v="54"/>
    <n v="8"/>
    <n v="9"/>
    <n v="330"/>
    <n v="0"/>
    <n v="0"/>
    <x v="1"/>
  </r>
  <r>
    <s v="02240727679"/>
    <s v="łódzkie"/>
    <s v="miasto"/>
    <n v="0"/>
    <n v="2"/>
    <n v="2"/>
    <n v="4"/>
    <n v="0"/>
    <n v="7"/>
    <n v="2"/>
    <n v="7"/>
    <n v="6"/>
    <n v="7"/>
    <n v="9"/>
    <n v="0"/>
    <n v="6"/>
    <n v="14"/>
    <n v="36"/>
    <n v="0"/>
    <n v="21"/>
    <n v="14"/>
    <n v="63"/>
    <n v="6"/>
    <n v="21"/>
    <n v="333"/>
    <n v="3"/>
    <n v="7"/>
    <x v="1"/>
  </r>
  <r>
    <s v="06270487288"/>
    <s v="świętokrzyskie"/>
    <s v="wieś"/>
    <n v="0"/>
    <n v="6"/>
    <n v="2"/>
    <n v="7"/>
    <n v="0"/>
    <n v="4"/>
    <n v="8"/>
    <n v="7"/>
    <n v="2"/>
    <n v="8"/>
    <n v="8"/>
    <n v="0"/>
    <n v="18"/>
    <n v="14"/>
    <n v="63"/>
    <n v="0"/>
    <n v="12"/>
    <n v="56"/>
    <n v="63"/>
    <n v="2"/>
    <n v="24"/>
    <n v="433"/>
    <n v="3"/>
    <n v="7"/>
    <x v="1"/>
  </r>
  <r>
    <s v="04241869475"/>
    <s v="lubuskie"/>
    <s v="wieś"/>
    <n v="0"/>
    <n v="4"/>
    <n v="2"/>
    <n v="4"/>
    <n v="1"/>
    <n v="8"/>
    <n v="6"/>
    <n v="9"/>
    <n v="4"/>
    <n v="7"/>
    <n v="5"/>
    <n v="0"/>
    <n v="12"/>
    <n v="14"/>
    <n v="36"/>
    <n v="1"/>
    <n v="24"/>
    <n v="42"/>
    <n v="81"/>
    <n v="4"/>
    <n v="21"/>
    <n v="487"/>
    <n v="7"/>
    <n v="3"/>
    <x v="1"/>
  </r>
  <r>
    <s v="17320457399"/>
    <s v="podlaskie"/>
    <s v="miasto"/>
    <n v="1"/>
    <n v="7"/>
    <n v="3"/>
    <n v="2"/>
    <n v="0"/>
    <n v="4"/>
    <n v="5"/>
    <n v="7"/>
    <n v="3"/>
    <n v="9"/>
    <n v="9"/>
    <n v="1"/>
    <n v="21"/>
    <n v="21"/>
    <n v="18"/>
    <n v="0"/>
    <n v="12"/>
    <n v="35"/>
    <n v="63"/>
    <n v="3"/>
    <n v="27"/>
    <n v="436"/>
    <n v="6"/>
    <n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D43BA-519C-4EEF-A032-D05272F963BE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D8" firstHeaderRow="1" firstDataRow="2" firstDataCol="1"/>
  <pivotFields count="3">
    <pivotField dataField="1" showAll="0"/>
    <pivotField axis="axisRow" showAll="0">
      <items count="17">
        <item h="1" x="15"/>
        <item h="1" x="13"/>
        <item h="1" x="14"/>
        <item h="1" x="5"/>
        <item h="1" x="3"/>
        <item h="1" x="4"/>
        <item h="1" x="8"/>
        <item h="1" x="12"/>
        <item h="1" x="10"/>
        <item h="1" x="9"/>
        <item x="1"/>
        <item h="1" x="6"/>
        <item h="1" x="2"/>
        <item x="7"/>
        <item h="1" x="1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4">
    <i>
      <x v="10"/>
    </i>
    <i>
      <x v="13"/>
    </i>
    <i>
      <x v="1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Liczba z pesel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88AC9-C8D7-4E6A-8C62-EDECFA70EE0D}" name="Tabela przestawna4" cacheId="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0" firstHeaderRow="1" firstDataRow="1" firstDataCol="1"/>
  <pivotFields count="14">
    <pivotField showAll="0"/>
    <pivotField axis="axisRow" showAll="0" sortType="descending">
      <items count="17">
        <item x="15"/>
        <item x="13"/>
        <item x="14"/>
        <item x="5"/>
        <item x="3"/>
        <item x="4"/>
        <item x="8"/>
        <item x="12"/>
        <item x="10"/>
        <item x="9"/>
        <item x="1"/>
        <item x="6"/>
        <item x="2"/>
        <item x="7"/>
        <item x="1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" showAll="0"/>
    <pivotField numFmtId="2" showAll="0"/>
    <pivotField numFmtId="2" showAll="0"/>
    <pivotField showAll="0"/>
    <pivotField showAll="0"/>
    <pivotField showAll="0"/>
    <pivotField showAll="0"/>
    <pivotField showAll="0"/>
    <pivotField numFmtId="14" showAll="0"/>
    <pivotField numFmtId="2" showAll="0"/>
    <pivotField dataField="1" showAll="0"/>
  </pivotFields>
  <rowFields count="1">
    <field x="1"/>
  </rowFields>
  <rowItems count="17">
    <i>
      <x v="4"/>
    </i>
    <i>
      <x v="5"/>
    </i>
    <i>
      <x v="7"/>
    </i>
    <i>
      <x v="2"/>
    </i>
    <i>
      <x v="3"/>
    </i>
    <i>
      <x v="12"/>
    </i>
    <i>
      <x v="8"/>
    </i>
    <i>
      <x v="9"/>
    </i>
    <i>
      <x/>
    </i>
    <i>
      <x v="1"/>
    </i>
    <i>
      <x v="13"/>
    </i>
    <i>
      <x v="11"/>
    </i>
    <i>
      <x v="14"/>
    </i>
    <i>
      <x v="6"/>
    </i>
    <i>
      <x v="10"/>
    </i>
    <i>
      <x v="15"/>
    </i>
    <i t="grand">
      <x/>
    </i>
  </rowItems>
  <colItems count="1">
    <i/>
  </colItems>
  <dataFields count="1">
    <dataField name="Średnia z zaokr_dol" fld="13" subtotal="average" baseField="1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F1D8CB-076F-49E0-BF0F-27344A79CFFB}" name="Tabela przestawna5" cacheId="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3">
        <item x="1"/>
        <item h="1" x="0"/>
        <item t="default"/>
      </items>
    </pivotField>
  </pivotFields>
  <rowItems count="1">
    <i/>
  </rowItems>
  <colItems count="1">
    <i/>
  </colItems>
  <pageFields count="1">
    <pageField fld="27" hier="-1"/>
  </pageFields>
  <dataFields count="1">
    <dataField name="Liczba z czy K się zgadza" fld="2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D7474BD-F8C1-4BD5-952A-C547CE14CD13}" autoFormatId="16" applyNumberFormats="0" applyBorderFormats="0" applyFontFormats="0" applyPatternFormats="0" applyAlignmentFormats="0" applyWidthHeightFormats="0">
  <queryTableRefresh nextId="15" unboundColumnsRight="11">
    <queryTableFields count="14">
      <queryTableField id="1" name="pesel" tableColumnId="1"/>
      <queryTableField id="2" name="województwo" tableColumnId="2"/>
      <queryTableField id="3" name="miesjce zamieszkania (miasto-wieś)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BD9FAF1-5436-4CD3-864D-E66974D0D2E2}" autoFormatId="16" applyNumberFormats="0" applyBorderFormats="0" applyFontFormats="0" applyPatternFormats="0" applyAlignmentFormats="0" applyWidthHeightFormats="0">
  <queryTableRefresh nextId="29" unboundColumnsRight="25">
    <queryTableFields count="28">
      <queryTableField id="1" name="pesel" tableColumnId="1"/>
      <queryTableField id="2" name="województwo" tableColumnId="2"/>
      <queryTableField id="3" name="miesjce zamieszkania (miasto-wieś)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1729D4-5BC8-4B96-98BB-7F7E97087D28}" name="Tabela2" displayName="Tabela2" ref="A13:C16" totalsRowShown="0">
  <autoFilter ref="A13:C16" xr:uid="{8B1729D4-5BC8-4B96-98BB-7F7E97087D28}"/>
  <tableColumns count="3">
    <tableColumn id="1" xr3:uid="{EC93B0C2-2B85-4B57-A9B7-3C1686E5C89E}" name="wojewodztwo" dataDxfId="44"/>
    <tableColumn id="2" xr3:uid="{72F62EAE-089E-44FB-912E-7059544580BC}" name="miasto" dataDxfId="43"/>
    <tableColumn id="3" xr3:uid="{F1104128-EF81-4493-9708-937D7B209750}" name="wieś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693C8B-B534-4E5F-9862-DD0DD317380F}" name="ips__3" displayName="ips__3" ref="A1:N1001" tableType="queryTable" totalsRowShown="0">
  <autoFilter ref="A1:N1001" xr:uid="{49693C8B-B534-4E5F-9862-DD0DD317380F}"/>
  <tableColumns count="14">
    <tableColumn id="1" xr3:uid="{C977FBA8-5327-413A-AAC5-57553492D04B}" uniqueName="1" name="pesel" queryTableFieldId="1" dataDxfId="41"/>
    <tableColumn id="2" xr3:uid="{127E0588-2CE3-493D-A20A-AA08ABAA8F58}" uniqueName="2" name="województwo" queryTableFieldId="2" dataDxfId="40"/>
    <tableColumn id="3" xr3:uid="{60CDA87A-0B9D-48EB-BF0C-D45BBEFD178E}" uniqueName="3" name="miesjce zamieszkania (miasto-wieś)" queryTableFieldId="3" dataDxfId="35"/>
    <tableColumn id="4" xr3:uid="{CB291F1C-14AC-4FF6-B2B2-6C08453E9E28}" uniqueName="4" name="RR" queryTableFieldId="4" dataDxfId="34">
      <calculatedColumnFormula>TRUNC(LEFT(ips__3[[#This Row],[pesel]],2),0)</calculatedColumnFormula>
    </tableColumn>
    <tableColumn id="5" xr3:uid="{F7392289-2CCE-42D5-B321-B0F5447650E9}" uniqueName="5" name="MM" queryTableFieldId="5" dataDxfId="33">
      <calculatedColumnFormula>TRUNC(MID(ips__3[[#This Row],[pesel]],3,2),0)</calculatedColumnFormula>
    </tableColumn>
    <tableColumn id="6" xr3:uid="{2401AC1E-67D3-497C-A050-8CDEBEA29E03}" uniqueName="6" name="DD" queryTableFieldId="6" dataDxfId="31">
      <calculatedColumnFormula>TRUNC(MID(ips__3[[#This Row],[pesel]],5,2),0)</calculatedColumnFormula>
    </tableColumn>
    <tableColumn id="7" xr3:uid="{9A016656-368D-4360-B035-82D91C3073DF}" uniqueName="7" name="PPPP" queryTableFieldId="7" dataDxfId="32"/>
    <tableColumn id="8" xr3:uid="{781EC8A9-074D-456D-91D2-9C7D4523FA12}" uniqueName="8" name="K" queryTableFieldId="8" dataDxfId="39"/>
    <tableColumn id="9" xr3:uid="{3B1D0603-C51D-4C06-A0BF-FFC25ECC1431}" uniqueName="9" name="dzien" queryTableFieldId="9" dataDxfId="38">
      <calculatedColumnFormula>ips__3[[#This Row],[DD]]</calculatedColumnFormula>
    </tableColumn>
    <tableColumn id="10" xr3:uid="{7E620FF0-BC3B-4AE3-BDD7-2E343D6DE3B8}" uniqueName="10" name="miesiac" queryTableFieldId="10" dataDxfId="37">
      <calculatedColumnFormula>IF(ips__3[[#This Row],[MM]]&gt;20,ips__3[[#This Row],[MM]]-20,ips__3[[#This Row],[MM]])</calculatedColumnFormula>
    </tableColumn>
    <tableColumn id="11" xr3:uid="{1F886649-2423-476C-8982-B7C425A0EF1F}" uniqueName="11" name="rok" queryTableFieldId="11" dataDxfId="36">
      <calculatedColumnFormula>IF(ips__3[[#This Row],[MM]]&gt;20,2000 + ips__3[[#This Row],[RR]],1900 +ips__3[[#This Row],[RR]])</calculatedColumnFormula>
    </tableColumn>
    <tableColumn id="12" xr3:uid="{158FEBDC-B2DB-4BB0-AFA0-0B85E3A21944}" uniqueName="12" name="data" queryTableFieldId="12" dataDxfId="30">
      <calculatedColumnFormula>DATE(ips__3[[#This Row],[rok]],ips__3[[#This Row],[miesiac]],ips__3[[#This Row],[dzien]])</calculatedColumnFormula>
    </tableColumn>
    <tableColumn id="13" xr3:uid="{88B74557-8252-4C70-B1A5-44928A429D6E}" uniqueName="13" name="Kolumna1" queryTableFieldId="13" dataDxfId="29">
      <calculatedColumnFormula>(DATE(2023,1,11) - ips__3[[#This Row],[data]])/ 365</calculatedColumnFormula>
    </tableColumn>
    <tableColumn id="14" xr3:uid="{6D35ACED-8DFA-4573-805D-11E194B5C344}" uniqueName="14" name="zaokr_dol" queryTableFieldId="14" dataDxfId="28">
      <calculatedColumnFormula>ROUNDDOWN(ips__3[[#This Row],[Kolumna1]],0)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73399B-767C-469B-958E-258E54E586B9}" name="ips__4" displayName="ips__4" ref="A1:AB1001" tableType="queryTable" totalsRowShown="0">
  <autoFilter ref="A1:AB1001" xr:uid="{F273399B-767C-469B-958E-258E54E586B9}"/>
  <tableColumns count="28">
    <tableColumn id="1" xr3:uid="{B7805F44-A9DA-4116-ACDA-EC9E747CABD5}" uniqueName="1" name="pesel" queryTableFieldId="1" dataDxfId="27"/>
    <tableColumn id="2" xr3:uid="{E49C7F85-1D76-439A-9598-8D5A439BFF7A}" uniqueName="2" name="województwo" queryTableFieldId="2" dataDxfId="26"/>
    <tableColumn id="3" xr3:uid="{8A8E2127-CACC-4C37-85E0-531ABDDF2D30}" uniqueName="3" name="miesjce zamieszkania (miasto-wieś)" queryTableFieldId="3" dataDxfId="25"/>
    <tableColumn id="4" xr3:uid="{CB3AF264-DF7A-41DF-9202-843474AC9B0F}" uniqueName="4" name="Kolumna1" queryTableFieldId="4" dataDxfId="24"/>
    <tableColumn id="5" xr3:uid="{04709C9F-CFB0-4BC7-81F8-D771D3582BC0}" uniqueName="5" name="Kolumna2" queryTableFieldId="5" dataDxfId="23"/>
    <tableColumn id="6" xr3:uid="{2E12D5D4-6A53-4EEE-A292-2515963E7C9A}" uniqueName="6" name="Kolumna3" queryTableFieldId="6" dataDxfId="22"/>
    <tableColumn id="7" xr3:uid="{6F6A777A-EE81-4D56-9900-F90EE7125B40}" uniqueName="7" name="Kolumna4" queryTableFieldId="7" dataDxfId="21"/>
    <tableColumn id="8" xr3:uid="{0414E3C8-C311-454E-85B5-550467ECD3AD}" uniqueName="8" name="Kolumna5" queryTableFieldId="8" dataDxfId="20"/>
    <tableColumn id="9" xr3:uid="{D1598C0C-2734-4015-B3A3-FA9501FA7639}" uniqueName="9" name="Kolumna6" queryTableFieldId="9" dataDxfId="19"/>
    <tableColumn id="10" xr3:uid="{C4F2B880-7299-4D7D-8B26-8402074B870C}" uniqueName="10" name="Kolumna7" queryTableFieldId="10" dataDxfId="18"/>
    <tableColumn id="11" xr3:uid="{E939066C-214B-4E05-8456-4D6FD0E64C9C}" uniqueName="11" name="Kolumna8" queryTableFieldId="11" dataDxfId="17"/>
    <tableColumn id="12" xr3:uid="{F5FEB547-D1C9-479A-A8BE-6B1E2A291CFC}" uniqueName="12" name="Kolumna9" queryTableFieldId="12" dataDxfId="16"/>
    <tableColumn id="13" xr3:uid="{ACD6710B-9689-4978-BAC9-F5FA2C8020C0}" uniqueName="13" name="Kolumna10" queryTableFieldId="13" dataDxfId="15"/>
    <tableColumn id="14" xr3:uid="{FC953379-A078-4473-AD3C-6FF8B7B7CB51}" uniqueName="14" name="K" queryTableFieldId="14" dataDxfId="14"/>
    <tableColumn id="15" xr3:uid="{DBDC7BD3-C99D-4341-888A-C4C66D3E3845}" uniqueName="15" name="Kolumna12" queryTableFieldId="15" dataDxfId="13">
      <calculatedColumnFormula>ips__4[[#This Row],[Kolumna1]]*1</calculatedColumnFormula>
    </tableColumn>
    <tableColumn id="16" xr3:uid="{7ADFAFA7-AC0C-4C8F-BF5C-331508FAFD73}" uniqueName="16" name="Kolumna13" queryTableFieldId="16" dataDxfId="12">
      <calculatedColumnFormula>ips__4[[#This Row],[Kolumna2]]*3</calculatedColumnFormula>
    </tableColumn>
    <tableColumn id="17" xr3:uid="{FC24C94E-BFB8-47DA-8BB3-82C8A6490B44}" uniqueName="17" name="Kolumna14" queryTableFieldId="17" dataDxfId="11">
      <calculatedColumnFormula>ips__4[[#This Row],[Kolumna3]]*7</calculatedColumnFormula>
    </tableColumn>
    <tableColumn id="18" xr3:uid="{331AC115-DF9A-4249-904E-0B5E0B16E7E9}" uniqueName="18" name="Kolumna15" queryTableFieldId="18" dataDxfId="10">
      <calculatedColumnFormula>ips__4[[#This Row],[Kolumna4]]*9</calculatedColumnFormula>
    </tableColumn>
    <tableColumn id="19" xr3:uid="{3DFDF920-BCDA-4F12-8372-BF70BAE997FF}" uniqueName="19" name="Kolumna16" queryTableFieldId="19" dataDxfId="9">
      <calculatedColumnFormula>ips__4[[#This Row],[Kolumna5]]*1</calculatedColumnFormula>
    </tableColumn>
    <tableColumn id="20" xr3:uid="{17C3AB2D-AB1C-4F34-A57F-7AB0287D1712}" uniqueName="20" name="Kolumna17" queryTableFieldId="20" dataDxfId="8">
      <calculatedColumnFormula>ips__4[[#This Row],[Kolumna6]]*3</calculatedColumnFormula>
    </tableColumn>
    <tableColumn id="21" xr3:uid="{9BC66786-B46A-471F-9E6B-5ED54FD000A2}" uniqueName="21" name="Kolumna18" queryTableFieldId="21" dataDxfId="7">
      <calculatedColumnFormula>ips__4[[#This Row],[Kolumna7]]*7</calculatedColumnFormula>
    </tableColumn>
    <tableColumn id="22" xr3:uid="{25083AB9-3CE1-4FB8-97F7-7EFF6E5D45EC}" uniqueName="22" name="Kolumna19" queryTableFieldId="22" dataDxfId="6">
      <calculatedColumnFormula>ips__4[[#This Row],[Kolumna8]]*9</calculatedColumnFormula>
    </tableColumn>
    <tableColumn id="23" xr3:uid="{6E104B92-3BF0-409A-8271-817EB1BFE7B0}" uniqueName="23" name="Kolumna20" queryTableFieldId="23" dataDxfId="5">
      <calculatedColumnFormula>ips__4[[#This Row],[Kolumna9]]*1</calculatedColumnFormula>
    </tableColumn>
    <tableColumn id="24" xr3:uid="{4F8B9FB3-827D-4A00-B9DE-B4D997550A0D}" uniqueName="24" name="Kolumna21" queryTableFieldId="24" dataDxfId="4">
      <calculatedColumnFormula>ips__4[[#This Row],[Kolumna10]]*3</calculatedColumnFormula>
    </tableColumn>
    <tableColumn id="25" xr3:uid="{7FEFFB34-A56A-4CD9-B8F1-929D6A30F5D3}" uniqueName="25" name="Suma iloczynow" queryTableFieldId="25" dataDxfId="3">
      <calculatedColumnFormula>SUM(O1:X2)</calculatedColumnFormula>
    </tableColumn>
    <tableColumn id="26" xr3:uid="{4158AF71-8F0D-489F-B18F-8955251D953C}" uniqueName="26" name="reszta przez 10" queryTableFieldId="26" dataDxfId="2">
      <calculatedColumnFormula>MOD(ips__4[[#This Row],[Suma iloczynow]],10)</calculatedColumnFormula>
    </tableColumn>
    <tableColumn id="27" xr3:uid="{609C4700-8C9F-44C9-A7E0-B6CB18269D59}" uniqueName="27" name="K prawidlowe" queryTableFieldId="27" dataDxfId="1">
      <calculatedColumnFormula>IF(ips__4[[#This Row],[reszta przez 10]] = 0,0,10 - ips__4[[#This Row],[reszta przez 10]])</calculatedColumnFormula>
    </tableColumn>
    <tableColumn id="28" xr3:uid="{F31AB189-FC4E-48A2-AD7E-99FC94E8E8BC}" uniqueName="28" name="czy K się zgadza" queryTableFieldId="28" dataDxfId="0">
      <calculatedColumnFormula>IF(ips__4[[#This Row],[K]]=ips__4[[#This Row],[K prawidlowe]],1,0)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36E94-5E12-4197-A82D-95A7FAB8A822}">
  <dimension ref="A3:D44"/>
  <sheetViews>
    <sheetView zoomScale="85" zoomScaleNormal="85" workbookViewId="0">
      <selection activeCell="A13" sqref="A13:C16"/>
    </sheetView>
  </sheetViews>
  <sheetFormatPr defaultRowHeight="14.4" x14ac:dyDescent="0.3"/>
  <cols>
    <col min="1" max="1" width="19.44140625" bestFit="1" customWidth="1"/>
    <col min="2" max="2" width="18.33203125" bestFit="1" customWidth="1"/>
    <col min="3" max="3" width="6.77734375" customWidth="1"/>
    <col min="4" max="4" width="14.6640625" bestFit="1" customWidth="1"/>
  </cols>
  <sheetData>
    <row r="3" spans="1:4" x14ac:dyDescent="0.3">
      <c r="A3" s="2" t="s">
        <v>24</v>
      </c>
      <c r="B3" s="2" t="s">
        <v>23</v>
      </c>
    </row>
    <row r="4" spans="1:4" x14ac:dyDescent="0.3">
      <c r="A4" s="2" t="s">
        <v>21</v>
      </c>
      <c r="B4" t="s">
        <v>6</v>
      </c>
      <c r="C4" t="s">
        <v>4</v>
      </c>
      <c r="D4" t="s">
        <v>22</v>
      </c>
    </row>
    <row r="5" spans="1:4" x14ac:dyDescent="0.3">
      <c r="A5" s="3" t="s">
        <v>5</v>
      </c>
      <c r="B5" s="1">
        <v>38</v>
      </c>
      <c r="C5" s="1">
        <v>29</v>
      </c>
      <c r="D5" s="1">
        <v>67</v>
      </c>
    </row>
    <row r="6" spans="1:4" x14ac:dyDescent="0.3">
      <c r="A6" s="3" t="s">
        <v>12</v>
      </c>
      <c r="B6" s="1">
        <v>23</v>
      </c>
      <c r="C6" s="1">
        <v>32</v>
      </c>
      <c r="D6" s="1">
        <v>55</v>
      </c>
    </row>
    <row r="7" spans="1:4" x14ac:dyDescent="0.3">
      <c r="A7" s="3" t="s">
        <v>3</v>
      </c>
      <c r="B7" s="1">
        <v>27</v>
      </c>
      <c r="C7" s="1">
        <v>33</v>
      </c>
      <c r="D7" s="1">
        <v>60</v>
      </c>
    </row>
    <row r="8" spans="1:4" x14ac:dyDescent="0.3">
      <c r="A8" s="3" t="s">
        <v>22</v>
      </c>
      <c r="B8" s="1">
        <v>88</v>
      </c>
      <c r="C8" s="1">
        <v>94</v>
      </c>
      <c r="D8" s="1">
        <v>182</v>
      </c>
    </row>
    <row r="13" spans="1:4" x14ac:dyDescent="0.3">
      <c r="A13" t="s">
        <v>25</v>
      </c>
      <c r="B13" t="s">
        <v>6</v>
      </c>
      <c r="C13" t="s">
        <v>4</v>
      </c>
    </row>
    <row r="14" spans="1:4" x14ac:dyDescent="0.3">
      <c r="A14" s="3" t="s">
        <v>5</v>
      </c>
      <c r="B14" s="1">
        <v>38</v>
      </c>
      <c r="C14" s="1">
        <v>29</v>
      </c>
    </row>
    <row r="15" spans="1:4" x14ac:dyDescent="0.3">
      <c r="A15" s="3" t="s">
        <v>12</v>
      </c>
      <c r="B15" s="1">
        <v>23</v>
      </c>
      <c r="C15" s="1">
        <v>32</v>
      </c>
    </row>
    <row r="16" spans="1:4" x14ac:dyDescent="0.3">
      <c r="A16" s="3" t="s">
        <v>3</v>
      </c>
      <c r="B16" s="1">
        <v>27</v>
      </c>
      <c r="C16" s="1">
        <v>33</v>
      </c>
    </row>
    <row r="28" spans="1:3" x14ac:dyDescent="0.3">
      <c r="A28" s="4"/>
      <c r="B28" s="4"/>
      <c r="C28" s="4"/>
    </row>
    <row r="29" spans="1:3" x14ac:dyDescent="0.3">
      <c r="A29" s="3"/>
      <c r="B29" s="1"/>
      <c r="C29" s="1"/>
    </row>
    <row r="30" spans="1:3" x14ac:dyDescent="0.3">
      <c r="A30" s="3"/>
      <c r="B30" s="1"/>
      <c r="C30" s="1"/>
    </row>
    <row r="31" spans="1:3" x14ac:dyDescent="0.3">
      <c r="A31" s="3"/>
      <c r="B31" s="1"/>
      <c r="C31" s="1"/>
    </row>
    <row r="32" spans="1:3" x14ac:dyDescent="0.3">
      <c r="A32" s="3"/>
      <c r="B32" s="1"/>
      <c r="C32" s="1"/>
    </row>
    <row r="33" spans="1:3" x14ac:dyDescent="0.3">
      <c r="A33" s="3"/>
      <c r="B33" s="1"/>
      <c r="C33" s="1"/>
    </row>
    <row r="34" spans="1:3" x14ac:dyDescent="0.3">
      <c r="A34" s="3"/>
      <c r="B34" s="1"/>
      <c r="C34" s="1"/>
    </row>
    <row r="35" spans="1:3" x14ac:dyDescent="0.3">
      <c r="A35" s="3"/>
      <c r="B35" s="1"/>
      <c r="C35" s="1"/>
    </row>
    <row r="36" spans="1:3" x14ac:dyDescent="0.3">
      <c r="A36" s="3"/>
      <c r="B36" s="1"/>
      <c r="C36" s="1"/>
    </row>
    <row r="37" spans="1:3" x14ac:dyDescent="0.3">
      <c r="A37" s="3"/>
      <c r="B37" s="1"/>
      <c r="C37" s="1"/>
    </row>
    <row r="38" spans="1:3" x14ac:dyDescent="0.3">
      <c r="A38" s="3"/>
      <c r="B38" s="1"/>
      <c r="C38" s="1"/>
    </row>
    <row r="39" spans="1:3" x14ac:dyDescent="0.3">
      <c r="A39" s="3"/>
      <c r="B39" s="1"/>
      <c r="C39" s="1"/>
    </row>
    <row r="40" spans="1:3" x14ac:dyDescent="0.3">
      <c r="A40" s="3"/>
      <c r="B40" s="1"/>
      <c r="C40" s="1"/>
    </row>
    <row r="41" spans="1:3" x14ac:dyDescent="0.3">
      <c r="A41" s="3"/>
      <c r="B41" s="1"/>
      <c r="C41" s="1"/>
    </row>
    <row r="42" spans="1:3" x14ac:dyDescent="0.3">
      <c r="A42" s="3"/>
      <c r="B42" s="1"/>
      <c r="C42" s="1"/>
    </row>
    <row r="43" spans="1:3" x14ac:dyDescent="0.3">
      <c r="A43" s="3"/>
      <c r="B43" s="1"/>
      <c r="C43" s="1"/>
    </row>
    <row r="44" spans="1:3" x14ac:dyDescent="0.3">
      <c r="A44" s="3"/>
      <c r="B44" s="1"/>
      <c r="C44" s="1"/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7E41D-54B5-43FE-B778-9CFF7DD023A1}">
  <dimension ref="A3:B20"/>
  <sheetViews>
    <sheetView tabSelected="1" workbookViewId="0">
      <selection activeCell="B30" sqref="B30"/>
    </sheetView>
  </sheetViews>
  <sheetFormatPr defaultRowHeight="14.4" x14ac:dyDescent="0.3"/>
  <cols>
    <col min="1" max="1" width="18.88671875" bestFit="1" customWidth="1"/>
    <col min="2" max="2" width="17.44140625" bestFit="1" customWidth="1"/>
  </cols>
  <sheetData>
    <row r="3" spans="1:2" x14ac:dyDescent="0.3">
      <c r="A3" s="2" t="s">
        <v>21</v>
      </c>
      <c r="B3" t="s">
        <v>1039</v>
      </c>
    </row>
    <row r="4" spans="1:2" x14ac:dyDescent="0.3">
      <c r="A4" s="3" t="s">
        <v>8</v>
      </c>
      <c r="B4" s="7">
        <v>35.632653061224488</v>
      </c>
    </row>
    <row r="5" spans="1:2" x14ac:dyDescent="0.3">
      <c r="A5" s="3" t="s">
        <v>9</v>
      </c>
      <c r="B5" s="7">
        <v>35.384615384615387</v>
      </c>
    </row>
    <row r="6" spans="1:2" x14ac:dyDescent="0.3">
      <c r="A6" s="3" t="s">
        <v>17</v>
      </c>
      <c r="B6" s="7">
        <v>35.338028169014088</v>
      </c>
    </row>
    <row r="7" spans="1:2" x14ac:dyDescent="0.3">
      <c r="A7" s="3" t="s">
        <v>19</v>
      </c>
      <c r="B7" s="7">
        <v>34.547945205479451</v>
      </c>
    </row>
    <row r="8" spans="1:2" x14ac:dyDescent="0.3">
      <c r="A8" s="3" t="s">
        <v>10</v>
      </c>
      <c r="B8" s="7">
        <v>34.333333333333336</v>
      </c>
    </row>
    <row r="9" spans="1:2" x14ac:dyDescent="0.3">
      <c r="A9" s="3" t="s">
        <v>7</v>
      </c>
      <c r="B9" s="7">
        <v>34.241935483870968</v>
      </c>
    </row>
    <row r="10" spans="1:2" x14ac:dyDescent="0.3">
      <c r="A10" s="3" t="s">
        <v>15</v>
      </c>
      <c r="B10" s="7">
        <v>34.067796610169495</v>
      </c>
    </row>
    <row r="11" spans="1:2" x14ac:dyDescent="0.3">
      <c r="A11" s="3" t="s">
        <v>14</v>
      </c>
      <c r="B11" s="7">
        <v>33.852941176470587</v>
      </c>
    </row>
    <row r="12" spans="1:2" x14ac:dyDescent="0.3">
      <c r="A12" s="3" t="s">
        <v>20</v>
      </c>
      <c r="B12" s="7">
        <v>32.83050847457627</v>
      </c>
    </row>
    <row r="13" spans="1:2" x14ac:dyDescent="0.3">
      <c r="A13" s="3" t="s">
        <v>18</v>
      </c>
      <c r="B13" s="7">
        <v>32.660377358490564</v>
      </c>
    </row>
    <row r="14" spans="1:2" x14ac:dyDescent="0.3">
      <c r="A14" s="3" t="s">
        <v>12</v>
      </c>
      <c r="B14" s="7">
        <v>32.490909090909092</v>
      </c>
    </row>
    <row r="15" spans="1:2" x14ac:dyDescent="0.3">
      <c r="A15" s="3" t="s">
        <v>11</v>
      </c>
      <c r="B15" s="7">
        <v>32.369230769230768</v>
      </c>
    </row>
    <row r="16" spans="1:2" x14ac:dyDescent="0.3">
      <c r="A16" s="3" t="s">
        <v>16</v>
      </c>
      <c r="B16" s="7">
        <v>32.164179104477611</v>
      </c>
    </row>
    <row r="17" spans="1:2" x14ac:dyDescent="0.3">
      <c r="A17" s="3" t="s">
        <v>13</v>
      </c>
      <c r="B17" s="7">
        <v>32.104477611940297</v>
      </c>
    </row>
    <row r="18" spans="1:2" x14ac:dyDescent="0.3">
      <c r="A18" s="3" t="s">
        <v>5</v>
      </c>
      <c r="B18" s="7">
        <v>30.746268656716417</v>
      </c>
    </row>
    <row r="19" spans="1:2" x14ac:dyDescent="0.3">
      <c r="A19" s="3" t="s">
        <v>3</v>
      </c>
      <c r="B19" s="7">
        <v>25.766666666666666</v>
      </c>
    </row>
    <row r="20" spans="1:2" x14ac:dyDescent="0.3">
      <c r="A20" s="3" t="s">
        <v>22</v>
      </c>
      <c r="B20" s="7">
        <v>33.042999999999999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C300B-3F17-4A0E-9A56-5BC3DB646D3B}">
  <dimension ref="A1:N1001"/>
  <sheetViews>
    <sheetView zoomScale="70" zoomScaleNormal="70" workbookViewId="0">
      <selection activeCell="E10" sqref="E10"/>
    </sheetView>
  </sheetViews>
  <sheetFormatPr defaultRowHeight="14.4" x14ac:dyDescent="0.3"/>
  <cols>
    <col min="1" max="1" width="12" bestFit="1" customWidth="1"/>
    <col min="2" max="2" width="18.88671875" bestFit="1" customWidth="1"/>
    <col min="3" max="3" width="33.33203125" bestFit="1" customWidth="1"/>
    <col min="4" max="6" width="8.88671875" style="5"/>
    <col min="12" max="13" width="10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s="5" t="s">
        <v>1029</v>
      </c>
      <c r="E1" s="5" t="s">
        <v>1030</v>
      </c>
      <c r="F1" s="5" t="s">
        <v>1031</v>
      </c>
      <c r="G1" t="s">
        <v>1032</v>
      </c>
      <c r="H1" t="s">
        <v>1033</v>
      </c>
      <c r="I1" t="s">
        <v>1034</v>
      </c>
      <c r="J1" t="s">
        <v>1035</v>
      </c>
      <c r="K1" t="s">
        <v>1036</v>
      </c>
      <c r="L1" t="s">
        <v>1037</v>
      </c>
      <c r="M1" t="s">
        <v>26</v>
      </c>
      <c r="N1" t="s">
        <v>1038</v>
      </c>
    </row>
    <row r="2" spans="1:14" x14ac:dyDescent="0.3">
      <c r="A2" s="1" t="s">
        <v>29</v>
      </c>
      <c r="B2" s="1" t="s">
        <v>3</v>
      </c>
      <c r="C2" s="1" t="s">
        <v>4</v>
      </c>
      <c r="D2" s="5">
        <f>TRUNC(LEFT(ips__3[[#This Row],[pesel]],2),0)</f>
        <v>93</v>
      </c>
      <c r="E2" s="5">
        <f>TRUNC(MID(ips__3[[#This Row],[pesel]],3,2),0)</f>
        <v>7</v>
      </c>
      <c r="F2" s="5">
        <f>TRUNC(MID(ips__3[[#This Row],[pesel]],5,2),0)</f>
        <v>12</v>
      </c>
      <c r="G2" s="1"/>
      <c r="H2" s="1"/>
      <c r="I2" s="1">
        <f>ips__3[[#This Row],[DD]]</f>
        <v>12</v>
      </c>
      <c r="J2" s="1">
        <f>IF(ips__3[[#This Row],[MM]]&gt;20,ips__3[[#This Row],[MM]]-20,ips__3[[#This Row],[MM]])</f>
        <v>7</v>
      </c>
      <c r="K2" s="1">
        <f>IF(ips__3[[#This Row],[MM]]&gt;20,2000 + ips__3[[#This Row],[RR]],1900 +ips__3[[#This Row],[RR]])</f>
        <v>1993</v>
      </c>
      <c r="L2" s="6">
        <f>DATE(ips__3[[#This Row],[rok]],ips__3[[#This Row],[miesiac]],ips__3[[#This Row],[dzien]])</f>
        <v>34162</v>
      </c>
      <c r="M2" s="5">
        <f>(DATE(2023,1,11) - ips__3[[#This Row],[data]])/ 365</f>
        <v>29.520547945205479</v>
      </c>
      <c r="N2" s="1">
        <f>ROUNDDOWN(ips__3[[#This Row],[Kolumna1]],0)</f>
        <v>29</v>
      </c>
    </row>
    <row r="3" spans="1:14" x14ac:dyDescent="0.3">
      <c r="A3" s="1" t="s">
        <v>30</v>
      </c>
      <c r="B3" s="1" t="s">
        <v>5</v>
      </c>
      <c r="C3" s="1" t="s">
        <v>6</v>
      </c>
      <c r="D3" s="5">
        <f>TRUNC(LEFT(ips__3[[#This Row],[pesel]],2),0)</f>
        <v>71</v>
      </c>
      <c r="E3" s="5">
        <f>TRUNC(MID(ips__3[[#This Row],[pesel]],3,2),0)</f>
        <v>10</v>
      </c>
      <c r="F3" s="5">
        <f>TRUNC(MID(ips__3[[#This Row],[pesel]],5,2),0)</f>
        <v>1</v>
      </c>
      <c r="G3" s="1"/>
      <c r="H3" s="1"/>
      <c r="I3" s="1">
        <f>ips__3[[#This Row],[DD]]</f>
        <v>1</v>
      </c>
      <c r="J3" s="1">
        <f>IF(ips__3[[#This Row],[MM]]&gt;20,ips__3[[#This Row],[MM]]-20,ips__3[[#This Row],[MM]])</f>
        <v>10</v>
      </c>
      <c r="K3" s="1">
        <f>IF(ips__3[[#This Row],[MM]]&gt;20,2000 + ips__3[[#This Row],[RR]],1900 +ips__3[[#This Row],[RR]])</f>
        <v>1971</v>
      </c>
      <c r="L3" s="6">
        <f>DATE(ips__3[[#This Row],[rok]],ips__3[[#This Row],[miesiac]],ips__3[[#This Row],[dzien]])</f>
        <v>26207</v>
      </c>
      <c r="M3" s="5">
        <f>(DATE(2023,1,11) - ips__3[[#This Row],[data]])/ 365</f>
        <v>51.315068493150683</v>
      </c>
      <c r="N3" s="1">
        <f>ROUNDDOWN(ips__3[[#This Row],[Kolumna1]],0)</f>
        <v>51</v>
      </c>
    </row>
    <row r="4" spans="1:14" x14ac:dyDescent="0.3">
      <c r="A4" s="1" t="s">
        <v>31</v>
      </c>
      <c r="B4" s="1" t="s">
        <v>7</v>
      </c>
      <c r="C4" s="1" t="s">
        <v>6</v>
      </c>
      <c r="D4" s="5">
        <f>TRUNC(LEFT(ips__3[[#This Row],[pesel]],2),0)</f>
        <v>81</v>
      </c>
      <c r="E4" s="5">
        <f>TRUNC(MID(ips__3[[#This Row],[pesel]],3,2),0)</f>
        <v>4</v>
      </c>
      <c r="F4" s="5">
        <f>TRUNC(MID(ips__3[[#This Row],[pesel]],5,2),0)</f>
        <v>23</v>
      </c>
      <c r="G4" s="1"/>
      <c r="H4" s="1"/>
      <c r="I4" s="1">
        <f>ips__3[[#This Row],[DD]]</f>
        <v>23</v>
      </c>
      <c r="J4" s="1">
        <f>IF(ips__3[[#This Row],[MM]]&gt;20,ips__3[[#This Row],[MM]]-20,ips__3[[#This Row],[MM]])</f>
        <v>4</v>
      </c>
      <c r="K4" s="1">
        <f>IF(ips__3[[#This Row],[MM]]&gt;20,2000 + ips__3[[#This Row],[RR]],1900 +ips__3[[#This Row],[RR]])</f>
        <v>1981</v>
      </c>
      <c r="L4" s="6">
        <f>DATE(ips__3[[#This Row],[rok]],ips__3[[#This Row],[miesiac]],ips__3[[#This Row],[dzien]])</f>
        <v>29699</v>
      </c>
      <c r="M4" s="5">
        <f>(DATE(2023,1,11) - ips__3[[#This Row],[data]])/ 365</f>
        <v>41.747945205479454</v>
      </c>
      <c r="N4" s="1">
        <f>ROUNDDOWN(ips__3[[#This Row],[Kolumna1]],0)</f>
        <v>41</v>
      </c>
    </row>
    <row r="5" spans="1:14" x14ac:dyDescent="0.3">
      <c r="A5" s="1" t="s">
        <v>32</v>
      </c>
      <c r="B5" s="1" t="s">
        <v>8</v>
      </c>
      <c r="C5" s="1" t="s">
        <v>4</v>
      </c>
      <c r="D5" s="5">
        <f>TRUNC(LEFT(ips__3[[#This Row],[pesel]],2),0)</f>
        <v>72</v>
      </c>
      <c r="E5" s="5">
        <f>TRUNC(MID(ips__3[[#This Row],[pesel]],3,2),0)</f>
        <v>8</v>
      </c>
      <c r="F5" s="5">
        <f>TRUNC(MID(ips__3[[#This Row],[pesel]],5,2),0)</f>
        <v>31</v>
      </c>
      <c r="G5" s="1"/>
      <c r="H5" s="1"/>
      <c r="I5" s="1">
        <f>ips__3[[#This Row],[DD]]</f>
        <v>31</v>
      </c>
      <c r="J5" s="1">
        <f>IF(ips__3[[#This Row],[MM]]&gt;20,ips__3[[#This Row],[MM]]-20,ips__3[[#This Row],[MM]])</f>
        <v>8</v>
      </c>
      <c r="K5" s="1">
        <f>IF(ips__3[[#This Row],[MM]]&gt;20,2000 + ips__3[[#This Row],[RR]],1900 +ips__3[[#This Row],[RR]])</f>
        <v>1972</v>
      </c>
      <c r="L5" s="6">
        <f>DATE(ips__3[[#This Row],[rok]],ips__3[[#This Row],[miesiac]],ips__3[[#This Row],[dzien]])</f>
        <v>26542</v>
      </c>
      <c r="M5" s="5">
        <f>(DATE(2023,1,11) - ips__3[[#This Row],[data]])/ 365</f>
        <v>50.397260273972606</v>
      </c>
      <c r="N5" s="1">
        <f>ROUNDDOWN(ips__3[[#This Row],[Kolumna1]],0)</f>
        <v>50</v>
      </c>
    </row>
    <row r="6" spans="1:14" x14ac:dyDescent="0.3">
      <c r="A6" s="1" t="s">
        <v>33</v>
      </c>
      <c r="B6" s="1" t="s">
        <v>9</v>
      </c>
      <c r="C6" s="1" t="s">
        <v>6</v>
      </c>
      <c r="D6" s="5">
        <f>TRUNC(LEFT(ips__3[[#This Row],[pesel]],2),0)</f>
        <v>50</v>
      </c>
      <c r="E6" s="5">
        <f>TRUNC(MID(ips__3[[#This Row],[pesel]],3,2),0)</f>
        <v>7</v>
      </c>
      <c r="F6" s="5">
        <f>TRUNC(MID(ips__3[[#This Row],[pesel]],5,2),0)</f>
        <v>28</v>
      </c>
      <c r="G6" s="1"/>
      <c r="H6" s="1"/>
      <c r="I6" s="1">
        <f>ips__3[[#This Row],[DD]]</f>
        <v>28</v>
      </c>
      <c r="J6" s="1">
        <f>IF(ips__3[[#This Row],[MM]]&gt;20,ips__3[[#This Row],[MM]]-20,ips__3[[#This Row],[MM]])</f>
        <v>7</v>
      </c>
      <c r="K6" s="1">
        <f>IF(ips__3[[#This Row],[MM]]&gt;20,2000 + ips__3[[#This Row],[RR]],1900 +ips__3[[#This Row],[RR]])</f>
        <v>1950</v>
      </c>
      <c r="L6" s="6">
        <f>DATE(ips__3[[#This Row],[rok]],ips__3[[#This Row],[miesiac]],ips__3[[#This Row],[dzien]])</f>
        <v>18472</v>
      </c>
      <c r="M6" s="5">
        <f>(DATE(2023,1,11) - ips__3[[#This Row],[data]])/ 365</f>
        <v>72.506849315068493</v>
      </c>
      <c r="N6" s="1">
        <f>ROUNDDOWN(ips__3[[#This Row],[Kolumna1]],0)</f>
        <v>72</v>
      </c>
    </row>
    <row r="7" spans="1:14" x14ac:dyDescent="0.3">
      <c r="A7" s="1" t="s">
        <v>34</v>
      </c>
      <c r="B7" s="1" t="s">
        <v>10</v>
      </c>
      <c r="C7" s="1" t="s">
        <v>6</v>
      </c>
      <c r="D7" s="5">
        <f>TRUNC(LEFT(ips__3[[#This Row],[pesel]],2),0)</f>
        <v>93</v>
      </c>
      <c r="E7" s="5">
        <f>TRUNC(MID(ips__3[[#This Row],[pesel]],3,2),0)</f>
        <v>5</v>
      </c>
      <c r="F7" s="5">
        <f>TRUNC(MID(ips__3[[#This Row],[pesel]],5,2),0)</f>
        <v>7</v>
      </c>
      <c r="G7" s="1"/>
      <c r="H7" s="1"/>
      <c r="I7" s="1">
        <f>ips__3[[#This Row],[DD]]</f>
        <v>7</v>
      </c>
      <c r="J7" s="1">
        <f>IF(ips__3[[#This Row],[MM]]&gt;20,ips__3[[#This Row],[MM]]-20,ips__3[[#This Row],[MM]])</f>
        <v>5</v>
      </c>
      <c r="K7" s="1">
        <f>IF(ips__3[[#This Row],[MM]]&gt;20,2000 + ips__3[[#This Row],[RR]],1900 +ips__3[[#This Row],[RR]])</f>
        <v>1993</v>
      </c>
      <c r="L7" s="6">
        <f>DATE(ips__3[[#This Row],[rok]],ips__3[[#This Row],[miesiac]],ips__3[[#This Row],[dzien]])</f>
        <v>34096</v>
      </c>
      <c r="M7" s="5">
        <f>(DATE(2023,1,11) - ips__3[[#This Row],[data]])/ 365</f>
        <v>29.701369863013699</v>
      </c>
      <c r="N7" s="1">
        <f>ROUNDDOWN(ips__3[[#This Row],[Kolumna1]],0)</f>
        <v>29</v>
      </c>
    </row>
    <row r="8" spans="1:14" x14ac:dyDescent="0.3">
      <c r="A8" s="1" t="s">
        <v>35</v>
      </c>
      <c r="B8" s="1" t="s">
        <v>9</v>
      </c>
      <c r="C8" s="1" t="s">
        <v>6</v>
      </c>
      <c r="D8" s="5">
        <f>TRUNC(LEFT(ips__3[[#This Row],[pesel]],2),0)</f>
        <v>72</v>
      </c>
      <c r="E8" s="5">
        <f>TRUNC(MID(ips__3[[#This Row],[pesel]],3,2),0)</f>
        <v>8</v>
      </c>
      <c r="F8" s="5">
        <f>TRUNC(MID(ips__3[[#This Row],[pesel]],5,2),0)</f>
        <v>14</v>
      </c>
      <c r="G8" s="1"/>
      <c r="H8" s="1"/>
      <c r="I8" s="1">
        <f>ips__3[[#This Row],[DD]]</f>
        <v>14</v>
      </c>
      <c r="J8" s="1">
        <f>IF(ips__3[[#This Row],[MM]]&gt;20,ips__3[[#This Row],[MM]]-20,ips__3[[#This Row],[MM]])</f>
        <v>8</v>
      </c>
      <c r="K8" s="1">
        <f>IF(ips__3[[#This Row],[MM]]&gt;20,2000 + ips__3[[#This Row],[RR]],1900 +ips__3[[#This Row],[RR]])</f>
        <v>1972</v>
      </c>
      <c r="L8" s="6">
        <f>DATE(ips__3[[#This Row],[rok]],ips__3[[#This Row],[miesiac]],ips__3[[#This Row],[dzien]])</f>
        <v>26525</v>
      </c>
      <c r="M8" s="5">
        <f>(DATE(2023,1,11) - ips__3[[#This Row],[data]])/ 365</f>
        <v>50.443835616438356</v>
      </c>
      <c r="N8" s="1">
        <f>ROUNDDOWN(ips__3[[#This Row],[Kolumna1]],0)</f>
        <v>50</v>
      </c>
    </row>
    <row r="9" spans="1:14" x14ac:dyDescent="0.3">
      <c r="A9" s="1" t="s">
        <v>36</v>
      </c>
      <c r="B9" s="1" t="s">
        <v>8</v>
      </c>
      <c r="C9" s="1" t="s">
        <v>6</v>
      </c>
      <c r="D9" s="5">
        <f>TRUNC(LEFT(ips__3[[#This Row],[pesel]],2),0)</f>
        <v>95</v>
      </c>
      <c r="E9" s="5">
        <f>TRUNC(MID(ips__3[[#This Row],[pesel]],3,2),0)</f>
        <v>9</v>
      </c>
      <c r="F9" s="5">
        <f>TRUNC(MID(ips__3[[#This Row],[pesel]],5,2),0)</f>
        <v>8</v>
      </c>
      <c r="G9" s="1"/>
      <c r="H9" s="1"/>
      <c r="I9" s="1">
        <f>ips__3[[#This Row],[DD]]</f>
        <v>8</v>
      </c>
      <c r="J9" s="1">
        <f>IF(ips__3[[#This Row],[MM]]&gt;20,ips__3[[#This Row],[MM]]-20,ips__3[[#This Row],[MM]])</f>
        <v>9</v>
      </c>
      <c r="K9" s="1">
        <f>IF(ips__3[[#This Row],[MM]]&gt;20,2000 + ips__3[[#This Row],[RR]],1900 +ips__3[[#This Row],[RR]])</f>
        <v>1995</v>
      </c>
      <c r="L9" s="6">
        <f>DATE(ips__3[[#This Row],[rok]],ips__3[[#This Row],[miesiac]],ips__3[[#This Row],[dzien]])</f>
        <v>34950</v>
      </c>
      <c r="M9" s="5">
        <f>(DATE(2023,1,11) - ips__3[[#This Row],[data]])/ 365</f>
        <v>27.361643835616437</v>
      </c>
      <c r="N9" s="1">
        <f>ROUNDDOWN(ips__3[[#This Row],[Kolumna1]],0)</f>
        <v>27</v>
      </c>
    </row>
    <row r="10" spans="1:14" x14ac:dyDescent="0.3">
      <c r="A10" s="1" t="s">
        <v>37</v>
      </c>
      <c r="B10" s="1" t="s">
        <v>3</v>
      </c>
      <c r="C10" s="1" t="s">
        <v>4</v>
      </c>
      <c r="D10" s="5">
        <f>TRUNC(LEFT(ips__3[[#This Row],[pesel]],2),0)</f>
        <v>61</v>
      </c>
      <c r="E10" s="5">
        <f>TRUNC(MID(ips__3[[#This Row],[pesel]],3,2),0)</f>
        <v>12</v>
      </c>
      <c r="F10" s="5">
        <f>TRUNC(MID(ips__3[[#This Row],[pesel]],5,2),0)</f>
        <v>10</v>
      </c>
      <c r="G10" s="1"/>
      <c r="H10" s="1"/>
      <c r="I10" s="1">
        <f>ips__3[[#This Row],[DD]]</f>
        <v>10</v>
      </c>
      <c r="J10" s="1">
        <f>IF(ips__3[[#This Row],[MM]]&gt;20,ips__3[[#This Row],[MM]]-20,ips__3[[#This Row],[MM]])</f>
        <v>12</v>
      </c>
      <c r="K10" s="1">
        <f>IF(ips__3[[#This Row],[MM]]&gt;20,2000 + ips__3[[#This Row],[RR]],1900 +ips__3[[#This Row],[RR]])</f>
        <v>1961</v>
      </c>
      <c r="L10" s="6">
        <f>DATE(ips__3[[#This Row],[rok]],ips__3[[#This Row],[miesiac]],ips__3[[#This Row],[dzien]])</f>
        <v>22625</v>
      </c>
      <c r="M10" s="5">
        <f>(DATE(2023,1,11) - ips__3[[#This Row],[data]])/ 365</f>
        <v>61.128767123287673</v>
      </c>
      <c r="N10" s="1">
        <f>ROUNDDOWN(ips__3[[#This Row],[Kolumna1]],0)</f>
        <v>61</v>
      </c>
    </row>
    <row r="11" spans="1:14" x14ac:dyDescent="0.3">
      <c r="A11" s="1" t="s">
        <v>38</v>
      </c>
      <c r="B11" s="1" t="s">
        <v>10</v>
      </c>
      <c r="C11" s="1" t="s">
        <v>6</v>
      </c>
      <c r="D11" s="5">
        <f>TRUNC(LEFT(ips__3[[#This Row],[pesel]],2),0)</f>
        <v>81</v>
      </c>
      <c r="E11" s="5">
        <f>TRUNC(MID(ips__3[[#This Row],[pesel]],3,2),0)</f>
        <v>5</v>
      </c>
      <c r="F11" s="5">
        <f>TRUNC(MID(ips__3[[#This Row],[pesel]],5,2),0)</f>
        <v>17</v>
      </c>
      <c r="G11" s="1"/>
      <c r="H11" s="1"/>
      <c r="I11" s="1">
        <f>ips__3[[#This Row],[DD]]</f>
        <v>17</v>
      </c>
      <c r="J11" s="1">
        <f>IF(ips__3[[#This Row],[MM]]&gt;20,ips__3[[#This Row],[MM]]-20,ips__3[[#This Row],[MM]])</f>
        <v>5</v>
      </c>
      <c r="K11" s="1">
        <f>IF(ips__3[[#This Row],[MM]]&gt;20,2000 + ips__3[[#This Row],[RR]],1900 +ips__3[[#This Row],[RR]])</f>
        <v>1981</v>
      </c>
      <c r="L11" s="6">
        <f>DATE(ips__3[[#This Row],[rok]],ips__3[[#This Row],[miesiac]],ips__3[[#This Row],[dzien]])</f>
        <v>29723</v>
      </c>
      <c r="M11" s="5">
        <f>(DATE(2023,1,11) - ips__3[[#This Row],[data]])/ 365</f>
        <v>41.682191780821917</v>
      </c>
      <c r="N11" s="1">
        <f>ROUNDDOWN(ips__3[[#This Row],[Kolumna1]],0)</f>
        <v>41</v>
      </c>
    </row>
    <row r="12" spans="1:14" x14ac:dyDescent="0.3">
      <c r="A12" s="1" t="s">
        <v>39</v>
      </c>
      <c r="B12" s="1" t="s">
        <v>5</v>
      </c>
      <c r="C12" s="1" t="s">
        <v>6</v>
      </c>
      <c r="D12" s="5">
        <f>TRUNC(LEFT(ips__3[[#This Row],[pesel]],2),0)</f>
        <v>95</v>
      </c>
      <c r="E12" s="5">
        <f>TRUNC(MID(ips__3[[#This Row],[pesel]],3,2),0)</f>
        <v>6</v>
      </c>
      <c r="F12" s="5">
        <f>TRUNC(MID(ips__3[[#This Row],[pesel]],5,2),0)</f>
        <v>17</v>
      </c>
      <c r="G12" s="1"/>
      <c r="H12" s="1"/>
      <c r="I12" s="1">
        <f>ips__3[[#This Row],[DD]]</f>
        <v>17</v>
      </c>
      <c r="J12" s="1">
        <f>IF(ips__3[[#This Row],[MM]]&gt;20,ips__3[[#This Row],[MM]]-20,ips__3[[#This Row],[MM]])</f>
        <v>6</v>
      </c>
      <c r="K12" s="1">
        <f>IF(ips__3[[#This Row],[MM]]&gt;20,2000 + ips__3[[#This Row],[RR]],1900 +ips__3[[#This Row],[RR]])</f>
        <v>1995</v>
      </c>
      <c r="L12" s="6">
        <f>DATE(ips__3[[#This Row],[rok]],ips__3[[#This Row],[miesiac]],ips__3[[#This Row],[dzien]])</f>
        <v>34867</v>
      </c>
      <c r="M12" s="5">
        <f>(DATE(2023,1,11) - ips__3[[#This Row],[data]])/ 365</f>
        <v>27.589041095890412</v>
      </c>
      <c r="N12" s="1">
        <f>ROUNDDOWN(ips__3[[#This Row],[Kolumna1]],0)</f>
        <v>27</v>
      </c>
    </row>
    <row r="13" spans="1:14" x14ac:dyDescent="0.3">
      <c r="A13" s="1" t="s">
        <v>40</v>
      </c>
      <c r="B13" s="1" t="s">
        <v>11</v>
      </c>
      <c r="C13" s="1" t="s">
        <v>6</v>
      </c>
      <c r="D13" s="5">
        <f>TRUNC(LEFT(ips__3[[#This Row],[pesel]],2),0)</f>
        <v>50</v>
      </c>
      <c r="E13" s="5">
        <f>TRUNC(MID(ips__3[[#This Row],[pesel]],3,2),0)</f>
        <v>8</v>
      </c>
      <c r="F13" s="5">
        <f>TRUNC(MID(ips__3[[#This Row],[pesel]],5,2),0)</f>
        <v>8</v>
      </c>
      <c r="G13" s="1"/>
      <c r="H13" s="1"/>
      <c r="I13" s="1">
        <f>ips__3[[#This Row],[DD]]</f>
        <v>8</v>
      </c>
      <c r="J13" s="1">
        <f>IF(ips__3[[#This Row],[MM]]&gt;20,ips__3[[#This Row],[MM]]-20,ips__3[[#This Row],[MM]])</f>
        <v>8</v>
      </c>
      <c r="K13" s="1">
        <f>IF(ips__3[[#This Row],[MM]]&gt;20,2000 + ips__3[[#This Row],[RR]],1900 +ips__3[[#This Row],[RR]])</f>
        <v>1950</v>
      </c>
      <c r="L13" s="6">
        <f>DATE(ips__3[[#This Row],[rok]],ips__3[[#This Row],[miesiac]],ips__3[[#This Row],[dzien]])</f>
        <v>18483</v>
      </c>
      <c r="M13" s="5">
        <f>(DATE(2023,1,11) - ips__3[[#This Row],[data]])/ 365</f>
        <v>72.476712328767121</v>
      </c>
      <c r="N13" s="1">
        <f>ROUNDDOWN(ips__3[[#This Row],[Kolumna1]],0)</f>
        <v>72</v>
      </c>
    </row>
    <row r="14" spans="1:14" x14ac:dyDescent="0.3">
      <c r="A14" s="1" t="s">
        <v>41</v>
      </c>
      <c r="B14" s="1" t="s">
        <v>12</v>
      </c>
      <c r="C14" s="1" t="s">
        <v>6</v>
      </c>
      <c r="D14" s="5">
        <f>TRUNC(LEFT(ips__3[[#This Row],[pesel]],2),0)</f>
        <v>79</v>
      </c>
      <c r="E14" s="5">
        <f>TRUNC(MID(ips__3[[#This Row],[pesel]],3,2),0)</f>
        <v>9</v>
      </c>
      <c r="F14" s="5">
        <f>TRUNC(MID(ips__3[[#This Row],[pesel]],5,2),0)</f>
        <v>28</v>
      </c>
      <c r="G14" s="1"/>
      <c r="H14" s="1"/>
      <c r="I14" s="1">
        <f>ips__3[[#This Row],[DD]]</f>
        <v>28</v>
      </c>
      <c r="J14" s="1">
        <f>IF(ips__3[[#This Row],[MM]]&gt;20,ips__3[[#This Row],[MM]]-20,ips__3[[#This Row],[MM]])</f>
        <v>9</v>
      </c>
      <c r="K14" s="1">
        <f>IF(ips__3[[#This Row],[MM]]&gt;20,2000 + ips__3[[#This Row],[RR]],1900 +ips__3[[#This Row],[RR]])</f>
        <v>1979</v>
      </c>
      <c r="L14" s="6">
        <f>DATE(ips__3[[#This Row],[rok]],ips__3[[#This Row],[miesiac]],ips__3[[#This Row],[dzien]])</f>
        <v>29126</v>
      </c>
      <c r="M14" s="5">
        <f>(DATE(2023,1,11) - ips__3[[#This Row],[data]])/ 365</f>
        <v>43.317808219178083</v>
      </c>
      <c r="N14" s="1">
        <f>ROUNDDOWN(ips__3[[#This Row],[Kolumna1]],0)</f>
        <v>43</v>
      </c>
    </row>
    <row r="15" spans="1:14" x14ac:dyDescent="0.3">
      <c r="A15" s="1" t="s">
        <v>42</v>
      </c>
      <c r="B15" s="1" t="s">
        <v>13</v>
      </c>
      <c r="C15" s="1" t="s">
        <v>6</v>
      </c>
      <c r="D15" s="5">
        <f>TRUNC(LEFT(ips__3[[#This Row],[pesel]],2),0)</f>
        <v>66</v>
      </c>
      <c r="E15" s="5">
        <f>TRUNC(MID(ips__3[[#This Row],[pesel]],3,2),0)</f>
        <v>9</v>
      </c>
      <c r="F15" s="5">
        <f>TRUNC(MID(ips__3[[#This Row],[pesel]],5,2),0)</f>
        <v>11</v>
      </c>
      <c r="G15" s="1"/>
      <c r="H15" s="1"/>
      <c r="I15" s="1">
        <f>ips__3[[#This Row],[DD]]</f>
        <v>11</v>
      </c>
      <c r="J15" s="1">
        <f>IF(ips__3[[#This Row],[MM]]&gt;20,ips__3[[#This Row],[MM]]-20,ips__3[[#This Row],[MM]])</f>
        <v>9</v>
      </c>
      <c r="K15" s="1">
        <f>IF(ips__3[[#This Row],[MM]]&gt;20,2000 + ips__3[[#This Row],[RR]],1900 +ips__3[[#This Row],[RR]])</f>
        <v>1966</v>
      </c>
      <c r="L15" s="6">
        <f>DATE(ips__3[[#This Row],[rok]],ips__3[[#This Row],[miesiac]],ips__3[[#This Row],[dzien]])</f>
        <v>24361</v>
      </c>
      <c r="M15" s="5">
        <f>(DATE(2023,1,11) - ips__3[[#This Row],[data]])/ 365</f>
        <v>56.372602739726027</v>
      </c>
      <c r="N15" s="1">
        <f>ROUNDDOWN(ips__3[[#This Row],[Kolumna1]],0)</f>
        <v>56</v>
      </c>
    </row>
    <row r="16" spans="1:14" x14ac:dyDescent="0.3">
      <c r="A16" s="1" t="s">
        <v>43</v>
      </c>
      <c r="B16" s="1" t="s">
        <v>12</v>
      </c>
      <c r="C16" s="1" t="s">
        <v>4</v>
      </c>
      <c r="D16" s="5">
        <f>TRUNC(LEFT(ips__3[[#This Row],[pesel]],2),0)</f>
        <v>84</v>
      </c>
      <c r="E16" s="5">
        <f>TRUNC(MID(ips__3[[#This Row],[pesel]],3,2),0)</f>
        <v>8</v>
      </c>
      <c r="F16" s="5">
        <f>TRUNC(MID(ips__3[[#This Row],[pesel]],5,2),0)</f>
        <v>10</v>
      </c>
      <c r="G16" s="1"/>
      <c r="H16" s="1"/>
      <c r="I16" s="1">
        <f>ips__3[[#This Row],[DD]]</f>
        <v>10</v>
      </c>
      <c r="J16" s="1">
        <f>IF(ips__3[[#This Row],[MM]]&gt;20,ips__3[[#This Row],[MM]]-20,ips__3[[#This Row],[MM]])</f>
        <v>8</v>
      </c>
      <c r="K16" s="1">
        <f>IF(ips__3[[#This Row],[MM]]&gt;20,2000 + ips__3[[#This Row],[RR]],1900 +ips__3[[#This Row],[RR]])</f>
        <v>1984</v>
      </c>
      <c r="L16" s="6">
        <f>DATE(ips__3[[#This Row],[rok]],ips__3[[#This Row],[miesiac]],ips__3[[#This Row],[dzien]])</f>
        <v>30904</v>
      </c>
      <c r="M16" s="5">
        <f>(DATE(2023,1,11) - ips__3[[#This Row],[data]])/ 365</f>
        <v>38.446575342465756</v>
      </c>
      <c r="N16" s="1">
        <f>ROUNDDOWN(ips__3[[#This Row],[Kolumna1]],0)</f>
        <v>38</v>
      </c>
    </row>
    <row r="17" spans="1:14" x14ac:dyDescent="0.3">
      <c r="A17" s="1" t="s">
        <v>44</v>
      </c>
      <c r="B17" s="1" t="s">
        <v>11</v>
      </c>
      <c r="C17" s="1" t="s">
        <v>6</v>
      </c>
      <c r="D17" s="5">
        <f>TRUNC(LEFT(ips__3[[#This Row],[pesel]],2),0)</f>
        <v>76</v>
      </c>
      <c r="E17" s="5">
        <f>TRUNC(MID(ips__3[[#This Row],[pesel]],3,2),0)</f>
        <v>1</v>
      </c>
      <c r="F17" s="5">
        <f>TRUNC(MID(ips__3[[#This Row],[pesel]],5,2),0)</f>
        <v>24</v>
      </c>
      <c r="G17" s="1"/>
      <c r="H17" s="1"/>
      <c r="I17" s="1">
        <f>ips__3[[#This Row],[DD]]</f>
        <v>24</v>
      </c>
      <c r="J17" s="1">
        <f>IF(ips__3[[#This Row],[MM]]&gt;20,ips__3[[#This Row],[MM]]-20,ips__3[[#This Row],[MM]])</f>
        <v>1</v>
      </c>
      <c r="K17" s="1">
        <f>IF(ips__3[[#This Row],[MM]]&gt;20,2000 + ips__3[[#This Row],[RR]],1900 +ips__3[[#This Row],[RR]])</f>
        <v>1976</v>
      </c>
      <c r="L17" s="6">
        <f>DATE(ips__3[[#This Row],[rok]],ips__3[[#This Row],[miesiac]],ips__3[[#This Row],[dzien]])</f>
        <v>27783</v>
      </c>
      <c r="M17" s="5">
        <f>(DATE(2023,1,11) - ips__3[[#This Row],[data]])/ 365</f>
        <v>46.9972602739726</v>
      </c>
      <c r="N17" s="1">
        <f>ROUNDDOWN(ips__3[[#This Row],[Kolumna1]],0)</f>
        <v>46</v>
      </c>
    </row>
    <row r="18" spans="1:14" x14ac:dyDescent="0.3">
      <c r="A18" s="1" t="s">
        <v>45</v>
      </c>
      <c r="B18" s="1" t="s">
        <v>10</v>
      </c>
      <c r="C18" s="1" t="s">
        <v>6</v>
      </c>
      <c r="D18" s="5">
        <f>TRUNC(LEFT(ips__3[[#This Row],[pesel]],2),0)</f>
        <v>60</v>
      </c>
      <c r="E18" s="5">
        <f>TRUNC(MID(ips__3[[#This Row],[pesel]],3,2),0)</f>
        <v>11</v>
      </c>
      <c r="F18" s="5">
        <f>TRUNC(MID(ips__3[[#This Row],[pesel]],5,2),0)</f>
        <v>23</v>
      </c>
      <c r="G18" s="1"/>
      <c r="H18" s="1"/>
      <c r="I18" s="1">
        <f>ips__3[[#This Row],[DD]]</f>
        <v>23</v>
      </c>
      <c r="J18" s="1">
        <f>IF(ips__3[[#This Row],[MM]]&gt;20,ips__3[[#This Row],[MM]]-20,ips__3[[#This Row],[MM]])</f>
        <v>11</v>
      </c>
      <c r="K18" s="1">
        <f>IF(ips__3[[#This Row],[MM]]&gt;20,2000 + ips__3[[#This Row],[RR]],1900 +ips__3[[#This Row],[RR]])</f>
        <v>1960</v>
      </c>
      <c r="L18" s="6">
        <f>DATE(ips__3[[#This Row],[rok]],ips__3[[#This Row],[miesiac]],ips__3[[#This Row],[dzien]])</f>
        <v>22243</v>
      </c>
      <c r="M18" s="5">
        <f>(DATE(2023,1,11) - ips__3[[#This Row],[data]])/ 365</f>
        <v>62.175342465753424</v>
      </c>
      <c r="N18" s="1">
        <f>ROUNDDOWN(ips__3[[#This Row],[Kolumna1]],0)</f>
        <v>62</v>
      </c>
    </row>
    <row r="19" spans="1:14" x14ac:dyDescent="0.3">
      <c r="A19" s="1" t="s">
        <v>46</v>
      </c>
      <c r="B19" s="1" t="s">
        <v>5</v>
      </c>
      <c r="C19" s="1" t="s">
        <v>6</v>
      </c>
      <c r="D19" s="5">
        <f>TRUNC(LEFT(ips__3[[#This Row],[pesel]],2),0)</f>
        <v>95</v>
      </c>
      <c r="E19" s="5">
        <f>TRUNC(MID(ips__3[[#This Row],[pesel]],3,2),0)</f>
        <v>10</v>
      </c>
      <c r="F19" s="5">
        <f>TRUNC(MID(ips__3[[#This Row],[pesel]],5,2),0)</f>
        <v>9</v>
      </c>
      <c r="G19" s="1"/>
      <c r="H19" s="1"/>
      <c r="I19" s="1">
        <f>ips__3[[#This Row],[DD]]</f>
        <v>9</v>
      </c>
      <c r="J19" s="1">
        <f>IF(ips__3[[#This Row],[MM]]&gt;20,ips__3[[#This Row],[MM]]-20,ips__3[[#This Row],[MM]])</f>
        <v>10</v>
      </c>
      <c r="K19" s="1">
        <f>IF(ips__3[[#This Row],[MM]]&gt;20,2000 + ips__3[[#This Row],[RR]],1900 +ips__3[[#This Row],[RR]])</f>
        <v>1995</v>
      </c>
      <c r="L19" s="6">
        <f>DATE(ips__3[[#This Row],[rok]],ips__3[[#This Row],[miesiac]],ips__3[[#This Row],[dzien]])</f>
        <v>34981</v>
      </c>
      <c r="M19" s="5">
        <f>(DATE(2023,1,11) - ips__3[[#This Row],[data]])/ 365</f>
        <v>27.276712328767122</v>
      </c>
      <c r="N19" s="1">
        <f>ROUNDDOWN(ips__3[[#This Row],[Kolumna1]],0)</f>
        <v>27</v>
      </c>
    </row>
    <row r="20" spans="1:14" x14ac:dyDescent="0.3">
      <c r="A20" s="1" t="s">
        <v>47</v>
      </c>
      <c r="B20" s="1" t="s">
        <v>14</v>
      </c>
      <c r="C20" s="1" t="s">
        <v>6</v>
      </c>
      <c r="D20" s="5">
        <f>TRUNC(LEFT(ips__3[[#This Row],[pesel]],2),0)</f>
        <v>91</v>
      </c>
      <c r="E20" s="5">
        <f>TRUNC(MID(ips__3[[#This Row],[pesel]],3,2),0)</f>
        <v>11</v>
      </c>
      <c r="F20" s="5">
        <f>TRUNC(MID(ips__3[[#This Row],[pesel]],5,2),0)</f>
        <v>16</v>
      </c>
      <c r="G20" s="1"/>
      <c r="H20" s="1"/>
      <c r="I20" s="1">
        <f>ips__3[[#This Row],[DD]]</f>
        <v>16</v>
      </c>
      <c r="J20" s="1">
        <f>IF(ips__3[[#This Row],[MM]]&gt;20,ips__3[[#This Row],[MM]]-20,ips__3[[#This Row],[MM]])</f>
        <v>11</v>
      </c>
      <c r="K20" s="1">
        <f>IF(ips__3[[#This Row],[MM]]&gt;20,2000 + ips__3[[#This Row],[RR]],1900 +ips__3[[#This Row],[RR]])</f>
        <v>1991</v>
      </c>
      <c r="L20" s="6">
        <f>DATE(ips__3[[#This Row],[rok]],ips__3[[#This Row],[miesiac]],ips__3[[#This Row],[dzien]])</f>
        <v>33558</v>
      </c>
      <c r="M20" s="5">
        <f>(DATE(2023,1,11) - ips__3[[#This Row],[data]])/ 365</f>
        <v>31.175342465753424</v>
      </c>
      <c r="N20" s="1">
        <f>ROUNDDOWN(ips__3[[#This Row],[Kolumna1]],0)</f>
        <v>31</v>
      </c>
    </row>
    <row r="21" spans="1:14" x14ac:dyDescent="0.3">
      <c r="A21" s="1" t="s">
        <v>48</v>
      </c>
      <c r="B21" s="1" t="s">
        <v>15</v>
      </c>
      <c r="C21" s="1" t="s">
        <v>4</v>
      </c>
      <c r="D21" s="5">
        <f>TRUNC(LEFT(ips__3[[#This Row],[pesel]],2),0)</f>
        <v>74</v>
      </c>
      <c r="E21" s="5">
        <f>TRUNC(MID(ips__3[[#This Row],[pesel]],3,2),0)</f>
        <v>1</v>
      </c>
      <c r="F21" s="5">
        <f>TRUNC(MID(ips__3[[#This Row],[pesel]],5,2),0)</f>
        <v>26</v>
      </c>
      <c r="G21" s="1"/>
      <c r="H21" s="1"/>
      <c r="I21" s="1">
        <f>ips__3[[#This Row],[DD]]</f>
        <v>26</v>
      </c>
      <c r="J21" s="1">
        <f>IF(ips__3[[#This Row],[MM]]&gt;20,ips__3[[#This Row],[MM]]-20,ips__3[[#This Row],[MM]])</f>
        <v>1</v>
      </c>
      <c r="K21" s="1">
        <f>IF(ips__3[[#This Row],[MM]]&gt;20,2000 + ips__3[[#This Row],[RR]],1900 +ips__3[[#This Row],[RR]])</f>
        <v>1974</v>
      </c>
      <c r="L21" s="6">
        <f>DATE(ips__3[[#This Row],[rok]],ips__3[[#This Row],[miesiac]],ips__3[[#This Row],[dzien]])</f>
        <v>27055</v>
      </c>
      <c r="M21" s="5">
        <f>(DATE(2023,1,11) - ips__3[[#This Row],[data]])/ 365</f>
        <v>48.991780821917807</v>
      </c>
      <c r="N21" s="1">
        <f>ROUNDDOWN(ips__3[[#This Row],[Kolumna1]],0)</f>
        <v>48</v>
      </c>
    </row>
    <row r="22" spans="1:14" x14ac:dyDescent="0.3">
      <c r="A22" s="1" t="s">
        <v>49</v>
      </c>
      <c r="B22" s="1" t="s">
        <v>16</v>
      </c>
      <c r="C22" s="1" t="s">
        <v>6</v>
      </c>
      <c r="D22" s="5">
        <f>TRUNC(LEFT(ips__3[[#This Row],[pesel]],2),0)</f>
        <v>83</v>
      </c>
      <c r="E22" s="5">
        <f>TRUNC(MID(ips__3[[#This Row],[pesel]],3,2),0)</f>
        <v>4</v>
      </c>
      <c r="F22" s="5">
        <f>TRUNC(MID(ips__3[[#This Row],[pesel]],5,2),0)</f>
        <v>10</v>
      </c>
      <c r="G22" s="1"/>
      <c r="H22" s="1"/>
      <c r="I22" s="1">
        <f>ips__3[[#This Row],[DD]]</f>
        <v>10</v>
      </c>
      <c r="J22" s="1">
        <f>IF(ips__3[[#This Row],[MM]]&gt;20,ips__3[[#This Row],[MM]]-20,ips__3[[#This Row],[MM]])</f>
        <v>4</v>
      </c>
      <c r="K22" s="1">
        <f>IF(ips__3[[#This Row],[MM]]&gt;20,2000 + ips__3[[#This Row],[RR]],1900 +ips__3[[#This Row],[RR]])</f>
        <v>1983</v>
      </c>
      <c r="L22" s="6">
        <f>DATE(ips__3[[#This Row],[rok]],ips__3[[#This Row],[miesiac]],ips__3[[#This Row],[dzien]])</f>
        <v>30416</v>
      </c>
      <c r="M22" s="5">
        <f>(DATE(2023,1,11) - ips__3[[#This Row],[data]])/ 365</f>
        <v>39.783561643835618</v>
      </c>
      <c r="N22" s="1">
        <f>ROUNDDOWN(ips__3[[#This Row],[Kolumna1]],0)</f>
        <v>39</v>
      </c>
    </row>
    <row r="23" spans="1:14" x14ac:dyDescent="0.3">
      <c r="A23" s="1" t="s">
        <v>50</v>
      </c>
      <c r="B23" s="1" t="s">
        <v>17</v>
      </c>
      <c r="C23" s="1" t="s">
        <v>4</v>
      </c>
      <c r="D23" s="5">
        <f>TRUNC(LEFT(ips__3[[#This Row],[pesel]],2),0)</f>
        <v>61</v>
      </c>
      <c r="E23" s="5">
        <f>TRUNC(MID(ips__3[[#This Row],[pesel]],3,2),0)</f>
        <v>12</v>
      </c>
      <c r="F23" s="5">
        <f>TRUNC(MID(ips__3[[#This Row],[pesel]],5,2),0)</f>
        <v>26</v>
      </c>
      <c r="G23" s="1"/>
      <c r="H23" s="1"/>
      <c r="I23" s="1">
        <f>ips__3[[#This Row],[DD]]</f>
        <v>26</v>
      </c>
      <c r="J23" s="1">
        <f>IF(ips__3[[#This Row],[MM]]&gt;20,ips__3[[#This Row],[MM]]-20,ips__3[[#This Row],[MM]])</f>
        <v>12</v>
      </c>
      <c r="K23" s="1">
        <f>IF(ips__3[[#This Row],[MM]]&gt;20,2000 + ips__3[[#This Row],[RR]],1900 +ips__3[[#This Row],[RR]])</f>
        <v>1961</v>
      </c>
      <c r="L23" s="6">
        <f>DATE(ips__3[[#This Row],[rok]],ips__3[[#This Row],[miesiac]],ips__3[[#This Row],[dzien]])</f>
        <v>22641</v>
      </c>
      <c r="M23" s="5">
        <f>(DATE(2023,1,11) - ips__3[[#This Row],[data]])/ 365</f>
        <v>61.084931506849315</v>
      </c>
      <c r="N23" s="1">
        <f>ROUNDDOWN(ips__3[[#This Row],[Kolumna1]],0)</f>
        <v>61</v>
      </c>
    </row>
    <row r="24" spans="1:14" x14ac:dyDescent="0.3">
      <c r="A24" s="1" t="s">
        <v>51</v>
      </c>
      <c r="B24" s="1" t="s">
        <v>18</v>
      </c>
      <c r="C24" s="1" t="s">
        <v>4</v>
      </c>
      <c r="D24" s="5">
        <f>TRUNC(LEFT(ips__3[[#This Row],[pesel]],2),0)</f>
        <v>91</v>
      </c>
      <c r="E24" s="5">
        <f>TRUNC(MID(ips__3[[#This Row],[pesel]],3,2),0)</f>
        <v>12</v>
      </c>
      <c r="F24" s="5">
        <f>TRUNC(MID(ips__3[[#This Row],[pesel]],5,2),0)</f>
        <v>4</v>
      </c>
      <c r="G24" s="1"/>
      <c r="H24" s="1"/>
      <c r="I24" s="1">
        <f>ips__3[[#This Row],[DD]]</f>
        <v>4</v>
      </c>
      <c r="J24" s="1">
        <f>IF(ips__3[[#This Row],[MM]]&gt;20,ips__3[[#This Row],[MM]]-20,ips__3[[#This Row],[MM]])</f>
        <v>12</v>
      </c>
      <c r="K24" s="1">
        <f>IF(ips__3[[#This Row],[MM]]&gt;20,2000 + ips__3[[#This Row],[RR]],1900 +ips__3[[#This Row],[RR]])</f>
        <v>1991</v>
      </c>
      <c r="L24" s="6">
        <f>DATE(ips__3[[#This Row],[rok]],ips__3[[#This Row],[miesiac]],ips__3[[#This Row],[dzien]])</f>
        <v>33576</v>
      </c>
      <c r="M24" s="5">
        <f>(DATE(2023,1,11) - ips__3[[#This Row],[data]])/ 365</f>
        <v>31.126027397260273</v>
      </c>
      <c r="N24" s="1">
        <f>ROUNDDOWN(ips__3[[#This Row],[Kolumna1]],0)</f>
        <v>31</v>
      </c>
    </row>
    <row r="25" spans="1:14" x14ac:dyDescent="0.3">
      <c r="A25" s="1" t="s">
        <v>52</v>
      </c>
      <c r="B25" s="1" t="s">
        <v>19</v>
      </c>
      <c r="C25" s="1" t="s">
        <v>4</v>
      </c>
      <c r="D25" s="5">
        <f>TRUNC(LEFT(ips__3[[#This Row],[pesel]],2),0)</f>
        <v>72</v>
      </c>
      <c r="E25" s="5">
        <f>TRUNC(MID(ips__3[[#This Row],[pesel]],3,2),0)</f>
        <v>8</v>
      </c>
      <c r="F25" s="5">
        <f>TRUNC(MID(ips__3[[#This Row],[pesel]],5,2),0)</f>
        <v>26</v>
      </c>
      <c r="G25" s="1"/>
      <c r="H25" s="1"/>
      <c r="I25" s="1">
        <f>ips__3[[#This Row],[DD]]</f>
        <v>26</v>
      </c>
      <c r="J25" s="1">
        <f>IF(ips__3[[#This Row],[MM]]&gt;20,ips__3[[#This Row],[MM]]-20,ips__3[[#This Row],[MM]])</f>
        <v>8</v>
      </c>
      <c r="K25" s="1">
        <f>IF(ips__3[[#This Row],[MM]]&gt;20,2000 + ips__3[[#This Row],[RR]],1900 +ips__3[[#This Row],[RR]])</f>
        <v>1972</v>
      </c>
      <c r="L25" s="6">
        <f>DATE(ips__3[[#This Row],[rok]],ips__3[[#This Row],[miesiac]],ips__3[[#This Row],[dzien]])</f>
        <v>26537</v>
      </c>
      <c r="M25" s="5">
        <f>(DATE(2023,1,11) - ips__3[[#This Row],[data]])/ 365</f>
        <v>50.410958904109592</v>
      </c>
      <c r="N25" s="1">
        <f>ROUNDDOWN(ips__3[[#This Row],[Kolumna1]],0)</f>
        <v>50</v>
      </c>
    </row>
    <row r="26" spans="1:14" x14ac:dyDescent="0.3">
      <c r="A26" s="1" t="s">
        <v>53</v>
      </c>
      <c r="B26" s="1" t="s">
        <v>10</v>
      </c>
      <c r="C26" s="1" t="s">
        <v>4</v>
      </c>
      <c r="D26" s="5">
        <f>TRUNC(LEFT(ips__3[[#This Row],[pesel]],2),0)</f>
        <v>97</v>
      </c>
      <c r="E26" s="5">
        <f>TRUNC(MID(ips__3[[#This Row],[pesel]],3,2),0)</f>
        <v>12</v>
      </c>
      <c r="F26" s="5">
        <f>TRUNC(MID(ips__3[[#This Row],[pesel]],5,2),0)</f>
        <v>28</v>
      </c>
      <c r="G26" s="1"/>
      <c r="H26" s="1"/>
      <c r="I26" s="1">
        <f>ips__3[[#This Row],[DD]]</f>
        <v>28</v>
      </c>
      <c r="J26" s="1">
        <f>IF(ips__3[[#This Row],[MM]]&gt;20,ips__3[[#This Row],[MM]]-20,ips__3[[#This Row],[MM]])</f>
        <v>12</v>
      </c>
      <c r="K26" s="1">
        <f>IF(ips__3[[#This Row],[MM]]&gt;20,2000 + ips__3[[#This Row],[RR]],1900 +ips__3[[#This Row],[RR]])</f>
        <v>1997</v>
      </c>
      <c r="L26" s="6">
        <f>DATE(ips__3[[#This Row],[rok]],ips__3[[#This Row],[miesiac]],ips__3[[#This Row],[dzien]])</f>
        <v>35792</v>
      </c>
      <c r="M26" s="5">
        <f>(DATE(2023,1,11) - ips__3[[#This Row],[data]])/ 365</f>
        <v>25.054794520547944</v>
      </c>
      <c r="N26" s="1">
        <f>ROUNDDOWN(ips__3[[#This Row],[Kolumna1]],0)</f>
        <v>25</v>
      </c>
    </row>
    <row r="27" spans="1:14" x14ac:dyDescent="0.3">
      <c r="A27" s="1" t="s">
        <v>54</v>
      </c>
      <c r="B27" s="1" t="s">
        <v>20</v>
      </c>
      <c r="C27" s="1" t="s">
        <v>6</v>
      </c>
      <c r="D27" s="5">
        <f>TRUNC(LEFT(ips__3[[#This Row],[pesel]],2),0)</f>
        <v>56</v>
      </c>
      <c r="E27" s="5">
        <f>TRUNC(MID(ips__3[[#This Row],[pesel]],3,2),0)</f>
        <v>7</v>
      </c>
      <c r="F27" s="5">
        <f>TRUNC(MID(ips__3[[#This Row],[pesel]],5,2),0)</f>
        <v>10</v>
      </c>
      <c r="G27" s="1"/>
      <c r="H27" s="1"/>
      <c r="I27" s="1">
        <f>ips__3[[#This Row],[DD]]</f>
        <v>10</v>
      </c>
      <c r="J27" s="1">
        <f>IF(ips__3[[#This Row],[MM]]&gt;20,ips__3[[#This Row],[MM]]-20,ips__3[[#This Row],[MM]])</f>
        <v>7</v>
      </c>
      <c r="K27" s="1">
        <f>IF(ips__3[[#This Row],[MM]]&gt;20,2000 + ips__3[[#This Row],[RR]],1900 +ips__3[[#This Row],[RR]])</f>
        <v>1956</v>
      </c>
      <c r="L27" s="6">
        <f>DATE(ips__3[[#This Row],[rok]],ips__3[[#This Row],[miesiac]],ips__3[[#This Row],[dzien]])</f>
        <v>20646</v>
      </c>
      <c r="M27" s="5">
        <f>(DATE(2023,1,11) - ips__3[[#This Row],[data]])/ 365</f>
        <v>66.550684931506851</v>
      </c>
      <c r="N27" s="1">
        <f>ROUNDDOWN(ips__3[[#This Row],[Kolumna1]],0)</f>
        <v>66</v>
      </c>
    </row>
    <row r="28" spans="1:14" x14ac:dyDescent="0.3">
      <c r="A28" s="1" t="s">
        <v>55</v>
      </c>
      <c r="B28" s="1" t="s">
        <v>3</v>
      </c>
      <c r="C28" s="1" t="s">
        <v>4</v>
      </c>
      <c r="D28" s="5">
        <f>TRUNC(LEFT(ips__3[[#This Row],[pesel]],2),0)</f>
        <v>83</v>
      </c>
      <c r="E28" s="5">
        <f>TRUNC(MID(ips__3[[#This Row],[pesel]],3,2),0)</f>
        <v>2</v>
      </c>
      <c r="F28" s="5">
        <f>TRUNC(MID(ips__3[[#This Row],[pesel]],5,2),0)</f>
        <v>1</v>
      </c>
      <c r="G28" s="1"/>
      <c r="H28" s="1"/>
      <c r="I28" s="1">
        <f>ips__3[[#This Row],[DD]]</f>
        <v>1</v>
      </c>
      <c r="J28" s="1">
        <f>IF(ips__3[[#This Row],[MM]]&gt;20,ips__3[[#This Row],[MM]]-20,ips__3[[#This Row],[MM]])</f>
        <v>2</v>
      </c>
      <c r="K28" s="1">
        <f>IF(ips__3[[#This Row],[MM]]&gt;20,2000 + ips__3[[#This Row],[RR]],1900 +ips__3[[#This Row],[RR]])</f>
        <v>1983</v>
      </c>
      <c r="L28" s="6">
        <f>DATE(ips__3[[#This Row],[rok]],ips__3[[#This Row],[miesiac]],ips__3[[#This Row],[dzien]])</f>
        <v>30348</v>
      </c>
      <c r="M28" s="5">
        <f>(DATE(2023,1,11) - ips__3[[#This Row],[data]])/ 365</f>
        <v>39.969863013698628</v>
      </c>
      <c r="N28" s="1">
        <f>ROUNDDOWN(ips__3[[#This Row],[Kolumna1]],0)</f>
        <v>39</v>
      </c>
    </row>
    <row r="29" spans="1:14" x14ac:dyDescent="0.3">
      <c r="A29" s="1" t="s">
        <v>56</v>
      </c>
      <c r="B29" s="1" t="s">
        <v>14</v>
      </c>
      <c r="C29" s="1" t="s">
        <v>4</v>
      </c>
      <c r="D29" s="5">
        <f>TRUNC(LEFT(ips__3[[#This Row],[pesel]],2),0)</f>
        <v>86</v>
      </c>
      <c r="E29" s="5">
        <f>TRUNC(MID(ips__3[[#This Row],[pesel]],3,2),0)</f>
        <v>4</v>
      </c>
      <c r="F29" s="5">
        <f>TRUNC(MID(ips__3[[#This Row],[pesel]],5,2),0)</f>
        <v>8</v>
      </c>
      <c r="G29" s="1"/>
      <c r="H29" s="1"/>
      <c r="I29" s="1">
        <f>ips__3[[#This Row],[DD]]</f>
        <v>8</v>
      </c>
      <c r="J29" s="1">
        <f>IF(ips__3[[#This Row],[MM]]&gt;20,ips__3[[#This Row],[MM]]-20,ips__3[[#This Row],[MM]])</f>
        <v>4</v>
      </c>
      <c r="K29" s="1">
        <f>IF(ips__3[[#This Row],[MM]]&gt;20,2000 + ips__3[[#This Row],[RR]],1900 +ips__3[[#This Row],[RR]])</f>
        <v>1986</v>
      </c>
      <c r="L29" s="6">
        <f>DATE(ips__3[[#This Row],[rok]],ips__3[[#This Row],[miesiac]],ips__3[[#This Row],[dzien]])</f>
        <v>31510</v>
      </c>
      <c r="M29" s="5">
        <f>(DATE(2023,1,11) - ips__3[[#This Row],[data]])/ 365</f>
        <v>36.786301369863011</v>
      </c>
      <c r="N29" s="1">
        <f>ROUNDDOWN(ips__3[[#This Row],[Kolumna1]],0)</f>
        <v>36</v>
      </c>
    </row>
    <row r="30" spans="1:14" x14ac:dyDescent="0.3">
      <c r="A30" s="1" t="s">
        <v>57</v>
      </c>
      <c r="B30" s="1" t="s">
        <v>3</v>
      </c>
      <c r="C30" s="1" t="s">
        <v>4</v>
      </c>
      <c r="D30" s="5">
        <f>TRUNC(LEFT(ips__3[[#This Row],[pesel]],2),0)</f>
        <v>56</v>
      </c>
      <c r="E30" s="5">
        <f>TRUNC(MID(ips__3[[#This Row],[pesel]],3,2),0)</f>
        <v>10</v>
      </c>
      <c r="F30" s="5">
        <f>TRUNC(MID(ips__3[[#This Row],[pesel]],5,2),0)</f>
        <v>27</v>
      </c>
      <c r="G30" s="1"/>
      <c r="H30" s="1"/>
      <c r="I30" s="1">
        <f>ips__3[[#This Row],[DD]]</f>
        <v>27</v>
      </c>
      <c r="J30" s="1">
        <f>IF(ips__3[[#This Row],[MM]]&gt;20,ips__3[[#This Row],[MM]]-20,ips__3[[#This Row],[MM]])</f>
        <v>10</v>
      </c>
      <c r="K30" s="1">
        <f>IF(ips__3[[#This Row],[MM]]&gt;20,2000 + ips__3[[#This Row],[RR]],1900 +ips__3[[#This Row],[RR]])</f>
        <v>1956</v>
      </c>
      <c r="L30" s="6">
        <f>DATE(ips__3[[#This Row],[rok]],ips__3[[#This Row],[miesiac]],ips__3[[#This Row],[dzien]])</f>
        <v>20755</v>
      </c>
      <c r="M30" s="5">
        <f>(DATE(2023,1,11) - ips__3[[#This Row],[data]])/ 365</f>
        <v>66.252054794520546</v>
      </c>
      <c r="N30" s="1">
        <f>ROUNDDOWN(ips__3[[#This Row],[Kolumna1]],0)</f>
        <v>66</v>
      </c>
    </row>
    <row r="31" spans="1:14" x14ac:dyDescent="0.3">
      <c r="A31" s="1" t="s">
        <v>58</v>
      </c>
      <c r="B31" s="1" t="s">
        <v>10</v>
      </c>
      <c r="C31" s="1" t="s">
        <v>6</v>
      </c>
      <c r="D31" s="5">
        <f>TRUNC(LEFT(ips__3[[#This Row],[pesel]],2),0)</f>
        <v>57</v>
      </c>
      <c r="E31" s="5">
        <f>TRUNC(MID(ips__3[[#This Row],[pesel]],3,2),0)</f>
        <v>1</v>
      </c>
      <c r="F31" s="5">
        <f>TRUNC(MID(ips__3[[#This Row],[pesel]],5,2),0)</f>
        <v>11</v>
      </c>
      <c r="G31" s="1"/>
      <c r="H31" s="1"/>
      <c r="I31" s="1">
        <f>ips__3[[#This Row],[DD]]</f>
        <v>11</v>
      </c>
      <c r="J31" s="1">
        <f>IF(ips__3[[#This Row],[MM]]&gt;20,ips__3[[#This Row],[MM]]-20,ips__3[[#This Row],[MM]])</f>
        <v>1</v>
      </c>
      <c r="K31" s="1">
        <f>IF(ips__3[[#This Row],[MM]]&gt;20,2000 + ips__3[[#This Row],[RR]],1900 +ips__3[[#This Row],[RR]])</f>
        <v>1957</v>
      </c>
      <c r="L31" s="6">
        <f>DATE(ips__3[[#This Row],[rok]],ips__3[[#This Row],[miesiac]],ips__3[[#This Row],[dzien]])</f>
        <v>20831</v>
      </c>
      <c r="M31" s="5">
        <f>(DATE(2023,1,11) - ips__3[[#This Row],[data]])/ 365</f>
        <v>66.043835616438358</v>
      </c>
      <c r="N31" s="1">
        <f>ROUNDDOWN(ips__3[[#This Row],[Kolumna1]],0)</f>
        <v>66</v>
      </c>
    </row>
    <row r="32" spans="1:14" x14ac:dyDescent="0.3">
      <c r="A32" s="1" t="s">
        <v>59</v>
      </c>
      <c r="B32" s="1" t="s">
        <v>12</v>
      </c>
      <c r="C32" s="1" t="s">
        <v>4</v>
      </c>
      <c r="D32" s="5">
        <f>TRUNC(LEFT(ips__3[[#This Row],[pesel]],2),0)</f>
        <v>88</v>
      </c>
      <c r="E32" s="5">
        <f>TRUNC(MID(ips__3[[#This Row],[pesel]],3,2),0)</f>
        <v>4</v>
      </c>
      <c r="F32" s="5">
        <f>TRUNC(MID(ips__3[[#This Row],[pesel]],5,2),0)</f>
        <v>9</v>
      </c>
      <c r="G32" s="1"/>
      <c r="H32" s="1"/>
      <c r="I32" s="1">
        <f>ips__3[[#This Row],[DD]]</f>
        <v>9</v>
      </c>
      <c r="J32" s="1">
        <f>IF(ips__3[[#This Row],[MM]]&gt;20,ips__3[[#This Row],[MM]]-20,ips__3[[#This Row],[MM]])</f>
        <v>4</v>
      </c>
      <c r="K32" s="1">
        <f>IF(ips__3[[#This Row],[MM]]&gt;20,2000 + ips__3[[#This Row],[RR]],1900 +ips__3[[#This Row],[RR]])</f>
        <v>1988</v>
      </c>
      <c r="L32" s="6">
        <f>DATE(ips__3[[#This Row],[rok]],ips__3[[#This Row],[miesiac]],ips__3[[#This Row],[dzien]])</f>
        <v>32242</v>
      </c>
      <c r="M32" s="5">
        <f>(DATE(2023,1,11) - ips__3[[#This Row],[data]])/ 365</f>
        <v>34.780821917808218</v>
      </c>
      <c r="N32" s="1">
        <f>ROUNDDOWN(ips__3[[#This Row],[Kolumna1]],0)</f>
        <v>34</v>
      </c>
    </row>
    <row r="33" spans="1:14" x14ac:dyDescent="0.3">
      <c r="A33" s="1" t="s">
        <v>60</v>
      </c>
      <c r="B33" s="1" t="s">
        <v>9</v>
      </c>
      <c r="C33" s="1" t="s">
        <v>6</v>
      </c>
      <c r="D33" s="5">
        <f>TRUNC(LEFT(ips__3[[#This Row],[pesel]],2),0)</f>
        <v>86</v>
      </c>
      <c r="E33" s="5">
        <f>TRUNC(MID(ips__3[[#This Row],[pesel]],3,2),0)</f>
        <v>11</v>
      </c>
      <c r="F33" s="5">
        <f>TRUNC(MID(ips__3[[#This Row],[pesel]],5,2),0)</f>
        <v>26</v>
      </c>
      <c r="G33" s="1"/>
      <c r="H33" s="1"/>
      <c r="I33" s="1">
        <f>ips__3[[#This Row],[DD]]</f>
        <v>26</v>
      </c>
      <c r="J33" s="1">
        <f>IF(ips__3[[#This Row],[MM]]&gt;20,ips__3[[#This Row],[MM]]-20,ips__3[[#This Row],[MM]])</f>
        <v>11</v>
      </c>
      <c r="K33" s="1">
        <f>IF(ips__3[[#This Row],[MM]]&gt;20,2000 + ips__3[[#This Row],[RR]],1900 +ips__3[[#This Row],[RR]])</f>
        <v>1986</v>
      </c>
      <c r="L33" s="6">
        <f>DATE(ips__3[[#This Row],[rok]],ips__3[[#This Row],[miesiac]],ips__3[[#This Row],[dzien]])</f>
        <v>31742</v>
      </c>
      <c r="M33" s="5">
        <f>(DATE(2023,1,11) - ips__3[[#This Row],[data]])/ 365</f>
        <v>36.150684931506852</v>
      </c>
      <c r="N33" s="1">
        <f>ROUNDDOWN(ips__3[[#This Row],[Kolumna1]],0)</f>
        <v>36</v>
      </c>
    </row>
    <row r="34" spans="1:14" x14ac:dyDescent="0.3">
      <c r="A34" s="1" t="s">
        <v>61</v>
      </c>
      <c r="B34" s="1" t="s">
        <v>19</v>
      </c>
      <c r="C34" s="1" t="s">
        <v>6</v>
      </c>
      <c r="D34" s="5">
        <f>TRUNC(LEFT(ips__3[[#This Row],[pesel]],2),0)</f>
        <v>71</v>
      </c>
      <c r="E34" s="5">
        <f>TRUNC(MID(ips__3[[#This Row],[pesel]],3,2),0)</f>
        <v>1</v>
      </c>
      <c r="F34" s="5">
        <f>TRUNC(MID(ips__3[[#This Row],[pesel]],5,2),0)</f>
        <v>8</v>
      </c>
      <c r="G34" s="1"/>
      <c r="H34" s="1"/>
      <c r="I34" s="1">
        <f>ips__3[[#This Row],[DD]]</f>
        <v>8</v>
      </c>
      <c r="J34" s="1">
        <f>IF(ips__3[[#This Row],[MM]]&gt;20,ips__3[[#This Row],[MM]]-20,ips__3[[#This Row],[MM]])</f>
        <v>1</v>
      </c>
      <c r="K34" s="1">
        <f>IF(ips__3[[#This Row],[MM]]&gt;20,2000 + ips__3[[#This Row],[RR]],1900 +ips__3[[#This Row],[RR]])</f>
        <v>1971</v>
      </c>
      <c r="L34" s="6">
        <f>DATE(ips__3[[#This Row],[rok]],ips__3[[#This Row],[miesiac]],ips__3[[#This Row],[dzien]])</f>
        <v>25941</v>
      </c>
      <c r="M34" s="5">
        <f>(DATE(2023,1,11) - ips__3[[#This Row],[data]])/ 365</f>
        <v>52.043835616438358</v>
      </c>
      <c r="N34" s="1">
        <f>ROUNDDOWN(ips__3[[#This Row],[Kolumna1]],0)</f>
        <v>52</v>
      </c>
    </row>
    <row r="35" spans="1:14" x14ac:dyDescent="0.3">
      <c r="A35" s="1" t="s">
        <v>62</v>
      </c>
      <c r="B35" s="1" t="s">
        <v>13</v>
      </c>
      <c r="C35" s="1" t="s">
        <v>6</v>
      </c>
      <c r="D35" s="5">
        <f>TRUNC(LEFT(ips__3[[#This Row],[pesel]],2),0)</f>
        <v>94</v>
      </c>
      <c r="E35" s="5">
        <f>TRUNC(MID(ips__3[[#This Row],[pesel]],3,2),0)</f>
        <v>6</v>
      </c>
      <c r="F35" s="5">
        <f>TRUNC(MID(ips__3[[#This Row],[pesel]],5,2),0)</f>
        <v>23</v>
      </c>
      <c r="G35" s="1"/>
      <c r="H35" s="1"/>
      <c r="I35" s="1">
        <f>ips__3[[#This Row],[DD]]</f>
        <v>23</v>
      </c>
      <c r="J35" s="1">
        <f>IF(ips__3[[#This Row],[MM]]&gt;20,ips__3[[#This Row],[MM]]-20,ips__3[[#This Row],[MM]])</f>
        <v>6</v>
      </c>
      <c r="K35" s="1">
        <f>IF(ips__3[[#This Row],[MM]]&gt;20,2000 + ips__3[[#This Row],[RR]],1900 +ips__3[[#This Row],[RR]])</f>
        <v>1994</v>
      </c>
      <c r="L35" s="6">
        <f>DATE(ips__3[[#This Row],[rok]],ips__3[[#This Row],[miesiac]],ips__3[[#This Row],[dzien]])</f>
        <v>34508</v>
      </c>
      <c r="M35" s="5">
        <f>(DATE(2023,1,11) - ips__3[[#This Row],[data]])/ 365</f>
        <v>28.572602739726026</v>
      </c>
      <c r="N35" s="1">
        <f>ROUNDDOWN(ips__3[[#This Row],[Kolumna1]],0)</f>
        <v>28</v>
      </c>
    </row>
    <row r="36" spans="1:14" x14ac:dyDescent="0.3">
      <c r="A36" s="1" t="s">
        <v>63</v>
      </c>
      <c r="B36" s="1" t="s">
        <v>16</v>
      </c>
      <c r="C36" s="1" t="s">
        <v>6</v>
      </c>
      <c r="D36" s="5">
        <f>TRUNC(LEFT(ips__3[[#This Row],[pesel]],2),0)</f>
        <v>61</v>
      </c>
      <c r="E36" s="5">
        <f>TRUNC(MID(ips__3[[#This Row],[pesel]],3,2),0)</f>
        <v>12</v>
      </c>
      <c r="F36" s="5">
        <f>TRUNC(MID(ips__3[[#This Row],[pesel]],5,2),0)</f>
        <v>2</v>
      </c>
      <c r="G36" s="1"/>
      <c r="H36" s="1"/>
      <c r="I36" s="1">
        <f>ips__3[[#This Row],[DD]]</f>
        <v>2</v>
      </c>
      <c r="J36" s="1">
        <f>IF(ips__3[[#This Row],[MM]]&gt;20,ips__3[[#This Row],[MM]]-20,ips__3[[#This Row],[MM]])</f>
        <v>12</v>
      </c>
      <c r="K36" s="1">
        <f>IF(ips__3[[#This Row],[MM]]&gt;20,2000 + ips__3[[#This Row],[RR]],1900 +ips__3[[#This Row],[RR]])</f>
        <v>1961</v>
      </c>
      <c r="L36" s="6">
        <f>DATE(ips__3[[#This Row],[rok]],ips__3[[#This Row],[miesiac]],ips__3[[#This Row],[dzien]])</f>
        <v>22617</v>
      </c>
      <c r="M36" s="5">
        <f>(DATE(2023,1,11) - ips__3[[#This Row],[data]])/ 365</f>
        <v>61.150684931506852</v>
      </c>
      <c r="N36" s="1">
        <f>ROUNDDOWN(ips__3[[#This Row],[Kolumna1]],0)</f>
        <v>61</v>
      </c>
    </row>
    <row r="37" spans="1:14" x14ac:dyDescent="0.3">
      <c r="A37" s="1" t="s">
        <v>64</v>
      </c>
      <c r="B37" s="1" t="s">
        <v>13</v>
      </c>
      <c r="C37" s="1" t="s">
        <v>6</v>
      </c>
      <c r="D37" s="5">
        <f>TRUNC(LEFT(ips__3[[#This Row],[pesel]],2),0)</f>
        <v>81</v>
      </c>
      <c r="E37" s="5">
        <f>TRUNC(MID(ips__3[[#This Row],[pesel]],3,2),0)</f>
        <v>6</v>
      </c>
      <c r="F37" s="5">
        <f>TRUNC(MID(ips__3[[#This Row],[pesel]],5,2),0)</f>
        <v>12</v>
      </c>
      <c r="G37" s="1"/>
      <c r="H37" s="1"/>
      <c r="I37" s="1">
        <f>ips__3[[#This Row],[DD]]</f>
        <v>12</v>
      </c>
      <c r="J37" s="1">
        <f>IF(ips__3[[#This Row],[MM]]&gt;20,ips__3[[#This Row],[MM]]-20,ips__3[[#This Row],[MM]])</f>
        <v>6</v>
      </c>
      <c r="K37" s="1">
        <f>IF(ips__3[[#This Row],[MM]]&gt;20,2000 + ips__3[[#This Row],[RR]],1900 +ips__3[[#This Row],[RR]])</f>
        <v>1981</v>
      </c>
      <c r="L37" s="6">
        <f>DATE(ips__3[[#This Row],[rok]],ips__3[[#This Row],[miesiac]],ips__3[[#This Row],[dzien]])</f>
        <v>29749</v>
      </c>
      <c r="M37" s="5">
        <f>(DATE(2023,1,11) - ips__3[[#This Row],[data]])/ 365</f>
        <v>41.610958904109587</v>
      </c>
      <c r="N37" s="1">
        <f>ROUNDDOWN(ips__3[[#This Row],[Kolumna1]],0)</f>
        <v>41</v>
      </c>
    </row>
    <row r="38" spans="1:14" x14ac:dyDescent="0.3">
      <c r="A38" s="1" t="s">
        <v>65</v>
      </c>
      <c r="B38" s="1" t="s">
        <v>12</v>
      </c>
      <c r="C38" s="1" t="s">
        <v>6</v>
      </c>
      <c r="D38" s="5">
        <f>TRUNC(LEFT(ips__3[[#This Row],[pesel]],2),0)</f>
        <v>82</v>
      </c>
      <c r="E38" s="5">
        <f>TRUNC(MID(ips__3[[#This Row],[pesel]],3,2),0)</f>
        <v>3</v>
      </c>
      <c r="F38" s="5">
        <f>TRUNC(MID(ips__3[[#This Row],[pesel]],5,2),0)</f>
        <v>6</v>
      </c>
      <c r="G38" s="1"/>
      <c r="H38" s="1"/>
      <c r="I38" s="1">
        <f>ips__3[[#This Row],[DD]]</f>
        <v>6</v>
      </c>
      <c r="J38" s="1">
        <f>IF(ips__3[[#This Row],[MM]]&gt;20,ips__3[[#This Row],[MM]]-20,ips__3[[#This Row],[MM]])</f>
        <v>3</v>
      </c>
      <c r="K38" s="1">
        <f>IF(ips__3[[#This Row],[MM]]&gt;20,2000 + ips__3[[#This Row],[RR]],1900 +ips__3[[#This Row],[RR]])</f>
        <v>1982</v>
      </c>
      <c r="L38" s="6">
        <f>DATE(ips__3[[#This Row],[rok]],ips__3[[#This Row],[miesiac]],ips__3[[#This Row],[dzien]])</f>
        <v>30016</v>
      </c>
      <c r="M38" s="5">
        <f>(DATE(2023,1,11) - ips__3[[#This Row],[data]])/ 365</f>
        <v>40.87945205479452</v>
      </c>
      <c r="N38" s="1">
        <f>ROUNDDOWN(ips__3[[#This Row],[Kolumna1]],0)</f>
        <v>40</v>
      </c>
    </row>
    <row r="39" spans="1:14" x14ac:dyDescent="0.3">
      <c r="A39" s="1" t="s">
        <v>66</v>
      </c>
      <c r="B39" s="1" t="s">
        <v>14</v>
      </c>
      <c r="C39" s="1" t="s">
        <v>6</v>
      </c>
      <c r="D39" s="5">
        <f>TRUNC(LEFT(ips__3[[#This Row],[pesel]],2),0)</f>
        <v>94</v>
      </c>
      <c r="E39" s="5">
        <f>TRUNC(MID(ips__3[[#This Row],[pesel]],3,2),0)</f>
        <v>2</v>
      </c>
      <c r="F39" s="5">
        <f>TRUNC(MID(ips__3[[#This Row],[pesel]],5,2),0)</f>
        <v>28</v>
      </c>
      <c r="G39" s="1"/>
      <c r="H39" s="1"/>
      <c r="I39" s="1">
        <f>ips__3[[#This Row],[DD]]</f>
        <v>28</v>
      </c>
      <c r="J39" s="1">
        <f>IF(ips__3[[#This Row],[MM]]&gt;20,ips__3[[#This Row],[MM]]-20,ips__3[[#This Row],[MM]])</f>
        <v>2</v>
      </c>
      <c r="K39" s="1">
        <f>IF(ips__3[[#This Row],[MM]]&gt;20,2000 + ips__3[[#This Row],[RR]],1900 +ips__3[[#This Row],[RR]])</f>
        <v>1994</v>
      </c>
      <c r="L39" s="6">
        <f>DATE(ips__3[[#This Row],[rok]],ips__3[[#This Row],[miesiac]],ips__3[[#This Row],[dzien]])</f>
        <v>34393</v>
      </c>
      <c r="M39" s="5">
        <f>(DATE(2023,1,11) - ips__3[[#This Row],[data]])/ 365</f>
        <v>28.887671232876713</v>
      </c>
      <c r="N39" s="1">
        <f>ROUNDDOWN(ips__3[[#This Row],[Kolumna1]],0)</f>
        <v>28</v>
      </c>
    </row>
    <row r="40" spans="1:14" x14ac:dyDescent="0.3">
      <c r="A40" s="1" t="s">
        <v>67</v>
      </c>
      <c r="B40" s="1" t="s">
        <v>19</v>
      </c>
      <c r="C40" s="1" t="s">
        <v>6</v>
      </c>
      <c r="D40" s="5">
        <f>TRUNC(LEFT(ips__3[[#This Row],[pesel]],2),0)</f>
        <v>99</v>
      </c>
      <c r="E40" s="5">
        <f>TRUNC(MID(ips__3[[#This Row],[pesel]],3,2),0)</f>
        <v>2</v>
      </c>
      <c r="F40" s="5">
        <f>TRUNC(MID(ips__3[[#This Row],[pesel]],5,2),0)</f>
        <v>1</v>
      </c>
      <c r="G40" s="1"/>
      <c r="H40" s="1"/>
      <c r="I40" s="1">
        <f>ips__3[[#This Row],[DD]]</f>
        <v>1</v>
      </c>
      <c r="J40" s="1">
        <f>IF(ips__3[[#This Row],[MM]]&gt;20,ips__3[[#This Row],[MM]]-20,ips__3[[#This Row],[MM]])</f>
        <v>2</v>
      </c>
      <c r="K40" s="1">
        <f>IF(ips__3[[#This Row],[MM]]&gt;20,2000 + ips__3[[#This Row],[RR]],1900 +ips__3[[#This Row],[RR]])</f>
        <v>1999</v>
      </c>
      <c r="L40" s="6">
        <f>DATE(ips__3[[#This Row],[rok]],ips__3[[#This Row],[miesiac]],ips__3[[#This Row],[dzien]])</f>
        <v>36192</v>
      </c>
      <c r="M40" s="5">
        <f>(DATE(2023,1,11) - ips__3[[#This Row],[data]])/ 365</f>
        <v>23.958904109589042</v>
      </c>
      <c r="N40" s="1">
        <f>ROUNDDOWN(ips__3[[#This Row],[Kolumna1]],0)</f>
        <v>23</v>
      </c>
    </row>
    <row r="41" spans="1:14" x14ac:dyDescent="0.3">
      <c r="A41" s="1" t="s">
        <v>68</v>
      </c>
      <c r="B41" s="1" t="s">
        <v>19</v>
      </c>
      <c r="C41" s="1" t="s">
        <v>4</v>
      </c>
      <c r="D41" s="5">
        <f>TRUNC(LEFT(ips__3[[#This Row],[pesel]],2),0)</f>
        <v>82</v>
      </c>
      <c r="E41" s="5">
        <f>TRUNC(MID(ips__3[[#This Row],[pesel]],3,2),0)</f>
        <v>8</v>
      </c>
      <c r="F41" s="5">
        <f>TRUNC(MID(ips__3[[#This Row],[pesel]],5,2),0)</f>
        <v>2</v>
      </c>
      <c r="G41" s="1"/>
      <c r="H41" s="1"/>
      <c r="I41" s="1">
        <f>ips__3[[#This Row],[DD]]</f>
        <v>2</v>
      </c>
      <c r="J41" s="1">
        <f>IF(ips__3[[#This Row],[MM]]&gt;20,ips__3[[#This Row],[MM]]-20,ips__3[[#This Row],[MM]])</f>
        <v>8</v>
      </c>
      <c r="K41" s="1">
        <f>IF(ips__3[[#This Row],[MM]]&gt;20,2000 + ips__3[[#This Row],[RR]],1900 +ips__3[[#This Row],[RR]])</f>
        <v>1982</v>
      </c>
      <c r="L41" s="6">
        <f>DATE(ips__3[[#This Row],[rok]],ips__3[[#This Row],[miesiac]],ips__3[[#This Row],[dzien]])</f>
        <v>30165</v>
      </c>
      <c r="M41" s="5">
        <f>(DATE(2023,1,11) - ips__3[[#This Row],[data]])/ 365</f>
        <v>40.471232876712328</v>
      </c>
      <c r="N41" s="1">
        <f>ROUNDDOWN(ips__3[[#This Row],[Kolumna1]],0)</f>
        <v>40</v>
      </c>
    </row>
    <row r="42" spans="1:14" x14ac:dyDescent="0.3">
      <c r="A42" s="1" t="s">
        <v>69</v>
      </c>
      <c r="B42" s="1" t="s">
        <v>19</v>
      </c>
      <c r="C42" s="1" t="s">
        <v>6</v>
      </c>
      <c r="D42" s="5">
        <f>TRUNC(LEFT(ips__3[[#This Row],[pesel]],2),0)</f>
        <v>66</v>
      </c>
      <c r="E42" s="5">
        <f>TRUNC(MID(ips__3[[#This Row],[pesel]],3,2),0)</f>
        <v>2</v>
      </c>
      <c r="F42" s="5">
        <f>TRUNC(MID(ips__3[[#This Row],[pesel]],5,2),0)</f>
        <v>1</v>
      </c>
      <c r="G42" s="1"/>
      <c r="H42" s="1"/>
      <c r="I42" s="1">
        <f>ips__3[[#This Row],[DD]]</f>
        <v>1</v>
      </c>
      <c r="J42" s="1">
        <f>IF(ips__3[[#This Row],[MM]]&gt;20,ips__3[[#This Row],[MM]]-20,ips__3[[#This Row],[MM]])</f>
        <v>2</v>
      </c>
      <c r="K42" s="1">
        <f>IF(ips__3[[#This Row],[MM]]&gt;20,2000 + ips__3[[#This Row],[RR]],1900 +ips__3[[#This Row],[RR]])</f>
        <v>1966</v>
      </c>
      <c r="L42" s="6">
        <f>DATE(ips__3[[#This Row],[rok]],ips__3[[#This Row],[miesiac]],ips__3[[#This Row],[dzien]])</f>
        <v>24139</v>
      </c>
      <c r="M42" s="5">
        <f>(DATE(2023,1,11) - ips__3[[#This Row],[data]])/ 365</f>
        <v>56.980821917808221</v>
      </c>
      <c r="N42" s="1">
        <f>ROUNDDOWN(ips__3[[#This Row],[Kolumna1]],0)</f>
        <v>56</v>
      </c>
    </row>
    <row r="43" spans="1:14" x14ac:dyDescent="0.3">
      <c r="A43" s="1" t="s">
        <v>70</v>
      </c>
      <c r="B43" s="1" t="s">
        <v>17</v>
      </c>
      <c r="C43" s="1" t="s">
        <v>4</v>
      </c>
      <c r="D43" s="5">
        <f>TRUNC(LEFT(ips__3[[#This Row],[pesel]],2),0)</f>
        <v>86</v>
      </c>
      <c r="E43" s="5">
        <f>TRUNC(MID(ips__3[[#This Row],[pesel]],3,2),0)</f>
        <v>3</v>
      </c>
      <c r="F43" s="5">
        <f>TRUNC(MID(ips__3[[#This Row],[pesel]],5,2),0)</f>
        <v>28</v>
      </c>
      <c r="G43" s="1"/>
      <c r="H43" s="1"/>
      <c r="I43" s="1">
        <f>ips__3[[#This Row],[DD]]</f>
        <v>28</v>
      </c>
      <c r="J43" s="1">
        <f>IF(ips__3[[#This Row],[MM]]&gt;20,ips__3[[#This Row],[MM]]-20,ips__3[[#This Row],[MM]])</f>
        <v>3</v>
      </c>
      <c r="K43" s="1">
        <f>IF(ips__3[[#This Row],[MM]]&gt;20,2000 + ips__3[[#This Row],[RR]],1900 +ips__3[[#This Row],[RR]])</f>
        <v>1986</v>
      </c>
      <c r="L43" s="6">
        <f>DATE(ips__3[[#This Row],[rok]],ips__3[[#This Row],[miesiac]],ips__3[[#This Row],[dzien]])</f>
        <v>31499</v>
      </c>
      <c r="M43" s="5">
        <f>(DATE(2023,1,11) - ips__3[[#This Row],[data]])/ 365</f>
        <v>36.816438356164383</v>
      </c>
      <c r="N43" s="1">
        <f>ROUNDDOWN(ips__3[[#This Row],[Kolumna1]],0)</f>
        <v>36</v>
      </c>
    </row>
    <row r="44" spans="1:14" x14ac:dyDescent="0.3">
      <c r="A44" s="1" t="s">
        <v>71</v>
      </c>
      <c r="B44" s="1" t="s">
        <v>12</v>
      </c>
      <c r="C44" s="1" t="s">
        <v>6</v>
      </c>
      <c r="D44" s="5">
        <f>TRUNC(LEFT(ips__3[[#This Row],[pesel]],2),0)</f>
        <v>83</v>
      </c>
      <c r="E44" s="5">
        <f>TRUNC(MID(ips__3[[#This Row],[pesel]],3,2),0)</f>
        <v>11</v>
      </c>
      <c r="F44" s="5">
        <f>TRUNC(MID(ips__3[[#This Row],[pesel]],5,2),0)</f>
        <v>18</v>
      </c>
      <c r="G44" s="1"/>
      <c r="H44" s="1"/>
      <c r="I44" s="1">
        <f>ips__3[[#This Row],[DD]]</f>
        <v>18</v>
      </c>
      <c r="J44" s="1">
        <f>IF(ips__3[[#This Row],[MM]]&gt;20,ips__3[[#This Row],[MM]]-20,ips__3[[#This Row],[MM]])</f>
        <v>11</v>
      </c>
      <c r="K44" s="1">
        <f>IF(ips__3[[#This Row],[MM]]&gt;20,2000 + ips__3[[#This Row],[RR]],1900 +ips__3[[#This Row],[RR]])</f>
        <v>1983</v>
      </c>
      <c r="L44" s="6">
        <f>DATE(ips__3[[#This Row],[rok]],ips__3[[#This Row],[miesiac]],ips__3[[#This Row],[dzien]])</f>
        <v>30638</v>
      </c>
      <c r="M44" s="5">
        <f>(DATE(2023,1,11) - ips__3[[#This Row],[data]])/ 365</f>
        <v>39.175342465753424</v>
      </c>
      <c r="N44" s="1">
        <f>ROUNDDOWN(ips__3[[#This Row],[Kolumna1]],0)</f>
        <v>39</v>
      </c>
    </row>
    <row r="45" spans="1:14" x14ac:dyDescent="0.3">
      <c r="A45" s="1" t="s">
        <v>72</v>
      </c>
      <c r="B45" s="1" t="s">
        <v>14</v>
      </c>
      <c r="C45" s="1" t="s">
        <v>6</v>
      </c>
      <c r="D45" s="5">
        <f>TRUNC(LEFT(ips__3[[#This Row],[pesel]],2),0)</f>
        <v>67</v>
      </c>
      <c r="E45" s="5">
        <f>TRUNC(MID(ips__3[[#This Row],[pesel]],3,2),0)</f>
        <v>9</v>
      </c>
      <c r="F45" s="5">
        <f>TRUNC(MID(ips__3[[#This Row],[pesel]],5,2),0)</f>
        <v>25</v>
      </c>
      <c r="G45" s="1"/>
      <c r="H45" s="1"/>
      <c r="I45" s="1">
        <f>ips__3[[#This Row],[DD]]</f>
        <v>25</v>
      </c>
      <c r="J45" s="1">
        <f>IF(ips__3[[#This Row],[MM]]&gt;20,ips__3[[#This Row],[MM]]-20,ips__3[[#This Row],[MM]])</f>
        <v>9</v>
      </c>
      <c r="K45" s="1">
        <f>IF(ips__3[[#This Row],[MM]]&gt;20,2000 + ips__3[[#This Row],[RR]],1900 +ips__3[[#This Row],[RR]])</f>
        <v>1967</v>
      </c>
      <c r="L45" s="6">
        <f>DATE(ips__3[[#This Row],[rok]],ips__3[[#This Row],[miesiac]],ips__3[[#This Row],[dzien]])</f>
        <v>24740</v>
      </c>
      <c r="M45" s="5">
        <f>(DATE(2023,1,11) - ips__3[[#This Row],[data]])/ 365</f>
        <v>55.334246575342469</v>
      </c>
      <c r="N45" s="1">
        <f>ROUNDDOWN(ips__3[[#This Row],[Kolumna1]],0)</f>
        <v>55</v>
      </c>
    </row>
    <row r="46" spans="1:14" x14ac:dyDescent="0.3">
      <c r="A46" s="1" t="s">
        <v>73</v>
      </c>
      <c r="B46" s="1" t="s">
        <v>19</v>
      </c>
      <c r="C46" s="1" t="s">
        <v>4</v>
      </c>
      <c r="D46" s="5">
        <f>TRUNC(LEFT(ips__3[[#This Row],[pesel]],2),0)</f>
        <v>55</v>
      </c>
      <c r="E46" s="5">
        <f>TRUNC(MID(ips__3[[#This Row],[pesel]],3,2),0)</f>
        <v>3</v>
      </c>
      <c r="F46" s="5">
        <f>TRUNC(MID(ips__3[[#This Row],[pesel]],5,2),0)</f>
        <v>23</v>
      </c>
      <c r="G46" s="1"/>
      <c r="H46" s="1"/>
      <c r="I46" s="1">
        <f>ips__3[[#This Row],[DD]]</f>
        <v>23</v>
      </c>
      <c r="J46" s="1">
        <f>IF(ips__3[[#This Row],[MM]]&gt;20,ips__3[[#This Row],[MM]]-20,ips__3[[#This Row],[MM]])</f>
        <v>3</v>
      </c>
      <c r="K46" s="1">
        <f>IF(ips__3[[#This Row],[MM]]&gt;20,2000 + ips__3[[#This Row],[RR]],1900 +ips__3[[#This Row],[RR]])</f>
        <v>1955</v>
      </c>
      <c r="L46" s="6">
        <f>DATE(ips__3[[#This Row],[rok]],ips__3[[#This Row],[miesiac]],ips__3[[#This Row],[dzien]])</f>
        <v>20171</v>
      </c>
      <c r="M46" s="5">
        <f>(DATE(2023,1,11) - ips__3[[#This Row],[data]])/ 365</f>
        <v>67.852054794520555</v>
      </c>
      <c r="N46" s="1">
        <f>ROUNDDOWN(ips__3[[#This Row],[Kolumna1]],0)</f>
        <v>67</v>
      </c>
    </row>
    <row r="47" spans="1:14" x14ac:dyDescent="0.3">
      <c r="A47" s="1" t="s">
        <v>74</v>
      </c>
      <c r="B47" s="1" t="s">
        <v>17</v>
      </c>
      <c r="C47" s="1" t="s">
        <v>4</v>
      </c>
      <c r="D47" s="5">
        <f>TRUNC(LEFT(ips__3[[#This Row],[pesel]],2),0)</f>
        <v>68</v>
      </c>
      <c r="E47" s="5">
        <f>TRUNC(MID(ips__3[[#This Row],[pesel]],3,2),0)</f>
        <v>11</v>
      </c>
      <c r="F47" s="5">
        <f>TRUNC(MID(ips__3[[#This Row],[pesel]],5,2),0)</f>
        <v>15</v>
      </c>
      <c r="G47" s="1"/>
      <c r="H47" s="1"/>
      <c r="I47" s="1">
        <f>ips__3[[#This Row],[DD]]</f>
        <v>15</v>
      </c>
      <c r="J47" s="1">
        <f>IF(ips__3[[#This Row],[MM]]&gt;20,ips__3[[#This Row],[MM]]-20,ips__3[[#This Row],[MM]])</f>
        <v>11</v>
      </c>
      <c r="K47" s="1">
        <f>IF(ips__3[[#This Row],[MM]]&gt;20,2000 + ips__3[[#This Row],[RR]],1900 +ips__3[[#This Row],[RR]])</f>
        <v>1968</v>
      </c>
      <c r="L47" s="6">
        <f>DATE(ips__3[[#This Row],[rok]],ips__3[[#This Row],[miesiac]],ips__3[[#This Row],[dzien]])</f>
        <v>25157</v>
      </c>
      <c r="M47" s="5">
        <f>(DATE(2023,1,11) - ips__3[[#This Row],[data]])/ 365</f>
        <v>54.19178082191781</v>
      </c>
      <c r="N47" s="1">
        <f>ROUNDDOWN(ips__3[[#This Row],[Kolumna1]],0)</f>
        <v>54</v>
      </c>
    </row>
    <row r="48" spans="1:14" x14ac:dyDescent="0.3">
      <c r="A48" s="1" t="s">
        <v>75</v>
      </c>
      <c r="B48" s="1" t="s">
        <v>19</v>
      </c>
      <c r="C48" s="1" t="s">
        <v>4</v>
      </c>
      <c r="D48" s="5">
        <f>TRUNC(LEFT(ips__3[[#This Row],[pesel]],2),0)</f>
        <v>72</v>
      </c>
      <c r="E48" s="5">
        <f>TRUNC(MID(ips__3[[#This Row],[pesel]],3,2),0)</f>
        <v>5</v>
      </c>
      <c r="F48" s="5">
        <f>TRUNC(MID(ips__3[[#This Row],[pesel]],5,2),0)</f>
        <v>1</v>
      </c>
      <c r="G48" s="1"/>
      <c r="H48" s="1"/>
      <c r="I48" s="1">
        <f>ips__3[[#This Row],[DD]]</f>
        <v>1</v>
      </c>
      <c r="J48" s="1">
        <f>IF(ips__3[[#This Row],[MM]]&gt;20,ips__3[[#This Row],[MM]]-20,ips__3[[#This Row],[MM]])</f>
        <v>5</v>
      </c>
      <c r="K48" s="1">
        <f>IF(ips__3[[#This Row],[MM]]&gt;20,2000 + ips__3[[#This Row],[RR]],1900 +ips__3[[#This Row],[RR]])</f>
        <v>1972</v>
      </c>
      <c r="L48" s="6">
        <f>DATE(ips__3[[#This Row],[rok]],ips__3[[#This Row],[miesiac]],ips__3[[#This Row],[dzien]])</f>
        <v>26420</v>
      </c>
      <c r="M48" s="5">
        <f>(DATE(2023,1,11) - ips__3[[#This Row],[data]])/ 365</f>
        <v>50.731506849315068</v>
      </c>
      <c r="N48" s="1">
        <f>ROUNDDOWN(ips__3[[#This Row],[Kolumna1]],0)</f>
        <v>50</v>
      </c>
    </row>
    <row r="49" spans="1:14" x14ac:dyDescent="0.3">
      <c r="A49" s="1" t="s">
        <v>76</v>
      </c>
      <c r="B49" s="1" t="s">
        <v>17</v>
      </c>
      <c r="C49" s="1" t="s">
        <v>4</v>
      </c>
      <c r="D49" s="5">
        <f>TRUNC(LEFT(ips__3[[#This Row],[pesel]],2),0)</f>
        <v>89</v>
      </c>
      <c r="E49" s="5">
        <f>TRUNC(MID(ips__3[[#This Row],[pesel]],3,2),0)</f>
        <v>11</v>
      </c>
      <c r="F49" s="5">
        <f>TRUNC(MID(ips__3[[#This Row],[pesel]],5,2),0)</f>
        <v>6</v>
      </c>
      <c r="G49" s="1"/>
      <c r="H49" s="1"/>
      <c r="I49" s="1">
        <f>ips__3[[#This Row],[DD]]</f>
        <v>6</v>
      </c>
      <c r="J49" s="1">
        <f>IF(ips__3[[#This Row],[MM]]&gt;20,ips__3[[#This Row],[MM]]-20,ips__3[[#This Row],[MM]])</f>
        <v>11</v>
      </c>
      <c r="K49" s="1">
        <f>IF(ips__3[[#This Row],[MM]]&gt;20,2000 + ips__3[[#This Row],[RR]],1900 +ips__3[[#This Row],[RR]])</f>
        <v>1989</v>
      </c>
      <c r="L49" s="6">
        <f>DATE(ips__3[[#This Row],[rok]],ips__3[[#This Row],[miesiac]],ips__3[[#This Row],[dzien]])</f>
        <v>32818</v>
      </c>
      <c r="M49" s="5">
        <f>(DATE(2023,1,11) - ips__3[[#This Row],[data]])/ 365</f>
        <v>33.202739726027396</v>
      </c>
      <c r="N49" s="1">
        <f>ROUNDDOWN(ips__3[[#This Row],[Kolumna1]],0)</f>
        <v>33</v>
      </c>
    </row>
    <row r="50" spans="1:14" x14ac:dyDescent="0.3">
      <c r="A50" s="1" t="s">
        <v>77</v>
      </c>
      <c r="B50" s="1" t="s">
        <v>14</v>
      </c>
      <c r="C50" s="1" t="s">
        <v>6</v>
      </c>
      <c r="D50" s="5">
        <f>TRUNC(LEFT(ips__3[[#This Row],[pesel]],2),0)</f>
        <v>92</v>
      </c>
      <c r="E50" s="5">
        <f>TRUNC(MID(ips__3[[#This Row],[pesel]],3,2),0)</f>
        <v>6</v>
      </c>
      <c r="F50" s="5">
        <f>TRUNC(MID(ips__3[[#This Row],[pesel]],5,2),0)</f>
        <v>29</v>
      </c>
      <c r="G50" s="1"/>
      <c r="H50" s="1"/>
      <c r="I50" s="1">
        <f>ips__3[[#This Row],[DD]]</f>
        <v>29</v>
      </c>
      <c r="J50" s="1">
        <f>IF(ips__3[[#This Row],[MM]]&gt;20,ips__3[[#This Row],[MM]]-20,ips__3[[#This Row],[MM]])</f>
        <v>6</v>
      </c>
      <c r="K50" s="1">
        <f>IF(ips__3[[#This Row],[MM]]&gt;20,2000 + ips__3[[#This Row],[RR]],1900 +ips__3[[#This Row],[RR]])</f>
        <v>1992</v>
      </c>
      <c r="L50" s="6">
        <f>DATE(ips__3[[#This Row],[rok]],ips__3[[#This Row],[miesiac]],ips__3[[#This Row],[dzien]])</f>
        <v>33784</v>
      </c>
      <c r="M50" s="5">
        <f>(DATE(2023,1,11) - ips__3[[#This Row],[data]])/ 365</f>
        <v>30.556164383561644</v>
      </c>
      <c r="N50" s="1">
        <f>ROUNDDOWN(ips__3[[#This Row],[Kolumna1]],0)</f>
        <v>30</v>
      </c>
    </row>
    <row r="51" spans="1:14" x14ac:dyDescent="0.3">
      <c r="A51" s="1" t="s">
        <v>78</v>
      </c>
      <c r="B51" s="1" t="s">
        <v>17</v>
      </c>
      <c r="C51" s="1" t="s">
        <v>6</v>
      </c>
      <c r="D51" s="5">
        <f>TRUNC(LEFT(ips__3[[#This Row],[pesel]],2),0)</f>
        <v>96</v>
      </c>
      <c r="E51" s="5">
        <f>TRUNC(MID(ips__3[[#This Row],[pesel]],3,2),0)</f>
        <v>2</v>
      </c>
      <c r="F51" s="5">
        <f>TRUNC(MID(ips__3[[#This Row],[pesel]],5,2),0)</f>
        <v>27</v>
      </c>
      <c r="G51" s="1"/>
      <c r="H51" s="1"/>
      <c r="I51" s="1">
        <f>ips__3[[#This Row],[DD]]</f>
        <v>27</v>
      </c>
      <c r="J51" s="1">
        <f>IF(ips__3[[#This Row],[MM]]&gt;20,ips__3[[#This Row],[MM]]-20,ips__3[[#This Row],[MM]])</f>
        <v>2</v>
      </c>
      <c r="K51" s="1">
        <f>IF(ips__3[[#This Row],[MM]]&gt;20,2000 + ips__3[[#This Row],[RR]],1900 +ips__3[[#This Row],[RR]])</f>
        <v>1996</v>
      </c>
      <c r="L51" s="6">
        <f>DATE(ips__3[[#This Row],[rok]],ips__3[[#This Row],[miesiac]],ips__3[[#This Row],[dzien]])</f>
        <v>35122</v>
      </c>
      <c r="M51" s="5">
        <f>(DATE(2023,1,11) - ips__3[[#This Row],[data]])/ 365</f>
        <v>26.890410958904109</v>
      </c>
      <c r="N51" s="1">
        <f>ROUNDDOWN(ips__3[[#This Row],[Kolumna1]],0)</f>
        <v>26</v>
      </c>
    </row>
    <row r="52" spans="1:14" x14ac:dyDescent="0.3">
      <c r="A52" s="1" t="s">
        <v>79</v>
      </c>
      <c r="B52" s="1" t="s">
        <v>12</v>
      </c>
      <c r="C52" s="1" t="s">
        <v>6</v>
      </c>
      <c r="D52" s="5">
        <f>TRUNC(LEFT(ips__3[[#This Row],[pesel]],2),0)</f>
        <v>67</v>
      </c>
      <c r="E52" s="5">
        <f>TRUNC(MID(ips__3[[#This Row],[pesel]],3,2),0)</f>
        <v>8</v>
      </c>
      <c r="F52" s="5">
        <f>TRUNC(MID(ips__3[[#This Row],[pesel]],5,2),0)</f>
        <v>27</v>
      </c>
      <c r="G52" s="1"/>
      <c r="H52" s="1"/>
      <c r="I52" s="1">
        <f>ips__3[[#This Row],[DD]]</f>
        <v>27</v>
      </c>
      <c r="J52" s="1">
        <f>IF(ips__3[[#This Row],[MM]]&gt;20,ips__3[[#This Row],[MM]]-20,ips__3[[#This Row],[MM]])</f>
        <v>8</v>
      </c>
      <c r="K52" s="1">
        <f>IF(ips__3[[#This Row],[MM]]&gt;20,2000 + ips__3[[#This Row],[RR]],1900 +ips__3[[#This Row],[RR]])</f>
        <v>1967</v>
      </c>
      <c r="L52" s="6">
        <f>DATE(ips__3[[#This Row],[rok]],ips__3[[#This Row],[miesiac]],ips__3[[#This Row],[dzien]])</f>
        <v>24711</v>
      </c>
      <c r="M52" s="5">
        <f>(DATE(2023,1,11) - ips__3[[#This Row],[data]])/ 365</f>
        <v>55.413698630136984</v>
      </c>
      <c r="N52" s="1">
        <f>ROUNDDOWN(ips__3[[#This Row],[Kolumna1]],0)</f>
        <v>55</v>
      </c>
    </row>
    <row r="53" spans="1:14" x14ac:dyDescent="0.3">
      <c r="A53" s="1" t="s">
        <v>80</v>
      </c>
      <c r="B53" s="1" t="s">
        <v>13</v>
      </c>
      <c r="C53" s="1" t="s">
        <v>6</v>
      </c>
      <c r="D53" s="5">
        <f>TRUNC(LEFT(ips__3[[#This Row],[pesel]],2),0)</f>
        <v>53</v>
      </c>
      <c r="E53" s="5">
        <f>TRUNC(MID(ips__3[[#This Row],[pesel]],3,2),0)</f>
        <v>4</v>
      </c>
      <c r="F53" s="5">
        <f>TRUNC(MID(ips__3[[#This Row],[pesel]],5,2),0)</f>
        <v>13</v>
      </c>
      <c r="G53" s="1"/>
      <c r="H53" s="1"/>
      <c r="I53" s="1">
        <f>ips__3[[#This Row],[DD]]</f>
        <v>13</v>
      </c>
      <c r="J53" s="1">
        <f>IF(ips__3[[#This Row],[MM]]&gt;20,ips__3[[#This Row],[MM]]-20,ips__3[[#This Row],[MM]])</f>
        <v>4</v>
      </c>
      <c r="K53" s="1">
        <f>IF(ips__3[[#This Row],[MM]]&gt;20,2000 + ips__3[[#This Row],[RR]],1900 +ips__3[[#This Row],[RR]])</f>
        <v>1953</v>
      </c>
      <c r="L53" s="6">
        <f>DATE(ips__3[[#This Row],[rok]],ips__3[[#This Row],[miesiac]],ips__3[[#This Row],[dzien]])</f>
        <v>19462</v>
      </c>
      <c r="M53" s="5">
        <f>(DATE(2023,1,11) - ips__3[[#This Row],[data]])/ 365</f>
        <v>69.794520547945211</v>
      </c>
      <c r="N53" s="1">
        <f>ROUNDDOWN(ips__3[[#This Row],[Kolumna1]],0)</f>
        <v>69</v>
      </c>
    </row>
    <row r="54" spans="1:14" x14ac:dyDescent="0.3">
      <c r="A54" s="1" t="s">
        <v>81</v>
      </c>
      <c r="B54" s="1" t="s">
        <v>15</v>
      </c>
      <c r="C54" s="1" t="s">
        <v>6</v>
      </c>
      <c r="D54" s="5">
        <f>TRUNC(LEFT(ips__3[[#This Row],[pesel]],2),0)</f>
        <v>85</v>
      </c>
      <c r="E54" s="5">
        <f>TRUNC(MID(ips__3[[#This Row],[pesel]],3,2),0)</f>
        <v>7</v>
      </c>
      <c r="F54" s="5">
        <f>TRUNC(MID(ips__3[[#This Row],[pesel]],5,2),0)</f>
        <v>4</v>
      </c>
      <c r="G54" s="1"/>
      <c r="H54" s="1"/>
      <c r="I54" s="1">
        <f>ips__3[[#This Row],[DD]]</f>
        <v>4</v>
      </c>
      <c r="J54" s="1">
        <f>IF(ips__3[[#This Row],[MM]]&gt;20,ips__3[[#This Row],[MM]]-20,ips__3[[#This Row],[MM]])</f>
        <v>7</v>
      </c>
      <c r="K54" s="1">
        <f>IF(ips__3[[#This Row],[MM]]&gt;20,2000 + ips__3[[#This Row],[RR]],1900 +ips__3[[#This Row],[RR]])</f>
        <v>1985</v>
      </c>
      <c r="L54" s="6">
        <f>DATE(ips__3[[#This Row],[rok]],ips__3[[#This Row],[miesiac]],ips__3[[#This Row],[dzien]])</f>
        <v>31232</v>
      </c>
      <c r="M54" s="5">
        <f>(DATE(2023,1,11) - ips__3[[#This Row],[data]])/ 365</f>
        <v>37.547945205479451</v>
      </c>
      <c r="N54" s="1">
        <f>ROUNDDOWN(ips__3[[#This Row],[Kolumna1]],0)</f>
        <v>37</v>
      </c>
    </row>
    <row r="55" spans="1:14" x14ac:dyDescent="0.3">
      <c r="A55" s="1" t="s">
        <v>82</v>
      </c>
      <c r="B55" s="1" t="s">
        <v>3</v>
      </c>
      <c r="C55" s="1" t="s">
        <v>4</v>
      </c>
      <c r="D55" s="5">
        <f>TRUNC(LEFT(ips__3[[#This Row],[pesel]],2),0)</f>
        <v>67</v>
      </c>
      <c r="E55" s="5">
        <f>TRUNC(MID(ips__3[[#This Row],[pesel]],3,2),0)</f>
        <v>11</v>
      </c>
      <c r="F55" s="5">
        <f>TRUNC(MID(ips__3[[#This Row],[pesel]],5,2),0)</f>
        <v>4</v>
      </c>
      <c r="G55" s="1"/>
      <c r="H55" s="1"/>
      <c r="I55" s="1">
        <f>ips__3[[#This Row],[DD]]</f>
        <v>4</v>
      </c>
      <c r="J55" s="1">
        <f>IF(ips__3[[#This Row],[MM]]&gt;20,ips__3[[#This Row],[MM]]-20,ips__3[[#This Row],[MM]])</f>
        <v>11</v>
      </c>
      <c r="K55" s="1">
        <f>IF(ips__3[[#This Row],[MM]]&gt;20,2000 + ips__3[[#This Row],[RR]],1900 +ips__3[[#This Row],[RR]])</f>
        <v>1967</v>
      </c>
      <c r="L55" s="6">
        <f>DATE(ips__3[[#This Row],[rok]],ips__3[[#This Row],[miesiac]],ips__3[[#This Row],[dzien]])</f>
        <v>24780</v>
      </c>
      <c r="M55" s="5">
        <f>(DATE(2023,1,11) - ips__3[[#This Row],[data]])/ 365</f>
        <v>55.224657534246575</v>
      </c>
      <c r="N55" s="1">
        <f>ROUNDDOWN(ips__3[[#This Row],[Kolumna1]],0)</f>
        <v>55</v>
      </c>
    </row>
    <row r="56" spans="1:14" x14ac:dyDescent="0.3">
      <c r="A56" s="1" t="s">
        <v>83</v>
      </c>
      <c r="B56" s="1" t="s">
        <v>16</v>
      </c>
      <c r="C56" s="1" t="s">
        <v>4</v>
      </c>
      <c r="D56" s="5">
        <f>TRUNC(LEFT(ips__3[[#This Row],[pesel]],2),0)</f>
        <v>76</v>
      </c>
      <c r="E56" s="5">
        <f>TRUNC(MID(ips__3[[#This Row],[pesel]],3,2),0)</f>
        <v>11</v>
      </c>
      <c r="F56" s="5">
        <f>TRUNC(MID(ips__3[[#This Row],[pesel]],5,2),0)</f>
        <v>29</v>
      </c>
      <c r="G56" s="1"/>
      <c r="H56" s="1"/>
      <c r="I56" s="1">
        <f>ips__3[[#This Row],[DD]]</f>
        <v>29</v>
      </c>
      <c r="J56" s="1">
        <f>IF(ips__3[[#This Row],[MM]]&gt;20,ips__3[[#This Row],[MM]]-20,ips__3[[#This Row],[MM]])</f>
        <v>11</v>
      </c>
      <c r="K56" s="1">
        <f>IF(ips__3[[#This Row],[MM]]&gt;20,2000 + ips__3[[#This Row],[RR]],1900 +ips__3[[#This Row],[RR]])</f>
        <v>1976</v>
      </c>
      <c r="L56" s="6">
        <f>DATE(ips__3[[#This Row],[rok]],ips__3[[#This Row],[miesiac]],ips__3[[#This Row],[dzien]])</f>
        <v>28093</v>
      </c>
      <c r="M56" s="5">
        <f>(DATE(2023,1,11) - ips__3[[#This Row],[data]])/ 365</f>
        <v>46.147945205479452</v>
      </c>
      <c r="N56" s="1">
        <f>ROUNDDOWN(ips__3[[#This Row],[Kolumna1]],0)</f>
        <v>46</v>
      </c>
    </row>
    <row r="57" spans="1:14" x14ac:dyDescent="0.3">
      <c r="A57" s="1" t="s">
        <v>84</v>
      </c>
      <c r="B57" s="1" t="s">
        <v>7</v>
      </c>
      <c r="C57" s="1" t="s">
        <v>6</v>
      </c>
      <c r="D57" s="5">
        <f>TRUNC(LEFT(ips__3[[#This Row],[pesel]],2),0)</f>
        <v>78</v>
      </c>
      <c r="E57" s="5">
        <f>TRUNC(MID(ips__3[[#This Row],[pesel]],3,2),0)</f>
        <v>7</v>
      </c>
      <c r="F57" s="5">
        <f>TRUNC(MID(ips__3[[#This Row],[pesel]],5,2),0)</f>
        <v>23</v>
      </c>
      <c r="G57" s="1"/>
      <c r="H57" s="1"/>
      <c r="I57" s="1">
        <f>ips__3[[#This Row],[DD]]</f>
        <v>23</v>
      </c>
      <c r="J57" s="1">
        <f>IF(ips__3[[#This Row],[MM]]&gt;20,ips__3[[#This Row],[MM]]-20,ips__3[[#This Row],[MM]])</f>
        <v>7</v>
      </c>
      <c r="K57" s="1">
        <f>IF(ips__3[[#This Row],[MM]]&gt;20,2000 + ips__3[[#This Row],[RR]],1900 +ips__3[[#This Row],[RR]])</f>
        <v>1978</v>
      </c>
      <c r="L57" s="6">
        <f>DATE(ips__3[[#This Row],[rok]],ips__3[[#This Row],[miesiac]],ips__3[[#This Row],[dzien]])</f>
        <v>28694</v>
      </c>
      <c r="M57" s="5">
        <f>(DATE(2023,1,11) - ips__3[[#This Row],[data]])/ 365</f>
        <v>44.5013698630137</v>
      </c>
      <c r="N57" s="1">
        <f>ROUNDDOWN(ips__3[[#This Row],[Kolumna1]],0)</f>
        <v>44</v>
      </c>
    </row>
    <row r="58" spans="1:14" x14ac:dyDescent="0.3">
      <c r="A58" s="1" t="s">
        <v>85</v>
      </c>
      <c r="B58" s="1" t="s">
        <v>13</v>
      </c>
      <c r="C58" s="1" t="s">
        <v>6</v>
      </c>
      <c r="D58" s="5">
        <f>TRUNC(LEFT(ips__3[[#This Row],[pesel]],2),0)</f>
        <v>50</v>
      </c>
      <c r="E58" s="5">
        <f>TRUNC(MID(ips__3[[#This Row],[pesel]],3,2),0)</f>
        <v>9</v>
      </c>
      <c r="F58" s="5">
        <f>TRUNC(MID(ips__3[[#This Row],[pesel]],5,2),0)</f>
        <v>27</v>
      </c>
      <c r="G58" s="1"/>
      <c r="H58" s="1"/>
      <c r="I58" s="1">
        <f>ips__3[[#This Row],[DD]]</f>
        <v>27</v>
      </c>
      <c r="J58" s="1">
        <f>IF(ips__3[[#This Row],[MM]]&gt;20,ips__3[[#This Row],[MM]]-20,ips__3[[#This Row],[MM]])</f>
        <v>9</v>
      </c>
      <c r="K58" s="1">
        <f>IF(ips__3[[#This Row],[MM]]&gt;20,2000 + ips__3[[#This Row],[RR]],1900 +ips__3[[#This Row],[RR]])</f>
        <v>1950</v>
      </c>
      <c r="L58" s="6">
        <f>DATE(ips__3[[#This Row],[rok]],ips__3[[#This Row],[miesiac]],ips__3[[#This Row],[dzien]])</f>
        <v>18533</v>
      </c>
      <c r="M58" s="5">
        <f>(DATE(2023,1,11) - ips__3[[#This Row],[data]])/ 365</f>
        <v>72.339726027397262</v>
      </c>
      <c r="N58" s="1">
        <f>ROUNDDOWN(ips__3[[#This Row],[Kolumna1]],0)</f>
        <v>72</v>
      </c>
    </row>
    <row r="59" spans="1:14" x14ac:dyDescent="0.3">
      <c r="A59" s="1" t="s">
        <v>86</v>
      </c>
      <c r="B59" s="1" t="s">
        <v>10</v>
      </c>
      <c r="C59" s="1" t="s">
        <v>4</v>
      </c>
      <c r="D59" s="5">
        <f>TRUNC(LEFT(ips__3[[#This Row],[pesel]],2),0)</f>
        <v>67</v>
      </c>
      <c r="E59" s="5">
        <f>TRUNC(MID(ips__3[[#This Row],[pesel]],3,2),0)</f>
        <v>9</v>
      </c>
      <c r="F59" s="5">
        <f>TRUNC(MID(ips__3[[#This Row],[pesel]],5,2),0)</f>
        <v>9</v>
      </c>
      <c r="G59" s="1"/>
      <c r="H59" s="1"/>
      <c r="I59" s="1">
        <f>ips__3[[#This Row],[DD]]</f>
        <v>9</v>
      </c>
      <c r="J59" s="1">
        <f>IF(ips__3[[#This Row],[MM]]&gt;20,ips__3[[#This Row],[MM]]-20,ips__3[[#This Row],[MM]])</f>
        <v>9</v>
      </c>
      <c r="K59" s="1">
        <f>IF(ips__3[[#This Row],[MM]]&gt;20,2000 + ips__3[[#This Row],[RR]],1900 +ips__3[[#This Row],[RR]])</f>
        <v>1967</v>
      </c>
      <c r="L59" s="6">
        <f>DATE(ips__3[[#This Row],[rok]],ips__3[[#This Row],[miesiac]],ips__3[[#This Row],[dzien]])</f>
        <v>24724</v>
      </c>
      <c r="M59" s="5">
        <f>(DATE(2023,1,11) - ips__3[[#This Row],[data]])/ 365</f>
        <v>55.37808219178082</v>
      </c>
      <c r="N59" s="1">
        <f>ROUNDDOWN(ips__3[[#This Row],[Kolumna1]],0)</f>
        <v>55</v>
      </c>
    </row>
    <row r="60" spans="1:14" x14ac:dyDescent="0.3">
      <c r="A60" s="1" t="s">
        <v>87</v>
      </c>
      <c r="B60" s="1" t="s">
        <v>3</v>
      </c>
      <c r="C60" s="1" t="s">
        <v>6</v>
      </c>
      <c r="D60" s="5">
        <f>TRUNC(LEFT(ips__3[[#This Row],[pesel]],2),0)</f>
        <v>94</v>
      </c>
      <c r="E60" s="5">
        <f>TRUNC(MID(ips__3[[#This Row],[pesel]],3,2),0)</f>
        <v>7</v>
      </c>
      <c r="F60" s="5">
        <f>TRUNC(MID(ips__3[[#This Row],[pesel]],5,2),0)</f>
        <v>7</v>
      </c>
      <c r="G60" s="1"/>
      <c r="H60" s="1"/>
      <c r="I60" s="1">
        <f>ips__3[[#This Row],[DD]]</f>
        <v>7</v>
      </c>
      <c r="J60" s="1">
        <f>IF(ips__3[[#This Row],[MM]]&gt;20,ips__3[[#This Row],[MM]]-20,ips__3[[#This Row],[MM]])</f>
        <v>7</v>
      </c>
      <c r="K60" s="1">
        <f>IF(ips__3[[#This Row],[MM]]&gt;20,2000 + ips__3[[#This Row],[RR]],1900 +ips__3[[#This Row],[RR]])</f>
        <v>1994</v>
      </c>
      <c r="L60" s="6">
        <f>DATE(ips__3[[#This Row],[rok]],ips__3[[#This Row],[miesiac]],ips__3[[#This Row],[dzien]])</f>
        <v>34522</v>
      </c>
      <c r="M60" s="5">
        <f>(DATE(2023,1,11) - ips__3[[#This Row],[data]])/ 365</f>
        <v>28.534246575342465</v>
      </c>
      <c r="N60" s="1">
        <f>ROUNDDOWN(ips__3[[#This Row],[Kolumna1]],0)</f>
        <v>28</v>
      </c>
    </row>
    <row r="61" spans="1:14" x14ac:dyDescent="0.3">
      <c r="A61" s="1" t="s">
        <v>88</v>
      </c>
      <c r="B61" s="1" t="s">
        <v>13</v>
      </c>
      <c r="C61" s="1" t="s">
        <v>4</v>
      </c>
      <c r="D61" s="5">
        <f>TRUNC(LEFT(ips__3[[#This Row],[pesel]],2),0)</f>
        <v>78</v>
      </c>
      <c r="E61" s="5">
        <f>TRUNC(MID(ips__3[[#This Row],[pesel]],3,2),0)</f>
        <v>3</v>
      </c>
      <c r="F61" s="5">
        <f>TRUNC(MID(ips__3[[#This Row],[pesel]],5,2),0)</f>
        <v>14</v>
      </c>
      <c r="G61" s="1"/>
      <c r="H61" s="1"/>
      <c r="I61" s="1">
        <f>ips__3[[#This Row],[DD]]</f>
        <v>14</v>
      </c>
      <c r="J61" s="1">
        <f>IF(ips__3[[#This Row],[MM]]&gt;20,ips__3[[#This Row],[MM]]-20,ips__3[[#This Row],[MM]])</f>
        <v>3</v>
      </c>
      <c r="K61" s="1">
        <f>IF(ips__3[[#This Row],[MM]]&gt;20,2000 + ips__3[[#This Row],[RR]],1900 +ips__3[[#This Row],[RR]])</f>
        <v>1978</v>
      </c>
      <c r="L61" s="6">
        <f>DATE(ips__3[[#This Row],[rok]],ips__3[[#This Row],[miesiac]],ips__3[[#This Row],[dzien]])</f>
        <v>28563</v>
      </c>
      <c r="M61" s="5">
        <f>(DATE(2023,1,11) - ips__3[[#This Row],[data]])/ 365</f>
        <v>44.860273972602741</v>
      </c>
      <c r="N61" s="1">
        <f>ROUNDDOWN(ips__3[[#This Row],[Kolumna1]],0)</f>
        <v>44</v>
      </c>
    </row>
    <row r="62" spans="1:14" x14ac:dyDescent="0.3">
      <c r="A62" s="1" t="s">
        <v>89</v>
      </c>
      <c r="B62" s="1" t="s">
        <v>9</v>
      </c>
      <c r="C62" s="1" t="s">
        <v>4</v>
      </c>
      <c r="D62" s="5">
        <f>TRUNC(LEFT(ips__3[[#This Row],[pesel]],2),0)</f>
        <v>75</v>
      </c>
      <c r="E62" s="5">
        <f>TRUNC(MID(ips__3[[#This Row],[pesel]],3,2),0)</f>
        <v>11</v>
      </c>
      <c r="F62" s="5">
        <f>TRUNC(MID(ips__3[[#This Row],[pesel]],5,2),0)</f>
        <v>18</v>
      </c>
      <c r="G62" s="1"/>
      <c r="H62" s="1"/>
      <c r="I62" s="1">
        <f>ips__3[[#This Row],[DD]]</f>
        <v>18</v>
      </c>
      <c r="J62" s="1">
        <f>IF(ips__3[[#This Row],[MM]]&gt;20,ips__3[[#This Row],[MM]]-20,ips__3[[#This Row],[MM]])</f>
        <v>11</v>
      </c>
      <c r="K62" s="1">
        <f>IF(ips__3[[#This Row],[MM]]&gt;20,2000 + ips__3[[#This Row],[RR]],1900 +ips__3[[#This Row],[RR]])</f>
        <v>1975</v>
      </c>
      <c r="L62" s="6">
        <f>DATE(ips__3[[#This Row],[rok]],ips__3[[#This Row],[miesiac]],ips__3[[#This Row],[dzien]])</f>
        <v>27716</v>
      </c>
      <c r="M62" s="5">
        <f>(DATE(2023,1,11) - ips__3[[#This Row],[data]])/ 365</f>
        <v>47.180821917808217</v>
      </c>
      <c r="N62" s="1">
        <f>ROUNDDOWN(ips__3[[#This Row],[Kolumna1]],0)</f>
        <v>47</v>
      </c>
    </row>
    <row r="63" spans="1:14" x14ac:dyDescent="0.3">
      <c r="A63" s="1" t="s">
        <v>90</v>
      </c>
      <c r="B63" s="1" t="s">
        <v>20</v>
      </c>
      <c r="C63" s="1" t="s">
        <v>4</v>
      </c>
      <c r="D63" s="5">
        <f>TRUNC(LEFT(ips__3[[#This Row],[pesel]],2),0)</f>
        <v>84</v>
      </c>
      <c r="E63" s="5">
        <f>TRUNC(MID(ips__3[[#This Row],[pesel]],3,2),0)</f>
        <v>1</v>
      </c>
      <c r="F63" s="5">
        <f>TRUNC(MID(ips__3[[#This Row],[pesel]],5,2),0)</f>
        <v>17</v>
      </c>
      <c r="G63" s="1"/>
      <c r="H63" s="1"/>
      <c r="I63" s="1">
        <f>ips__3[[#This Row],[DD]]</f>
        <v>17</v>
      </c>
      <c r="J63" s="1">
        <f>IF(ips__3[[#This Row],[MM]]&gt;20,ips__3[[#This Row],[MM]]-20,ips__3[[#This Row],[MM]])</f>
        <v>1</v>
      </c>
      <c r="K63" s="1">
        <f>IF(ips__3[[#This Row],[MM]]&gt;20,2000 + ips__3[[#This Row],[RR]],1900 +ips__3[[#This Row],[RR]])</f>
        <v>1984</v>
      </c>
      <c r="L63" s="6">
        <f>DATE(ips__3[[#This Row],[rok]],ips__3[[#This Row],[miesiac]],ips__3[[#This Row],[dzien]])</f>
        <v>30698</v>
      </c>
      <c r="M63" s="5">
        <f>(DATE(2023,1,11) - ips__3[[#This Row],[data]])/ 365</f>
        <v>39.010958904109586</v>
      </c>
      <c r="N63" s="1">
        <f>ROUNDDOWN(ips__3[[#This Row],[Kolumna1]],0)</f>
        <v>39</v>
      </c>
    </row>
    <row r="64" spans="1:14" x14ac:dyDescent="0.3">
      <c r="A64" s="1" t="s">
        <v>91</v>
      </c>
      <c r="B64" s="1" t="s">
        <v>8</v>
      </c>
      <c r="C64" s="1" t="s">
        <v>6</v>
      </c>
      <c r="D64" s="5">
        <f>TRUNC(LEFT(ips__3[[#This Row],[pesel]],2),0)</f>
        <v>73</v>
      </c>
      <c r="E64" s="5">
        <f>TRUNC(MID(ips__3[[#This Row],[pesel]],3,2),0)</f>
        <v>10</v>
      </c>
      <c r="F64" s="5">
        <f>TRUNC(MID(ips__3[[#This Row],[pesel]],5,2),0)</f>
        <v>19</v>
      </c>
      <c r="G64" s="1"/>
      <c r="H64" s="1"/>
      <c r="I64" s="1">
        <f>ips__3[[#This Row],[DD]]</f>
        <v>19</v>
      </c>
      <c r="J64" s="1">
        <f>IF(ips__3[[#This Row],[MM]]&gt;20,ips__3[[#This Row],[MM]]-20,ips__3[[#This Row],[MM]])</f>
        <v>10</v>
      </c>
      <c r="K64" s="1">
        <f>IF(ips__3[[#This Row],[MM]]&gt;20,2000 + ips__3[[#This Row],[RR]],1900 +ips__3[[#This Row],[RR]])</f>
        <v>1973</v>
      </c>
      <c r="L64" s="6">
        <f>DATE(ips__3[[#This Row],[rok]],ips__3[[#This Row],[miesiac]],ips__3[[#This Row],[dzien]])</f>
        <v>26956</v>
      </c>
      <c r="M64" s="5">
        <f>(DATE(2023,1,11) - ips__3[[#This Row],[data]])/ 365</f>
        <v>49.263013698630139</v>
      </c>
      <c r="N64" s="1">
        <f>ROUNDDOWN(ips__3[[#This Row],[Kolumna1]],0)</f>
        <v>49</v>
      </c>
    </row>
    <row r="65" spans="1:14" x14ac:dyDescent="0.3">
      <c r="A65" s="1" t="s">
        <v>92</v>
      </c>
      <c r="B65" s="1" t="s">
        <v>20</v>
      </c>
      <c r="C65" s="1" t="s">
        <v>6</v>
      </c>
      <c r="D65" s="5">
        <f>TRUNC(LEFT(ips__3[[#This Row],[pesel]],2),0)</f>
        <v>98</v>
      </c>
      <c r="E65" s="5">
        <f>TRUNC(MID(ips__3[[#This Row],[pesel]],3,2),0)</f>
        <v>11</v>
      </c>
      <c r="F65" s="5">
        <f>TRUNC(MID(ips__3[[#This Row],[pesel]],5,2),0)</f>
        <v>25</v>
      </c>
      <c r="G65" s="1"/>
      <c r="H65" s="1"/>
      <c r="I65" s="1">
        <f>ips__3[[#This Row],[DD]]</f>
        <v>25</v>
      </c>
      <c r="J65" s="1">
        <f>IF(ips__3[[#This Row],[MM]]&gt;20,ips__3[[#This Row],[MM]]-20,ips__3[[#This Row],[MM]])</f>
        <v>11</v>
      </c>
      <c r="K65" s="1">
        <f>IF(ips__3[[#This Row],[MM]]&gt;20,2000 + ips__3[[#This Row],[RR]],1900 +ips__3[[#This Row],[RR]])</f>
        <v>1998</v>
      </c>
      <c r="L65" s="6">
        <f>DATE(ips__3[[#This Row],[rok]],ips__3[[#This Row],[miesiac]],ips__3[[#This Row],[dzien]])</f>
        <v>36124</v>
      </c>
      <c r="M65" s="5">
        <f>(DATE(2023,1,11) - ips__3[[#This Row],[data]])/ 365</f>
        <v>24.145205479452056</v>
      </c>
      <c r="N65" s="1">
        <f>ROUNDDOWN(ips__3[[#This Row],[Kolumna1]],0)</f>
        <v>24</v>
      </c>
    </row>
    <row r="66" spans="1:14" x14ac:dyDescent="0.3">
      <c r="A66" s="1" t="s">
        <v>93</v>
      </c>
      <c r="B66" s="1" t="s">
        <v>14</v>
      </c>
      <c r="C66" s="1" t="s">
        <v>4</v>
      </c>
      <c r="D66" s="5">
        <f>TRUNC(LEFT(ips__3[[#This Row],[pesel]],2),0)</f>
        <v>80</v>
      </c>
      <c r="E66" s="5">
        <f>TRUNC(MID(ips__3[[#This Row],[pesel]],3,2),0)</f>
        <v>2</v>
      </c>
      <c r="F66" s="5">
        <f>TRUNC(MID(ips__3[[#This Row],[pesel]],5,2),0)</f>
        <v>5</v>
      </c>
      <c r="G66" s="1"/>
      <c r="H66" s="1"/>
      <c r="I66" s="1">
        <f>ips__3[[#This Row],[DD]]</f>
        <v>5</v>
      </c>
      <c r="J66" s="1">
        <f>IF(ips__3[[#This Row],[MM]]&gt;20,ips__3[[#This Row],[MM]]-20,ips__3[[#This Row],[MM]])</f>
        <v>2</v>
      </c>
      <c r="K66" s="1">
        <f>IF(ips__3[[#This Row],[MM]]&gt;20,2000 + ips__3[[#This Row],[RR]],1900 +ips__3[[#This Row],[RR]])</f>
        <v>1980</v>
      </c>
      <c r="L66" s="6">
        <f>DATE(ips__3[[#This Row],[rok]],ips__3[[#This Row],[miesiac]],ips__3[[#This Row],[dzien]])</f>
        <v>29256</v>
      </c>
      <c r="M66" s="5">
        <f>(DATE(2023,1,11) - ips__3[[#This Row],[data]])/ 365</f>
        <v>42.961643835616435</v>
      </c>
      <c r="N66" s="1">
        <f>ROUNDDOWN(ips__3[[#This Row],[Kolumna1]],0)</f>
        <v>42</v>
      </c>
    </row>
    <row r="67" spans="1:14" x14ac:dyDescent="0.3">
      <c r="A67" s="1" t="s">
        <v>94</v>
      </c>
      <c r="B67" s="1" t="s">
        <v>17</v>
      </c>
      <c r="C67" s="1" t="s">
        <v>4</v>
      </c>
      <c r="D67" s="5">
        <f>TRUNC(LEFT(ips__3[[#This Row],[pesel]],2),0)</f>
        <v>78</v>
      </c>
      <c r="E67" s="5">
        <f>TRUNC(MID(ips__3[[#This Row],[pesel]],3,2),0)</f>
        <v>9</v>
      </c>
      <c r="F67" s="5">
        <f>TRUNC(MID(ips__3[[#This Row],[pesel]],5,2),0)</f>
        <v>6</v>
      </c>
      <c r="G67" s="1"/>
      <c r="H67" s="1"/>
      <c r="I67" s="1">
        <f>ips__3[[#This Row],[DD]]</f>
        <v>6</v>
      </c>
      <c r="J67" s="1">
        <f>IF(ips__3[[#This Row],[MM]]&gt;20,ips__3[[#This Row],[MM]]-20,ips__3[[#This Row],[MM]])</f>
        <v>9</v>
      </c>
      <c r="K67" s="1">
        <f>IF(ips__3[[#This Row],[MM]]&gt;20,2000 + ips__3[[#This Row],[RR]],1900 +ips__3[[#This Row],[RR]])</f>
        <v>1978</v>
      </c>
      <c r="L67" s="6">
        <f>DATE(ips__3[[#This Row],[rok]],ips__3[[#This Row],[miesiac]],ips__3[[#This Row],[dzien]])</f>
        <v>28739</v>
      </c>
      <c r="M67" s="5">
        <f>(DATE(2023,1,11) - ips__3[[#This Row],[data]])/ 365</f>
        <v>44.37808219178082</v>
      </c>
      <c r="N67" s="1">
        <f>ROUNDDOWN(ips__3[[#This Row],[Kolumna1]],0)</f>
        <v>44</v>
      </c>
    </row>
    <row r="68" spans="1:14" x14ac:dyDescent="0.3">
      <c r="A68" s="1" t="s">
        <v>95</v>
      </c>
      <c r="B68" s="1" t="s">
        <v>8</v>
      </c>
      <c r="C68" s="1" t="s">
        <v>4</v>
      </c>
      <c r="D68" s="5">
        <f>TRUNC(LEFT(ips__3[[#This Row],[pesel]],2),0)</f>
        <v>85</v>
      </c>
      <c r="E68" s="5">
        <f>TRUNC(MID(ips__3[[#This Row],[pesel]],3,2),0)</f>
        <v>10</v>
      </c>
      <c r="F68" s="5">
        <f>TRUNC(MID(ips__3[[#This Row],[pesel]],5,2),0)</f>
        <v>4</v>
      </c>
      <c r="G68" s="1"/>
      <c r="H68" s="1"/>
      <c r="I68" s="1">
        <f>ips__3[[#This Row],[DD]]</f>
        <v>4</v>
      </c>
      <c r="J68" s="1">
        <f>IF(ips__3[[#This Row],[MM]]&gt;20,ips__3[[#This Row],[MM]]-20,ips__3[[#This Row],[MM]])</f>
        <v>10</v>
      </c>
      <c r="K68" s="1">
        <f>IF(ips__3[[#This Row],[MM]]&gt;20,2000 + ips__3[[#This Row],[RR]],1900 +ips__3[[#This Row],[RR]])</f>
        <v>1985</v>
      </c>
      <c r="L68" s="6">
        <f>DATE(ips__3[[#This Row],[rok]],ips__3[[#This Row],[miesiac]],ips__3[[#This Row],[dzien]])</f>
        <v>31324</v>
      </c>
      <c r="M68" s="5">
        <f>(DATE(2023,1,11) - ips__3[[#This Row],[data]])/ 365</f>
        <v>37.295890410958904</v>
      </c>
      <c r="N68" s="1">
        <f>ROUNDDOWN(ips__3[[#This Row],[Kolumna1]],0)</f>
        <v>37</v>
      </c>
    </row>
    <row r="69" spans="1:14" x14ac:dyDescent="0.3">
      <c r="A69" s="1" t="s">
        <v>96</v>
      </c>
      <c r="B69" s="1" t="s">
        <v>17</v>
      </c>
      <c r="C69" s="1" t="s">
        <v>6</v>
      </c>
      <c r="D69" s="5">
        <f>TRUNC(LEFT(ips__3[[#This Row],[pesel]],2),0)</f>
        <v>62</v>
      </c>
      <c r="E69" s="5">
        <f>TRUNC(MID(ips__3[[#This Row],[pesel]],3,2),0)</f>
        <v>10</v>
      </c>
      <c r="F69" s="5">
        <f>TRUNC(MID(ips__3[[#This Row],[pesel]],5,2),0)</f>
        <v>30</v>
      </c>
      <c r="G69" s="1"/>
      <c r="H69" s="1"/>
      <c r="I69" s="1">
        <f>ips__3[[#This Row],[DD]]</f>
        <v>30</v>
      </c>
      <c r="J69" s="1">
        <f>IF(ips__3[[#This Row],[MM]]&gt;20,ips__3[[#This Row],[MM]]-20,ips__3[[#This Row],[MM]])</f>
        <v>10</v>
      </c>
      <c r="K69" s="1">
        <f>IF(ips__3[[#This Row],[MM]]&gt;20,2000 + ips__3[[#This Row],[RR]],1900 +ips__3[[#This Row],[RR]])</f>
        <v>1962</v>
      </c>
      <c r="L69" s="6">
        <f>DATE(ips__3[[#This Row],[rok]],ips__3[[#This Row],[miesiac]],ips__3[[#This Row],[dzien]])</f>
        <v>22949</v>
      </c>
      <c r="M69" s="5">
        <f>(DATE(2023,1,11) - ips__3[[#This Row],[data]])/ 365</f>
        <v>60.241095890410961</v>
      </c>
      <c r="N69" s="1">
        <f>ROUNDDOWN(ips__3[[#This Row],[Kolumna1]],0)</f>
        <v>60</v>
      </c>
    </row>
    <row r="70" spans="1:14" x14ac:dyDescent="0.3">
      <c r="A70" s="1" t="s">
        <v>97</v>
      </c>
      <c r="B70" s="1" t="s">
        <v>20</v>
      </c>
      <c r="C70" s="1" t="s">
        <v>6</v>
      </c>
      <c r="D70" s="5">
        <f>TRUNC(LEFT(ips__3[[#This Row],[pesel]],2),0)</f>
        <v>64</v>
      </c>
      <c r="E70" s="5">
        <f>TRUNC(MID(ips__3[[#This Row],[pesel]],3,2),0)</f>
        <v>9</v>
      </c>
      <c r="F70" s="5">
        <f>TRUNC(MID(ips__3[[#This Row],[pesel]],5,2),0)</f>
        <v>21</v>
      </c>
      <c r="G70" s="1"/>
      <c r="H70" s="1"/>
      <c r="I70" s="1">
        <f>ips__3[[#This Row],[DD]]</f>
        <v>21</v>
      </c>
      <c r="J70" s="1">
        <f>IF(ips__3[[#This Row],[MM]]&gt;20,ips__3[[#This Row],[MM]]-20,ips__3[[#This Row],[MM]])</f>
        <v>9</v>
      </c>
      <c r="K70" s="1">
        <f>IF(ips__3[[#This Row],[MM]]&gt;20,2000 + ips__3[[#This Row],[RR]],1900 +ips__3[[#This Row],[RR]])</f>
        <v>1964</v>
      </c>
      <c r="L70" s="6">
        <f>DATE(ips__3[[#This Row],[rok]],ips__3[[#This Row],[miesiac]],ips__3[[#This Row],[dzien]])</f>
        <v>23641</v>
      </c>
      <c r="M70" s="5">
        <f>(DATE(2023,1,11) - ips__3[[#This Row],[data]])/ 365</f>
        <v>58.345205479452055</v>
      </c>
      <c r="N70" s="1">
        <f>ROUNDDOWN(ips__3[[#This Row],[Kolumna1]],0)</f>
        <v>58</v>
      </c>
    </row>
    <row r="71" spans="1:14" x14ac:dyDescent="0.3">
      <c r="A71" s="1" t="s">
        <v>98</v>
      </c>
      <c r="B71" s="1" t="s">
        <v>19</v>
      </c>
      <c r="C71" s="1" t="s">
        <v>4</v>
      </c>
      <c r="D71" s="5">
        <f>TRUNC(LEFT(ips__3[[#This Row],[pesel]],2),0)</f>
        <v>72</v>
      </c>
      <c r="E71" s="5">
        <f>TRUNC(MID(ips__3[[#This Row],[pesel]],3,2),0)</f>
        <v>11</v>
      </c>
      <c r="F71" s="5">
        <f>TRUNC(MID(ips__3[[#This Row],[pesel]],5,2),0)</f>
        <v>28</v>
      </c>
      <c r="G71" s="1"/>
      <c r="H71" s="1"/>
      <c r="I71" s="1">
        <f>ips__3[[#This Row],[DD]]</f>
        <v>28</v>
      </c>
      <c r="J71" s="1">
        <f>IF(ips__3[[#This Row],[MM]]&gt;20,ips__3[[#This Row],[MM]]-20,ips__3[[#This Row],[MM]])</f>
        <v>11</v>
      </c>
      <c r="K71" s="1">
        <f>IF(ips__3[[#This Row],[MM]]&gt;20,2000 + ips__3[[#This Row],[RR]],1900 +ips__3[[#This Row],[RR]])</f>
        <v>1972</v>
      </c>
      <c r="L71" s="6">
        <f>DATE(ips__3[[#This Row],[rok]],ips__3[[#This Row],[miesiac]],ips__3[[#This Row],[dzien]])</f>
        <v>26631</v>
      </c>
      <c r="M71" s="5">
        <f>(DATE(2023,1,11) - ips__3[[#This Row],[data]])/ 365</f>
        <v>50.153424657534245</v>
      </c>
      <c r="N71" s="1">
        <f>ROUNDDOWN(ips__3[[#This Row],[Kolumna1]],0)</f>
        <v>50</v>
      </c>
    </row>
    <row r="72" spans="1:14" x14ac:dyDescent="0.3">
      <c r="A72" s="1" t="s">
        <v>99</v>
      </c>
      <c r="B72" s="1" t="s">
        <v>15</v>
      </c>
      <c r="C72" s="1" t="s">
        <v>6</v>
      </c>
      <c r="D72" s="5">
        <f>TRUNC(LEFT(ips__3[[#This Row],[pesel]],2),0)</f>
        <v>90</v>
      </c>
      <c r="E72" s="5">
        <f>TRUNC(MID(ips__3[[#This Row],[pesel]],3,2),0)</f>
        <v>7</v>
      </c>
      <c r="F72" s="5">
        <f>TRUNC(MID(ips__3[[#This Row],[pesel]],5,2),0)</f>
        <v>11</v>
      </c>
      <c r="G72" s="1"/>
      <c r="H72" s="1"/>
      <c r="I72" s="1">
        <f>ips__3[[#This Row],[DD]]</f>
        <v>11</v>
      </c>
      <c r="J72" s="1">
        <f>IF(ips__3[[#This Row],[MM]]&gt;20,ips__3[[#This Row],[MM]]-20,ips__3[[#This Row],[MM]])</f>
        <v>7</v>
      </c>
      <c r="K72" s="1">
        <f>IF(ips__3[[#This Row],[MM]]&gt;20,2000 + ips__3[[#This Row],[RR]],1900 +ips__3[[#This Row],[RR]])</f>
        <v>1990</v>
      </c>
      <c r="L72" s="6">
        <f>DATE(ips__3[[#This Row],[rok]],ips__3[[#This Row],[miesiac]],ips__3[[#This Row],[dzien]])</f>
        <v>33065</v>
      </c>
      <c r="M72" s="5">
        <f>(DATE(2023,1,11) - ips__3[[#This Row],[data]])/ 365</f>
        <v>32.526027397260272</v>
      </c>
      <c r="N72" s="1">
        <f>ROUNDDOWN(ips__3[[#This Row],[Kolumna1]],0)</f>
        <v>32</v>
      </c>
    </row>
    <row r="73" spans="1:14" x14ac:dyDescent="0.3">
      <c r="A73" s="1" t="s">
        <v>100</v>
      </c>
      <c r="B73" s="1" t="s">
        <v>10</v>
      </c>
      <c r="C73" s="1" t="s">
        <v>4</v>
      </c>
      <c r="D73" s="5">
        <f>TRUNC(LEFT(ips__3[[#This Row],[pesel]],2),0)</f>
        <v>80</v>
      </c>
      <c r="E73" s="5">
        <f>TRUNC(MID(ips__3[[#This Row],[pesel]],3,2),0)</f>
        <v>10</v>
      </c>
      <c r="F73" s="5">
        <f>TRUNC(MID(ips__3[[#This Row],[pesel]],5,2),0)</f>
        <v>7</v>
      </c>
      <c r="G73" s="1"/>
      <c r="H73" s="1"/>
      <c r="I73" s="1">
        <f>ips__3[[#This Row],[DD]]</f>
        <v>7</v>
      </c>
      <c r="J73" s="1">
        <f>IF(ips__3[[#This Row],[MM]]&gt;20,ips__3[[#This Row],[MM]]-20,ips__3[[#This Row],[MM]])</f>
        <v>10</v>
      </c>
      <c r="K73" s="1">
        <f>IF(ips__3[[#This Row],[MM]]&gt;20,2000 + ips__3[[#This Row],[RR]],1900 +ips__3[[#This Row],[RR]])</f>
        <v>1980</v>
      </c>
      <c r="L73" s="6">
        <f>DATE(ips__3[[#This Row],[rok]],ips__3[[#This Row],[miesiac]],ips__3[[#This Row],[dzien]])</f>
        <v>29501</v>
      </c>
      <c r="M73" s="5">
        <f>(DATE(2023,1,11) - ips__3[[#This Row],[data]])/ 365</f>
        <v>42.290410958904111</v>
      </c>
      <c r="N73" s="1">
        <f>ROUNDDOWN(ips__3[[#This Row],[Kolumna1]],0)</f>
        <v>42</v>
      </c>
    </row>
    <row r="74" spans="1:14" x14ac:dyDescent="0.3">
      <c r="A74" s="1" t="s">
        <v>101</v>
      </c>
      <c r="B74" s="1" t="s">
        <v>19</v>
      </c>
      <c r="C74" s="1" t="s">
        <v>4</v>
      </c>
      <c r="D74" s="5">
        <f>TRUNC(LEFT(ips__3[[#This Row],[pesel]],2),0)</f>
        <v>67</v>
      </c>
      <c r="E74" s="5">
        <f>TRUNC(MID(ips__3[[#This Row],[pesel]],3,2),0)</f>
        <v>11</v>
      </c>
      <c r="F74" s="5">
        <f>TRUNC(MID(ips__3[[#This Row],[pesel]],5,2),0)</f>
        <v>16</v>
      </c>
      <c r="G74" s="1"/>
      <c r="H74" s="1"/>
      <c r="I74" s="1">
        <f>ips__3[[#This Row],[DD]]</f>
        <v>16</v>
      </c>
      <c r="J74" s="1">
        <f>IF(ips__3[[#This Row],[MM]]&gt;20,ips__3[[#This Row],[MM]]-20,ips__3[[#This Row],[MM]])</f>
        <v>11</v>
      </c>
      <c r="K74" s="1">
        <f>IF(ips__3[[#This Row],[MM]]&gt;20,2000 + ips__3[[#This Row],[RR]],1900 +ips__3[[#This Row],[RR]])</f>
        <v>1967</v>
      </c>
      <c r="L74" s="6">
        <f>DATE(ips__3[[#This Row],[rok]],ips__3[[#This Row],[miesiac]],ips__3[[#This Row],[dzien]])</f>
        <v>24792</v>
      </c>
      <c r="M74" s="5">
        <f>(DATE(2023,1,11) - ips__3[[#This Row],[data]])/ 365</f>
        <v>55.19178082191781</v>
      </c>
      <c r="N74" s="1">
        <f>ROUNDDOWN(ips__3[[#This Row],[Kolumna1]],0)</f>
        <v>55</v>
      </c>
    </row>
    <row r="75" spans="1:14" x14ac:dyDescent="0.3">
      <c r="A75" s="1" t="s">
        <v>102</v>
      </c>
      <c r="B75" s="1" t="s">
        <v>9</v>
      </c>
      <c r="C75" s="1" t="s">
        <v>4</v>
      </c>
      <c r="D75" s="5">
        <f>TRUNC(LEFT(ips__3[[#This Row],[pesel]],2),0)</f>
        <v>87</v>
      </c>
      <c r="E75" s="5">
        <f>TRUNC(MID(ips__3[[#This Row],[pesel]],3,2),0)</f>
        <v>10</v>
      </c>
      <c r="F75" s="5">
        <f>TRUNC(MID(ips__3[[#This Row],[pesel]],5,2),0)</f>
        <v>4</v>
      </c>
      <c r="G75" s="1"/>
      <c r="H75" s="1"/>
      <c r="I75" s="1">
        <f>ips__3[[#This Row],[DD]]</f>
        <v>4</v>
      </c>
      <c r="J75" s="1">
        <f>IF(ips__3[[#This Row],[MM]]&gt;20,ips__3[[#This Row],[MM]]-20,ips__3[[#This Row],[MM]])</f>
        <v>10</v>
      </c>
      <c r="K75" s="1">
        <f>IF(ips__3[[#This Row],[MM]]&gt;20,2000 + ips__3[[#This Row],[RR]],1900 +ips__3[[#This Row],[RR]])</f>
        <v>1987</v>
      </c>
      <c r="L75" s="6">
        <f>DATE(ips__3[[#This Row],[rok]],ips__3[[#This Row],[miesiac]],ips__3[[#This Row],[dzien]])</f>
        <v>32054</v>
      </c>
      <c r="M75" s="5">
        <f>(DATE(2023,1,11) - ips__3[[#This Row],[data]])/ 365</f>
        <v>35.295890410958904</v>
      </c>
      <c r="N75" s="1">
        <f>ROUNDDOWN(ips__3[[#This Row],[Kolumna1]],0)</f>
        <v>35</v>
      </c>
    </row>
    <row r="76" spans="1:14" x14ac:dyDescent="0.3">
      <c r="A76" s="1" t="s">
        <v>103</v>
      </c>
      <c r="B76" s="1" t="s">
        <v>20</v>
      </c>
      <c r="C76" s="1" t="s">
        <v>4</v>
      </c>
      <c r="D76" s="5">
        <f>TRUNC(LEFT(ips__3[[#This Row],[pesel]],2),0)</f>
        <v>64</v>
      </c>
      <c r="E76" s="5">
        <f>TRUNC(MID(ips__3[[#This Row],[pesel]],3,2),0)</f>
        <v>9</v>
      </c>
      <c r="F76" s="5">
        <f>TRUNC(MID(ips__3[[#This Row],[pesel]],5,2),0)</f>
        <v>1</v>
      </c>
      <c r="G76" s="1"/>
      <c r="H76" s="1"/>
      <c r="I76" s="1">
        <f>ips__3[[#This Row],[DD]]</f>
        <v>1</v>
      </c>
      <c r="J76" s="1">
        <f>IF(ips__3[[#This Row],[MM]]&gt;20,ips__3[[#This Row],[MM]]-20,ips__3[[#This Row],[MM]])</f>
        <v>9</v>
      </c>
      <c r="K76" s="1">
        <f>IF(ips__3[[#This Row],[MM]]&gt;20,2000 + ips__3[[#This Row],[RR]],1900 +ips__3[[#This Row],[RR]])</f>
        <v>1964</v>
      </c>
      <c r="L76" s="6">
        <f>DATE(ips__3[[#This Row],[rok]],ips__3[[#This Row],[miesiac]],ips__3[[#This Row],[dzien]])</f>
        <v>23621</v>
      </c>
      <c r="M76" s="5">
        <f>(DATE(2023,1,11) - ips__3[[#This Row],[data]])/ 365</f>
        <v>58.4</v>
      </c>
      <c r="N76" s="1">
        <f>ROUNDDOWN(ips__3[[#This Row],[Kolumna1]],0)</f>
        <v>58</v>
      </c>
    </row>
    <row r="77" spans="1:14" x14ac:dyDescent="0.3">
      <c r="A77" s="1" t="s">
        <v>104</v>
      </c>
      <c r="B77" s="1" t="s">
        <v>3</v>
      </c>
      <c r="C77" s="1" t="s">
        <v>4</v>
      </c>
      <c r="D77" s="5">
        <f>TRUNC(LEFT(ips__3[[#This Row],[pesel]],2),0)</f>
        <v>61</v>
      </c>
      <c r="E77" s="5">
        <f>TRUNC(MID(ips__3[[#This Row],[pesel]],3,2),0)</f>
        <v>6</v>
      </c>
      <c r="F77" s="5">
        <f>TRUNC(MID(ips__3[[#This Row],[pesel]],5,2),0)</f>
        <v>17</v>
      </c>
      <c r="G77" s="1"/>
      <c r="H77" s="1"/>
      <c r="I77" s="1">
        <f>ips__3[[#This Row],[DD]]</f>
        <v>17</v>
      </c>
      <c r="J77" s="1">
        <f>IF(ips__3[[#This Row],[MM]]&gt;20,ips__3[[#This Row],[MM]]-20,ips__3[[#This Row],[MM]])</f>
        <v>6</v>
      </c>
      <c r="K77" s="1">
        <f>IF(ips__3[[#This Row],[MM]]&gt;20,2000 + ips__3[[#This Row],[RR]],1900 +ips__3[[#This Row],[RR]])</f>
        <v>1961</v>
      </c>
      <c r="L77" s="6">
        <f>DATE(ips__3[[#This Row],[rok]],ips__3[[#This Row],[miesiac]],ips__3[[#This Row],[dzien]])</f>
        <v>22449</v>
      </c>
      <c r="M77" s="5">
        <f>(DATE(2023,1,11) - ips__3[[#This Row],[data]])/ 365</f>
        <v>61.610958904109587</v>
      </c>
      <c r="N77" s="1">
        <f>ROUNDDOWN(ips__3[[#This Row],[Kolumna1]],0)</f>
        <v>61</v>
      </c>
    </row>
    <row r="78" spans="1:14" x14ac:dyDescent="0.3">
      <c r="A78" s="1" t="s">
        <v>105</v>
      </c>
      <c r="B78" s="1" t="s">
        <v>9</v>
      </c>
      <c r="C78" s="1" t="s">
        <v>6</v>
      </c>
      <c r="D78" s="5">
        <f>TRUNC(LEFT(ips__3[[#This Row],[pesel]],2),0)</f>
        <v>66</v>
      </c>
      <c r="E78" s="5">
        <f>TRUNC(MID(ips__3[[#This Row],[pesel]],3,2),0)</f>
        <v>12</v>
      </c>
      <c r="F78" s="5">
        <f>TRUNC(MID(ips__3[[#This Row],[pesel]],5,2),0)</f>
        <v>15</v>
      </c>
      <c r="G78" s="1"/>
      <c r="H78" s="1"/>
      <c r="I78" s="1">
        <f>ips__3[[#This Row],[DD]]</f>
        <v>15</v>
      </c>
      <c r="J78" s="1">
        <f>IF(ips__3[[#This Row],[MM]]&gt;20,ips__3[[#This Row],[MM]]-20,ips__3[[#This Row],[MM]])</f>
        <v>12</v>
      </c>
      <c r="K78" s="1">
        <f>IF(ips__3[[#This Row],[MM]]&gt;20,2000 + ips__3[[#This Row],[RR]],1900 +ips__3[[#This Row],[RR]])</f>
        <v>1966</v>
      </c>
      <c r="L78" s="6">
        <f>DATE(ips__3[[#This Row],[rok]],ips__3[[#This Row],[miesiac]],ips__3[[#This Row],[dzien]])</f>
        <v>24456</v>
      </c>
      <c r="M78" s="5">
        <f>(DATE(2023,1,11) - ips__3[[#This Row],[data]])/ 365</f>
        <v>56.112328767123287</v>
      </c>
      <c r="N78" s="1">
        <f>ROUNDDOWN(ips__3[[#This Row],[Kolumna1]],0)</f>
        <v>56</v>
      </c>
    </row>
    <row r="79" spans="1:14" x14ac:dyDescent="0.3">
      <c r="A79" s="1" t="s">
        <v>106</v>
      </c>
      <c r="B79" s="1" t="s">
        <v>14</v>
      </c>
      <c r="C79" s="1" t="s">
        <v>4</v>
      </c>
      <c r="D79" s="5">
        <f>TRUNC(LEFT(ips__3[[#This Row],[pesel]],2),0)</f>
        <v>92</v>
      </c>
      <c r="E79" s="5">
        <f>TRUNC(MID(ips__3[[#This Row],[pesel]],3,2),0)</f>
        <v>10</v>
      </c>
      <c r="F79" s="5">
        <f>TRUNC(MID(ips__3[[#This Row],[pesel]],5,2),0)</f>
        <v>29</v>
      </c>
      <c r="G79" s="1"/>
      <c r="H79" s="1"/>
      <c r="I79" s="1">
        <f>ips__3[[#This Row],[DD]]</f>
        <v>29</v>
      </c>
      <c r="J79" s="1">
        <f>IF(ips__3[[#This Row],[MM]]&gt;20,ips__3[[#This Row],[MM]]-20,ips__3[[#This Row],[MM]])</f>
        <v>10</v>
      </c>
      <c r="K79" s="1">
        <f>IF(ips__3[[#This Row],[MM]]&gt;20,2000 + ips__3[[#This Row],[RR]],1900 +ips__3[[#This Row],[RR]])</f>
        <v>1992</v>
      </c>
      <c r="L79" s="6">
        <f>DATE(ips__3[[#This Row],[rok]],ips__3[[#This Row],[miesiac]],ips__3[[#This Row],[dzien]])</f>
        <v>33906</v>
      </c>
      <c r="M79" s="5">
        <f>(DATE(2023,1,11) - ips__3[[#This Row],[data]])/ 365</f>
        <v>30.221917808219178</v>
      </c>
      <c r="N79" s="1">
        <f>ROUNDDOWN(ips__3[[#This Row],[Kolumna1]],0)</f>
        <v>30</v>
      </c>
    </row>
    <row r="80" spans="1:14" x14ac:dyDescent="0.3">
      <c r="A80" s="1" t="s">
        <v>107</v>
      </c>
      <c r="B80" s="1" t="s">
        <v>3</v>
      </c>
      <c r="C80" s="1" t="s">
        <v>4</v>
      </c>
      <c r="D80" s="5">
        <f>TRUNC(LEFT(ips__3[[#This Row],[pesel]],2),0)</f>
        <v>97</v>
      </c>
      <c r="E80" s="5">
        <f>TRUNC(MID(ips__3[[#This Row],[pesel]],3,2),0)</f>
        <v>1</v>
      </c>
      <c r="F80" s="5">
        <f>TRUNC(MID(ips__3[[#This Row],[pesel]],5,2),0)</f>
        <v>19</v>
      </c>
      <c r="G80" s="1"/>
      <c r="H80" s="1"/>
      <c r="I80" s="1">
        <f>ips__3[[#This Row],[DD]]</f>
        <v>19</v>
      </c>
      <c r="J80" s="1">
        <f>IF(ips__3[[#This Row],[MM]]&gt;20,ips__3[[#This Row],[MM]]-20,ips__3[[#This Row],[MM]])</f>
        <v>1</v>
      </c>
      <c r="K80" s="1">
        <f>IF(ips__3[[#This Row],[MM]]&gt;20,2000 + ips__3[[#This Row],[RR]],1900 +ips__3[[#This Row],[RR]])</f>
        <v>1997</v>
      </c>
      <c r="L80" s="6">
        <f>DATE(ips__3[[#This Row],[rok]],ips__3[[#This Row],[miesiac]],ips__3[[#This Row],[dzien]])</f>
        <v>35449</v>
      </c>
      <c r="M80" s="5">
        <f>(DATE(2023,1,11) - ips__3[[#This Row],[data]])/ 365</f>
        <v>25.994520547945207</v>
      </c>
      <c r="N80" s="1">
        <f>ROUNDDOWN(ips__3[[#This Row],[Kolumna1]],0)</f>
        <v>25</v>
      </c>
    </row>
    <row r="81" spans="1:14" x14ac:dyDescent="0.3">
      <c r="A81" s="1" t="s">
        <v>108</v>
      </c>
      <c r="B81" s="1" t="s">
        <v>14</v>
      </c>
      <c r="C81" s="1" t="s">
        <v>6</v>
      </c>
      <c r="D81" s="5">
        <f>TRUNC(LEFT(ips__3[[#This Row],[pesel]],2),0)</f>
        <v>75</v>
      </c>
      <c r="E81" s="5">
        <f>TRUNC(MID(ips__3[[#This Row],[pesel]],3,2),0)</f>
        <v>4</v>
      </c>
      <c r="F81" s="5">
        <f>TRUNC(MID(ips__3[[#This Row],[pesel]],5,2),0)</f>
        <v>20</v>
      </c>
      <c r="G81" s="1"/>
      <c r="H81" s="1"/>
      <c r="I81" s="1">
        <f>ips__3[[#This Row],[DD]]</f>
        <v>20</v>
      </c>
      <c r="J81" s="1">
        <f>IF(ips__3[[#This Row],[MM]]&gt;20,ips__3[[#This Row],[MM]]-20,ips__3[[#This Row],[MM]])</f>
        <v>4</v>
      </c>
      <c r="K81" s="1">
        <f>IF(ips__3[[#This Row],[MM]]&gt;20,2000 + ips__3[[#This Row],[RR]],1900 +ips__3[[#This Row],[RR]])</f>
        <v>1975</v>
      </c>
      <c r="L81" s="6">
        <f>DATE(ips__3[[#This Row],[rok]],ips__3[[#This Row],[miesiac]],ips__3[[#This Row],[dzien]])</f>
        <v>27504</v>
      </c>
      <c r="M81" s="5">
        <f>(DATE(2023,1,11) - ips__3[[#This Row],[data]])/ 365</f>
        <v>47.761643835616439</v>
      </c>
      <c r="N81" s="1">
        <f>ROUNDDOWN(ips__3[[#This Row],[Kolumna1]],0)</f>
        <v>47</v>
      </c>
    </row>
    <row r="82" spans="1:14" x14ac:dyDescent="0.3">
      <c r="A82" s="1" t="s">
        <v>109</v>
      </c>
      <c r="B82" s="1" t="s">
        <v>15</v>
      </c>
      <c r="C82" s="1" t="s">
        <v>4</v>
      </c>
      <c r="D82" s="5">
        <f>TRUNC(LEFT(ips__3[[#This Row],[pesel]],2),0)</f>
        <v>51</v>
      </c>
      <c r="E82" s="5">
        <f>TRUNC(MID(ips__3[[#This Row],[pesel]],3,2),0)</f>
        <v>10</v>
      </c>
      <c r="F82" s="5">
        <f>TRUNC(MID(ips__3[[#This Row],[pesel]],5,2),0)</f>
        <v>1</v>
      </c>
      <c r="G82" s="1"/>
      <c r="H82" s="1"/>
      <c r="I82" s="1">
        <f>ips__3[[#This Row],[DD]]</f>
        <v>1</v>
      </c>
      <c r="J82" s="1">
        <f>IF(ips__3[[#This Row],[MM]]&gt;20,ips__3[[#This Row],[MM]]-20,ips__3[[#This Row],[MM]])</f>
        <v>10</v>
      </c>
      <c r="K82" s="1">
        <f>IF(ips__3[[#This Row],[MM]]&gt;20,2000 + ips__3[[#This Row],[RR]],1900 +ips__3[[#This Row],[RR]])</f>
        <v>1951</v>
      </c>
      <c r="L82" s="6">
        <f>DATE(ips__3[[#This Row],[rok]],ips__3[[#This Row],[miesiac]],ips__3[[#This Row],[dzien]])</f>
        <v>18902</v>
      </c>
      <c r="M82" s="5">
        <f>(DATE(2023,1,11) - ips__3[[#This Row],[data]])/ 365</f>
        <v>71.328767123287676</v>
      </c>
      <c r="N82" s="1">
        <f>ROUNDDOWN(ips__3[[#This Row],[Kolumna1]],0)</f>
        <v>71</v>
      </c>
    </row>
    <row r="83" spans="1:14" x14ac:dyDescent="0.3">
      <c r="A83" s="1" t="s">
        <v>110</v>
      </c>
      <c r="B83" s="1" t="s">
        <v>15</v>
      </c>
      <c r="C83" s="1" t="s">
        <v>4</v>
      </c>
      <c r="D83" s="5">
        <f>TRUNC(LEFT(ips__3[[#This Row],[pesel]],2),0)</f>
        <v>72</v>
      </c>
      <c r="E83" s="5">
        <f>TRUNC(MID(ips__3[[#This Row],[pesel]],3,2),0)</f>
        <v>7</v>
      </c>
      <c r="F83" s="5">
        <f>TRUNC(MID(ips__3[[#This Row],[pesel]],5,2),0)</f>
        <v>30</v>
      </c>
      <c r="G83" s="1"/>
      <c r="H83" s="1"/>
      <c r="I83" s="1">
        <f>ips__3[[#This Row],[DD]]</f>
        <v>30</v>
      </c>
      <c r="J83" s="1">
        <f>IF(ips__3[[#This Row],[MM]]&gt;20,ips__3[[#This Row],[MM]]-20,ips__3[[#This Row],[MM]])</f>
        <v>7</v>
      </c>
      <c r="K83" s="1">
        <f>IF(ips__3[[#This Row],[MM]]&gt;20,2000 + ips__3[[#This Row],[RR]],1900 +ips__3[[#This Row],[RR]])</f>
        <v>1972</v>
      </c>
      <c r="L83" s="6">
        <f>DATE(ips__3[[#This Row],[rok]],ips__3[[#This Row],[miesiac]],ips__3[[#This Row],[dzien]])</f>
        <v>26510</v>
      </c>
      <c r="M83" s="5">
        <f>(DATE(2023,1,11) - ips__3[[#This Row],[data]])/ 365</f>
        <v>50.484931506849314</v>
      </c>
      <c r="N83" s="1">
        <f>ROUNDDOWN(ips__3[[#This Row],[Kolumna1]],0)</f>
        <v>50</v>
      </c>
    </row>
    <row r="84" spans="1:14" x14ac:dyDescent="0.3">
      <c r="A84" s="1" t="s">
        <v>111</v>
      </c>
      <c r="B84" s="1" t="s">
        <v>5</v>
      </c>
      <c r="C84" s="1" t="s">
        <v>4</v>
      </c>
      <c r="D84" s="5">
        <f>TRUNC(LEFT(ips__3[[#This Row],[pesel]],2),0)</f>
        <v>95</v>
      </c>
      <c r="E84" s="5">
        <f>TRUNC(MID(ips__3[[#This Row],[pesel]],3,2),0)</f>
        <v>7</v>
      </c>
      <c r="F84" s="5">
        <f>TRUNC(MID(ips__3[[#This Row],[pesel]],5,2),0)</f>
        <v>15</v>
      </c>
      <c r="G84" s="1"/>
      <c r="H84" s="1"/>
      <c r="I84" s="1">
        <f>ips__3[[#This Row],[DD]]</f>
        <v>15</v>
      </c>
      <c r="J84" s="1">
        <f>IF(ips__3[[#This Row],[MM]]&gt;20,ips__3[[#This Row],[MM]]-20,ips__3[[#This Row],[MM]])</f>
        <v>7</v>
      </c>
      <c r="K84" s="1">
        <f>IF(ips__3[[#This Row],[MM]]&gt;20,2000 + ips__3[[#This Row],[RR]],1900 +ips__3[[#This Row],[RR]])</f>
        <v>1995</v>
      </c>
      <c r="L84" s="6">
        <f>DATE(ips__3[[#This Row],[rok]],ips__3[[#This Row],[miesiac]],ips__3[[#This Row],[dzien]])</f>
        <v>34895</v>
      </c>
      <c r="M84" s="5">
        <f>(DATE(2023,1,11) - ips__3[[#This Row],[data]])/ 365</f>
        <v>27.512328767123286</v>
      </c>
      <c r="N84" s="1">
        <f>ROUNDDOWN(ips__3[[#This Row],[Kolumna1]],0)</f>
        <v>27</v>
      </c>
    </row>
    <row r="85" spans="1:14" x14ac:dyDescent="0.3">
      <c r="A85" s="1" t="s">
        <v>112</v>
      </c>
      <c r="B85" s="1" t="s">
        <v>9</v>
      </c>
      <c r="C85" s="1" t="s">
        <v>4</v>
      </c>
      <c r="D85" s="5">
        <f>TRUNC(LEFT(ips__3[[#This Row],[pesel]],2),0)</f>
        <v>64</v>
      </c>
      <c r="E85" s="5">
        <f>TRUNC(MID(ips__3[[#This Row],[pesel]],3,2),0)</f>
        <v>8</v>
      </c>
      <c r="F85" s="5">
        <f>TRUNC(MID(ips__3[[#This Row],[pesel]],5,2),0)</f>
        <v>27</v>
      </c>
      <c r="G85" s="1"/>
      <c r="H85" s="1"/>
      <c r="I85" s="1">
        <f>ips__3[[#This Row],[DD]]</f>
        <v>27</v>
      </c>
      <c r="J85" s="1">
        <f>IF(ips__3[[#This Row],[MM]]&gt;20,ips__3[[#This Row],[MM]]-20,ips__3[[#This Row],[MM]])</f>
        <v>8</v>
      </c>
      <c r="K85" s="1">
        <f>IF(ips__3[[#This Row],[MM]]&gt;20,2000 + ips__3[[#This Row],[RR]],1900 +ips__3[[#This Row],[RR]])</f>
        <v>1964</v>
      </c>
      <c r="L85" s="6">
        <f>DATE(ips__3[[#This Row],[rok]],ips__3[[#This Row],[miesiac]],ips__3[[#This Row],[dzien]])</f>
        <v>23616</v>
      </c>
      <c r="M85" s="5">
        <f>(DATE(2023,1,11) - ips__3[[#This Row],[data]])/ 365</f>
        <v>58.413698630136984</v>
      </c>
      <c r="N85" s="1">
        <f>ROUNDDOWN(ips__3[[#This Row],[Kolumna1]],0)</f>
        <v>58</v>
      </c>
    </row>
    <row r="86" spans="1:14" x14ac:dyDescent="0.3">
      <c r="A86" s="1" t="s">
        <v>113</v>
      </c>
      <c r="B86" s="1" t="s">
        <v>5</v>
      </c>
      <c r="C86" s="1" t="s">
        <v>4</v>
      </c>
      <c r="D86" s="5">
        <f>TRUNC(LEFT(ips__3[[#This Row],[pesel]],2),0)</f>
        <v>74</v>
      </c>
      <c r="E86" s="5">
        <f>TRUNC(MID(ips__3[[#This Row],[pesel]],3,2),0)</f>
        <v>10</v>
      </c>
      <c r="F86" s="5">
        <f>TRUNC(MID(ips__3[[#This Row],[pesel]],5,2),0)</f>
        <v>20</v>
      </c>
      <c r="G86" s="1"/>
      <c r="H86" s="1"/>
      <c r="I86" s="1">
        <f>ips__3[[#This Row],[DD]]</f>
        <v>20</v>
      </c>
      <c r="J86" s="1">
        <f>IF(ips__3[[#This Row],[MM]]&gt;20,ips__3[[#This Row],[MM]]-20,ips__3[[#This Row],[MM]])</f>
        <v>10</v>
      </c>
      <c r="K86" s="1">
        <f>IF(ips__3[[#This Row],[MM]]&gt;20,2000 + ips__3[[#This Row],[RR]],1900 +ips__3[[#This Row],[RR]])</f>
        <v>1974</v>
      </c>
      <c r="L86" s="6">
        <f>DATE(ips__3[[#This Row],[rok]],ips__3[[#This Row],[miesiac]],ips__3[[#This Row],[dzien]])</f>
        <v>27322</v>
      </c>
      <c r="M86" s="5">
        <f>(DATE(2023,1,11) - ips__3[[#This Row],[data]])/ 365</f>
        <v>48.260273972602739</v>
      </c>
      <c r="N86" s="1">
        <f>ROUNDDOWN(ips__3[[#This Row],[Kolumna1]],0)</f>
        <v>48</v>
      </c>
    </row>
    <row r="87" spans="1:14" x14ac:dyDescent="0.3">
      <c r="A87" s="1" t="s">
        <v>114</v>
      </c>
      <c r="B87" s="1" t="s">
        <v>14</v>
      </c>
      <c r="C87" s="1" t="s">
        <v>6</v>
      </c>
      <c r="D87" s="5">
        <f>TRUNC(LEFT(ips__3[[#This Row],[pesel]],2),0)</f>
        <v>57</v>
      </c>
      <c r="E87" s="5">
        <f>TRUNC(MID(ips__3[[#This Row],[pesel]],3,2),0)</f>
        <v>8</v>
      </c>
      <c r="F87" s="5">
        <f>TRUNC(MID(ips__3[[#This Row],[pesel]],5,2),0)</f>
        <v>13</v>
      </c>
      <c r="G87" s="1"/>
      <c r="H87" s="1"/>
      <c r="I87" s="1">
        <f>ips__3[[#This Row],[DD]]</f>
        <v>13</v>
      </c>
      <c r="J87" s="1">
        <f>IF(ips__3[[#This Row],[MM]]&gt;20,ips__3[[#This Row],[MM]]-20,ips__3[[#This Row],[MM]])</f>
        <v>8</v>
      </c>
      <c r="K87" s="1">
        <f>IF(ips__3[[#This Row],[MM]]&gt;20,2000 + ips__3[[#This Row],[RR]],1900 +ips__3[[#This Row],[RR]])</f>
        <v>1957</v>
      </c>
      <c r="L87" s="6">
        <f>DATE(ips__3[[#This Row],[rok]],ips__3[[#This Row],[miesiac]],ips__3[[#This Row],[dzien]])</f>
        <v>21045</v>
      </c>
      <c r="M87" s="5">
        <f>(DATE(2023,1,11) - ips__3[[#This Row],[data]])/ 365</f>
        <v>65.457534246575349</v>
      </c>
      <c r="N87" s="1">
        <f>ROUNDDOWN(ips__3[[#This Row],[Kolumna1]],0)</f>
        <v>65</v>
      </c>
    </row>
    <row r="88" spans="1:14" x14ac:dyDescent="0.3">
      <c r="A88" s="1" t="s">
        <v>115</v>
      </c>
      <c r="B88" s="1" t="s">
        <v>8</v>
      </c>
      <c r="C88" s="1" t="s">
        <v>4</v>
      </c>
      <c r="D88" s="5">
        <f>TRUNC(LEFT(ips__3[[#This Row],[pesel]],2),0)</f>
        <v>63</v>
      </c>
      <c r="E88" s="5">
        <f>TRUNC(MID(ips__3[[#This Row],[pesel]],3,2),0)</f>
        <v>9</v>
      </c>
      <c r="F88" s="5">
        <f>TRUNC(MID(ips__3[[#This Row],[pesel]],5,2),0)</f>
        <v>18</v>
      </c>
      <c r="G88" s="1"/>
      <c r="H88" s="1"/>
      <c r="I88" s="1">
        <f>ips__3[[#This Row],[DD]]</f>
        <v>18</v>
      </c>
      <c r="J88" s="1">
        <f>IF(ips__3[[#This Row],[MM]]&gt;20,ips__3[[#This Row],[MM]]-20,ips__3[[#This Row],[MM]])</f>
        <v>9</v>
      </c>
      <c r="K88" s="1">
        <f>IF(ips__3[[#This Row],[MM]]&gt;20,2000 + ips__3[[#This Row],[RR]],1900 +ips__3[[#This Row],[RR]])</f>
        <v>1963</v>
      </c>
      <c r="L88" s="6">
        <f>DATE(ips__3[[#This Row],[rok]],ips__3[[#This Row],[miesiac]],ips__3[[#This Row],[dzien]])</f>
        <v>23272</v>
      </c>
      <c r="M88" s="5">
        <f>(DATE(2023,1,11) - ips__3[[#This Row],[data]])/ 365</f>
        <v>59.356164383561641</v>
      </c>
      <c r="N88" s="1">
        <f>ROUNDDOWN(ips__3[[#This Row],[Kolumna1]],0)</f>
        <v>59</v>
      </c>
    </row>
    <row r="89" spans="1:14" x14ac:dyDescent="0.3">
      <c r="A89" s="1" t="s">
        <v>116</v>
      </c>
      <c r="B89" s="1" t="s">
        <v>16</v>
      </c>
      <c r="C89" s="1" t="s">
        <v>4</v>
      </c>
      <c r="D89" s="5">
        <f>TRUNC(LEFT(ips__3[[#This Row],[pesel]],2),0)</f>
        <v>90</v>
      </c>
      <c r="E89" s="5">
        <f>TRUNC(MID(ips__3[[#This Row],[pesel]],3,2),0)</f>
        <v>4</v>
      </c>
      <c r="F89" s="5">
        <f>TRUNC(MID(ips__3[[#This Row],[pesel]],5,2),0)</f>
        <v>2</v>
      </c>
      <c r="G89" s="1"/>
      <c r="H89" s="1"/>
      <c r="I89" s="1">
        <f>ips__3[[#This Row],[DD]]</f>
        <v>2</v>
      </c>
      <c r="J89" s="1">
        <f>IF(ips__3[[#This Row],[MM]]&gt;20,ips__3[[#This Row],[MM]]-20,ips__3[[#This Row],[MM]])</f>
        <v>4</v>
      </c>
      <c r="K89" s="1">
        <f>IF(ips__3[[#This Row],[MM]]&gt;20,2000 + ips__3[[#This Row],[RR]],1900 +ips__3[[#This Row],[RR]])</f>
        <v>1990</v>
      </c>
      <c r="L89" s="6">
        <f>DATE(ips__3[[#This Row],[rok]],ips__3[[#This Row],[miesiac]],ips__3[[#This Row],[dzien]])</f>
        <v>32965</v>
      </c>
      <c r="M89" s="5">
        <f>(DATE(2023,1,11) - ips__3[[#This Row],[data]])/ 365</f>
        <v>32.799999999999997</v>
      </c>
      <c r="N89" s="1">
        <f>ROUNDDOWN(ips__3[[#This Row],[Kolumna1]],0)</f>
        <v>32</v>
      </c>
    </row>
    <row r="90" spans="1:14" x14ac:dyDescent="0.3">
      <c r="A90" s="1" t="s">
        <v>117</v>
      </c>
      <c r="B90" s="1" t="s">
        <v>17</v>
      </c>
      <c r="C90" s="1" t="s">
        <v>4</v>
      </c>
      <c r="D90" s="5">
        <f>TRUNC(LEFT(ips__3[[#This Row],[pesel]],2),0)</f>
        <v>93</v>
      </c>
      <c r="E90" s="5">
        <f>TRUNC(MID(ips__3[[#This Row],[pesel]],3,2),0)</f>
        <v>2</v>
      </c>
      <c r="F90" s="5">
        <f>TRUNC(MID(ips__3[[#This Row],[pesel]],5,2),0)</f>
        <v>10</v>
      </c>
      <c r="G90" s="1"/>
      <c r="H90" s="1"/>
      <c r="I90" s="1">
        <f>ips__3[[#This Row],[DD]]</f>
        <v>10</v>
      </c>
      <c r="J90" s="1">
        <f>IF(ips__3[[#This Row],[MM]]&gt;20,ips__3[[#This Row],[MM]]-20,ips__3[[#This Row],[MM]])</f>
        <v>2</v>
      </c>
      <c r="K90" s="1">
        <f>IF(ips__3[[#This Row],[MM]]&gt;20,2000 + ips__3[[#This Row],[RR]],1900 +ips__3[[#This Row],[RR]])</f>
        <v>1993</v>
      </c>
      <c r="L90" s="6">
        <f>DATE(ips__3[[#This Row],[rok]],ips__3[[#This Row],[miesiac]],ips__3[[#This Row],[dzien]])</f>
        <v>34010</v>
      </c>
      <c r="M90" s="5">
        <f>(DATE(2023,1,11) - ips__3[[#This Row],[data]])/ 365</f>
        <v>29.936986301369863</v>
      </c>
      <c r="N90" s="1">
        <f>ROUNDDOWN(ips__3[[#This Row],[Kolumna1]],0)</f>
        <v>29</v>
      </c>
    </row>
    <row r="91" spans="1:14" x14ac:dyDescent="0.3">
      <c r="A91" s="1" t="s">
        <v>118</v>
      </c>
      <c r="B91" s="1" t="s">
        <v>20</v>
      </c>
      <c r="C91" s="1" t="s">
        <v>4</v>
      </c>
      <c r="D91" s="5">
        <f>TRUNC(LEFT(ips__3[[#This Row],[pesel]],2),0)</f>
        <v>71</v>
      </c>
      <c r="E91" s="5">
        <f>TRUNC(MID(ips__3[[#This Row],[pesel]],3,2),0)</f>
        <v>6</v>
      </c>
      <c r="F91" s="5">
        <f>TRUNC(MID(ips__3[[#This Row],[pesel]],5,2),0)</f>
        <v>9</v>
      </c>
      <c r="G91" s="1"/>
      <c r="H91" s="1"/>
      <c r="I91" s="1">
        <f>ips__3[[#This Row],[DD]]</f>
        <v>9</v>
      </c>
      <c r="J91" s="1">
        <f>IF(ips__3[[#This Row],[MM]]&gt;20,ips__3[[#This Row],[MM]]-20,ips__3[[#This Row],[MM]])</f>
        <v>6</v>
      </c>
      <c r="K91" s="1">
        <f>IF(ips__3[[#This Row],[MM]]&gt;20,2000 + ips__3[[#This Row],[RR]],1900 +ips__3[[#This Row],[RR]])</f>
        <v>1971</v>
      </c>
      <c r="L91" s="6">
        <f>DATE(ips__3[[#This Row],[rok]],ips__3[[#This Row],[miesiac]],ips__3[[#This Row],[dzien]])</f>
        <v>26093</v>
      </c>
      <c r="M91" s="5">
        <f>(DATE(2023,1,11) - ips__3[[#This Row],[data]])/ 365</f>
        <v>51.627397260273973</v>
      </c>
      <c r="N91" s="1">
        <f>ROUNDDOWN(ips__3[[#This Row],[Kolumna1]],0)</f>
        <v>51</v>
      </c>
    </row>
    <row r="92" spans="1:14" x14ac:dyDescent="0.3">
      <c r="A92" s="1" t="s">
        <v>119</v>
      </c>
      <c r="B92" s="1" t="s">
        <v>18</v>
      </c>
      <c r="C92" s="1" t="s">
        <v>4</v>
      </c>
      <c r="D92" s="5">
        <f>TRUNC(LEFT(ips__3[[#This Row],[pesel]],2),0)</f>
        <v>66</v>
      </c>
      <c r="E92" s="5">
        <f>TRUNC(MID(ips__3[[#This Row],[pesel]],3,2),0)</f>
        <v>4</v>
      </c>
      <c r="F92" s="5">
        <f>TRUNC(MID(ips__3[[#This Row],[pesel]],5,2),0)</f>
        <v>28</v>
      </c>
      <c r="G92" s="1"/>
      <c r="H92" s="1"/>
      <c r="I92" s="1">
        <f>ips__3[[#This Row],[DD]]</f>
        <v>28</v>
      </c>
      <c r="J92" s="1">
        <f>IF(ips__3[[#This Row],[MM]]&gt;20,ips__3[[#This Row],[MM]]-20,ips__3[[#This Row],[MM]])</f>
        <v>4</v>
      </c>
      <c r="K92" s="1">
        <f>IF(ips__3[[#This Row],[MM]]&gt;20,2000 + ips__3[[#This Row],[RR]],1900 +ips__3[[#This Row],[RR]])</f>
        <v>1966</v>
      </c>
      <c r="L92" s="6">
        <f>DATE(ips__3[[#This Row],[rok]],ips__3[[#This Row],[miesiac]],ips__3[[#This Row],[dzien]])</f>
        <v>24225</v>
      </c>
      <c r="M92" s="5">
        <f>(DATE(2023,1,11) - ips__3[[#This Row],[data]])/ 365</f>
        <v>56.745205479452054</v>
      </c>
      <c r="N92" s="1">
        <f>ROUNDDOWN(ips__3[[#This Row],[Kolumna1]],0)</f>
        <v>56</v>
      </c>
    </row>
    <row r="93" spans="1:14" x14ac:dyDescent="0.3">
      <c r="A93" s="1" t="s">
        <v>120</v>
      </c>
      <c r="B93" s="1" t="s">
        <v>3</v>
      </c>
      <c r="C93" s="1" t="s">
        <v>4</v>
      </c>
      <c r="D93" s="5">
        <f>TRUNC(LEFT(ips__3[[#This Row],[pesel]],2),0)</f>
        <v>97</v>
      </c>
      <c r="E93" s="5">
        <f>TRUNC(MID(ips__3[[#This Row],[pesel]],3,2),0)</f>
        <v>8</v>
      </c>
      <c r="F93" s="5">
        <f>TRUNC(MID(ips__3[[#This Row],[pesel]],5,2),0)</f>
        <v>2</v>
      </c>
      <c r="G93" s="1"/>
      <c r="H93" s="1"/>
      <c r="I93" s="1">
        <f>ips__3[[#This Row],[DD]]</f>
        <v>2</v>
      </c>
      <c r="J93" s="1">
        <f>IF(ips__3[[#This Row],[MM]]&gt;20,ips__3[[#This Row],[MM]]-20,ips__3[[#This Row],[MM]])</f>
        <v>8</v>
      </c>
      <c r="K93" s="1">
        <f>IF(ips__3[[#This Row],[MM]]&gt;20,2000 + ips__3[[#This Row],[RR]],1900 +ips__3[[#This Row],[RR]])</f>
        <v>1997</v>
      </c>
      <c r="L93" s="6">
        <f>DATE(ips__3[[#This Row],[rok]],ips__3[[#This Row],[miesiac]],ips__3[[#This Row],[dzien]])</f>
        <v>35644</v>
      </c>
      <c r="M93" s="5">
        <f>(DATE(2023,1,11) - ips__3[[#This Row],[data]])/ 365</f>
        <v>25.460273972602739</v>
      </c>
      <c r="N93" s="1">
        <f>ROUNDDOWN(ips__3[[#This Row],[Kolumna1]],0)</f>
        <v>25</v>
      </c>
    </row>
    <row r="94" spans="1:14" x14ac:dyDescent="0.3">
      <c r="A94" s="1" t="s">
        <v>121</v>
      </c>
      <c r="B94" s="1" t="s">
        <v>16</v>
      </c>
      <c r="C94" s="1" t="s">
        <v>6</v>
      </c>
      <c r="D94" s="5">
        <f>TRUNC(LEFT(ips__3[[#This Row],[pesel]],2),0)</f>
        <v>81</v>
      </c>
      <c r="E94" s="5">
        <f>TRUNC(MID(ips__3[[#This Row],[pesel]],3,2),0)</f>
        <v>5</v>
      </c>
      <c r="F94" s="5">
        <f>TRUNC(MID(ips__3[[#This Row],[pesel]],5,2),0)</f>
        <v>30</v>
      </c>
      <c r="G94" s="1"/>
      <c r="H94" s="1"/>
      <c r="I94" s="1">
        <f>ips__3[[#This Row],[DD]]</f>
        <v>30</v>
      </c>
      <c r="J94" s="1">
        <f>IF(ips__3[[#This Row],[MM]]&gt;20,ips__3[[#This Row],[MM]]-20,ips__3[[#This Row],[MM]])</f>
        <v>5</v>
      </c>
      <c r="K94" s="1">
        <f>IF(ips__3[[#This Row],[MM]]&gt;20,2000 + ips__3[[#This Row],[RR]],1900 +ips__3[[#This Row],[RR]])</f>
        <v>1981</v>
      </c>
      <c r="L94" s="6">
        <f>DATE(ips__3[[#This Row],[rok]],ips__3[[#This Row],[miesiac]],ips__3[[#This Row],[dzien]])</f>
        <v>29736</v>
      </c>
      <c r="M94" s="5">
        <f>(DATE(2023,1,11) - ips__3[[#This Row],[data]])/ 365</f>
        <v>41.646575342465752</v>
      </c>
      <c r="N94" s="1">
        <f>ROUNDDOWN(ips__3[[#This Row],[Kolumna1]],0)</f>
        <v>41</v>
      </c>
    </row>
    <row r="95" spans="1:14" x14ac:dyDescent="0.3">
      <c r="A95" s="1" t="s">
        <v>122</v>
      </c>
      <c r="B95" s="1" t="s">
        <v>13</v>
      </c>
      <c r="C95" s="1" t="s">
        <v>6</v>
      </c>
      <c r="D95" s="5">
        <f>TRUNC(LEFT(ips__3[[#This Row],[pesel]],2),0)</f>
        <v>91</v>
      </c>
      <c r="E95" s="5">
        <f>TRUNC(MID(ips__3[[#This Row],[pesel]],3,2),0)</f>
        <v>2</v>
      </c>
      <c r="F95" s="5">
        <f>TRUNC(MID(ips__3[[#This Row],[pesel]],5,2),0)</f>
        <v>24</v>
      </c>
      <c r="G95" s="1"/>
      <c r="H95" s="1"/>
      <c r="I95" s="1">
        <f>ips__3[[#This Row],[DD]]</f>
        <v>24</v>
      </c>
      <c r="J95" s="1">
        <f>IF(ips__3[[#This Row],[MM]]&gt;20,ips__3[[#This Row],[MM]]-20,ips__3[[#This Row],[MM]])</f>
        <v>2</v>
      </c>
      <c r="K95" s="1">
        <f>IF(ips__3[[#This Row],[MM]]&gt;20,2000 + ips__3[[#This Row],[RR]],1900 +ips__3[[#This Row],[RR]])</f>
        <v>1991</v>
      </c>
      <c r="L95" s="6">
        <f>DATE(ips__3[[#This Row],[rok]],ips__3[[#This Row],[miesiac]],ips__3[[#This Row],[dzien]])</f>
        <v>33293</v>
      </c>
      <c r="M95" s="5">
        <f>(DATE(2023,1,11) - ips__3[[#This Row],[data]])/ 365</f>
        <v>31.901369863013699</v>
      </c>
      <c r="N95" s="1">
        <f>ROUNDDOWN(ips__3[[#This Row],[Kolumna1]],0)</f>
        <v>31</v>
      </c>
    </row>
    <row r="96" spans="1:14" x14ac:dyDescent="0.3">
      <c r="A96" s="1" t="s">
        <v>123</v>
      </c>
      <c r="B96" s="1" t="s">
        <v>15</v>
      </c>
      <c r="C96" s="1" t="s">
        <v>6</v>
      </c>
      <c r="D96" s="5">
        <f>TRUNC(LEFT(ips__3[[#This Row],[pesel]],2),0)</f>
        <v>75</v>
      </c>
      <c r="E96" s="5">
        <f>TRUNC(MID(ips__3[[#This Row],[pesel]],3,2),0)</f>
        <v>9</v>
      </c>
      <c r="F96" s="5">
        <f>TRUNC(MID(ips__3[[#This Row],[pesel]],5,2),0)</f>
        <v>1</v>
      </c>
      <c r="G96" s="1"/>
      <c r="H96" s="1"/>
      <c r="I96" s="1">
        <f>ips__3[[#This Row],[DD]]</f>
        <v>1</v>
      </c>
      <c r="J96" s="1">
        <f>IF(ips__3[[#This Row],[MM]]&gt;20,ips__3[[#This Row],[MM]]-20,ips__3[[#This Row],[MM]])</f>
        <v>9</v>
      </c>
      <c r="K96" s="1">
        <f>IF(ips__3[[#This Row],[MM]]&gt;20,2000 + ips__3[[#This Row],[RR]],1900 +ips__3[[#This Row],[RR]])</f>
        <v>1975</v>
      </c>
      <c r="L96" s="6">
        <f>DATE(ips__3[[#This Row],[rok]],ips__3[[#This Row],[miesiac]],ips__3[[#This Row],[dzien]])</f>
        <v>27638</v>
      </c>
      <c r="M96" s="5">
        <f>(DATE(2023,1,11) - ips__3[[#This Row],[data]])/ 365</f>
        <v>47.394520547945206</v>
      </c>
      <c r="N96" s="1">
        <f>ROUNDDOWN(ips__3[[#This Row],[Kolumna1]],0)</f>
        <v>47</v>
      </c>
    </row>
    <row r="97" spans="1:14" x14ac:dyDescent="0.3">
      <c r="A97" s="1" t="s">
        <v>124</v>
      </c>
      <c r="B97" s="1" t="s">
        <v>5</v>
      </c>
      <c r="C97" s="1" t="s">
        <v>6</v>
      </c>
      <c r="D97" s="5">
        <f>TRUNC(LEFT(ips__3[[#This Row],[pesel]],2),0)</f>
        <v>84</v>
      </c>
      <c r="E97" s="5">
        <f>TRUNC(MID(ips__3[[#This Row],[pesel]],3,2),0)</f>
        <v>7</v>
      </c>
      <c r="F97" s="5">
        <f>TRUNC(MID(ips__3[[#This Row],[pesel]],5,2),0)</f>
        <v>1</v>
      </c>
      <c r="G97" s="1"/>
      <c r="H97" s="1"/>
      <c r="I97" s="1">
        <f>ips__3[[#This Row],[DD]]</f>
        <v>1</v>
      </c>
      <c r="J97" s="1">
        <f>IF(ips__3[[#This Row],[MM]]&gt;20,ips__3[[#This Row],[MM]]-20,ips__3[[#This Row],[MM]])</f>
        <v>7</v>
      </c>
      <c r="K97" s="1">
        <f>IF(ips__3[[#This Row],[MM]]&gt;20,2000 + ips__3[[#This Row],[RR]],1900 +ips__3[[#This Row],[RR]])</f>
        <v>1984</v>
      </c>
      <c r="L97" s="6">
        <f>DATE(ips__3[[#This Row],[rok]],ips__3[[#This Row],[miesiac]],ips__3[[#This Row],[dzien]])</f>
        <v>30864</v>
      </c>
      <c r="M97" s="5">
        <f>(DATE(2023,1,11) - ips__3[[#This Row],[data]])/ 365</f>
        <v>38.556164383561644</v>
      </c>
      <c r="N97" s="1">
        <f>ROUNDDOWN(ips__3[[#This Row],[Kolumna1]],0)</f>
        <v>38</v>
      </c>
    </row>
    <row r="98" spans="1:14" x14ac:dyDescent="0.3">
      <c r="A98" s="1" t="s">
        <v>125</v>
      </c>
      <c r="B98" s="1" t="s">
        <v>18</v>
      </c>
      <c r="C98" s="1" t="s">
        <v>4</v>
      </c>
      <c r="D98" s="5">
        <f>TRUNC(LEFT(ips__3[[#This Row],[pesel]],2),0)</f>
        <v>66</v>
      </c>
      <c r="E98" s="5">
        <f>TRUNC(MID(ips__3[[#This Row],[pesel]],3,2),0)</f>
        <v>4</v>
      </c>
      <c r="F98" s="5">
        <f>TRUNC(MID(ips__3[[#This Row],[pesel]],5,2),0)</f>
        <v>30</v>
      </c>
      <c r="G98" s="1"/>
      <c r="H98" s="1"/>
      <c r="I98" s="1">
        <f>ips__3[[#This Row],[DD]]</f>
        <v>30</v>
      </c>
      <c r="J98" s="1">
        <f>IF(ips__3[[#This Row],[MM]]&gt;20,ips__3[[#This Row],[MM]]-20,ips__3[[#This Row],[MM]])</f>
        <v>4</v>
      </c>
      <c r="K98" s="1">
        <f>IF(ips__3[[#This Row],[MM]]&gt;20,2000 + ips__3[[#This Row],[RR]],1900 +ips__3[[#This Row],[RR]])</f>
        <v>1966</v>
      </c>
      <c r="L98" s="6">
        <f>DATE(ips__3[[#This Row],[rok]],ips__3[[#This Row],[miesiac]],ips__3[[#This Row],[dzien]])</f>
        <v>24227</v>
      </c>
      <c r="M98" s="5">
        <f>(DATE(2023,1,11) - ips__3[[#This Row],[data]])/ 365</f>
        <v>56.739726027397261</v>
      </c>
      <c r="N98" s="1">
        <f>ROUNDDOWN(ips__3[[#This Row],[Kolumna1]],0)</f>
        <v>56</v>
      </c>
    </row>
    <row r="99" spans="1:14" x14ac:dyDescent="0.3">
      <c r="A99" s="1" t="s">
        <v>126</v>
      </c>
      <c r="B99" s="1" t="s">
        <v>17</v>
      </c>
      <c r="C99" s="1" t="s">
        <v>6</v>
      </c>
      <c r="D99" s="5">
        <f>TRUNC(LEFT(ips__3[[#This Row],[pesel]],2),0)</f>
        <v>50</v>
      </c>
      <c r="E99" s="5">
        <f>TRUNC(MID(ips__3[[#This Row],[pesel]],3,2),0)</f>
        <v>12</v>
      </c>
      <c r="F99" s="5">
        <f>TRUNC(MID(ips__3[[#This Row],[pesel]],5,2),0)</f>
        <v>12</v>
      </c>
      <c r="G99" s="1"/>
      <c r="H99" s="1"/>
      <c r="I99" s="1">
        <f>ips__3[[#This Row],[DD]]</f>
        <v>12</v>
      </c>
      <c r="J99" s="1">
        <f>IF(ips__3[[#This Row],[MM]]&gt;20,ips__3[[#This Row],[MM]]-20,ips__3[[#This Row],[MM]])</f>
        <v>12</v>
      </c>
      <c r="K99" s="1">
        <f>IF(ips__3[[#This Row],[MM]]&gt;20,2000 + ips__3[[#This Row],[RR]],1900 +ips__3[[#This Row],[RR]])</f>
        <v>1950</v>
      </c>
      <c r="L99" s="6">
        <f>DATE(ips__3[[#This Row],[rok]],ips__3[[#This Row],[miesiac]],ips__3[[#This Row],[dzien]])</f>
        <v>18609</v>
      </c>
      <c r="M99" s="5">
        <f>(DATE(2023,1,11) - ips__3[[#This Row],[data]])/ 365</f>
        <v>72.131506849315073</v>
      </c>
      <c r="N99" s="1">
        <f>ROUNDDOWN(ips__3[[#This Row],[Kolumna1]],0)</f>
        <v>72</v>
      </c>
    </row>
    <row r="100" spans="1:14" x14ac:dyDescent="0.3">
      <c r="A100" s="1" t="s">
        <v>127</v>
      </c>
      <c r="B100" s="1" t="s">
        <v>14</v>
      </c>
      <c r="C100" s="1" t="s">
        <v>6</v>
      </c>
      <c r="D100" s="5">
        <f>TRUNC(LEFT(ips__3[[#This Row],[pesel]],2),0)</f>
        <v>85</v>
      </c>
      <c r="E100" s="5">
        <f>TRUNC(MID(ips__3[[#This Row],[pesel]],3,2),0)</f>
        <v>12</v>
      </c>
      <c r="F100" s="5">
        <f>TRUNC(MID(ips__3[[#This Row],[pesel]],5,2),0)</f>
        <v>21</v>
      </c>
      <c r="G100" s="1"/>
      <c r="H100" s="1"/>
      <c r="I100" s="1">
        <f>ips__3[[#This Row],[DD]]</f>
        <v>21</v>
      </c>
      <c r="J100" s="1">
        <f>IF(ips__3[[#This Row],[MM]]&gt;20,ips__3[[#This Row],[MM]]-20,ips__3[[#This Row],[MM]])</f>
        <v>12</v>
      </c>
      <c r="K100" s="1">
        <f>IF(ips__3[[#This Row],[MM]]&gt;20,2000 + ips__3[[#This Row],[RR]],1900 +ips__3[[#This Row],[RR]])</f>
        <v>1985</v>
      </c>
      <c r="L100" s="6">
        <f>DATE(ips__3[[#This Row],[rok]],ips__3[[#This Row],[miesiac]],ips__3[[#This Row],[dzien]])</f>
        <v>31402</v>
      </c>
      <c r="M100" s="5">
        <f>(DATE(2023,1,11) - ips__3[[#This Row],[data]])/ 365</f>
        <v>37.082191780821915</v>
      </c>
      <c r="N100" s="1">
        <f>ROUNDDOWN(ips__3[[#This Row],[Kolumna1]],0)</f>
        <v>37</v>
      </c>
    </row>
    <row r="101" spans="1:14" x14ac:dyDescent="0.3">
      <c r="A101" s="1" t="s">
        <v>128</v>
      </c>
      <c r="B101" s="1" t="s">
        <v>13</v>
      </c>
      <c r="C101" s="1" t="s">
        <v>6</v>
      </c>
      <c r="D101" s="5">
        <f>TRUNC(LEFT(ips__3[[#This Row],[pesel]],2),0)</f>
        <v>90</v>
      </c>
      <c r="E101" s="5">
        <f>TRUNC(MID(ips__3[[#This Row],[pesel]],3,2),0)</f>
        <v>1</v>
      </c>
      <c r="F101" s="5">
        <f>TRUNC(MID(ips__3[[#This Row],[pesel]],5,2),0)</f>
        <v>4</v>
      </c>
      <c r="G101" s="1"/>
      <c r="H101" s="1"/>
      <c r="I101" s="1">
        <f>ips__3[[#This Row],[DD]]</f>
        <v>4</v>
      </c>
      <c r="J101" s="1">
        <f>IF(ips__3[[#This Row],[MM]]&gt;20,ips__3[[#This Row],[MM]]-20,ips__3[[#This Row],[MM]])</f>
        <v>1</v>
      </c>
      <c r="K101" s="1">
        <f>IF(ips__3[[#This Row],[MM]]&gt;20,2000 + ips__3[[#This Row],[RR]],1900 +ips__3[[#This Row],[RR]])</f>
        <v>1990</v>
      </c>
      <c r="L101" s="6">
        <f>DATE(ips__3[[#This Row],[rok]],ips__3[[#This Row],[miesiac]],ips__3[[#This Row],[dzien]])</f>
        <v>32877</v>
      </c>
      <c r="M101" s="5">
        <f>(DATE(2023,1,11) - ips__3[[#This Row],[data]])/ 365</f>
        <v>33.041095890410958</v>
      </c>
      <c r="N101" s="1">
        <f>ROUNDDOWN(ips__3[[#This Row],[Kolumna1]],0)</f>
        <v>33</v>
      </c>
    </row>
    <row r="102" spans="1:14" x14ac:dyDescent="0.3">
      <c r="A102" s="1" t="s">
        <v>129</v>
      </c>
      <c r="B102" s="1" t="s">
        <v>9</v>
      </c>
      <c r="C102" s="1" t="s">
        <v>6</v>
      </c>
      <c r="D102" s="5">
        <f>TRUNC(LEFT(ips__3[[#This Row],[pesel]],2),0)</f>
        <v>72</v>
      </c>
      <c r="E102" s="5">
        <f>TRUNC(MID(ips__3[[#This Row],[pesel]],3,2),0)</f>
        <v>10</v>
      </c>
      <c r="F102" s="5">
        <f>TRUNC(MID(ips__3[[#This Row],[pesel]],5,2),0)</f>
        <v>7</v>
      </c>
      <c r="G102" s="1"/>
      <c r="H102" s="1"/>
      <c r="I102" s="1">
        <f>ips__3[[#This Row],[DD]]</f>
        <v>7</v>
      </c>
      <c r="J102" s="1">
        <f>IF(ips__3[[#This Row],[MM]]&gt;20,ips__3[[#This Row],[MM]]-20,ips__3[[#This Row],[MM]])</f>
        <v>10</v>
      </c>
      <c r="K102" s="1">
        <f>IF(ips__3[[#This Row],[MM]]&gt;20,2000 + ips__3[[#This Row],[RR]],1900 +ips__3[[#This Row],[RR]])</f>
        <v>1972</v>
      </c>
      <c r="L102" s="6">
        <f>DATE(ips__3[[#This Row],[rok]],ips__3[[#This Row],[miesiac]],ips__3[[#This Row],[dzien]])</f>
        <v>26579</v>
      </c>
      <c r="M102" s="5">
        <f>(DATE(2023,1,11) - ips__3[[#This Row],[data]])/ 365</f>
        <v>50.295890410958904</v>
      </c>
      <c r="N102" s="1">
        <f>ROUNDDOWN(ips__3[[#This Row],[Kolumna1]],0)</f>
        <v>50</v>
      </c>
    </row>
    <row r="103" spans="1:14" x14ac:dyDescent="0.3">
      <c r="A103" s="1" t="s">
        <v>130</v>
      </c>
      <c r="B103" s="1" t="s">
        <v>18</v>
      </c>
      <c r="C103" s="1" t="s">
        <v>6</v>
      </c>
      <c r="D103" s="5">
        <f>TRUNC(LEFT(ips__3[[#This Row],[pesel]],2),0)</f>
        <v>54</v>
      </c>
      <c r="E103" s="5">
        <f>TRUNC(MID(ips__3[[#This Row],[pesel]],3,2),0)</f>
        <v>8</v>
      </c>
      <c r="F103" s="5">
        <f>TRUNC(MID(ips__3[[#This Row],[pesel]],5,2),0)</f>
        <v>26</v>
      </c>
      <c r="G103" s="1"/>
      <c r="H103" s="1"/>
      <c r="I103" s="1">
        <f>ips__3[[#This Row],[DD]]</f>
        <v>26</v>
      </c>
      <c r="J103" s="1">
        <f>IF(ips__3[[#This Row],[MM]]&gt;20,ips__3[[#This Row],[MM]]-20,ips__3[[#This Row],[MM]])</f>
        <v>8</v>
      </c>
      <c r="K103" s="1">
        <f>IF(ips__3[[#This Row],[MM]]&gt;20,2000 + ips__3[[#This Row],[RR]],1900 +ips__3[[#This Row],[RR]])</f>
        <v>1954</v>
      </c>
      <c r="L103" s="6">
        <f>DATE(ips__3[[#This Row],[rok]],ips__3[[#This Row],[miesiac]],ips__3[[#This Row],[dzien]])</f>
        <v>19962</v>
      </c>
      <c r="M103" s="5">
        <f>(DATE(2023,1,11) - ips__3[[#This Row],[data]])/ 365</f>
        <v>68.424657534246577</v>
      </c>
      <c r="N103" s="1">
        <f>ROUNDDOWN(ips__3[[#This Row],[Kolumna1]],0)</f>
        <v>68</v>
      </c>
    </row>
    <row r="104" spans="1:14" x14ac:dyDescent="0.3">
      <c r="A104" s="1" t="s">
        <v>131</v>
      </c>
      <c r="B104" s="1" t="s">
        <v>8</v>
      </c>
      <c r="C104" s="1" t="s">
        <v>4</v>
      </c>
      <c r="D104" s="5">
        <f>TRUNC(LEFT(ips__3[[#This Row],[pesel]],2),0)</f>
        <v>60</v>
      </c>
      <c r="E104" s="5">
        <f>TRUNC(MID(ips__3[[#This Row],[pesel]],3,2),0)</f>
        <v>8</v>
      </c>
      <c r="F104" s="5">
        <f>TRUNC(MID(ips__3[[#This Row],[pesel]],5,2),0)</f>
        <v>26</v>
      </c>
      <c r="G104" s="1"/>
      <c r="H104" s="1"/>
      <c r="I104" s="1">
        <f>ips__3[[#This Row],[DD]]</f>
        <v>26</v>
      </c>
      <c r="J104" s="1">
        <f>IF(ips__3[[#This Row],[MM]]&gt;20,ips__3[[#This Row],[MM]]-20,ips__3[[#This Row],[MM]])</f>
        <v>8</v>
      </c>
      <c r="K104" s="1">
        <f>IF(ips__3[[#This Row],[MM]]&gt;20,2000 + ips__3[[#This Row],[RR]],1900 +ips__3[[#This Row],[RR]])</f>
        <v>1960</v>
      </c>
      <c r="L104" s="6">
        <f>DATE(ips__3[[#This Row],[rok]],ips__3[[#This Row],[miesiac]],ips__3[[#This Row],[dzien]])</f>
        <v>22154</v>
      </c>
      <c r="M104" s="5">
        <f>(DATE(2023,1,11) - ips__3[[#This Row],[data]])/ 365</f>
        <v>62.419178082191777</v>
      </c>
      <c r="N104" s="1">
        <f>ROUNDDOWN(ips__3[[#This Row],[Kolumna1]],0)</f>
        <v>62</v>
      </c>
    </row>
    <row r="105" spans="1:14" x14ac:dyDescent="0.3">
      <c r="A105" s="1" t="s">
        <v>132</v>
      </c>
      <c r="B105" s="1" t="s">
        <v>13</v>
      </c>
      <c r="C105" s="1" t="s">
        <v>6</v>
      </c>
      <c r="D105" s="5">
        <f>TRUNC(LEFT(ips__3[[#This Row],[pesel]],2),0)</f>
        <v>57</v>
      </c>
      <c r="E105" s="5">
        <f>TRUNC(MID(ips__3[[#This Row],[pesel]],3,2),0)</f>
        <v>9</v>
      </c>
      <c r="F105" s="5">
        <f>TRUNC(MID(ips__3[[#This Row],[pesel]],5,2),0)</f>
        <v>16</v>
      </c>
      <c r="G105" s="1"/>
      <c r="H105" s="1"/>
      <c r="I105" s="1">
        <f>ips__3[[#This Row],[DD]]</f>
        <v>16</v>
      </c>
      <c r="J105" s="1">
        <f>IF(ips__3[[#This Row],[MM]]&gt;20,ips__3[[#This Row],[MM]]-20,ips__3[[#This Row],[MM]])</f>
        <v>9</v>
      </c>
      <c r="K105" s="1">
        <f>IF(ips__3[[#This Row],[MM]]&gt;20,2000 + ips__3[[#This Row],[RR]],1900 +ips__3[[#This Row],[RR]])</f>
        <v>1957</v>
      </c>
      <c r="L105" s="6">
        <f>DATE(ips__3[[#This Row],[rok]],ips__3[[#This Row],[miesiac]],ips__3[[#This Row],[dzien]])</f>
        <v>21079</v>
      </c>
      <c r="M105" s="5">
        <f>(DATE(2023,1,11) - ips__3[[#This Row],[data]])/ 365</f>
        <v>65.364383561643834</v>
      </c>
      <c r="N105" s="1">
        <f>ROUNDDOWN(ips__3[[#This Row],[Kolumna1]],0)</f>
        <v>65</v>
      </c>
    </row>
    <row r="106" spans="1:14" x14ac:dyDescent="0.3">
      <c r="A106" s="1" t="s">
        <v>133</v>
      </c>
      <c r="B106" s="1" t="s">
        <v>20</v>
      </c>
      <c r="C106" s="1" t="s">
        <v>6</v>
      </c>
      <c r="D106" s="5">
        <f>TRUNC(LEFT(ips__3[[#This Row],[pesel]],2),0)</f>
        <v>87</v>
      </c>
      <c r="E106" s="5">
        <f>TRUNC(MID(ips__3[[#This Row],[pesel]],3,2),0)</f>
        <v>11</v>
      </c>
      <c r="F106" s="5">
        <f>TRUNC(MID(ips__3[[#This Row],[pesel]],5,2),0)</f>
        <v>10</v>
      </c>
      <c r="G106" s="1"/>
      <c r="H106" s="1"/>
      <c r="I106" s="1">
        <f>ips__3[[#This Row],[DD]]</f>
        <v>10</v>
      </c>
      <c r="J106" s="1">
        <f>IF(ips__3[[#This Row],[MM]]&gt;20,ips__3[[#This Row],[MM]]-20,ips__3[[#This Row],[MM]])</f>
        <v>11</v>
      </c>
      <c r="K106" s="1">
        <f>IF(ips__3[[#This Row],[MM]]&gt;20,2000 + ips__3[[#This Row],[RR]],1900 +ips__3[[#This Row],[RR]])</f>
        <v>1987</v>
      </c>
      <c r="L106" s="6">
        <f>DATE(ips__3[[#This Row],[rok]],ips__3[[#This Row],[miesiac]],ips__3[[#This Row],[dzien]])</f>
        <v>32091</v>
      </c>
      <c r="M106" s="5">
        <f>(DATE(2023,1,11) - ips__3[[#This Row],[data]])/ 365</f>
        <v>35.194520547945203</v>
      </c>
      <c r="N106" s="1">
        <f>ROUNDDOWN(ips__3[[#This Row],[Kolumna1]],0)</f>
        <v>35</v>
      </c>
    </row>
    <row r="107" spans="1:14" x14ac:dyDescent="0.3">
      <c r="A107" s="1" t="s">
        <v>134</v>
      </c>
      <c r="B107" s="1" t="s">
        <v>11</v>
      </c>
      <c r="C107" s="1" t="s">
        <v>6</v>
      </c>
      <c r="D107" s="5">
        <f>TRUNC(LEFT(ips__3[[#This Row],[pesel]],2),0)</f>
        <v>50</v>
      </c>
      <c r="E107" s="5">
        <f>TRUNC(MID(ips__3[[#This Row],[pesel]],3,2),0)</f>
        <v>4</v>
      </c>
      <c r="F107" s="5">
        <f>TRUNC(MID(ips__3[[#This Row],[pesel]],5,2),0)</f>
        <v>7</v>
      </c>
      <c r="G107" s="1"/>
      <c r="H107" s="1"/>
      <c r="I107" s="1">
        <f>ips__3[[#This Row],[DD]]</f>
        <v>7</v>
      </c>
      <c r="J107" s="1">
        <f>IF(ips__3[[#This Row],[MM]]&gt;20,ips__3[[#This Row],[MM]]-20,ips__3[[#This Row],[MM]])</f>
        <v>4</v>
      </c>
      <c r="K107" s="1">
        <f>IF(ips__3[[#This Row],[MM]]&gt;20,2000 + ips__3[[#This Row],[RR]],1900 +ips__3[[#This Row],[RR]])</f>
        <v>1950</v>
      </c>
      <c r="L107" s="6">
        <f>DATE(ips__3[[#This Row],[rok]],ips__3[[#This Row],[miesiac]],ips__3[[#This Row],[dzien]])</f>
        <v>18360</v>
      </c>
      <c r="M107" s="5">
        <f>(DATE(2023,1,11) - ips__3[[#This Row],[data]])/ 365</f>
        <v>72.813698630136983</v>
      </c>
      <c r="N107" s="1">
        <f>ROUNDDOWN(ips__3[[#This Row],[Kolumna1]],0)</f>
        <v>72</v>
      </c>
    </row>
    <row r="108" spans="1:14" x14ac:dyDescent="0.3">
      <c r="A108" s="1" t="s">
        <v>135</v>
      </c>
      <c r="B108" s="1" t="s">
        <v>8</v>
      </c>
      <c r="C108" s="1" t="s">
        <v>4</v>
      </c>
      <c r="D108" s="5">
        <f>TRUNC(LEFT(ips__3[[#This Row],[pesel]],2),0)</f>
        <v>68</v>
      </c>
      <c r="E108" s="5">
        <f>TRUNC(MID(ips__3[[#This Row],[pesel]],3,2),0)</f>
        <v>10</v>
      </c>
      <c r="F108" s="5">
        <f>TRUNC(MID(ips__3[[#This Row],[pesel]],5,2),0)</f>
        <v>10</v>
      </c>
      <c r="G108" s="1"/>
      <c r="H108" s="1"/>
      <c r="I108" s="1">
        <f>ips__3[[#This Row],[DD]]</f>
        <v>10</v>
      </c>
      <c r="J108" s="1">
        <f>IF(ips__3[[#This Row],[MM]]&gt;20,ips__3[[#This Row],[MM]]-20,ips__3[[#This Row],[MM]])</f>
        <v>10</v>
      </c>
      <c r="K108" s="1">
        <f>IF(ips__3[[#This Row],[MM]]&gt;20,2000 + ips__3[[#This Row],[RR]],1900 +ips__3[[#This Row],[RR]])</f>
        <v>1968</v>
      </c>
      <c r="L108" s="6">
        <f>DATE(ips__3[[#This Row],[rok]],ips__3[[#This Row],[miesiac]],ips__3[[#This Row],[dzien]])</f>
        <v>25121</v>
      </c>
      <c r="M108" s="5">
        <f>(DATE(2023,1,11) - ips__3[[#This Row],[data]])/ 365</f>
        <v>54.290410958904111</v>
      </c>
      <c r="N108" s="1">
        <f>ROUNDDOWN(ips__3[[#This Row],[Kolumna1]],0)</f>
        <v>54</v>
      </c>
    </row>
    <row r="109" spans="1:14" x14ac:dyDescent="0.3">
      <c r="A109" s="1" t="s">
        <v>136</v>
      </c>
      <c r="B109" s="1" t="s">
        <v>7</v>
      </c>
      <c r="C109" s="1" t="s">
        <v>6</v>
      </c>
      <c r="D109" s="5">
        <f>TRUNC(LEFT(ips__3[[#This Row],[pesel]],2),0)</f>
        <v>62</v>
      </c>
      <c r="E109" s="5">
        <f>TRUNC(MID(ips__3[[#This Row],[pesel]],3,2),0)</f>
        <v>3</v>
      </c>
      <c r="F109" s="5">
        <f>TRUNC(MID(ips__3[[#This Row],[pesel]],5,2),0)</f>
        <v>30</v>
      </c>
      <c r="G109" s="1"/>
      <c r="H109" s="1"/>
      <c r="I109" s="1">
        <f>ips__3[[#This Row],[DD]]</f>
        <v>30</v>
      </c>
      <c r="J109" s="1">
        <f>IF(ips__3[[#This Row],[MM]]&gt;20,ips__3[[#This Row],[MM]]-20,ips__3[[#This Row],[MM]])</f>
        <v>3</v>
      </c>
      <c r="K109" s="1">
        <f>IF(ips__3[[#This Row],[MM]]&gt;20,2000 + ips__3[[#This Row],[RR]],1900 +ips__3[[#This Row],[RR]])</f>
        <v>1962</v>
      </c>
      <c r="L109" s="6">
        <f>DATE(ips__3[[#This Row],[rok]],ips__3[[#This Row],[miesiac]],ips__3[[#This Row],[dzien]])</f>
        <v>22735</v>
      </c>
      <c r="M109" s="5">
        <f>(DATE(2023,1,11) - ips__3[[#This Row],[data]])/ 365</f>
        <v>60.827397260273976</v>
      </c>
      <c r="N109" s="1">
        <f>ROUNDDOWN(ips__3[[#This Row],[Kolumna1]],0)</f>
        <v>60</v>
      </c>
    </row>
    <row r="110" spans="1:14" x14ac:dyDescent="0.3">
      <c r="A110" s="1" t="s">
        <v>137</v>
      </c>
      <c r="B110" s="1" t="s">
        <v>20</v>
      </c>
      <c r="C110" s="1" t="s">
        <v>6</v>
      </c>
      <c r="D110" s="5">
        <f>TRUNC(LEFT(ips__3[[#This Row],[pesel]],2),0)</f>
        <v>79</v>
      </c>
      <c r="E110" s="5">
        <f>TRUNC(MID(ips__3[[#This Row],[pesel]],3,2),0)</f>
        <v>7</v>
      </c>
      <c r="F110" s="5">
        <f>TRUNC(MID(ips__3[[#This Row],[pesel]],5,2),0)</f>
        <v>27</v>
      </c>
      <c r="G110" s="1"/>
      <c r="H110" s="1"/>
      <c r="I110" s="1">
        <f>ips__3[[#This Row],[DD]]</f>
        <v>27</v>
      </c>
      <c r="J110" s="1">
        <f>IF(ips__3[[#This Row],[MM]]&gt;20,ips__3[[#This Row],[MM]]-20,ips__3[[#This Row],[MM]])</f>
        <v>7</v>
      </c>
      <c r="K110" s="1">
        <f>IF(ips__3[[#This Row],[MM]]&gt;20,2000 + ips__3[[#This Row],[RR]],1900 +ips__3[[#This Row],[RR]])</f>
        <v>1979</v>
      </c>
      <c r="L110" s="6">
        <f>DATE(ips__3[[#This Row],[rok]],ips__3[[#This Row],[miesiac]],ips__3[[#This Row],[dzien]])</f>
        <v>29063</v>
      </c>
      <c r="M110" s="5">
        <f>(DATE(2023,1,11) - ips__3[[#This Row],[data]])/ 365</f>
        <v>43.490410958904107</v>
      </c>
      <c r="N110" s="1">
        <f>ROUNDDOWN(ips__3[[#This Row],[Kolumna1]],0)</f>
        <v>43</v>
      </c>
    </row>
    <row r="111" spans="1:14" x14ac:dyDescent="0.3">
      <c r="A111" s="1" t="s">
        <v>138</v>
      </c>
      <c r="B111" s="1" t="s">
        <v>15</v>
      </c>
      <c r="C111" s="1" t="s">
        <v>6</v>
      </c>
      <c r="D111" s="5">
        <f>TRUNC(LEFT(ips__3[[#This Row],[pesel]],2),0)</f>
        <v>94</v>
      </c>
      <c r="E111" s="5">
        <f>TRUNC(MID(ips__3[[#This Row],[pesel]],3,2),0)</f>
        <v>5</v>
      </c>
      <c r="F111" s="5">
        <f>TRUNC(MID(ips__3[[#This Row],[pesel]],5,2),0)</f>
        <v>10</v>
      </c>
      <c r="G111" s="1"/>
      <c r="H111" s="1"/>
      <c r="I111" s="1">
        <f>ips__3[[#This Row],[DD]]</f>
        <v>10</v>
      </c>
      <c r="J111" s="1">
        <f>IF(ips__3[[#This Row],[MM]]&gt;20,ips__3[[#This Row],[MM]]-20,ips__3[[#This Row],[MM]])</f>
        <v>5</v>
      </c>
      <c r="K111" s="1">
        <f>IF(ips__3[[#This Row],[MM]]&gt;20,2000 + ips__3[[#This Row],[RR]],1900 +ips__3[[#This Row],[RR]])</f>
        <v>1994</v>
      </c>
      <c r="L111" s="6">
        <f>DATE(ips__3[[#This Row],[rok]],ips__3[[#This Row],[miesiac]],ips__3[[#This Row],[dzien]])</f>
        <v>34464</v>
      </c>
      <c r="M111" s="5">
        <f>(DATE(2023,1,11) - ips__3[[#This Row],[data]])/ 365</f>
        <v>28.693150684931506</v>
      </c>
      <c r="N111" s="1">
        <f>ROUNDDOWN(ips__3[[#This Row],[Kolumna1]],0)</f>
        <v>28</v>
      </c>
    </row>
    <row r="112" spans="1:14" x14ac:dyDescent="0.3">
      <c r="A112" s="1" t="s">
        <v>139</v>
      </c>
      <c r="B112" s="1" t="s">
        <v>17</v>
      </c>
      <c r="C112" s="1" t="s">
        <v>6</v>
      </c>
      <c r="D112" s="5">
        <f>TRUNC(LEFT(ips__3[[#This Row],[pesel]],2),0)</f>
        <v>98</v>
      </c>
      <c r="E112" s="5">
        <f>TRUNC(MID(ips__3[[#This Row],[pesel]],3,2),0)</f>
        <v>1</v>
      </c>
      <c r="F112" s="5">
        <f>TRUNC(MID(ips__3[[#This Row],[pesel]],5,2),0)</f>
        <v>5</v>
      </c>
      <c r="G112" s="1"/>
      <c r="H112" s="1"/>
      <c r="I112" s="1">
        <f>ips__3[[#This Row],[DD]]</f>
        <v>5</v>
      </c>
      <c r="J112" s="1">
        <f>IF(ips__3[[#This Row],[MM]]&gt;20,ips__3[[#This Row],[MM]]-20,ips__3[[#This Row],[MM]])</f>
        <v>1</v>
      </c>
      <c r="K112" s="1">
        <f>IF(ips__3[[#This Row],[MM]]&gt;20,2000 + ips__3[[#This Row],[RR]],1900 +ips__3[[#This Row],[RR]])</f>
        <v>1998</v>
      </c>
      <c r="L112" s="6">
        <f>DATE(ips__3[[#This Row],[rok]],ips__3[[#This Row],[miesiac]],ips__3[[#This Row],[dzien]])</f>
        <v>35800</v>
      </c>
      <c r="M112" s="5">
        <f>(DATE(2023,1,11) - ips__3[[#This Row],[data]])/ 365</f>
        <v>25.032876712328768</v>
      </c>
      <c r="N112" s="1">
        <f>ROUNDDOWN(ips__3[[#This Row],[Kolumna1]],0)</f>
        <v>25</v>
      </c>
    </row>
    <row r="113" spans="1:14" x14ac:dyDescent="0.3">
      <c r="A113" s="1" t="s">
        <v>140</v>
      </c>
      <c r="B113" s="1" t="s">
        <v>7</v>
      </c>
      <c r="C113" s="1" t="s">
        <v>4</v>
      </c>
      <c r="D113" s="5">
        <f>TRUNC(LEFT(ips__3[[#This Row],[pesel]],2),0)</f>
        <v>98</v>
      </c>
      <c r="E113" s="5">
        <f>TRUNC(MID(ips__3[[#This Row],[pesel]],3,2),0)</f>
        <v>5</v>
      </c>
      <c r="F113" s="5">
        <f>TRUNC(MID(ips__3[[#This Row],[pesel]],5,2),0)</f>
        <v>24</v>
      </c>
      <c r="G113" s="1"/>
      <c r="H113" s="1"/>
      <c r="I113" s="1">
        <f>ips__3[[#This Row],[DD]]</f>
        <v>24</v>
      </c>
      <c r="J113" s="1">
        <f>IF(ips__3[[#This Row],[MM]]&gt;20,ips__3[[#This Row],[MM]]-20,ips__3[[#This Row],[MM]])</f>
        <v>5</v>
      </c>
      <c r="K113" s="1">
        <f>IF(ips__3[[#This Row],[MM]]&gt;20,2000 + ips__3[[#This Row],[RR]],1900 +ips__3[[#This Row],[RR]])</f>
        <v>1998</v>
      </c>
      <c r="L113" s="6">
        <f>DATE(ips__3[[#This Row],[rok]],ips__3[[#This Row],[miesiac]],ips__3[[#This Row],[dzien]])</f>
        <v>35939</v>
      </c>
      <c r="M113" s="5">
        <f>(DATE(2023,1,11) - ips__3[[#This Row],[data]])/ 365</f>
        <v>24.652054794520549</v>
      </c>
      <c r="N113" s="1">
        <f>ROUNDDOWN(ips__3[[#This Row],[Kolumna1]],0)</f>
        <v>24</v>
      </c>
    </row>
    <row r="114" spans="1:14" x14ac:dyDescent="0.3">
      <c r="A114" s="1" t="s">
        <v>141</v>
      </c>
      <c r="B114" s="1" t="s">
        <v>15</v>
      </c>
      <c r="C114" s="1" t="s">
        <v>4</v>
      </c>
      <c r="D114" s="5">
        <f>TRUNC(LEFT(ips__3[[#This Row],[pesel]],2),0)</f>
        <v>86</v>
      </c>
      <c r="E114" s="5">
        <f>TRUNC(MID(ips__3[[#This Row],[pesel]],3,2),0)</f>
        <v>7</v>
      </c>
      <c r="F114" s="5">
        <f>TRUNC(MID(ips__3[[#This Row],[pesel]],5,2),0)</f>
        <v>29</v>
      </c>
      <c r="G114" s="1"/>
      <c r="H114" s="1"/>
      <c r="I114" s="1">
        <f>ips__3[[#This Row],[DD]]</f>
        <v>29</v>
      </c>
      <c r="J114" s="1">
        <f>IF(ips__3[[#This Row],[MM]]&gt;20,ips__3[[#This Row],[MM]]-20,ips__3[[#This Row],[MM]])</f>
        <v>7</v>
      </c>
      <c r="K114" s="1">
        <f>IF(ips__3[[#This Row],[MM]]&gt;20,2000 + ips__3[[#This Row],[RR]],1900 +ips__3[[#This Row],[RR]])</f>
        <v>1986</v>
      </c>
      <c r="L114" s="6">
        <f>DATE(ips__3[[#This Row],[rok]],ips__3[[#This Row],[miesiac]],ips__3[[#This Row],[dzien]])</f>
        <v>31622</v>
      </c>
      <c r="M114" s="5">
        <f>(DATE(2023,1,11) - ips__3[[#This Row],[data]])/ 365</f>
        <v>36.479452054794521</v>
      </c>
      <c r="N114" s="1">
        <f>ROUNDDOWN(ips__3[[#This Row],[Kolumna1]],0)</f>
        <v>36</v>
      </c>
    </row>
    <row r="115" spans="1:14" x14ac:dyDescent="0.3">
      <c r="A115" s="1" t="s">
        <v>142</v>
      </c>
      <c r="B115" s="1" t="s">
        <v>11</v>
      </c>
      <c r="C115" s="1" t="s">
        <v>4</v>
      </c>
      <c r="D115" s="5">
        <f>TRUNC(LEFT(ips__3[[#This Row],[pesel]],2),0)</f>
        <v>76</v>
      </c>
      <c r="E115" s="5">
        <f>TRUNC(MID(ips__3[[#This Row],[pesel]],3,2),0)</f>
        <v>6</v>
      </c>
      <c r="F115" s="5">
        <f>TRUNC(MID(ips__3[[#This Row],[pesel]],5,2),0)</f>
        <v>16</v>
      </c>
      <c r="G115" s="1"/>
      <c r="H115" s="1"/>
      <c r="I115" s="1">
        <f>ips__3[[#This Row],[DD]]</f>
        <v>16</v>
      </c>
      <c r="J115" s="1">
        <f>IF(ips__3[[#This Row],[MM]]&gt;20,ips__3[[#This Row],[MM]]-20,ips__3[[#This Row],[MM]])</f>
        <v>6</v>
      </c>
      <c r="K115" s="1">
        <f>IF(ips__3[[#This Row],[MM]]&gt;20,2000 + ips__3[[#This Row],[RR]],1900 +ips__3[[#This Row],[RR]])</f>
        <v>1976</v>
      </c>
      <c r="L115" s="6">
        <f>DATE(ips__3[[#This Row],[rok]],ips__3[[#This Row],[miesiac]],ips__3[[#This Row],[dzien]])</f>
        <v>27927</v>
      </c>
      <c r="M115" s="5">
        <f>(DATE(2023,1,11) - ips__3[[#This Row],[data]])/ 365</f>
        <v>46.602739726027394</v>
      </c>
      <c r="N115" s="1">
        <f>ROUNDDOWN(ips__3[[#This Row],[Kolumna1]],0)</f>
        <v>46</v>
      </c>
    </row>
    <row r="116" spans="1:14" x14ac:dyDescent="0.3">
      <c r="A116" s="1" t="s">
        <v>143</v>
      </c>
      <c r="B116" s="1" t="s">
        <v>3</v>
      </c>
      <c r="C116" s="1" t="s">
        <v>4</v>
      </c>
      <c r="D116" s="5">
        <f>TRUNC(LEFT(ips__3[[#This Row],[pesel]],2),0)</f>
        <v>69</v>
      </c>
      <c r="E116" s="5">
        <f>TRUNC(MID(ips__3[[#This Row],[pesel]],3,2),0)</f>
        <v>1</v>
      </c>
      <c r="F116" s="5">
        <f>TRUNC(MID(ips__3[[#This Row],[pesel]],5,2),0)</f>
        <v>17</v>
      </c>
      <c r="G116" s="1"/>
      <c r="H116" s="1"/>
      <c r="I116" s="1">
        <f>ips__3[[#This Row],[DD]]</f>
        <v>17</v>
      </c>
      <c r="J116" s="1">
        <f>IF(ips__3[[#This Row],[MM]]&gt;20,ips__3[[#This Row],[MM]]-20,ips__3[[#This Row],[MM]])</f>
        <v>1</v>
      </c>
      <c r="K116" s="1">
        <f>IF(ips__3[[#This Row],[MM]]&gt;20,2000 + ips__3[[#This Row],[RR]],1900 +ips__3[[#This Row],[RR]])</f>
        <v>1969</v>
      </c>
      <c r="L116" s="6">
        <f>DATE(ips__3[[#This Row],[rok]],ips__3[[#This Row],[miesiac]],ips__3[[#This Row],[dzien]])</f>
        <v>25220</v>
      </c>
      <c r="M116" s="5">
        <f>(DATE(2023,1,11) - ips__3[[#This Row],[data]])/ 365</f>
        <v>54.019178082191779</v>
      </c>
      <c r="N116" s="1">
        <f>ROUNDDOWN(ips__3[[#This Row],[Kolumna1]],0)</f>
        <v>54</v>
      </c>
    </row>
    <row r="117" spans="1:14" x14ac:dyDescent="0.3">
      <c r="A117" s="1" t="s">
        <v>144</v>
      </c>
      <c r="B117" s="1" t="s">
        <v>9</v>
      </c>
      <c r="C117" s="1" t="s">
        <v>4</v>
      </c>
      <c r="D117" s="5">
        <f>TRUNC(LEFT(ips__3[[#This Row],[pesel]],2),0)</f>
        <v>72</v>
      </c>
      <c r="E117" s="5">
        <f>TRUNC(MID(ips__3[[#This Row],[pesel]],3,2),0)</f>
        <v>5</v>
      </c>
      <c r="F117" s="5">
        <f>TRUNC(MID(ips__3[[#This Row],[pesel]],5,2),0)</f>
        <v>31</v>
      </c>
      <c r="G117" s="1"/>
      <c r="H117" s="1"/>
      <c r="I117" s="1">
        <f>ips__3[[#This Row],[DD]]</f>
        <v>31</v>
      </c>
      <c r="J117" s="1">
        <f>IF(ips__3[[#This Row],[MM]]&gt;20,ips__3[[#This Row],[MM]]-20,ips__3[[#This Row],[MM]])</f>
        <v>5</v>
      </c>
      <c r="K117" s="1">
        <f>IF(ips__3[[#This Row],[MM]]&gt;20,2000 + ips__3[[#This Row],[RR]],1900 +ips__3[[#This Row],[RR]])</f>
        <v>1972</v>
      </c>
      <c r="L117" s="6">
        <f>DATE(ips__3[[#This Row],[rok]],ips__3[[#This Row],[miesiac]],ips__3[[#This Row],[dzien]])</f>
        <v>26450</v>
      </c>
      <c r="M117" s="5">
        <f>(DATE(2023,1,11) - ips__3[[#This Row],[data]])/ 365</f>
        <v>50.649315068493152</v>
      </c>
      <c r="N117" s="1">
        <f>ROUNDDOWN(ips__3[[#This Row],[Kolumna1]],0)</f>
        <v>50</v>
      </c>
    </row>
    <row r="118" spans="1:14" x14ac:dyDescent="0.3">
      <c r="A118" s="1" t="s">
        <v>145</v>
      </c>
      <c r="B118" s="1" t="s">
        <v>10</v>
      </c>
      <c r="C118" s="1" t="s">
        <v>6</v>
      </c>
      <c r="D118" s="5">
        <f>TRUNC(LEFT(ips__3[[#This Row],[pesel]],2),0)</f>
        <v>92</v>
      </c>
      <c r="E118" s="5">
        <f>TRUNC(MID(ips__3[[#This Row],[pesel]],3,2),0)</f>
        <v>11</v>
      </c>
      <c r="F118" s="5">
        <f>TRUNC(MID(ips__3[[#This Row],[pesel]],5,2),0)</f>
        <v>11</v>
      </c>
      <c r="G118" s="1"/>
      <c r="H118" s="1"/>
      <c r="I118" s="1">
        <f>ips__3[[#This Row],[DD]]</f>
        <v>11</v>
      </c>
      <c r="J118" s="1">
        <f>IF(ips__3[[#This Row],[MM]]&gt;20,ips__3[[#This Row],[MM]]-20,ips__3[[#This Row],[MM]])</f>
        <v>11</v>
      </c>
      <c r="K118" s="1">
        <f>IF(ips__3[[#This Row],[MM]]&gt;20,2000 + ips__3[[#This Row],[RR]],1900 +ips__3[[#This Row],[RR]])</f>
        <v>1992</v>
      </c>
      <c r="L118" s="6">
        <f>DATE(ips__3[[#This Row],[rok]],ips__3[[#This Row],[miesiac]],ips__3[[#This Row],[dzien]])</f>
        <v>33919</v>
      </c>
      <c r="M118" s="5">
        <f>(DATE(2023,1,11) - ips__3[[#This Row],[data]])/ 365</f>
        <v>30.186301369863013</v>
      </c>
      <c r="N118" s="1">
        <f>ROUNDDOWN(ips__3[[#This Row],[Kolumna1]],0)</f>
        <v>30</v>
      </c>
    </row>
    <row r="119" spans="1:14" x14ac:dyDescent="0.3">
      <c r="A119" s="1" t="s">
        <v>146</v>
      </c>
      <c r="B119" s="1" t="s">
        <v>5</v>
      </c>
      <c r="C119" s="1" t="s">
        <v>6</v>
      </c>
      <c r="D119" s="5">
        <f>TRUNC(LEFT(ips__3[[#This Row],[pesel]],2),0)</f>
        <v>56</v>
      </c>
      <c r="E119" s="5">
        <f>TRUNC(MID(ips__3[[#This Row],[pesel]],3,2),0)</f>
        <v>12</v>
      </c>
      <c r="F119" s="5">
        <f>TRUNC(MID(ips__3[[#This Row],[pesel]],5,2),0)</f>
        <v>26</v>
      </c>
      <c r="G119" s="1"/>
      <c r="H119" s="1"/>
      <c r="I119" s="1">
        <f>ips__3[[#This Row],[DD]]</f>
        <v>26</v>
      </c>
      <c r="J119" s="1">
        <f>IF(ips__3[[#This Row],[MM]]&gt;20,ips__3[[#This Row],[MM]]-20,ips__3[[#This Row],[MM]])</f>
        <v>12</v>
      </c>
      <c r="K119" s="1">
        <f>IF(ips__3[[#This Row],[MM]]&gt;20,2000 + ips__3[[#This Row],[RR]],1900 +ips__3[[#This Row],[RR]])</f>
        <v>1956</v>
      </c>
      <c r="L119" s="6">
        <f>DATE(ips__3[[#This Row],[rok]],ips__3[[#This Row],[miesiac]],ips__3[[#This Row],[dzien]])</f>
        <v>20815</v>
      </c>
      <c r="M119" s="5">
        <f>(DATE(2023,1,11) - ips__3[[#This Row],[data]])/ 365</f>
        <v>66.087671232876716</v>
      </c>
      <c r="N119" s="1">
        <f>ROUNDDOWN(ips__3[[#This Row],[Kolumna1]],0)</f>
        <v>66</v>
      </c>
    </row>
    <row r="120" spans="1:14" x14ac:dyDescent="0.3">
      <c r="A120" s="1" t="s">
        <v>147</v>
      </c>
      <c r="B120" s="1" t="s">
        <v>18</v>
      </c>
      <c r="C120" s="1" t="s">
        <v>6</v>
      </c>
      <c r="D120" s="5">
        <f>TRUNC(LEFT(ips__3[[#This Row],[pesel]],2),0)</f>
        <v>78</v>
      </c>
      <c r="E120" s="5">
        <f>TRUNC(MID(ips__3[[#This Row],[pesel]],3,2),0)</f>
        <v>2</v>
      </c>
      <c r="F120" s="5">
        <f>TRUNC(MID(ips__3[[#This Row],[pesel]],5,2),0)</f>
        <v>21</v>
      </c>
      <c r="G120" s="1"/>
      <c r="H120" s="1"/>
      <c r="I120" s="1">
        <f>ips__3[[#This Row],[DD]]</f>
        <v>21</v>
      </c>
      <c r="J120" s="1">
        <f>IF(ips__3[[#This Row],[MM]]&gt;20,ips__3[[#This Row],[MM]]-20,ips__3[[#This Row],[MM]])</f>
        <v>2</v>
      </c>
      <c r="K120" s="1">
        <f>IF(ips__3[[#This Row],[MM]]&gt;20,2000 + ips__3[[#This Row],[RR]],1900 +ips__3[[#This Row],[RR]])</f>
        <v>1978</v>
      </c>
      <c r="L120" s="6">
        <f>DATE(ips__3[[#This Row],[rok]],ips__3[[#This Row],[miesiac]],ips__3[[#This Row],[dzien]])</f>
        <v>28542</v>
      </c>
      <c r="M120" s="5">
        <f>(DATE(2023,1,11) - ips__3[[#This Row],[data]])/ 365</f>
        <v>44.917808219178085</v>
      </c>
      <c r="N120" s="1">
        <f>ROUNDDOWN(ips__3[[#This Row],[Kolumna1]],0)</f>
        <v>44</v>
      </c>
    </row>
    <row r="121" spans="1:14" x14ac:dyDescent="0.3">
      <c r="A121" s="1" t="s">
        <v>148</v>
      </c>
      <c r="B121" s="1" t="s">
        <v>16</v>
      </c>
      <c r="C121" s="1" t="s">
        <v>4</v>
      </c>
      <c r="D121" s="5">
        <f>TRUNC(LEFT(ips__3[[#This Row],[pesel]],2),0)</f>
        <v>93</v>
      </c>
      <c r="E121" s="5">
        <f>TRUNC(MID(ips__3[[#This Row],[pesel]],3,2),0)</f>
        <v>6</v>
      </c>
      <c r="F121" s="5">
        <f>TRUNC(MID(ips__3[[#This Row],[pesel]],5,2),0)</f>
        <v>23</v>
      </c>
      <c r="G121" s="1"/>
      <c r="H121" s="1"/>
      <c r="I121" s="1">
        <f>ips__3[[#This Row],[DD]]</f>
        <v>23</v>
      </c>
      <c r="J121" s="1">
        <f>IF(ips__3[[#This Row],[MM]]&gt;20,ips__3[[#This Row],[MM]]-20,ips__3[[#This Row],[MM]])</f>
        <v>6</v>
      </c>
      <c r="K121" s="1">
        <f>IF(ips__3[[#This Row],[MM]]&gt;20,2000 + ips__3[[#This Row],[RR]],1900 +ips__3[[#This Row],[RR]])</f>
        <v>1993</v>
      </c>
      <c r="L121" s="6">
        <f>DATE(ips__3[[#This Row],[rok]],ips__3[[#This Row],[miesiac]],ips__3[[#This Row],[dzien]])</f>
        <v>34143</v>
      </c>
      <c r="M121" s="5">
        <f>(DATE(2023,1,11) - ips__3[[#This Row],[data]])/ 365</f>
        <v>29.572602739726026</v>
      </c>
      <c r="N121" s="1">
        <f>ROUNDDOWN(ips__3[[#This Row],[Kolumna1]],0)</f>
        <v>29</v>
      </c>
    </row>
    <row r="122" spans="1:14" x14ac:dyDescent="0.3">
      <c r="A122" s="1" t="s">
        <v>149</v>
      </c>
      <c r="B122" s="1" t="s">
        <v>13</v>
      </c>
      <c r="C122" s="1" t="s">
        <v>4</v>
      </c>
      <c r="D122" s="5">
        <f>TRUNC(LEFT(ips__3[[#This Row],[pesel]],2),0)</f>
        <v>68</v>
      </c>
      <c r="E122" s="5">
        <f>TRUNC(MID(ips__3[[#This Row],[pesel]],3,2),0)</f>
        <v>11</v>
      </c>
      <c r="F122" s="5">
        <f>TRUNC(MID(ips__3[[#This Row],[pesel]],5,2),0)</f>
        <v>12</v>
      </c>
      <c r="G122" s="1"/>
      <c r="H122" s="1"/>
      <c r="I122" s="1">
        <f>ips__3[[#This Row],[DD]]</f>
        <v>12</v>
      </c>
      <c r="J122" s="1">
        <f>IF(ips__3[[#This Row],[MM]]&gt;20,ips__3[[#This Row],[MM]]-20,ips__3[[#This Row],[MM]])</f>
        <v>11</v>
      </c>
      <c r="K122" s="1">
        <f>IF(ips__3[[#This Row],[MM]]&gt;20,2000 + ips__3[[#This Row],[RR]],1900 +ips__3[[#This Row],[RR]])</f>
        <v>1968</v>
      </c>
      <c r="L122" s="6">
        <f>DATE(ips__3[[#This Row],[rok]],ips__3[[#This Row],[miesiac]],ips__3[[#This Row],[dzien]])</f>
        <v>25154</v>
      </c>
      <c r="M122" s="5">
        <f>(DATE(2023,1,11) - ips__3[[#This Row],[data]])/ 365</f>
        <v>54.2</v>
      </c>
      <c r="N122" s="1">
        <f>ROUNDDOWN(ips__3[[#This Row],[Kolumna1]],0)</f>
        <v>54</v>
      </c>
    </row>
    <row r="123" spans="1:14" x14ac:dyDescent="0.3">
      <c r="A123" s="1" t="s">
        <v>150</v>
      </c>
      <c r="B123" s="1" t="s">
        <v>8</v>
      </c>
      <c r="C123" s="1" t="s">
        <v>6</v>
      </c>
      <c r="D123" s="5">
        <f>TRUNC(LEFT(ips__3[[#This Row],[pesel]],2),0)</f>
        <v>78</v>
      </c>
      <c r="E123" s="5">
        <f>TRUNC(MID(ips__3[[#This Row],[pesel]],3,2),0)</f>
        <v>7</v>
      </c>
      <c r="F123" s="5">
        <f>TRUNC(MID(ips__3[[#This Row],[pesel]],5,2),0)</f>
        <v>14</v>
      </c>
      <c r="G123" s="1"/>
      <c r="H123" s="1"/>
      <c r="I123" s="1">
        <f>ips__3[[#This Row],[DD]]</f>
        <v>14</v>
      </c>
      <c r="J123" s="1">
        <f>IF(ips__3[[#This Row],[MM]]&gt;20,ips__3[[#This Row],[MM]]-20,ips__3[[#This Row],[MM]])</f>
        <v>7</v>
      </c>
      <c r="K123" s="1">
        <f>IF(ips__3[[#This Row],[MM]]&gt;20,2000 + ips__3[[#This Row],[RR]],1900 +ips__3[[#This Row],[RR]])</f>
        <v>1978</v>
      </c>
      <c r="L123" s="6">
        <f>DATE(ips__3[[#This Row],[rok]],ips__3[[#This Row],[miesiac]],ips__3[[#This Row],[dzien]])</f>
        <v>28685</v>
      </c>
      <c r="M123" s="5">
        <f>(DATE(2023,1,11) - ips__3[[#This Row],[data]])/ 365</f>
        <v>44.526027397260272</v>
      </c>
      <c r="N123" s="1">
        <f>ROUNDDOWN(ips__3[[#This Row],[Kolumna1]],0)</f>
        <v>44</v>
      </c>
    </row>
    <row r="124" spans="1:14" x14ac:dyDescent="0.3">
      <c r="A124" s="1" t="s">
        <v>151</v>
      </c>
      <c r="B124" s="1" t="s">
        <v>16</v>
      </c>
      <c r="C124" s="1" t="s">
        <v>4</v>
      </c>
      <c r="D124" s="5">
        <f>TRUNC(LEFT(ips__3[[#This Row],[pesel]],2),0)</f>
        <v>76</v>
      </c>
      <c r="E124" s="5">
        <f>TRUNC(MID(ips__3[[#This Row],[pesel]],3,2),0)</f>
        <v>5</v>
      </c>
      <c r="F124" s="5">
        <f>TRUNC(MID(ips__3[[#This Row],[pesel]],5,2),0)</f>
        <v>19</v>
      </c>
      <c r="G124" s="1"/>
      <c r="H124" s="1"/>
      <c r="I124" s="1">
        <f>ips__3[[#This Row],[DD]]</f>
        <v>19</v>
      </c>
      <c r="J124" s="1">
        <f>IF(ips__3[[#This Row],[MM]]&gt;20,ips__3[[#This Row],[MM]]-20,ips__3[[#This Row],[MM]])</f>
        <v>5</v>
      </c>
      <c r="K124" s="1">
        <f>IF(ips__3[[#This Row],[MM]]&gt;20,2000 + ips__3[[#This Row],[RR]],1900 +ips__3[[#This Row],[RR]])</f>
        <v>1976</v>
      </c>
      <c r="L124" s="6">
        <f>DATE(ips__3[[#This Row],[rok]],ips__3[[#This Row],[miesiac]],ips__3[[#This Row],[dzien]])</f>
        <v>27899</v>
      </c>
      <c r="M124" s="5">
        <f>(DATE(2023,1,11) - ips__3[[#This Row],[data]])/ 365</f>
        <v>46.679452054794524</v>
      </c>
      <c r="N124" s="1">
        <f>ROUNDDOWN(ips__3[[#This Row],[Kolumna1]],0)</f>
        <v>46</v>
      </c>
    </row>
    <row r="125" spans="1:14" x14ac:dyDescent="0.3">
      <c r="A125" s="1" t="s">
        <v>152</v>
      </c>
      <c r="B125" s="1" t="s">
        <v>3</v>
      </c>
      <c r="C125" s="1" t="s">
        <v>6</v>
      </c>
      <c r="D125" s="5">
        <f>TRUNC(LEFT(ips__3[[#This Row],[pesel]],2),0)</f>
        <v>64</v>
      </c>
      <c r="E125" s="5">
        <f>TRUNC(MID(ips__3[[#This Row],[pesel]],3,2),0)</f>
        <v>6</v>
      </c>
      <c r="F125" s="5">
        <f>TRUNC(MID(ips__3[[#This Row],[pesel]],5,2),0)</f>
        <v>29</v>
      </c>
      <c r="G125" s="1"/>
      <c r="H125" s="1"/>
      <c r="I125" s="1">
        <f>ips__3[[#This Row],[DD]]</f>
        <v>29</v>
      </c>
      <c r="J125" s="1">
        <f>IF(ips__3[[#This Row],[MM]]&gt;20,ips__3[[#This Row],[MM]]-20,ips__3[[#This Row],[MM]])</f>
        <v>6</v>
      </c>
      <c r="K125" s="1">
        <f>IF(ips__3[[#This Row],[MM]]&gt;20,2000 + ips__3[[#This Row],[RR]],1900 +ips__3[[#This Row],[RR]])</f>
        <v>1964</v>
      </c>
      <c r="L125" s="6">
        <f>DATE(ips__3[[#This Row],[rok]],ips__3[[#This Row],[miesiac]],ips__3[[#This Row],[dzien]])</f>
        <v>23557</v>
      </c>
      <c r="M125" s="5">
        <f>(DATE(2023,1,11) - ips__3[[#This Row],[data]])/ 365</f>
        <v>58.575342465753423</v>
      </c>
      <c r="N125" s="1">
        <f>ROUNDDOWN(ips__3[[#This Row],[Kolumna1]],0)</f>
        <v>58</v>
      </c>
    </row>
    <row r="126" spans="1:14" x14ac:dyDescent="0.3">
      <c r="A126" s="1" t="s">
        <v>153</v>
      </c>
      <c r="B126" s="1" t="s">
        <v>18</v>
      </c>
      <c r="C126" s="1" t="s">
        <v>4</v>
      </c>
      <c r="D126" s="5">
        <f>TRUNC(LEFT(ips__3[[#This Row],[pesel]],2),0)</f>
        <v>88</v>
      </c>
      <c r="E126" s="5">
        <f>TRUNC(MID(ips__3[[#This Row],[pesel]],3,2),0)</f>
        <v>4</v>
      </c>
      <c r="F126" s="5">
        <f>TRUNC(MID(ips__3[[#This Row],[pesel]],5,2),0)</f>
        <v>6</v>
      </c>
      <c r="G126" s="1"/>
      <c r="H126" s="1"/>
      <c r="I126" s="1">
        <f>ips__3[[#This Row],[DD]]</f>
        <v>6</v>
      </c>
      <c r="J126" s="1">
        <f>IF(ips__3[[#This Row],[MM]]&gt;20,ips__3[[#This Row],[MM]]-20,ips__3[[#This Row],[MM]])</f>
        <v>4</v>
      </c>
      <c r="K126" s="1">
        <f>IF(ips__3[[#This Row],[MM]]&gt;20,2000 + ips__3[[#This Row],[RR]],1900 +ips__3[[#This Row],[RR]])</f>
        <v>1988</v>
      </c>
      <c r="L126" s="6">
        <f>DATE(ips__3[[#This Row],[rok]],ips__3[[#This Row],[miesiac]],ips__3[[#This Row],[dzien]])</f>
        <v>32239</v>
      </c>
      <c r="M126" s="5">
        <f>(DATE(2023,1,11) - ips__3[[#This Row],[data]])/ 365</f>
        <v>34.789041095890411</v>
      </c>
      <c r="N126" s="1">
        <f>ROUNDDOWN(ips__3[[#This Row],[Kolumna1]],0)</f>
        <v>34</v>
      </c>
    </row>
    <row r="127" spans="1:14" x14ac:dyDescent="0.3">
      <c r="A127" s="1" t="s">
        <v>154</v>
      </c>
      <c r="B127" s="1" t="s">
        <v>19</v>
      </c>
      <c r="C127" s="1" t="s">
        <v>4</v>
      </c>
      <c r="D127" s="5">
        <f>TRUNC(LEFT(ips__3[[#This Row],[pesel]],2),0)</f>
        <v>82</v>
      </c>
      <c r="E127" s="5">
        <f>TRUNC(MID(ips__3[[#This Row],[pesel]],3,2),0)</f>
        <v>10</v>
      </c>
      <c r="F127" s="5">
        <f>TRUNC(MID(ips__3[[#This Row],[pesel]],5,2),0)</f>
        <v>29</v>
      </c>
      <c r="G127" s="1"/>
      <c r="H127" s="1"/>
      <c r="I127" s="1">
        <f>ips__3[[#This Row],[DD]]</f>
        <v>29</v>
      </c>
      <c r="J127" s="1">
        <f>IF(ips__3[[#This Row],[MM]]&gt;20,ips__3[[#This Row],[MM]]-20,ips__3[[#This Row],[MM]])</f>
        <v>10</v>
      </c>
      <c r="K127" s="1">
        <f>IF(ips__3[[#This Row],[MM]]&gt;20,2000 + ips__3[[#This Row],[RR]],1900 +ips__3[[#This Row],[RR]])</f>
        <v>1982</v>
      </c>
      <c r="L127" s="6">
        <f>DATE(ips__3[[#This Row],[rok]],ips__3[[#This Row],[miesiac]],ips__3[[#This Row],[dzien]])</f>
        <v>30253</v>
      </c>
      <c r="M127" s="5">
        <f>(DATE(2023,1,11) - ips__3[[#This Row],[data]])/ 365</f>
        <v>40.230136986301368</v>
      </c>
      <c r="N127" s="1">
        <f>ROUNDDOWN(ips__3[[#This Row],[Kolumna1]],0)</f>
        <v>40</v>
      </c>
    </row>
    <row r="128" spans="1:14" x14ac:dyDescent="0.3">
      <c r="A128" s="1" t="s">
        <v>155</v>
      </c>
      <c r="B128" s="1" t="s">
        <v>15</v>
      </c>
      <c r="C128" s="1" t="s">
        <v>6</v>
      </c>
      <c r="D128" s="5">
        <f>TRUNC(LEFT(ips__3[[#This Row],[pesel]],2),0)</f>
        <v>80</v>
      </c>
      <c r="E128" s="5">
        <f>TRUNC(MID(ips__3[[#This Row],[pesel]],3,2),0)</f>
        <v>11</v>
      </c>
      <c r="F128" s="5">
        <f>TRUNC(MID(ips__3[[#This Row],[pesel]],5,2),0)</f>
        <v>15</v>
      </c>
      <c r="G128" s="1"/>
      <c r="H128" s="1"/>
      <c r="I128" s="1">
        <f>ips__3[[#This Row],[DD]]</f>
        <v>15</v>
      </c>
      <c r="J128" s="1">
        <f>IF(ips__3[[#This Row],[MM]]&gt;20,ips__3[[#This Row],[MM]]-20,ips__3[[#This Row],[MM]])</f>
        <v>11</v>
      </c>
      <c r="K128" s="1">
        <f>IF(ips__3[[#This Row],[MM]]&gt;20,2000 + ips__3[[#This Row],[RR]],1900 +ips__3[[#This Row],[RR]])</f>
        <v>1980</v>
      </c>
      <c r="L128" s="6">
        <f>DATE(ips__3[[#This Row],[rok]],ips__3[[#This Row],[miesiac]],ips__3[[#This Row],[dzien]])</f>
        <v>29540</v>
      </c>
      <c r="M128" s="5">
        <f>(DATE(2023,1,11) - ips__3[[#This Row],[data]])/ 365</f>
        <v>42.183561643835617</v>
      </c>
      <c r="N128" s="1">
        <f>ROUNDDOWN(ips__3[[#This Row],[Kolumna1]],0)</f>
        <v>42</v>
      </c>
    </row>
    <row r="129" spans="1:14" x14ac:dyDescent="0.3">
      <c r="A129" s="1" t="s">
        <v>156</v>
      </c>
      <c r="B129" s="1" t="s">
        <v>10</v>
      </c>
      <c r="C129" s="1" t="s">
        <v>6</v>
      </c>
      <c r="D129" s="5">
        <f>TRUNC(LEFT(ips__3[[#This Row],[pesel]],2),0)</f>
        <v>73</v>
      </c>
      <c r="E129" s="5">
        <f>TRUNC(MID(ips__3[[#This Row],[pesel]],3,2),0)</f>
        <v>4</v>
      </c>
      <c r="F129" s="5">
        <f>TRUNC(MID(ips__3[[#This Row],[pesel]],5,2),0)</f>
        <v>21</v>
      </c>
      <c r="G129" s="1"/>
      <c r="H129" s="1"/>
      <c r="I129" s="1">
        <f>ips__3[[#This Row],[DD]]</f>
        <v>21</v>
      </c>
      <c r="J129" s="1">
        <f>IF(ips__3[[#This Row],[MM]]&gt;20,ips__3[[#This Row],[MM]]-20,ips__3[[#This Row],[MM]])</f>
        <v>4</v>
      </c>
      <c r="K129" s="1">
        <f>IF(ips__3[[#This Row],[MM]]&gt;20,2000 + ips__3[[#This Row],[RR]],1900 +ips__3[[#This Row],[RR]])</f>
        <v>1973</v>
      </c>
      <c r="L129" s="6">
        <f>DATE(ips__3[[#This Row],[rok]],ips__3[[#This Row],[miesiac]],ips__3[[#This Row],[dzien]])</f>
        <v>26775</v>
      </c>
      <c r="M129" s="5">
        <f>(DATE(2023,1,11) - ips__3[[#This Row],[data]])/ 365</f>
        <v>49.758904109589039</v>
      </c>
      <c r="N129" s="1">
        <f>ROUNDDOWN(ips__3[[#This Row],[Kolumna1]],0)</f>
        <v>49</v>
      </c>
    </row>
    <row r="130" spans="1:14" x14ac:dyDescent="0.3">
      <c r="A130" s="1" t="s">
        <v>157</v>
      </c>
      <c r="B130" s="1" t="s">
        <v>13</v>
      </c>
      <c r="C130" s="1" t="s">
        <v>4</v>
      </c>
      <c r="D130" s="5">
        <f>TRUNC(LEFT(ips__3[[#This Row],[pesel]],2),0)</f>
        <v>71</v>
      </c>
      <c r="E130" s="5">
        <f>TRUNC(MID(ips__3[[#This Row],[pesel]],3,2),0)</f>
        <v>11</v>
      </c>
      <c r="F130" s="5">
        <f>TRUNC(MID(ips__3[[#This Row],[pesel]],5,2),0)</f>
        <v>16</v>
      </c>
      <c r="G130" s="1"/>
      <c r="H130" s="1"/>
      <c r="I130" s="1">
        <f>ips__3[[#This Row],[DD]]</f>
        <v>16</v>
      </c>
      <c r="J130" s="1">
        <f>IF(ips__3[[#This Row],[MM]]&gt;20,ips__3[[#This Row],[MM]]-20,ips__3[[#This Row],[MM]])</f>
        <v>11</v>
      </c>
      <c r="K130" s="1">
        <f>IF(ips__3[[#This Row],[MM]]&gt;20,2000 + ips__3[[#This Row],[RR]],1900 +ips__3[[#This Row],[RR]])</f>
        <v>1971</v>
      </c>
      <c r="L130" s="6">
        <f>DATE(ips__3[[#This Row],[rok]],ips__3[[#This Row],[miesiac]],ips__3[[#This Row],[dzien]])</f>
        <v>26253</v>
      </c>
      <c r="M130" s="5">
        <f>(DATE(2023,1,11) - ips__3[[#This Row],[data]])/ 365</f>
        <v>51.18904109589041</v>
      </c>
      <c r="N130" s="1">
        <f>ROUNDDOWN(ips__3[[#This Row],[Kolumna1]],0)</f>
        <v>51</v>
      </c>
    </row>
    <row r="131" spans="1:14" x14ac:dyDescent="0.3">
      <c r="A131" s="1" t="s">
        <v>158</v>
      </c>
      <c r="B131" s="1" t="s">
        <v>3</v>
      </c>
      <c r="C131" s="1" t="s">
        <v>6</v>
      </c>
      <c r="D131" s="5">
        <f>TRUNC(LEFT(ips__3[[#This Row],[pesel]],2),0)</f>
        <v>52</v>
      </c>
      <c r="E131" s="5">
        <f>TRUNC(MID(ips__3[[#This Row],[pesel]],3,2),0)</f>
        <v>4</v>
      </c>
      <c r="F131" s="5">
        <f>TRUNC(MID(ips__3[[#This Row],[pesel]],5,2),0)</f>
        <v>24</v>
      </c>
      <c r="G131" s="1"/>
      <c r="H131" s="1"/>
      <c r="I131" s="1">
        <f>ips__3[[#This Row],[DD]]</f>
        <v>24</v>
      </c>
      <c r="J131" s="1">
        <f>IF(ips__3[[#This Row],[MM]]&gt;20,ips__3[[#This Row],[MM]]-20,ips__3[[#This Row],[MM]])</f>
        <v>4</v>
      </c>
      <c r="K131" s="1">
        <f>IF(ips__3[[#This Row],[MM]]&gt;20,2000 + ips__3[[#This Row],[RR]],1900 +ips__3[[#This Row],[RR]])</f>
        <v>1952</v>
      </c>
      <c r="L131" s="6">
        <f>DATE(ips__3[[#This Row],[rok]],ips__3[[#This Row],[miesiac]],ips__3[[#This Row],[dzien]])</f>
        <v>19108</v>
      </c>
      <c r="M131" s="5">
        <f>(DATE(2023,1,11) - ips__3[[#This Row],[data]])/ 365</f>
        <v>70.764383561643839</v>
      </c>
      <c r="N131" s="1">
        <f>ROUNDDOWN(ips__3[[#This Row],[Kolumna1]],0)</f>
        <v>70</v>
      </c>
    </row>
    <row r="132" spans="1:14" x14ac:dyDescent="0.3">
      <c r="A132" s="1" t="s">
        <v>159</v>
      </c>
      <c r="B132" s="1" t="s">
        <v>17</v>
      </c>
      <c r="C132" s="1" t="s">
        <v>4</v>
      </c>
      <c r="D132" s="5">
        <f>TRUNC(LEFT(ips__3[[#This Row],[pesel]],2),0)</f>
        <v>94</v>
      </c>
      <c r="E132" s="5">
        <f>TRUNC(MID(ips__3[[#This Row],[pesel]],3,2),0)</f>
        <v>11</v>
      </c>
      <c r="F132" s="5">
        <f>TRUNC(MID(ips__3[[#This Row],[pesel]],5,2),0)</f>
        <v>5</v>
      </c>
      <c r="G132" s="1"/>
      <c r="H132" s="1"/>
      <c r="I132" s="1">
        <f>ips__3[[#This Row],[DD]]</f>
        <v>5</v>
      </c>
      <c r="J132" s="1">
        <f>IF(ips__3[[#This Row],[MM]]&gt;20,ips__3[[#This Row],[MM]]-20,ips__3[[#This Row],[MM]])</f>
        <v>11</v>
      </c>
      <c r="K132" s="1">
        <f>IF(ips__3[[#This Row],[MM]]&gt;20,2000 + ips__3[[#This Row],[RR]],1900 +ips__3[[#This Row],[RR]])</f>
        <v>1994</v>
      </c>
      <c r="L132" s="6">
        <f>DATE(ips__3[[#This Row],[rok]],ips__3[[#This Row],[miesiac]],ips__3[[#This Row],[dzien]])</f>
        <v>34643</v>
      </c>
      <c r="M132" s="5">
        <f>(DATE(2023,1,11) - ips__3[[#This Row],[data]])/ 365</f>
        <v>28.202739726027396</v>
      </c>
      <c r="N132" s="1">
        <f>ROUNDDOWN(ips__3[[#This Row],[Kolumna1]],0)</f>
        <v>28</v>
      </c>
    </row>
    <row r="133" spans="1:14" x14ac:dyDescent="0.3">
      <c r="A133" s="1" t="s">
        <v>160</v>
      </c>
      <c r="B133" s="1" t="s">
        <v>7</v>
      </c>
      <c r="C133" s="1" t="s">
        <v>4</v>
      </c>
      <c r="D133" s="5">
        <f>TRUNC(LEFT(ips__3[[#This Row],[pesel]],2),0)</f>
        <v>97</v>
      </c>
      <c r="E133" s="5">
        <f>TRUNC(MID(ips__3[[#This Row],[pesel]],3,2),0)</f>
        <v>7</v>
      </c>
      <c r="F133" s="5">
        <f>TRUNC(MID(ips__3[[#This Row],[pesel]],5,2),0)</f>
        <v>3</v>
      </c>
      <c r="G133" s="1"/>
      <c r="H133" s="1"/>
      <c r="I133" s="1">
        <f>ips__3[[#This Row],[DD]]</f>
        <v>3</v>
      </c>
      <c r="J133" s="1">
        <f>IF(ips__3[[#This Row],[MM]]&gt;20,ips__3[[#This Row],[MM]]-20,ips__3[[#This Row],[MM]])</f>
        <v>7</v>
      </c>
      <c r="K133" s="1">
        <f>IF(ips__3[[#This Row],[MM]]&gt;20,2000 + ips__3[[#This Row],[RR]],1900 +ips__3[[#This Row],[RR]])</f>
        <v>1997</v>
      </c>
      <c r="L133" s="6">
        <f>DATE(ips__3[[#This Row],[rok]],ips__3[[#This Row],[miesiac]],ips__3[[#This Row],[dzien]])</f>
        <v>35614</v>
      </c>
      <c r="M133" s="5">
        <f>(DATE(2023,1,11) - ips__3[[#This Row],[data]])/ 365</f>
        <v>25.542465753424658</v>
      </c>
      <c r="N133" s="1">
        <f>ROUNDDOWN(ips__3[[#This Row],[Kolumna1]],0)</f>
        <v>25</v>
      </c>
    </row>
    <row r="134" spans="1:14" x14ac:dyDescent="0.3">
      <c r="A134" s="1" t="s">
        <v>161</v>
      </c>
      <c r="B134" s="1" t="s">
        <v>3</v>
      </c>
      <c r="C134" s="1" t="s">
        <v>4</v>
      </c>
      <c r="D134" s="5">
        <f>TRUNC(LEFT(ips__3[[#This Row],[pesel]],2),0)</f>
        <v>68</v>
      </c>
      <c r="E134" s="5">
        <f>TRUNC(MID(ips__3[[#This Row],[pesel]],3,2),0)</f>
        <v>2</v>
      </c>
      <c r="F134" s="5">
        <f>TRUNC(MID(ips__3[[#This Row],[pesel]],5,2),0)</f>
        <v>1</v>
      </c>
      <c r="G134" s="1"/>
      <c r="H134" s="1"/>
      <c r="I134" s="1">
        <f>ips__3[[#This Row],[DD]]</f>
        <v>1</v>
      </c>
      <c r="J134" s="1">
        <f>IF(ips__3[[#This Row],[MM]]&gt;20,ips__3[[#This Row],[MM]]-20,ips__3[[#This Row],[MM]])</f>
        <v>2</v>
      </c>
      <c r="K134" s="1">
        <f>IF(ips__3[[#This Row],[MM]]&gt;20,2000 + ips__3[[#This Row],[RR]],1900 +ips__3[[#This Row],[RR]])</f>
        <v>1968</v>
      </c>
      <c r="L134" s="6">
        <f>DATE(ips__3[[#This Row],[rok]],ips__3[[#This Row],[miesiac]],ips__3[[#This Row],[dzien]])</f>
        <v>24869</v>
      </c>
      <c r="M134" s="5">
        <f>(DATE(2023,1,11) - ips__3[[#This Row],[data]])/ 365</f>
        <v>54.980821917808221</v>
      </c>
      <c r="N134" s="1">
        <f>ROUNDDOWN(ips__3[[#This Row],[Kolumna1]],0)</f>
        <v>54</v>
      </c>
    </row>
    <row r="135" spans="1:14" x14ac:dyDescent="0.3">
      <c r="A135" s="1" t="s">
        <v>162</v>
      </c>
      <c r="B135" s="1" t="s">
        <v>10</v>
      </c>
      <c r="C135" s="1" t="s">
        <v>6</v>
      </c>
      <c r="D135" s="5">
        <f>TRUNC(LEFT(ips__3[[#This Row],[pesel]],2),0)</f>
        <v>61</v>
      </c>
      <c r="E135" s="5">
        <f>TRUNC(MID(ips__3[[#This Row],[pesel]],3,2),0)</f>
        <v>3</v>
      </c>
      <c r="F135" s="5">
        <f>TRUNC(MID(ips__3[[#This Row],[pesel]],5,2),0)</f>
        <v>23</v>
      </c>
      <c r="G135" s="1"/>
      <c r="H135" s="1"/>
      <c r="I135" s="1">
        <f>ips__3[[#This Row],[DD]]</f>
        <v>23</v>
      </c>
      <c r="J135" s="1">
        <f>IF(ips__3[[#This Row],[MM]]&gt;20,ips__3[[#This Row],[MM]]-20,ips__3[[#This Row],[MM]])</f>
        <v>3</v>
      </c>
      <c r="K135" s="1">
        <f>IF(ips__3[[#This Row],[MM]]&gt;20,2000 + ips__3[[#This Row],[RR]],1900 +ips__3[[#This Row],[RR]])</f>
        <v>1961</v>
      </c>
      <c r="L135" s="6">
        <f>DATE(ips__3[[#This Row],[rok]],ips__3[[#This Row],[miesiac]],ips__3[[#This Row],[dzien]])</f>
        <v>22363</v>
      </c>
      <c r="M135" s="5">
        <f>(DATE(2023,1,11) - ips__3[[#This Row],[data]])/ 365</f>
        <v>61.846575342465755</v>
      </c>
      <c r="N135" s="1">
        <f>ROUNDDOWN(ips__3[[#This Row],[Kolumna1]],0)</f>
        <v>61</v>
      </c>
    </row>
    <row r="136" spans="1:14" x14ac:dyDescent="0.3">
      <c r="A136" s="1" t="s">
        <v>163</v>
      </c>
      <c r="B136" s="1" t="s">
        <v>15</v>
      </c>
      <c r="C136" s="1" t="s">
        <v>6</v>
      </c>
      <c r="D136" s="5">
        <f>TRUNC(LEFT(ips__3[[#This Row],[pesel]],2),0)</f>
        <v>89</v>
      </c>
      <c r="E136" s="5">
        <f>TRUNC(MID(ips__3[[#This Row],[pesel]],3,2),0)</f>
        <v>5</v>
      </c>
      <c r="F136" s="5">
        <f>TRUNC(MID(ips__3[[#This Row],[pesel]],5,2),0)</f>
        <v>18</v>
      </c>
      <c r="G136" s="1"/>
      <c r="H136" s="1"/>
      <c r="I136" s="1">
        <f>ips__3[[#This Row],[DD]]</f>
        <v>18</v>
      </c>
      <c r="J136" s="1">
        <f>IF(ips__3[[#This Row],[MM]]&gt;20,ips__3[[#This Row],[MM]]-20,ips__3[[#This Row],[MM]])</f>
        <v>5</v>
      </c>
      <c r="K136" s="1">
        <f>IF(ips__3[[#This Row],[MM]]&gt;20,2000 + ips__3[[#This Row],[RR]],1900 +ips__3[[#This Row],[RR]])</f>
        <v>1989</v>
      </c>
      <c r="L136" s="6">
        <f>DATE(ips__3[[#This Row],[rok]],ips__3[[#This Row],[miesiac]],ips__3[[#This Row],[dzien]])</f>
        <v>32646</v>
      </c>
      <c r="M136" s="5">
        <f>(DATE(2023,1,11) - ips__3[[#This Row],[data]])/ 365</f>
        <v>33.673972602739724</v>
      </c>
      <c r="N136" s="1">
        <f>ROUNDDOWN(ips__3[[#This Row],[Kolumna1]],0)</f>
        <v>33</v>
      </c>
    </row>
    <row r="137" spans="1:14" x14ac:dyDescent="0.3">
      <c r="A137" s="1" t="s">
        <v>164</v>
      </c>
      <c r="B137" s="1" t="s">
        <v>19</v>
      </c>
      <c r="C137" s="1" t="s">
        <v>4</v>
      </c>
      <c r="D137" s="5">
        <f>TRUNC(LEFT(ips__3[[#This Row],[pesel]],2),0)</f>
        <v>97</v>
      </c>
      <c r="E137" s="5">
        <f>TRUNC(MID(ips__3[[#This Row],[pesel]],3,2),0)</f>
        <v>9</v>
      </c>
      <c r="F137" s="5">
        <f>TRUNC(MID(ips__3[[#This Row],[pesel]],5,2),0)</f>
        <v>7</v>
      </c>
      <c r="G137" s="1"/>
      <c r="H137" s="1"/>
      <c r="I137" s="1">
        <f>ips__3[[#This Row],[DD]]</f>
        <v>7</v>
      </c>
      <c r="J137" s="1">
        <f>IF(ips__3[[#This Row],[MM]]&gt;20,ips__3[[#This Row],[MM]]-20,ips__3[[#This Row],[MM]])</f>
        <v>9</v>
      </c>
      <c r="K137" s="1">
        <f>IF(ips__3[[#This Row],[MM]]&gt;20,2000 + ips__3[[#This Row],[RR]],1900 +ips__3[[#This Row],[RR]])</f>
        <v>1997</v>
      </c>
      <c r="L137" s="6">
        <f>DATE(ips__3[[#This Row],[rok]],ips__3[[#This Row],[miesiac]],ips__3[[#This Row],[dzien]])</f>
        <v>35680</v>
      </c>
      <c r="M137" s="5">
        <f>(DATE(2023,1,11) - ips__3[[#This Row],[data]])/ 365</f>
        <v>25.361643835616437</v>
      </c>
      <c r="N137" s="1">
        <f>ROUNDDOWN(ips__3[[#This Row],[Kolumna1]],0)</f>
        <v>25</v>
      </c>
    </row>
    <row r="138" spans="1:14" x14ac:dyDescent="0.3">
      <c r="A138" s="1" t="s">
        <v>165</v>
      </c>
      <c r="B138" s="1" t="s">
        <v>7</v>
      </c>
      <c r="C138" s="1" t="s">
        <v>6</v>
      </c>
      <c r="D138" s="5">
        <f>TRUNC(LEFT(ips__3[[#This Row],[pesel]],2),0)</f>
        <v>61</v>
      </c>
      <c r="E138" s="5">
        <f>TRUNC(MID(ips__3[[#This Row],[pesel]],3,2),0)</f>
        <v>8</v>
      </c>
      <c r="F138" s="5">
        <f>TRUNC(MID(ips__3[[#This Row],[pesel]],5,2),0)</f>
        <v>5</v>
      </c>
      <c r="G138" s="1"/>
      <c r="H138" s="1"/>
      <c r="I138" s="1">
        <f>ips__3[[#This Row],[DD]]</f>
        <v>5</v>
      </c>
      <c r="J138" s="1">
        <f>IF(ips__3[[#This Row],[MM]]&gt;20,ips__3[[#This Row],[MM]]-20,ips__3[[#This Row],[MM]])</f>
        <v>8</v>
      </c>
      <c r="K138" s="1">
        <f>IF(ips__3[[#This Row],[MM]]&gt;20,2000 + ips__3[[#This Row],[RR]],1900 +ips__3[[#This Row],[RR]])</f>
        <v>1961</v>
      </c>
      <c r="L138" s="6">
        <f>DATE(ips__3[[#This Row],[rok]],ips__3[[#This Row],[miesiac]],ips__3[[#This Row],[dzien]])</f>
        <v>22498</v>
      </c>
      <c r="M138" s="5">
        <f>(DATE(2023,1,11) - ips__3[[#This Row],[data]])/ 365</f>
        <v>61.476712328767121</v>
      </c>
      <c r="N138" s="1">
        <f>ROUNDDOWN(ips__3[[#This Row],[Kolumna1]],0)</f>
        <v>61</v>
      </c>
    </row>
    <row r="139" spans="1:14" x14ac:dyDescent="0.3">
      <c r="A139" s="1" t="s">
        <v>166</v>
      </c>
      <c r="B139" s="1" t="s">
        <v>18</v>
      </c>
      <c r="C139" s="1" t="s">
        <v>6</v>
      </c>
      <c r="D139" s="5">
        <f>TRUNC(LEFT(ips__3[[#This Row],[pesel]],2),0)</f>
        <v>66</v>
      </c>
      <c r="E139" s="5">
        <f>TRUNC(MID(ips__3[[#This Row],[pesel]],3,2),0)</f>
        <v>2</v>
      </c>
      <c r="F139" s="5">
        <f>TRUNC(MID(ips__3[[#This Row],[pesel]],5,2),0)</f>
        <v>22</v>
      </c>
      <c r="G139" s="1"/>
      <c r="H139" s="1"/>
      <c r="I139" s="1">
        <f>ips__3[[#This Row],[DD]]</f>
        <v>22</v>
      </c>
      <c r="J139" s="1">
        <f>IF(ips__3[[#This Row],[MM]]&gt;20,ips__3[[#This Row],[MM]]-20,ips__3[[#This Row],[MM]])</f>
        <v>2</v>
      </c>
      <c r="K139" s="1">
        <f>IF(ips__3[[#This Row],[MM]]&gt;20,2000 + ips__3[[#This Row],[RR]],1900 +ips__3[[#This Row],[RR]])</f>
        <v>1966</v>
      </c>
      <c r="L139" s="6">
        <f>DATE(ips__3[[#This Row],[rok]],ips__3[[#This Row],[miesiac]],ips__3[[#This Row],[dzien]])</f>
        <v>24160</v>
      </c>
      <c r="M139" s="5">
        <f>(DATE(2023,1,11) - ips__3[[#This Row],[data]])/ 365</f>
        <v>56.923287671232877</v>
      </c>
      <c r="N139" s="1">
        <f>ROUNDDOWN(ips__3[[#This Row],[Kolumna1]],0)</f>
        <v>56</v>
      </c>
    </row>
    <row r="140" spans="1:14" x14ac:dyDescent="0.3">
      <c r="A140" s="1" t="s">
        <v>167</v>
      </c>
      <c r="B140" s="1" t="s">
        <v>14</v>
      </c>
      <c r="C140" s="1" t="s">
        <v>4</v>
      </c>
      <c r="D140" s="5">
        <f>TRUNC(LEFT(ips__3[[#This Row],[pesel]],2),0)</f>
        <v>53</v>
      </c>
      <c r="E140" s="5">
        <f>TRUNC(MID(ips__3[[#This Row],[pesel]],3,2),0)</f>
        <v>12</v>
      </c>
      <c r="F140" s="5">
        <f>TRUNC(MID(ips__3[[#This Row],[pesel]],5,2),0)</f>
        <v>9</v>
      </c>
      <c r="G140" s="1"/>
      <c r="H140" s="1"/>
      <c r="I140" s="1">
        <f>ips__3[[#This Row],[DD]]</f>
        <v>9</v>
      </c>
      <c r="J140" s="1">
        <f>IF(ips__3[[#This Row],[MM]]&gt;20,ips__3[[#This Row],[MM]]-20,ips__3[[#This Row],[MM]])</f>
        <v>12</v>
      </c>
      <c r="K140" s="1">
        <f>IF(ips__3[[#This Row],[MM]]&gt;20,2000 + ips__3[[#This Row],[RR]],1900 +ips__3[[#This Row],[RR]])</f>
        <v>1953</v>
      </c>
      <c r="L140" s="6">
        <f>DATE(ips__3[[#This Row],[rok]],ips__3[[#This Row],[miesiac]],ips__3[[#This Row],[dzien]])</f>
        <v>19702</v>
      </c>
      <c r="M140" s="5">
        <f>(DATE(2023,1,11) - ips__3[[#This Row],[data]])/ 365</f>
        <v>69.136986301369859</v>
      </c>
      <c r="N140" s="1">
        <f>ROUNDDOWN(ips__3[[#This Row],[Kolumna1]],0)</f>
        <v>69</v>
      </c>
    </row>
    <row r="141" spans="1:14" x14ac:dyDescent="0.3">
      <c r="A141" s="1" t="s">
        <v>168</v>
      </c>
      <c r="B141" s="1" t="s">
        <v>3</v>
      </c>
      <c r="C141" s="1" t="s">
        <v>4</v>
      </c>
      <c r="D141" s="5">
        <f>TRUNC(LEFT(ips__3[[#This Row],[pesel]],2),0)</f>
        <v>84</v>
      </c>
      <c r="E141" s="5">
        <f>TRUNC(MID(ips__3[[#This Row],[pesel]],3,2),0)</f>
        <v>1</v>
      </c>
      <c r="F141" s="5">
        <f>TRUNC(MID(ips__3[[#This Row],[pesel]],5,2),0)</f>
        <v>5</v>
      </c>
      <c r="G141" s="1"/>
      <c r="H141" s="1"/>
      <c r="I141" s="1">
        <f>ips__3[[#This Row],[DD]]</f>
        <v>5</v>
      </c>
      <c r="J141" s="1">
        <f>IF(ips__3[[#This Row],[MM]]&gt;20,ips__3[[#This Row],[MM]]-20,ips__3[[#This Row],[MM]])</f>
        <v>1</v>
      </c>
      <c r="K141" s="1">
        <f>IF(ips__3[[#This Row],[MM]]&gt;20,2000 + ips__3[[#This Row],[RR]],1900 +ips__3[[#This Row],[RR]])</f>
        <v>1984</v>
      </c>
      <c r="L141" s="6">
        <f>DATE(ips__3[[#This Row],[rok]],ips__3[[#This Row],[miesiac]],ips__3[[#This Row],[dzien]])</f>
        <v>30686</v>
      </c>
      <c r="M141" s="5">
        <f>(DATE(2023,1,11) - ips__3[[#This Row],[data]])/ 365</f>
        <v>39.043835616438358</v>
      </c>
      <c r="N141" s="1">
        <f>ROUNDDOWN(ips__3[[#This Row],[Kolumna1]],0)</f>
        <v>39</v>
      </c>
    </row>
    <row r="142" spans="1:14" x14ac:dyDescent="0.3">
      <c r="A142" s="1" t="s">
        <v>169</v>
      </c>
      <c r="B142" s="1" t="s">
        <v>13</v>
      </c>
      <c r="C142" s="1" t="s">
        <v>6</v>
      </c>
      <c r="D142" s="5">
        <f>TRUNC(LEFT(ips__3[[#This Row],[pesel]],2),0)</f>
        <v>94</v>
      </c>
      <c r="E142" s="5">
        <f>TRUNC(MID(ips__3[[#This Row],[pesel]],3,2),0)</f>
        <v>11</v>
      </c>
      <c r="F142" s="5">
        <f>TRUNC(MID(ips__3[[#This Row],[pesel]],5,2),0)</f>
        <v>16</v>
      </c>
      <c r="G142" s="1"/>
      <c r="H142" s="1"/>
      <c r="I142" s="1">
        <f>ips__3[[#This Row],[DD]]</f>
        <v>16</v>
      </c>
      <c r="J142" s="1">
        <f>IF(ips__3[[#This Row],[MM]]&gt;20,ips__3[[#This Row],[MM]]-20,ips__3[[#This Row],[MM]])</f>
        <v>11</v>
      </c>
      <c r="K142" s="1">
        <f>IF(ips__3[[#This Row],[MM]]&gt;20,2000 + ips__3[[#This Row],[RR]],1900 +ips__3[[#This Row],[RR]])</f>
        <v>1994</v>
      </c>
      <c r="L142" s="6">
        <f>DATE(ips__3[[#This Row],[rok]],ips__3[[#This Row],[miesiac]],ips__3[[#This Row],[dzien]])</f>
        <v>34654</v>
      </c>
      <c r="M142" s="5">
        <f>(DATE(2023,1,11) - ips__3[[#This Row],[data]])/ 365</f>
        <v>28.172602739726027</v>
      </c>
      <c r="N142" s="1">
        <f>ROUNDDOWN(ips__3[[#This Row],[Kolumna1]],0)</f>
        <v>28</v>
      </c>
    </row>
    <row r="143" spans="1:14" x14ac:dyDescent="0.3">
      <c r="A143" s="1" t="s">
        <v>170</v>
      </c>
      <c r="B143" s="1" t="s">
        <v>9</v>
      </c>
      <c r="C143" s="1" t="s">
        <v>4</v>
      </c>
      <c r="D143" s="5">
        <f>TRUNC(LEFT(ips__3[[#This Row],[pesel]],2),0)</f>
        <v>83</v>
      </c>
      <c r="E143" s="5">
        <f>TRUNC(MID(ips__3[[#This Row],[pesel]],3,2),0)</f>
        <v>8</v>
      </c>
      <c r="F143" s="5">
        <f>TRUNC(MID(ips__3[[#This Row],[pesel]],5,2),0)</f>
        <v>9</v>
      </c>
      <c r="G143" s="1"/>
      <c r="H143" s="1"/>
      <c r="I143" s="1">
        <f>ips__3[[#This Row],[DD]]</f>
        <v>9</v>
      </c>
      <c r="J143" s="1">
        <f>IF(ips__3[[#This Row],[MM]]&gt;20,ips__3[[#This Row],[MM]]-20,ips__3[[#This Row],[MM]])</f>
        <v>8</v>
      </c>
      <c r="K143" s="1">
        <f>IF(ips__3[[#This Row],[MM]]&gt;20,2000 + ips__3[[#This Row],[RR]],1900 +ips__3[[#This Row],[RR]])</f>
        <v>1983</v>
      </c>
      <c r="L143" s="6">
        <f>DATE(ips__3[[#This Row],[rok]],ips__3[[#This Row],[miesiac]],ips__3[[#This Row],[dzien]])</f>
        <v>30537</v>
      </c>
      <c r="M143" s="5">
        <f>(DATE(2023,1,11) - ips__3[[#This Row],[data]])/ 365</f>
        <v>39.452054794520549</v>
      </c>
      <c r="N143" s="1">
        <f>ROUNDDOWN(ips__3[[#This Row],[Kolumna1]],0)</f>
        <v>39</v>
      </c>
    </row>
    <row r="144" spans="1:14" x14ac:dyDescent="0.3">
      <c r="A144" s="1" t="s">
        <v>171</v>
      </c>
      <c r="B144" s="1" t="s">
        <v>8</v>
      </c>
      <c r="C144" s="1" t="s">
        <v>4</v>
      </c>
      <c r="D144" s="5">
        <f>TRUNC(LEFT(ips__3[[#This Row],[pesel]],2),0)</f>
        <v>99</v>
      </c>
      <c r="E144" s="5">
        <f>TRUNC(MID(ips__3[[#This Row],[pesel]],3,2),0)</f>
        <v>2</v>
      </c>
      <c r="F144" s="5">
        <f>TRUNC(MID(ips__3[[#This Row],[pesel]],5,2),0)</f>
        <v>6</v>
      </c>
      <c r="G144" s="1"/>
      <c r="H144" s="1"/>
      <c r="I144" s="1">
        <f>ips__3[[#This Row],[DD]]</f>
        <v>6</v>
      </c>
      <c r="J144" s="1">
        <f>IF(ips__3[[#This Row],[MM]]&gt;20,ips__3[[#This Row],[MM]]-20,ips__3[[#This Row],[MM]])</f>
        <v>2</v>
      </c>
      <c r="K144" s="1">
        <f>IF(ips__3[[#This Row],[MM]]&gt;20,2000 + ips__3[[#This Row],[RR]],1900 +ips__3[[#This Row],[RR]])</f>
        <v>1999</v>
      </c>
      <c r="L144" s="6">
        <f>DATE(ips__3[[#This Row],[rok]],ips__3[[#This Row],[miesiac]],ips__3[[#This Row],[dzien]])</f>
        <v>36197</v>
      </c>
      <c r="M144" s="5">
        <f>(DATE(2023,1,11) - ips__3[[#This Row],[data]])/ 365</f>
        <v>23.945205479452056</v>
      </c>
      <c r="N144" s="1">
        <f>ROUNDDOWN(ips__3[[#This Row],[Kolumna1]],0)</f>
        <v>23</v>
      </c>
    </row>
    <row r="145" spans="1:14" x14ac:dyDescent="0.3">
      <c r="A145" s="1" t="s">
        <v>172</v>
      </c>
      <c r="B145" s="1" t="s">
        <v>17</v>
      </c>
      <c r="C145" s="1" t="s">
        <v>6</v>
      </c>
      <c r="D145" s="5">
        <f>TRUNC(LEFT(ips__3[[#This Row],[pesel]],2),0)</f>
        <v>99</v>
      </c>
      <c r="E145" s="5">
        <f>TRUNC(MID(ips__3[[#This Row],[pesel]],3,2),0)</f>
        <v>11</v>
      </c>
      <c r="F145" s="5">
        <f>TRUNC(MID(ips__3[[#This Row],[pesel]],5,2),0)</f>
        <v>13</v>
      </c>
      <c r="G145" s="1"/>
      <c r="H145" s="1"/>
      <c r="I145" s="1">
        <f>ips__3[[#This Row],[DD]]</f>
        <v>13</v>
      </c>
      <c r="J145" s="1">
        <f>IF(ips__3[[#This Row],[MM]]&gt;20,ips__3[[#This Row],[MM]]-20,ips__3[[#This Row],[MM]])</f>
        <v>11</v>
      </c>
      <c r="K145" s="1">
        <f>IF(ips__3[[#This Row],[MM]]&gt;20,2000 + ips__3[[#This Row],[RR]],1900 +ips__3[[#This Row],[RR]])</f>
        <v>1999</v>
      </c>
      <c r="L145" s="6">
        <f>DATE(ips__3[[#This Row],[rok]],ips__3[[#This Row],[miesiac]],ips__3[[#This Row],[dzien]])</f>
        <v>36477</v>
      </c>
      <c r="M145" s="5">
        <f>(DATE(2023,1,11) - ips__3[[#This Row],[data]])/ 365</f>
        <v>23.17808219178082</v>
      </c>
      <c r="N145" s="1">
        <f>ROUNDDOWN(ips__3[[#This Row],[Kolumna1]],0)</f>
        <v>23</v>
      </c>
    </row>
    <row r="146" spans="1:14" x14ac:dyDescent="0.3">
      <c r="A146" s="1" t="s">
        <v>173</v>
      </c>
      <c r="B146" s="1" t="s">
        <v>20</v>
      </c>
      <c r="C146" s="1" t="s">
        <v>4</v>
      </c>
      <c r="D146" s="5">
        <f>TRUNC(LEFT(ips__3[[#This Row],[pesel]],2),0)</f>
        <v>51</v>
      </c>
      <c r="E146" s="5">
        <f>TRUNC(MID(ips__3[[#This Row],[pesel]],3,2),0)</f>
        <v>9</v>
      </c>
      <c r="F146" s="5">
        <f>TRUNC(MID(ips__3[[#This Row],[pesel]],5,2),0)</f>
        <v>25</v>
      </c>
      <c r="G146" s="1"/>
      <c r="H146" s="1"/>
      <c r="I146" s="1">
        <f>ips__3[[#This Row],[DD]]</f>
        <v>25</v>
      </c>
      <c r="J146" s="1">
        <f>IF(ips__3[[#This Row],[MM]]&gt;20,ips__3[[#This Row],[MM]]-20,ips__3[[#This Row],[MM]])</f>
        <v>9</v>
      </c>
      <c r="K146" s="1">
        <f>IF(ips__3[[#This Row],[MM]]&gt;20,2000 + ips__3[[#This Row],[RR]],1900 +ips__3[[#This Row],[RR]])</f>
        <v>1951</v>
      </c>
      <c r="L146" s="6">
        <f>DATE(ips__3[[#This Row],[rok]],ips__3[[#This Row],[miesiac]],ips__3[[#This Row],[dzien]])</f>
        <v>18896</v>
      </c>
      <c r="M146" s="5">
        <f>(DATE(2023,1,11) - ips__3[[#This Row],[data]])/ 365</f>
        <v>71.345205479452048</v>
      </c>
      <c r="N146" s="1">
        <f>ROUNDDOWN(ips__3[[#This Row],[Kolumna1]],0)</f>
        <v>71</v>
      </c>
    </row>
    <row r="147" spans="1:14" x14ac:dyDescent="0.3">
      <c r="A147" s="1" t="s">
        <v>174</v>
      </c>
      <c r="B147" s="1" t="s">
        <v>9</v>
      </c>
      <c r="C147" s="1" t="s">
        <v>4</v>
      </c>
      <c r="D147" s="5">
        <f>TRUNC(LEFT(ips__3[[#This Row],[pesel]],2),0)</f>
        <v>56</v>
      </c>
      <c r="E147" s="5">
        <f>TRUNC(MID(ips__3[[#This Row],[pesel]],3,2),0)</f>
        <v>2</v>
      </c>
      <c r="F147" s="5">
        <f>TRUNC(MID(ips__3[[#This Row],[pesel]],5,2),0)</f>
        <v>14</v>
      </c>
      <c r="G147" s="1"/>
      <c r="H147" s="1"/>
      <c r="I147" s="1">
        <f>ips__3[[#This Row],[DD]]</f>
        <v>14</v>
      </c>
      <c r="J147" s="1">
        <f>IF(ips__3[[#This Row],[MM]]&gt;20,ips__3[[#This Row],[MM]]-20,ips__3[[#This Row],[MM]])</f>
        <v>2</v>
      </c>
      <c r="K147" s="1">
        <f>IF(ips__3[[#This Row],[MM]]&gt;20,2000 + ips__3[[#This Row],[RR]],1900 +ips__3[[#This Row],[RR]])</f>
        <v>1956</v>
      </c>
      <c r="L147" s="6">
        <f>DATE(ips__3[[#This Row],[rok]],ips__3[[#This Row],[miesiac]],ips__3[[#This Row],[dzien]])</f>
        <v>20499</v>
      </c>
      <c r="M147" s="5">
        <f>(DATE(2023,1,11) - ips__3[[#This Row],[data]])/ 365</f>
        <v>66.953424657534242</v>
      </c>
      <c r="N147" s="1">
        <f>ROUNDDOWN(ips__3[[#This Row],[Kolumna1]],0)</f>
        <v>66</v>
      </c>
    </row>
    <row r="148" spans="1:14" x14ac:dyDescent="0.3">
      <c r="A148" s="1" t="s">
        <v>175</v>
      </c>
      <c r="B148" s="1" t="s">
        <v>13</v>
      </c>
      <c r="C148" s="1" t="s">
        <v>4</v>
      </c>
      <c r="D148" s="5">
        <f>TRUNC(LEFT(ips__3[[#This Row],[pesel]],2),0)</f>
        <v>61</v>
      </c>
      <c r="E148" s="5">
        <f>TRUNC(MID(ips__3[[#This Row],[pesel]],3,2),0)</f>
        <v>5</v>
      </c>
      <c r="F148" s="5">
        <f>TRUNC(MID(ips__3[[#This Row],[pesel]],5,2),0)</f>
        <v>23</v>
      </c>
      <c r="G148" s="1"/>
      <c r="H148" s="1"/>
      <c r="I148" s="1">
        <f>ips__3[[#This Row],[DD]]</f>
        <v>23</v>
      </c>
      <c r="J148" s="1">
        <f>IF(ips__3[[#This Row],[MM]]&gt;20,ips__3[[#This Row],[MM]]-20,ips__3[[#This Row],[MM]])</f>
        <v>5</v>
      </c>
      <c r="K148" s="1">
        <f>IF(ips__3[[#This Row],[MM]]&gt;20,2000 + ips__3[[#This Row],[RR]],1900 +ips__3[[#This Row],[RR]])</f>
        <v>1961</v>
      </c>
      <c r="L148" s="6">
        <f>DATE(ips__3[[#This Row],[rok]],ips__3[[#This Row],[miesiac]],ips__3[[#This Row],[dzien]])</f>
        <v>22424</v>
      </c>
      <c r="M148" s="5">
        <f>(DATE(2023,1,11) - ips__3[[#This Row],[data]])/ 365</f>
        <v>61.679452054794524</v>
      </c>
      <c r="N148" s="1">
        <f>ROUNDDOWN(ips__3[[#This Row],[Kolumna1]],0)</f>
        <v>61</v>
      </c>
    </row>
    <row r="149" spans="1:14" x14ac:dyDescent="0.3">
      <c r="A149" s="1" t="s">
        <v>176</v>
      </c>
      <c r="B149" s="1" t="s">
        <v>13</v>
      </c>
      <c r="C149" s="1" t="s">
        <v>4</v>
      </c>
      <c r="D149" s="5">
        <f>TRUNC(LEFT(ips__3[[#This Row],[pesel]],2),0)</f>
        <v>51</v>
      </c>
      <c r="E149" s="5">
        <f>TRUNC(MID(ips__3[[#This Row],[pesel]],3,2),0)</f>
        <v>12</v>
      </c>
      <c r="F149" s="5">
        <f>TRUNC(MID(ips__3[[#This Row],[pesel]],5,2),0)</f>
        <v>28</v>
      </c>
      <c r="G149" s="1"/>
      <c r="H149" s="1"/>
      <c r="I149" s="1">
        <f>ips__3[[#This Row],[DD]]</f>
        <v>28</v>
      </c>
      <c r="J149" s="1">
        <f>IF(ips__3[[#This Row],[MM]]&gt;20,ips__3[[#This Row],[MM]]-20,ips__3[[#This Row],[MM]])</f>
        <v>12</v>
      </c>
      <c r="K149" s="1">
        <f>IF(ips__3[[#This Row],[MM]]&gt;20,2000 + ips__3[[#This Row],[RR]],1900 +ips__3[[#This Row],[RR]])</f>
        <v>1951</v>
      </c>
      <c r="L149" s="6">
        <f>DATE(ips__3[[#This Row],[rok]],ips__3[[#This Row],[miesiac]],ips__3[[#This Row],[dzien]])</f>
        <v>18990</v>
      </c>
      <c r="M149" s="5">
        <f>(DATE(2023,1,11) - ips__3[[#This Row],[data]])/ 365</f>
        <v>71.087671232876716</v>
      </c>
      <c r="N149" s="1">
        <f>ROUNDDOWN(ips__3[[#This Row],[Kolumna1]],0)</f>
        <v>71</v>
      </c>
    </row>
    <row r="150" spans="1:14" x14ac:dyDescent="0.3">
      <c r="A150" s="1" t="s">
        <v>177</v>
      </c>
      <c r="B150" s="1" t="s">
        <v>19</v>
      </c>
      <c r="C150" s="1" t="s">
        <v>4</v>
      </c>
      <c r="D150" s="5">
        <f>TRUNC(LEFT(ips__3[[#This Row],[pesel]],2),0)</f>
        <v>71</v>
      </c>
      <c r="E150" s="5">
        <f>TRUNC(MID(ips__3[[#This Row],[pesel]],3,2),0)</f>
        <v>6</v>
      </c>
      <c r="F150" s="5">
        <f>TRUNC(MID(ips__3[[#This Row],[pesel]],5,2),0)</f>
        <v>30</v>
      </c>
      <c r="G150" s="1"/>
      <c r="H150" s="1"/>
      <c r="I150" s="1">
        <f>ips__3[[#This Row],[DD]]</f>
        <v>30</v>
      </c>
      <c r="J150" s="1">
        <f>IF(ips__3[[#This Row],[MM]]&gt;20,ips__3[[#This Row],[MM]]-20,ips__3[[#This Row],[MM]])</f>
        <v>6</v>
      </c>
      <c r="K150" s="1">
        <f>IF(ips__3[[#This Row],[MM]]&gt;20,2000 + ips__3[[#This Row],[RR]],1900 +ips__3[[#This Row],[RR]])</f>
        <v>1971</v>
      </c>
      <c r="L150" s="6">
        <f>DATE(ips__3[[#This Row],[rok]],ips__3[[#This Row],[miesiac]],ips__3[[#This Row],[dzien]])</f>
        <v>26114</v>
      </c>
      <c r="M150" s="5">
        <f>(DATE(2023,1,11) - ips__3[[#This Row],[data]])/ 365</f>
        <v>51.56986301369863</v>
      </c>
      <c r="N150" s="1">
        <f>ROUNDDOWN(ips__3[[#This Row],[Kolumna1]],0)</f>
        <v>51</v>
      </c>
    </row>
    <row r="151" spans="1:14" x14ac:dyDescent="0.3">
      <c r="A151" s="1" t="s">
        <v>178</v>
      </c>
      <c r="B151" s="1" t="s">
        <v>5</v>
      </c>
      <c r="C151" s="1" t="s">
        <v>6</v>
      </c>
      <c r="D151" s="5">
        <f>TRUNC(LEFT(ips__3[[#This Row],[pesel]],2),0)</f>
        <v>74</v>
      </c>
      <c r="E151" s="5">
        <f>TRUNC(MID(ips__3[[#This Row],[pesel]],3,2),0)</f>
        <v>7</v>
      </c>
      <c r="F151" s="5">
        <f>TRUNC(MID(ips__3[[#This Row],[pesel]],5,2),0)</f>
        <v>22</v>
      </c>
      <c r="G151" s="1"/>
      <c r="H151" s="1"/>
      <c r="I151" s="1">
        <f>ips__3[[#This Row],[DD]]</f>
        <v>22</v>
      </c>
      <c r="J151" s="1">
        <f>IF(ips__3[[#This Row],[MM]]&gt;20,ips__3[[#This Row],[MM]]-20,ips__3[[#This Row],[MM]])</f>
        <v>7</v>
      </c>
      <c r="K151" s="1">
        <f>IF(ips__3[[#This Row],[MM]]&gt;20,2000 + ips__3[[#This Row],[RR]],1900 +ips__3[[#This Row],[RR]])</f>
        <v>1974</v>
      </c>
      <c r="L151" s="6">
        <f>DATE(ips__3[[#This Row],[rok]],ips__3[[#This Row],[miesiac]],ips__3[[#This Row],[dzien]])</f>
        <v>27232</v>
      </c>
      <c r="M151" s="5">
        <f>(DATE(2023,1,11) - ips__3[[#This Row],[data]])/ 365</f>
        <v>48.506849315068493</v>
      </c>
      <c r="N151" s="1">
        <f>ROUNDDOWN(ips__3[[#This Row],[Kolumna1]],0)</f>
        <v>48</v>
      </c>
    </row>
    <row r="152" spans="1:14" x14ac:dyDescent="0.3">
      <c r="A152" s="1" t="s">
        <v>179</v>
      </c>
      <c r="B152" s="1" t="s">
        <v>10</v>
      </c>
      <c r="C152" s="1" t="s">
        <v>4</v>
      </c>
      <c r="D152" s="5">
        <f>TRUNC(LEFT(ips__3[[#This Row],[pesel]],2),0)</f>
        <v>91</v>
      </c>
      <c r="E152" s="5">
        <f>TRUNC(MID(ips__3[[#This Row],[pesel]],3,2),0)</f>
        <v>9</v>
      </c>
      <c r="F152" s="5">
        <f>TRUNC(MID(ips__3[[#This Row],[pesel]],5,2),0)</f>
        <v>14</v>
      </c>
      <c r="G152" s="1"/>
      <c r="H152" s="1"/>
      <c r="I152" s="1">
        <f>ips__3[[#This Row],[DD]]</f>
        <v>14</v>
      </c>
      <c r="J152" s="1">
        <f>IF(ips__3[[#This Row],[MM]]&gt;20,ips__3[[#This Row],[MM]]-20,ips__3[[#This Row],[MM]])</f>
        <v>9</v>
      </c>
      <c r="K152" s="1">
        <f>IF(ips__3[[#This Row],[MM]]&gt;20,2000 + ips__3[[#This Row],[RR]],1900 +ips__3[[#This Row],[RR]])</f>
        <v>1991</v>
      </c>
      <c r="L152" s="6">
        <f>DATE(ips__3[[#This Row],[rok]],ips__3[[#This Row],[miesiac]],ips__3[[#This Row],[dzien]])</f>
        <v>33495</v>
      </c>
      <c r="M152" s="5">
        <f>(DATE(2023,1,11) - ips__3[[#This Row],[data]])/ 365</f>
        <v>31.347945205479451</v>
      </c>
      <c r="N152" s="1">
        <f>ROUNDDOWN(ips__3[[#This Row],[Kolumna1]],0)</f>
        <v>31</v>
      </c>
    </row>
    <row r="153" spans="1:14" x14ac:dyDescent="0.3">
      <c r="A153" s="1" t="s">
        <v>180</v>
      </c>
      <c r="B153" s="1" t="s">
        <v>9</v>
      </c>
      <c r="C153" s="1" t="s">
        <v>6</v>
      </c>
      <c r="D153" s="5">
        <f>TRUNC(LEFT(ips__3[[#This Row],[pesel]],2),0)</f>
        <v>57</v>
      </c>
      <c r="E153" s="5">
        <f>TRUNC(MID(ips__3[[#This Row],[pesel]],3,2),0)</f>
        <v>12</v>
      </c>
      <c r="F153" s="5">
        <f>TRUNC(MID(ips__3[[#This Row],[pesel]],5,2),0)</f>
        <v>23</v>
      </c>
      <c r="G153" s="1"/>
      <c r="H153" s="1"/>
      <c r="I153" s="1">
        <f>ips__3[[#This Row],[DD]]</f>
        <v>23</v>
      </c>
      <c r="J153" s="1">
        <f>IF(ips__3[[#This Row],[MM]]&gt;20,ips__3[[#This Row],[MM]]-20,ips__3[[#This Row],[MM]])</f>
        <v>12</v>
      </c>
      <c r="K153" s="1">
        <f>IF(ips__3[[#This Row],[MM]]&gt;20,2000 + ips__3[[#This Row],[RR]],1900 +ips__3[[#This Row],[RR]])</f>
        <v>1957</v>
      </c>
      <c r="L153" s="6">
        <f>DATE(ips__3[[#This Row],[rok]],ips__3[[#This Row],[miesiac]],ips__3[[#This Row],[dzien]])</f>
        <v>21177</v>
      </c>
      <c r="M153" s="5">
        <f>(DATE(2023,1,11) - ips__3[[#This Row],[data]])/ 365</f>
        <v>65.095890410958901</v>
      </c>
      <c r="N153" s="1">
        <f>ROUNDDOWN(ips__3[[#This Row],[Kolumna1]],0)</f>
        <v>65</v>
      </c>
    </row>
    <row r="154" spans="1:14" x14ac:dyDescent="0.3">
      <c r="A154" s="1" t="s">
        <v>181</v>
      </c>
      <c r="B154" s="1" t="s">
        <v>7</v>
      </c>
      <c r="C154" s="1" t="s">
        <v>6</v>
      </c>
      <c r="D154" s="5">
        <f>TRUNC(LEFT(ips__3[[#This Row],[pesel]],2),0)</f>
        <v>99</v>
      </c>
      <c r="E154" s="5">
        <f>TRUNC(MID(ips__3[[#This Row],[pesel]],3,2),0)</f>
        <v>4</v>
      </c>
      <c r="F154" s="5">
        <f>TRUNC(MID(ips__3[[#This Row],[pesel]],5,2),0)</f>
        <v>14</v>
      </c>
      <c r="G154" s="1"/>
      <c r="H154" s="1"/>
      <c r="I154" s="1">
        <f>ips__3[[#This Row],[DD]]</f>
        <v>14</v>
      </c>
      <c r="J154" s="1">
        <f>IF(ips__3[[#This Row],[MM]]&gt;20,ips__3[[#This Row],[MM]]-20,ips__3[[#This Row],[MM]])</f>
        <v>4</v>
      </c>
      <c r="K154" s="1">
        <f>IF(ips__3[[#This Row],[MM]]&gt;20,2000 + ips__3[[#This Row],[RR]],1900 +ips__3[[#This Row],[RR]])</f>
        <v>1999</v>
      </c>
      <c r="L154" s="6">
        <f>DATE(ips__3[[#This Row],[rok]],ips__3[[#This Row],[miesiac]],ips__3[[#This Row],[dzien]])</f>
        <v>36264</v>
      </c>
      <c r="M154" s="5">
        <f>(DATE(2023,1,11) - ips__3[[#This Row],[data]])/ 365</f>
        <v>23.761643835616439</v>
      </c>
      <c r="N154" s="1">
        <f>ROUNDDOWN(ips__3[[#This Row],[Kolumna1]],0)</f>
        <v>23</v>
      </c>
    </row>
    <row r="155" spans="1:14" x14ac:dyDescent="0.3">
      <c r="A155" s="1" t="s">
        <v>182</v>
      </c>
      <c r="B155" s="1" t="s">
        <v>18</v>
      </c>
      <c r="C155" s="1" t="s">
        <v>4</v>
      </c>
      <c r="D155" s="5">
        <f>TRUNC(LEFT(ips__3[[#This Row],[pesel]],2),0)</f>
        <v>67</v>
      </c>
      <c r="E155" s="5">
        <f>TRUNC(MID(ips__3[[#This Row],[pesel]],3,2),0)</f>
        <v>10</v>
      </c>
      <c r="F155" s="5">
        <f>TRUNC(MID(ips__3[[#This Row],[pesel]],5,2),0)</f>
        <v>3</v>
      </c>
      <c r="G155" s="1"/>
      <c r="H155" s="1"/>
      <c r="I155" s="1">
        <f>ips__3[[#This Row],[DD]]</f>
        <v>3</v>
      </c>
      <c r="J155" s="1">
        <f>IF(ips__3[[#This Row],[MM]]&gt;20,ips__3[[#This Row],[MM]]-20,ips__3[[#This Row],[MM]])</f>
        <v>10</v>
      </c>
      <c r="K155" s="1">
        <f>IF(ips__3[[#This Row],[MM]]&gt;20,2000 + ips__3[[#This Row],[RR]],1900 +ips__3[[#This Row],[RR]])</f>
        <v>1967</v>
      </c>
      <c r="L155" s="6">
        <f>DATE(ips__3[[#This Row],[rok]],ips__3[[#This Row],[miesiac]],ips__3[[#This Row],[dzien]])</f>
        <v>24748</v>
      </c>
      <c r="M155" s="5">
        <f>(DATE(2023,1,11) - ips__3[[#This Row],[data]])/ 365</f>
        <v>55.31232876712329</v>
      </c>
      <c r="N155" s="1">
        <f>ROUNDDOWN(ips__3[[#This Row],[Kolumna1]],0)</f>
        <v>55</v>
      </c>
    </row>
    <row r="156" spans="1:14" x14ac:dyDescent="0.3">
      <c r="A156" s="1" t="s">
        <v>183</v>
      </c>
      <c r="B156" s="1" t="s">
        <v>17</v>
      </c>
      <c r="C156" s="1" t="s">
        <v>4</v>
      </c>
      <c r="D156" s="5">
        <f>TRUNC(LEFT(ips__3[[#This Row],[pesel]],2),0)</f>
        <v>82</v>
      </c>
      <c r="E156" s="5">
        <f>TRUNC(MID(ips__3[[#This Row],[pesel]],3,2),0)</f>
        <v>6</v>
      </c>
      <c r="F156" s="5">
        <f>TRUNC(MID(ips__3[[#This Row],[pesel]],5,2),0)</f>
        <v>20</v>
      </c>
      <c r="G156" s="1"/>
      <c r="H156" s="1"/>
      <c r="I156" s="1">
        <f>ips__3[[#This Row],[DD]]</f>
        <v>20</v>
      </c>
      <c r="J156" s="1">
        <f>IF(ips__3[[#This Row],[MM]]&gt;20,ips__3[[#This Row],[MM]]-20,ips__3[[#This Row],[MM]])</f>
        <v>6</v>
      </c>
      <c r="K156" s="1">
        <f>IF(ips__3[[#This Row],[MM]]&gt;20,2000 + ips__3[[#This Row],[RR]],1900 +ips__3[[#This Row],[RR]])</f>
        <v>1982</v>
      </c>
      <c r="L156" s="6">
        <f>DATE(ips__3[[#This Row],[rok]],ips__3[[#This Row],[miesiac]],ips__3[[#This Row],[dzien]])</f>
        <v>30122</v>
      </c>
      <c r="M156" s="5">
        <f>(DATE(2023,1,11) - ips__3[[#This Row],[data]])/ 365</f>
        <v>40.589041095890408</v>
      </c>
      <c r="N156" s="1">
        <f>ROUNDDOWN(ips__3[[#This Row],[Kolumna1]],0)</f>
        <v>40</v>
      </c>
    </row>
    <row r="157" spans="1:14" x14ac:dyDescent="0.3">
      <c r="A157" s="1" t="s">
        <v>184</v>
      </c>
      <c r="B157" s="1" t="s">
        <v>11</v>
      </c>
      <c r="C157" s="1" t="s">
        <v>4</v>
      </c>
      <c r="D157" s="5">
        <f>TRUNC(LEFT(ips__3[[#This Row],[pesel]],2),0)</f>
        <v>57</v>
      </c>
      <c r="E157" s="5">
        <f>TRUNC(MID(ips__3[[#This Row],[pesel]],3,2),0)</f>
        <v>12</v>
      </c>
      <c r="F157" s="5">
        <f>TRUNC(MID(ips__3[[#This Row],[pesel]],5,2),0)</f>
        <v>20</v>
      </c>
      <c r="G157" s="1"/>
      <c r="H157" s="1"/>
      <c r="I157" s="1">
        <f>ips__3[[#This Row],[DD]]</f>
        <v>20</v>
      </c>
      <c r="J157" s="1">
        <f>IF(ips__3[[#This Row],[MM]]&gt;20,ips__3[[#This Row],[MM]]-20,ips__3[[#This Row],[MM]])</f>
        <v>12</v>
      </c>
      <c r="K157" s="1">
        <f>IF(ips__3[[#This Row],[MM]]&gt;20,2000 + ips__3[[#This Row],[RR]],1900 +ips__3[[#This Row],[RR]])</f>
        <v>1957</v>
      </c>
      <c r="L157" s="6">
        <f>DATE(ips__3[[#This Row],[rok]],ips__3[[#This Row],[miesiac]],ips__3[[#This Row],[dzien]])</f>
        <v>21174</v>
      </c>
      <c r="M157" s="5">
        <f>(DATE(2023,1,11) - ips__3[[#This Row],[data]])/ 365</f>
        <v>65.104109589041101</v>
      </c>
      <c r="N157" s="1">
        <f>ROUNDDOWN(ips__3[[#This Row],[Kolumna1]],0)</f>
        <v>65</v>
      </c>
    </row>
    <row r="158" spans="1:14" x14ac:dyDescent="0.3">
      <c r="A158" s="1" t="s">
        <v>185</v>
      </c>
      <c r="B158" s="1" t="s">
        <v>16</v>
      </c>
      <c r="C158" s="1" t="s">
        <v>6</v>
      </c>
      <c r="D158" s="5">
        <f>TRUNC(LEFT(ips__3[[#This Row],[pesel]],2),0)</f>
        <v>67</v>
      </c>
      <c r="E158" s="5">
        <f>TRUNC(MID(ips__3[[#This Row],[pesel]],3,2),0)</f>
        <v>11</v>
      </c>
      <c r="F158" s="5">
        <f>TRUNC(MID(ips__3[[#This Row],[pesel]],5,2),0)</f>
        <v>21</v>
      </c>
      <c r="G158" s="1"/>
      <c r="H158" s="1"/>
      <c r="I158" s="1">
        <f>ips__3[[#This Row],[DD]]</f>
        <v>21</v>
      </c>
      <c r="J158" s="1">
        <f>IF(ips__3[[#This Row],[MM]]&gt;20,ips__3[[#This Row],[MM]]-20,ips__3[[#This Row],[MM]])</f>
        <v>11</v>
      </c>
      <c r="K158" s="1">
        <f>IF(ips__3[[#This Row],[MM]]&gt;20,2000 + ips__3[[#This Row],[RR]],1900 +ips__3[[#This Row],[RR]])</f>
        <v>1967</v>
      </c>
      <c r="L158" s="6">
        <f>DATE(ips__3[[#This Row],[rok]],ips__3[[#This Row],[miesiac]],ips__3[[#This Row],[dzien]])</f>
        <v>24797</v>
      </c>
      <c r="M158" s="5">
        <f>(DATE(2023,1,11) - ips__3[[#This Row],[data]])/ 365</f>
        <v>55.178082191780824</v>
      </c>
      <c r="N158" s="1">
        <f>ROUNDDOWN(ips__3[[#This Row],[Kolumna1]],0)</f>
        <v>55</v>
      </c>
    </row>
    <row r="159" spans="1:14" x14ac:dyDescent="0.3">
      <c r="A159" s="1" t="s">
        <v>186</v>
      </c>
      <c r="B159" s="1" t="s">
        <v>9</v>
      </c>
      <c r="C159" s="1" t="s">
        <v>4</v>
      </c>
      <c r="D159" s="5">
        <f>TRUNC(LEFT(ips__3[[#This Row],[pesel]],2),0)</f>
        <v>87</v>
      </c>
      <c r="E159" s="5">
        <f>TRUNC(MID(ips__3[[#This Row],[pesel]],3,2),0)</f>
        <v>9</v>
      </c>
      <c r="F159" s="5">
        <f>TRUNC(MID(ips__3[[#This Row],[pesel]],5,2),0)</f>
        <v>2</v>
      </c>
      <c r="G159" s="1"/>
      <c r="H159" s="1"/>
      <c r="I159" s="1">
        <f>ips__3[[#This Row],[DD]]</f>
        <v>2</v>
      </c>
      <c r="J159" s="1">
        <f>IF(ips__3[[#This Row],[MM]]&gt;20,ips__3[[#This Row],[MM]]-20,ips__3[[#This Row],[MM]])</f>
        <v>9</v>
      </c>
      <c r="K159" s="1">
        <f>IF(ips__3[[#This Row],[MM]]&gt;20,2000 + ips__3[[#This Row],[RR]],1900 +ips__3[[#This Row],[RR]])</f>
        <v>1987</v>
      </c>
      <c r="L159" s="6">
        <f>DATE(ips__3[[#This Row],[rok]],ips__3[[#This Row],[miesiac]],ips__3[[#This Row],[dzien]])</f>
        <v>32022</v>
      </c>
      <c r="M159" s="5">
        <f>(DATE(2023,1,11) - ips__3[[#This Row],[data]])/ 365</f>
        <v>35.38356164383562</v>
      </c>
      <c r="N159" s="1">
        <f>ROUNDDOWN(ips__3[[#This Row],[Kolumna1]],0)</f>
        <v>35</v>
      </c>
    </row>
    <row r="160" spans="1:14" x14ac:dyDescent="0.3">
      <c r="A160" s="1" t="s">
        <v>187</v>
      </c>
      <c r="B160" s="1" t="s">
        <v>7</v>
      </c>
      <c r="C160" s="1" t="s">
        <v>6</v>
      </c>
      <c r="D160" s="5">
        <f>TRUNC(LEFT(ips__3[[#This Row],[pesel]],2),0)</f>
        <v>61</v>
      </c>
      <c r="E160" s="5">
        <f>TRUNC(MID(ips__3[[#This Row],[pesel]],3,2),0)</f>
        <v>3</v>
      </c>
      <c r="F160" s="5">
        <f>TRUNC(MID(ips__3[[#This Row],[pesel]],5,2),0)</f>
        <v>24</v>
      </c>
      <c r="G160" s="1"/>
      <c r="H160" s="1"/>
      <c r="I160" s="1">
        <f>ips__3[[#This Row],[DD]]</f>
        <v>24</v>
      </c>
      <c r="J160" s="1">
        <f>IF(ips__3[[#This Row],[MM]]&gt;20,ips__3[[#This Row],[MM]]-20,ips__3[[#This Row],[MM]])</f>
        <v>3</v>
      </c>
      <c r="K160" s="1">
        <f>IF(ips__3[[#This Row],[MM]]&gt;20,2000 + ips__3[[#This Row],[RR]],1900 +ips__3[[#This Row],[RR]])</f>
        <v>1961</v>
      </c>
      <c r="L160" s="6">
        <f>DATE(ips__3[[#This Row],[rok]],ips__3[[#This Row],[miesiac]],ips__3[[#This Row],[dzien]])</f>
        <v>22364</v>
      </c>
      <c r="M160" s="5">
        <f>(DATE(2023,1,11) - ips__3[[#This Row],[data]])/ 365</f>
        <v>61.843835616438355</v>
      </c>
      <c r="N160" s="1">
        <f>ROUNDDOWN(ips__3[[#This Row],[Kolumna1]],0)</f>
        <v>61</v>
      </c>
    </row>
    <row r="161" spans="1:14" x14ac:dyDescent="0.3">
      <c r="A161" s="1" t="s">
        <v>188</v>
      </c>
      <c r="B161" s="1" t="s">
        <v>5</v>
      </c>
      <c r="C161" s="1" t="s">
        <v>6</v>
      </c>
      <c r="D161" s="5">
        <f>TRUNC(LEFT(ips__3[[#This Row],[pesel]],2),0)</f>
        <v>64</v>
      </c>
      <c r="E161" s="5">
        <f>TRUNC(MID(ips__3[[#This Row],[pesel]],3,2),0)</f>
        <v>8</v>
      </c>
      <c r="F161" s="5">
        <f>TRUNC(MID(ips__3[[#This Row],[pesel]],5,2),0)</f>
        <v>7</v>
      </c>
      <c r="G161" s="1"/>
      <c r="H161" s="1"/>
      <c r="I161" s="1">
        <f>ips__3[[#This Row],[DD]]</f>
        <v>7</v>
      </c>
      <c r="J161" s="1">
        <f>IF(ips__3[[#This Row],[MM]]&gt;20,ips__3[[#This Row],[MM]]-20,ips__3[[#This Row],[MM]])</f>
        <v>8</v>
      </c>
      <c r="K161" s="1">
        <f>IF(ips__3[[#This Row],[MM]]&gt;20,2000 + ips__3[[#This Row],[RR]],1900 +ips__3[[#This Row],[RR]])</f>
        <v>1964</v>
      </c>
      <c r="L161" s="6">
        <f>DATE(ips__3[[#This Row],[rok]],ips__3[[#This Row],[miesiac]],ips__3[[#This Row],[dzien]])</f>
        <v>23596</v>
      </c>
      <c r="M161" s="5">
        <f>(DATE(2023,1,11) - ips__3[[#This Row],[data]])/ 365</f>
        <v>58.468493150684928</v>
      </c>
      <c r="N161" s="1">
        <f>ROUNDDOWN(ips__3[[#This Row],[Kolumna1]],0)</f>
        <v>58</v>
      </c>
    </row>
    <row r="162" spans="1:14" x14ac:dyDescent="0.3">
      <c r="A162" s="1" t="s">
        <v>189</v>
      </c>
      <c r="B162" s="1" t="s">
        <v>9</v>
      </c>
      <c r="C162" s="1" t="s">
        <v>6</v>
      </c>
      <c r="D162" s="5">
        <f>TRUNC(LEFT(ips__3[[#This Row],[pesel]],2),0)</f>
        <v>59</v>
      </c>
      <c r="E162" s="5">
        <f>TRUNC(MID(ips__3[[#This Row],[pesel]],3,2),0)</f>
        <v>6</v>
      </c>
      <c r="F162" s="5">
        <f>TRUNC(MID(ips__3[[#This Row],[pesel]],5,2),0)</f>
        <v>27</v>
      </c>
      <c r="G162" s="1"/>
      <c r="H162" s="1"/>
      <c r="I162" s="1">
        <f>ips__3[[#This Row],[DD]]</f>
        <v>27</v>
      </c>
      <c r="J162" s="1">
        <f>IF(ips__3[[#This Row],[MM]]&gt;20,ips__3[[#This Row],[MM]]-20,ips__3[[#This Row],[MM]])</f>
        <v>6</v>
      </c>
      <c r="K162" s="1">
        <f>IF(ips__3[[#This Row],[MM]]&gt;20,2000 + ips__3[[#This Row],[RR]],1900 +ips__3[[#This Row],[RR]])</f>
        <v>1959</v>
      </c>
      <c r="L162" s="6">
        <f>DATE(ips__3[[#This Row],[rok]],ips__3[[#This Row],[miesiac]],ips__3[[#This Row],[dzien]])</f>
        <v>21728</v>
      </c>
      <c r="M162" s="5">
        <f>(DATE(2023,1,11) - ips__3[[#This Row],[data]])/ 365</f>
        <v>63.586301369863016</v>
      </c>
      <c r="N162" s="1">
        <f>ROUNDDOWN(ips__3[[#This Row],[Kolumna1]],0)</f>
        <v>63</v>
      </c>
    </row>
    <row r="163" spans="1:14" x14ac:dyDescent="0.3">
      <c r="A163" s="1" t="s">
        <v>190</v>
      </c>
      <c r="B163" s="1" t="s">
        <v>20</v>
      </c>
      <c r="C163" s="1" t="s">
        <v>6</v>
      </c>
      <c r="D163" s="5">
        <f>TRUNC(LEFT(ips__3[[#This Row],[pesel]],2),0)</f>
        <v>65</v>
      </c>
      <c r="E163" s="5">
        <f>TRUNC(MID(ips__3[[#This Row],[pesel]],3,2),0)</f>
        <v>4</v>
      </c>
      <c r="F163" s="5">
        <f>TRUNC(MID(ips__3[[#This Row],[pesel]],5,2),0)</f>
        <v>6</v>
      </c>
      <c r="G163" s="1"/>
      <c r="H163" s="1"/>
      <c r="I163" s="1">
        <f>ips__3[[#This Row],[DD]]</f>
        <v>6</v>
      </c>
      <c r="J163" s="1">
        <f>IF(ips__3[[#This Row],[MM]]&gt;20,ips__3[[#This Row],[MM]]-20,ips__3[[#This Row],[MM]])</f>
        <v>4</v>
      </c>
      <c r="K163" s="1">
        <f>IF(ips__3[[#This Row],[MM]]&gt;20,2000 + ips__3[[#This Row],[RR]],1900 +ips__3[[#This Row],[RR]])</f>
        <v>1965</v>
      </c>
      <c r="L163" s="6">
        <f>DATE(ips__3[[#This Row],[rok]],ips__3[[#This Row],[miesiac]],ips__3[[#This Row],[dzien]])</f>
        <v>23838</v>
      </c>
      <c r="M163" s="5">
        <f>(DATE(2023,1,11) - ips__3[[#This Row],[data]])/ 365</f>
        <v>57.805479452054797</v>
      </c>
      <c r="N163" s="1">
        <f>ROUNDDOWN(ips__3[[#This Row],[Kolumna1]],0)</f>
        <v>57</v>
      </c>
    </row>
    <row r="164" spans="1:14" x14ac:dyDescent="0.3">
      <c r="A164" s="1" t="s">
        <v>191</v>
      </c>
      <c r="B164" s="1" t="s">
        <v>13</v>
      </c>
      <c r="C164" s="1" t="s">
        <v>6</v>
      </c>
      <c r="D164" s="5">
        <f>TRUNC(LEFT(ips__3[[#This Row],[pesel]],2),0)</f>
        <v>94</v>
      </c>
      <c r="E164" s="5">
        <f>TRUNC(MID(ips__3[[#This Row],[pesel]],3,2),0)</f>
        <v>12</v>
      </c>
      <c r="F164" s="5">
        <f>TRUNC(MID(ips__3[[#This Row],[pesel]],5,2),0)</f>
        <v>26</v>
      </c>
      <c r="G164" s="1"/>
      <c r="H164" s="1"/>
      <c r="I164" s="1">
        <f>ips__3[[#This Row],[DD]]</f>
        <v>26</v>
      </c>
      <c r="J164" s="1">
        <f>IF(ips__3[[#This Row],[MM]]&gt;20,ips__3[[#This Row],[MM]]-20,ips__3[[#This Row],[MM]])</f>
        <v>12</v>
      </c>
      <c r="K164" s="1">
        <f>IF(ips__3[[#This Row],[MM]]&gt;20,2000 + ips__3[[#This Row],[RR]],1900 +ips__3[[#This Row],[RR]])</f>
        <v>1994</v>
      </c>
      <c r="L164" s="6">
        <f>DATE(ips__3[[#This Row],[rok]],ips__3[[#This Row],[miesiac]],ips__3[[#This Row],[dzien]])</f>
        <v>34694</v>
      </c>
      <c r="M164" s="5">
        <f>(DATE(2023,1,11) - ips__3[[#This Row],[data]])/ 365</f>
        <v>28.063013698630137</v>
      </c>
      <c r="N164" s="1">
        <f>ROUNDDOWN(ips__3[[#This Row],[Kolumna1]],0)</f>
        <v>28</v>
      </c>
    </row>
    <row r="165" spans="1:14" x14ac:dyDescent="0.3">
      <c r="A165" s="1" t="s">
        <v>192</v>
      </c>
      <c r="B165" s="1" t="s">
        <v>20</v>
      </c>
      <c r="C165" s="1" t="s">
        <v>4</v>
      </c>
      <c r="D165" s="5">
        <f>TRUNC(LEFT(ips__3[[#This Row],[pesel]],2),0)</f>
        <v>58</v>
      </c>
      <c r="E165" s="5">
        <f>TRUNC(MID(ips__3[[#This Row],[pesel]],3,2),0)</f>
        <v>9</v>
      </c>
      <c r="F165" s="5">
        <f>TRUNC(MID(ips__3[[#This Row],[pesel]],5,2),0)</f>
        <v>13</v>
      </c>
      <c r="G165" s="1"/>
      <c r="H165" s="1"/>
      <c r="I165" s="1">
        <f>ips__3[[#This Row],[DD]]</f>
        <v>13</v>
      </c>
      <c r="J165" s="1">
        <f>IF(ips__3[[#This Row],[MM]]&gt;20,ips__3[[#This Row],[MM]]-20,ips__3[[#This Row],[MM]])</f>
        <v>9</v>
      </c>
      <c r="K165" s="1">
        <f>IF(ips__3[[#This Row],[MM]]&gt;20,2000 + ips__3[[#This Row],[RR]],1900 +ips__3[[#This Row],[RR]])</f>
        <v>1958</v>
      </c>
      <c r="L165" s="6">
        <f>DATE(ips__3[[#This Row],[rok]],ips__3[[#This Row],[miesiac]],ips__3[[#This Row],[dzien]])</f>
        <v>21441</v>
      </c>
      <c r="M165" s="5">
        <f>(DATE(2023,1,11) - ips__3[[#This Row],[data]])/ 365</f>
        <v>64.372602739726034</v>
      </c>
      <c r="N165" s="1">
        <f>ROUNDDOWN(ips__3[[#This Row],[Kolumna1]],0)</f>
        <v>64</v>
      </c>
    </row>
    <row r="166" spans="1:14" x14ac:dyDescent="0.3">
      <c r="A166" s="1" t="s">
        <v>193</v>
      </c>
      <c r="B166" s="1" t="s">
        <v>7</v>
      </c>
      <c r="C166" s="1" t="s">
        <v>4</v>
      </c>
      <c r="D166" s="5">
        <f>TRUNC(LEFT(ips__3[[#This Row],[pesel]],2),0)</f>
        <v>73</v>
      </c>
      <c r="E166" s="5">
        <f>TRUNC(MID(ips__3[[#This Row],[pesel]],3,2),0)</f>
        <v>11</v>
      </c>
      <c r="F166" s="5">
        <f>TRUNC(MID(ips__3[[#This Row],[pesel]],5,2),0)</f>
        <v>23</v>
      </c>
      <c r="G166" s="1"/>
      <c r="H166" s="1"/>
      <c r="I166" s="1">
        <f>ips__3[[#This Row],[DD]]</f>
        <v>23</v>
      </c>
      <c r="J166" s="1">
        <f>IF(ips__3[[#This Row],[MM]]&gt;20,ips__3[[#This Row],[MM]]-20,ips__3[[#This Row],[MM]])</f>
        <v>11</v>
      </c>
      <c r="K166" s="1">
        <f>IF(ips__3[[#This Row],[MM]]&gt;20,2000 + ips__3[[#This Row],[RR]],1900 +ips__3[[#This Row],[RR]])</f>
        <v>1973</v>
      </c>
      <c r="L166" s="6">
        <f>DATE(ips__3[[#This Row],[rok]],ips__3[[#This Row],[miesiac]],ips__3[[#This Row],[dzien]])</f>
        <v>26991</v>
      </c>
      <c r="M166" s="5">
        <f>(DATE(2023,1,11) - ips__3[[#This Row],[data]])/ 365</f>
        <v>49.167123287671231</v>
      </c>
      <c r="N166" s="1">
        <f>ROUNDDOWN(ips__3[[#This Row],[Kolumna1]],0)</f>
        <v>49</v>
      </c>
    </row>
    <row r="167" spans="1:14" x14ac:dyDescent="0.3">
      <c r="A167" s="1" t="s">
        <v>194</v>
      </c>
      <c r="B167" s="1" t="s">
        <v>16</v>
      </c>
      <c r="C167" s="1" t="s">
        <v>4</v>
      </c>
      <c r="D167" s="5">
        <f>TRUNC(LEFT(ips__3[[#This Row],[pesel]],2),0)</f>
        <v>61</v>
      </c>
      <c r="E167" s="5">
        <f>TRUNC(MID(ips__3[[#This Row],[pesel]],3,2),0)</f>
        <v>5</v>
      </c>
      <c r="F167" s="5">
        <f>TRUNC(MID(ips__3[[#This Row],[pesel]],5,2),0)</f>
        <v>28</v>
      </c>
      <c r="G167" s="1"/>
      <c r="H167" s="1"/>
      <c r="I167" s="1">
        <f>ips__3[[#This Row],[DD]]</f>
        <v>28</v>
      </c>
      <c r="J167" s="1">
        <f>IF(ips__3[[#This Row],[MM]]&gt;20,ips__3[[#This Row],[MM]]-20,ips__3[[#This Row],[MM]])</f>
        <v>5</v>
      </c>
      <c r="K167" s="1">
        <f>IF(ips__3[[#This Row],[MM]]&gt;20,2000 + ips__3[[#This Row],[RR]],1900 +ips__3[[#This Row],[RR]])</f>
        <v>1961</v>
      </c>
      <c r="L167" s="6">
        <f>DATE(ips__3[[#This Row],[rok]],ips__3[[#This Row],[miesiac]],ips__3[[#This Row],[dzien]])</f>
        <v>22429</v>
      </c>
      <c r="M167" s="5">
        <f>(DATE(2023,1,11) - ips__3[[#This Row],[data]])/ 365</f>
        <v>61.665753424657531</v>
      </c>
      <c r="N167" s="1">
        <f>ROUNDDOWN(ips__3[[#This Row],[Kolumna1]],0)</f>
        <v>61</v>
      </c>
    </row>
    <row r="168" spans="1:14" x14ac:dyDescent="0.3">
      <c r="A168" s="1" t="s">
        <v>195</v>
      </c>
      <c r="B168" s="1" t="s">
        <v>18</v>
      </c>
      <c r="C168" s="1" t="s">
        <v>6</v>
      </c>
      <c r="D168" s="5">
        <f>TRUNC(LEFT(ips__3[[#This Row],[pesel]],2),0)</f>
        <v>71</v>
      </c>
      <c r="E168" s="5">
        <f>TRUNC(MID(ips__3[[#This Row],[pesel]],3,2),0)</f>
        <v>2</v>
      </c>
      <c r="F168" s="5">
        <f>TRUNC(MID(ips__3[[#This Row],[pesel]],5,2),0)</f>
        <v>16</v>
      </c>
      <c r="G168" s="1"/>
      <c r="H168" s="1"/>
      <c r="I168" s="1">
        <f>ips__3[[#This Row],[DD]]</f>
        <v>16</v>
      </c>
      <c r="J168" s="1">
        <f>IF(ips__3[[#This Row],[MM]]&gt;20,ips__3[[#This Row],[MM]]-20,ips__3[[#This Row],[MM]])</f>
        <v>2</v>
      </c>
      <c r="K168" s="1">
        <f>IF(ips__3[[#This Row],[MM]]&gt;20,2000 + ips__3[[#This Row],[RR]],1900 +ips__3[[#This Row],[RR]])</f>
        <v>1971</v>
      </c>
      <c r="L168" s="6">
        <f>DATE(ips__3[[#This Row],[rok]],ips__3[[#This Row],[miesiac]],ips__3[[#This Row],[dzien]])</f>
        <v>25980</v>
      </c>
      <c r="M168" s="5">
        <f>(DATE(2023,1,11) - ips__3[[#This Row],[data]])/ 365</f>
        <v>51.936986301369863</v>
      </c>
      <c r="N168" s="1">
        <f>ROUNDDOWN(ips__3[[#This Row],[Kolumna1]],0)</f>
        <v>51</v>
      </c>
    </row>
    <row r="169" spans="1:14" x14ac:dyDescent="0.3">
      <c r="A169" s="1" t="s">
        <v>196</v>
      </c>
      <c r="B169" s="1" t="s">
        <v>15</v>
      </c>
      <c r="C169" s="1" t="s">
        <v>6</v>
      </c>
      <c r="D169" s="5">
        <f>TRUNC(LEFT(ips__3[[#This Row],[pesel]],2),0)</f>
        <v>56</v>
      </c>
      <c r="E169" s="5">
        <f>TRUNC(MID(ips__3[[#This Row],[pesel]],3,2),0)</f>
        <v>8</v>
      </c>
      <c r="F169" s="5">
        <f>TRUNC(MID(ips__3[[#This Row],[pesel]],5,2),0)</f>
        <v>22</v>
      </c>
      <c r="G169" s="1"/>
      <c r="H169" s="1"/>
      <c r="I169" s="1">
        <f>ips__3[[#This Row],[DD]]</f>
        <v>22</v>
      </c>
      <c r="J169" s="1">
        <f>IF(ips__3[[#This Row],[MM]]&gt;20,ips__3[[#This Row],[MM]]-20,ips__3[[#This Row],[MM]])</f>
        <v>8</v>
      </c>
      <c r="K169" s="1">
        <f>IF(ips__3[[#This Row],[MM]]&gt;20,2000 + ips__3[[#This Row],[RR]],1900 +ips__3[[#This Row],[RR]])</f>
        <v>1956</v>
      </c>
      <c r="L169" s="6">
        <f>DATE(ips__3[[#This Row],[rok]],ips__3[[#This Row],[miesiac]],ips__3[[#This Row],[dzien]])</f>
        <v>20689</v>
      </c>
      <c r="M169" s="5">
        <f>(DATE(2023,1,11) - ips__3[[#This Row],[data]])/ 365</f>
        <v>66.432876712328763</v>
      </c>
      <c r="N169" s="1">
        <f>ROUNDDOWN(ips__3[[#This Row],[Kolumna1]],0)</f>
        <v>66</v>
      </c>
    </row>
    <row r="170" spans="1:14" x14ac:dyDescent="0.3">
      <c r="A170" s="1" t="s">
        <v>197</v>
      </c>
      <c r="B170" s="1" t="s">
        <v>19</v>
      </c>
      <c r="C170" s="1" t="s">
        <v>6</v>
      </c>
      <c r="D170" s="5">
        <f>TRUNC(LEFT(ips__3[[#This Row],[pesel]],2),0)</f>
        <v>99</v>
      </c>
      <c r="E170" s="5">
        <f>TRUNC(MID(ips__3[[#This Row],[pesel]],3,2),0)</f>
        <v>10</v>
      </c>
      <c r="F170" s="5">
        <f>TRUNC(MID(ips__3[[#This Row],[pesel]],5,2),0)</f>
        <v>12</v>
      </c>
      <c r="G170" s="1"/>
      <c r="H170" s="1"/>
      <c r="I170" s="1">
        <f>ips__3[[#This Row],[DD]]</f>
        <v>12</v>
      </c>
      <c r="J170" s="1">
        <f>IF(ips__3[[#This Row],[MM]]&gt;20,ips__3[[#This Row],[MM]]-20,ips__3[[#This Row],[MM]])</f>
        <v>10</v>
      </c>
      <c r="K170" s="1">
        <f>IF(ips__3[[#This Row],[MM]]&gt;20,2000 + ips__3[[#This Row],[RR]],1900 +ips__3[[#This Row],[RR]])</f>
        <v>1999</v>
      </c>
      <c r="L170" s="6">
        <f>DATE(ips__3[[#This Row],[rok]],ips__3[[#This Row],[miesiac]],ips__3[[#This Row],[dzien]])</f>
        <v>36445</v>
      </c>
      <c r="M170" s="5">
        <f>(DATE(2023,1,11) - ips__3[[#This Row],[data]])/ 365</f>
        <v>23.265753424657536</v>
      </c>
      <c r="N170" s="1">
        <f>ROUNDDOWN(ips__3[[#This Row],[Kolumna1]],0)</f>
        <v>23</v>
      </c>
    </row>
    <row r="171" spans="1:14" x14ac:dyDescent="0.3">
      <c r="A171" s="1" t="s">
        <v>198</v>
      </c>
      <c r="B171" s="1" t="s">
        <v>18</v>
      </c>
      <c r="C171" s="1" t="s">
        <v>6</v>
      </c>
      <c r="D171" s="5">
        <f>TRUNC(LEFT(ips__3[[#This Row],[pesel]],2),0)</f>
        <v>52</v>
      </c>
      <c r="E171" s="5">
        <f>TRUNC(MID(ips__3[[#This Row],[pesel]],3,2),0)</f>
        <v>10</v>
      </c>
      <c r="F171" s="5">
        <f>TRUNC(MID(ips__3[[#This Row],[pesel]],5,2),0)</f>
        <v>17</v>
      </c>
      <c r="G171" s="1"/>
      <c r="H171" s="1"/>
      <c r="I171" s="1">
        <f>ips__3[[#This Row],[DD]]</f>
        <v>17</v>
      </c>
      <c r="J171" s="1">
        <f>IF(ips__3[[#This Row],[MM]]&gt;20,ips__3[[#This Row],[MM]]-20,ips__3[[#This Row],[MM]])</f>
        <v>10</v>
      </c>
      <c r="K171" s="1">
        <f>IF(ips__3[[#This Row],[MM]]&gt;20,2000 + ips__3[[#This Row],[RR]],1900 +ips__3[[#This Row],[RR]])</f>
        <v>1952</v>
      </c>
      <c r="L171" s="6">
        <f>DATE(ips__3[[#This Row],[rok]],ips__3[[#This Row],[miesiac]],ips__3[[#This Row],[dzien]])</f>
        <v>19284</v>
      </c>
      <c r="M171" s="5">
        <f>(DATE(2023,1,11) - ips__3[[#This Row],[data]])/ 365</f>
        <v>70.282191780821918</v>
      </c>
      <c r="N171" s="1">
        <f>ROUNDDOWN(ips__3[[#This Row],[Kolumna1]],0)</f>
        <v>70</v>
      </c>
    </row>
    <row r="172" spans="1:14" x14ac:dyDescent="0.3">
      <c r="A172" s="1" t="s">
        <v>199</v>
      </c>
      <c r="B172" s="1" t="s">
        <v>11</v>
      </c>
      <c r="C172" s="1" t="s">
        <v>6</v>
      </c>
      <c r="D172" s="5">
        <f>TRUNC(LEFT(ips__3[[#This Row],[pesel]],2),0)</f>
        <v>86</v>
      </c>
      <c r="E172" s="5">
        <f>TRUNC(MID(ips__3[[#This Row],[pesel]],3,2),0)</f>
        <v>9</v>
      </c>
      <c r="F172" s="5">
        <f>TRUNC(MID(ips__3[[#This Row],[pesel]],5,2),0)</f>
        <v>16</v>
      </c>
      <c r="G172" s="1"/>
      <c r="H172" s="1"/>
      <c r="I172" s="1">
        <f>ips__3[[#This Row],[DD]]</f>
        <v>16</v>
      </c>
      <c r="J172" s="1">
        <f>IF(ips__3[[#This Row],[MM]]&gt;20,ips__3[[#This Row],[MM]]-20,ips__3[[#This Row],[MM]])</f>
        <v>9</v>
      </c>
      <c r="K172" s="1">
        <f>IF(ips__3[[#This Row],[MM]]&gt;20,2000 + ips__3[[#This Row],[RR]],1900 +ips__3[[#This Row],[RR]])</f>
        <v>1986</v>
      </c>
      <c r="L172" s="6">
        <f>DATE(ips__3[[#This Row],[rok]],ips__3[[#This Row],[miesiac]],ips__3[[#This Row],[dzien]])</f>
        <v>31671</v>
      </c>
      <c r="M172" s="5">
        <f>(DATE(2023,1,11) - ips__3[[#This Row],[data]])/ 365</f>
        <v>36.345205479452055</v>
      </c>
      <c r="N172" s="1">
        <f>ROUNDDOWN(ips__3[[#This Row],[Kolumna1]],0)</f>
        <v>36</v>
      </c>
    </row>
    <row r="173" spans="1:14" x14ac:dyDescent="0.3">
      <c r="A173" s="1" t="s">
        <v>200</v>
      </c>
      <c r="B173" s="1" t="s">
        <v>10</v>
      </c>
      <c r="C173" s="1" t="s">
        <v>4</v>
      </c>
      <c r="D173" s="5">
        <f>TRUNC(LEFT(ips__3[[#This Row],[pesel]],2),0)</f>
        <v>58</v>
      </c>
      <c r="E173" s="5">
        <f>TRUNC(MID(ips__3[[#This Row],[pesel]],3,2),0)</f>
        <v>7</v>
      </c>
      <c r="F173" s="5">
        <f>TRUNC(MID(ips__3[[#This Row],[pesel]],5,2),0)</f>
        <v>19</v>
      </c>
      <c r="G173" s="1"/>
      <c r="H173" s="1"/>
      <c r="I173" s="1">
        <f>ips__3[[#This Row],[DD]]</f>
        <v>19</v>
      </c>
      <c r="J173" s="1">
        <f>IF(ips__3[[#This Row],[MM]]&gt;20,ips__3[[#This Row],[MM]]-20,ips__3[[#This Row],[MM]])</f>
        <v>7</v>
      </c>
      <c r="K173" s="1">
        <f>IF(ips__3[[#This Row],[MM]]&gt;20,2000 + ips__3[[#This Row],[RR]],1900 +ips__3[[#This Row],[RR]])</f>
        <v>1958</v>
      </c>
      <c r="L173" s="6">
        <f>DATE(ips__3[[#This Row],[rok]],ips__3[[#This Row],[miesiac]],ips__3[[#This Row],[dzien]])</f>
        <v>21385</v>
      </c>
      <c r="M173" s="5">
        <f>(DATE(2023,1,11) - ips__3[[#This Row],[data]])/ 365</f>
        <v>64.526027397260279</v>
      </c>
      <c r="N173" s="1">
        <f>ROUNDDOWN(ips__3[[#This Row],[Kolumna1]],0)</f>
        <v>64</v>
      </c>
    </row>
    <row r="174" spans="1:14" x14ac:dyDescent="0.3">
      <c r="A174" s="1" t="s">
        <v>201</v>
      </c>
      <c r="B174" s="1" t="s">
        <v>16</v>
      </c>
      <c r="C174" s="1" t="s">
        <v>6</v>
      </c>
      <c r="D174" s="5">
        <f>TRUNC(LEFT(ips__3[[#This Row],[pesel]],2),0)</f>
        <v>95</v>
      </c>
      <c r="E174" s="5">
        <f>TRUNC(MID(ips__3[[#This Row],[pesel]],3,2),0)</f>
        <v>3</v>
      </c>
      <c r="F174" s="5">
        <f>TRUNC(MID(ips__3[[#This Row],[pesel]],5,2),0)</f>
        <v>4</v>
      </c>
      <c r="G174" s="1"/>
      <c r="H174" s="1"/>
      <c r="I174" s="1">
        <f>ips__3[[#This Row],[DD]]</f>
        <v>4</v>
      </c>
      <c r="J174" s="1">
        <f>IF(ips__3[[#This Row],[MM]]&gt;20,ips__3[[#This Row],[MM]]-20,ips__3[[#This Row],[MM]])</f>
        <v>3</v>
      </c>
      <c r="K174" s="1">
        <f>IF(ips__3[[#This Row],[MM]]&gt;20,2000 + ips__3[[#This Row],[RR]],1900 +ips__3[[#This Row],[RR]])</f>
        <v>1995</v>
      </c>
      <c r="L174" s="6">
        <f>DATE(ips__3[[#This Row],[rok]],ips__3[[#This Row],[miesiac]],ips__3[[#This Row],[dzien]])</f>
        <v>34762</v>
      </c>
      <c r="M174" s="5">
        <f>(DATE(2023,1,11) - ips__3[[#This Row],[data]])/ 365</f>
        <v>27.876712328767123</v>
      </c>
      <c r="N174" s="1">
        <f>ROUNDDOWN(ips__3[[#This Row],[Kolumna1]],0)</f>
        <v>27</v>
      </c>
    </row>
    <row r="175" spans="1:14" x14ac:dyDescent="0.3">
      <c r="A175" s="1" t="s">
        <v>202</v>
      </c>
      <c r="B175" s="1" t="s">
        <v>13</v>
      </c>
      <c r="C175" s="1" t="s">
        <v>6</v>
      </c>
      <c r="D175" s="5">
        <f>TRUNC(LEFT(ips__3[[#This Row],[pesel]],2),0)</f>
        <v>91</v>
      </c>
      <c r="E175" s="5">
        <f>TRUNC(MID(ips__3[[#This Row],[pesel]],3,2),0)</f>
        <v>11</v>
      </c>
      <c r="F175" s="5">
        <f>TRUNC(MID(ips__3[[#This Row],[pesel]],5,2),0)</f>
        <v>3</v>
      </c>
      <c r="G175" s="1"/>
      <c r="H175" s="1"/>
      <c r="I175" s="1">
        <f>ips__3[[#This Row],[DD]]</f>
        <v>3</v>
      </c>
      <c r="J175" s="1">
        <f>IF(ips__3[[#This Row],[MM]]&gt;20,ips__3[[#This Row],[MM]]-20,ips__3[[#This Row],[MM]])</f>
        <v>11</v>
      </c>
      <c r="K175" s="1">
        <f>IF(ips__3[[#This Row],[MM]]&gt;20,2000 + ips__3[[#This Row],[RR]],1900 +ips__3[[#This Row],[RR]])</f>
        <v>1991</v>
      </c>
      <c r="L175" s="6">
        <f>DATE(ips__3[[#This Row],[rok]],ips__3[[#This Row],[miesiac]],ips__3[[#This Row],[dzien]])</f>
        <v>33545</v>
      </c>
      <c r="M175" s="5">
        <f>(DATE(2023,1,11) - ips__3[[#This Row],[data]])/ 365</f>
        <v>31.210958904109589</v>
      </c>
      <c r="N175" s="1">
        <f>ROUNDDOWN(ips__3[[#This Row],[Kolumna1]],0)</f>
        <v>31</v>
      </c>
    </row>
    <row r="176" spans="1:14" x14ac:dyDescent="0.3">
      <c r="A176" s="1" t="s">
        <v>203</v>
      </c>
      <c r="B176" s="1" t="s">
        <v>16</v>
      </c>
      <c r="C176" s="1" t="s">
        <v>6</v>
      </c>
      <c r="D176" s="5">
        <f>TRUNC(LEFT(ips__3[[#This Row],[pesel]],2),0)</f>
        <v>56</v>
      </c>
      <c r="E176" s="5">
        <f>TRUNC(MID(ips__3[[#This Row],[pesel]],3,2),0)</f>
        <v>1</v>
      </c>
      <c r="F176" s="5">
        <f>TRUNC(MID(ips__3[[#This Row],[pesel]],5,2),0)</f>
        <v>6</v>
      </c>
      <c r="G176" s="1"/>
      <c r="H176" s="1"/>
      <c r="I176" s="1">
        <f>ips__3[[#This Row],[DD]]</f>
        <v>6</v>
      </c>
      <c r="J176" s="1">
        <f>IF(ips__3[[#This Row],[MM]]&gt;20,ips__3[[#This Row],[MM]]-20,ips__3[[#This Row],[MM]])</f>
        <v>1</v>
      </c>
      <c r="K176" s="1">
        <f>IF(ips__3[[#This Row],[MM]]&gt;20,2000 + ips__3[[#This Row],[RR]],1900 +ips__3[[#This Row],[RR]])</f>
        <v>1956</v>
      </c>
      <c r="L176" s="6">
        <f>DATE(ips__3[[#This Row],[rok]],ips__3[[#This Row],[miesiac]],ips__3[[#This Row],[dzien]])</f>
        <v>20460</v>
      </c>
      <c r="M176" s="5">
        <f>(DATE(2023,1,11) - ips__3[[#This Row],[data]])/ 365</f>
        <v>67.060273972602744</v>
      </c>
      <c r="N176" s="1">
        <f>ROUNDDOWN(ips__3[[#This Row],[Kolumna1]],0)</f>
        <v>67</v>
      </c>
    </row>
    <row r="177" spans="1:14" x14ac:dyDescent="0.3">
      <c r="A177" s="1" t="s">
        <v>204</v>
      </c>
      <c r="B177" s="1" t="s">
        <v>18</v>
      </c>
      <c r="C177" s="1" t="s">
        <v>4</v>
      </c>
      <c r="D177" s="5">
        <f>TRUNC(LEFT(ips__3[[#This Row],[pesel]],2),0)</f>
        <v>75</v>
      </c>
      <c r="E177" s="5">
        <f>TRUNC(MID(ips__3[[#This Row],[pesel]],3,2),0)</f>
        <v>6</v>
      </c>
      <c r="F177" s="5">
        <f>TRUNC(MID(ips__3[[#This Row],[pesel]],5,2),0)</f>
        <v>27</v>
      </c>
      <c r="G177" s="1"/>
      <c r="H177" s="1"/>
      <c r="I177" s="1">
        <f>ips__3[[#This Row],[DD]]</f>
        <v>27</v>
      </c>
      <c r="J177" s="1">
        <f>IF(ips__3[[#This Row],[MM]]&gt;20,ips__3[[#This Row],[MM]]-20,ips__3[[#This Row],[MM]])</f>
        <v>6</v>
      </c>
      <c r="K177" s="1">
        <f>IF(ips__3[[#This Row],[MM]]&gt;20,2000 + ips__3[[#This Row],[RR]],1900 +ips__3[[#This Row],[RR]])</f>
        <v>1975</v>
      </c>
      <c r="L177" s="6">
        <f>DATE(ips__3[[#This Row],[rok]],ips__3[[#This Row],[miesiac]],ips__3[[#This Row],[dzien]])</f>
        <v>27572</v>
      </c>
      <c r="M177" s="5">
        <f>(DATE(2023,1,11) - ips__3[[#This Row],[data]])/ 365</f>
        <v>47.575342465753423</v>
      </c>
      <c r="N177" s="1">
        <f>ROUNDDOWN(ips__3[[#This Row],[Kolumna1]],0)</f>
        <v>47</v>
      </c>
    </row>
    <row r="178" spans="1:14" x14ac:dyDescent="0.3">
      <c r="A178" s="1" t="s">
        <v>205</v>
      </c>
      <c r="B178" s="1" t="s">
        <v>17</v>
      </c>
      <c r="C178" s="1" t="s">
        <v>4</v>
      </c>
      <c r="D178" s="5">
        <f>TRUNC(LEFT(ips__3[[#This Row],[pesel]],2),0)</f>
        <v>94</v>
      </c>
      <c r="E178" s="5">
        <f>TRUNC(MID(ips__3[[#This Row],[pesel]],3,2),0)</f>
        <v>11</v>
      </c>
      <c r="F178" s="5">
        <f>TRUNC(MID(ips__3[[#This Row],[pesel]],5,2),0)</f>
        <v>11</v>
      </c>
      <c r="G178" s="1"/>
      <c r="H178" s="1"/>
      <c r="I178" s="1">
        <f>ips__3[[#This Row],[DD]]</f>
        <v>11</v>
      </c>
      <c r="J178" s="1">
        <f>IF(ips__3[[#This Row],[MM]]&gt;20,ips__3[[#This Row],[MM]]-20,ips__3[[#This Row],[MM]])</f>
        <v>11</v>
      </c>
      <c r="K178" s="1">
        <f>IF(ips__3[[#This Row],[MM]]&gt;20,2000 + ips__3[[#This Row],[RR]],1900 +ips__3[[#This Row],[RR]])</f>
        <v>1994</v>
      </c>
      <c r="L178" s="6">
        <f>DATE(ips__3[[#This Row],[rok]],ips__3[[#This Row],[miesiac]],ips__3[[#This Row],[dzien]])</f>
        <v>34649</v>
      </c>
      <c r="M178" s="5">
        <f>(DATE(2023,1,11) - ips__3[[#This Row],[data]])/ 365</f>
        <v>28.186301369863013</v>
      </c>
      <c r="N178" s="1">
        <f>ROUNDDOWN(ips__3[[#This Row],[Kolumna1]],0)</f>
        <v>28</v>
      </c>
    </row>
    <row r="179" spans="1:14" x14ac:dyDescent="0.3">
      <c r="A179" s="1" t="s">
        <v>206</v>
      </c>
      <c r="B179" s="1" t="s">
        <v>12</v>
      </c>
      <c r="C179" s="1" t="s">
        <v>6</v>
      </c>
      <c r="D179" s="5">
        <f>TRUNC(LEFT(ips__3[[#This Row],[pesel]],2),0)</f>
        <v>81</v>
      </c>
      <c r="E179" s="5">
        <f>TRUNC(MID(ips__3[[#This Row],[pesel]],3,2),0)</f>
        <v>2</v>
      </c>
      <c r="F179" s="5">
        <f>TRUNC(MID(ips__3[[#This Row],[pesel]],5,2),0)</f>
        <v>15</v>
      </c>
      <c r="G179" s="1"/>
      <c r="H179" s="1"/>
      <c r="I179" s="1">
        <f>ips__3[[#This Row],[DD]]</f>
        <v>15</v>
      </c>
      <c r="J179" s="1">
        <f>IF(ips__3[[#This Row],[MM]]&gt;20,ips__3[[#This Row],[MM]]-20,ips__3[[#This Row],[MM]])</f>
        <v>2</v>
      </c>
      <c r="K179" s="1">
        <f>IF(ips__3[[#This Row],[MM]]&gt;20,2000 + ips__3[[#This Row],[RR]],1900 +ips__3[[#This Row],[RR]])</f>
        <v>1981</v>
      </c>
      <c r="L179" s="6">
        <f>DATE(ips__3[[#This Row],[rok]],ips__3[[#This Row],[miesiac]],ips__3[[#This Row],[dzien]])</f>
        <v>29632</v>
      </c>
      <c r="M179" s="5">
        <f>(DATE(2023,1,11) - ips__3[[#This Row],[data]])/ 365</f>
        <v>41.93150684931507</v>
      </c>
      <c r="N179" s="1">
        <f>ROUNDDOWN(ips__3[[#This Row],[Kolumna1]],0)</f>
        <v>41</v>
      </c>
    </row>
    <row r="180" spans="1:14" x14ac:dyDescent="0.3">
      <c r="A180" s="1" t="s">
        <v>207</v>
      </c>
      <c r="B180" s="1" t="s">
        <v>11</v>
      </c>
      <c r="C180" s="1" t="s">
        <v>6</v>
      </c>
      <c r="D180" s="5">
        <f>TRUNC(LEFT(ips__3[[#This Row],[pesel]],2),0)</f>
        <v>90</v>
      </c>
      <c r="E180" s="5">
        <f>TRUNC(MID(ips__3[[#This Row],[pesel]],3,2),0)</f>
        <v>10</v>
      </c>
      <c r="F180" s="5">
        <f>TRUNC(MID(ips__3[[#This Row],[pesel]],5,2),0)</f>
        <v>31</v>
      </c>
      <c r="G180" s="1"/>
      <c r="H180" s="1"/>
      <c r="I180" s="1">
        <f>ips__3[[#This Row],[DD]]</f>
        <v>31</v>
      </c>
      <c r="J180" s="1">
        <f>IF(ips__3[[#This Row],[MM]]&gt;20,ips__3[[#This Row],[MM]]-20,ips__3[[#This Row],[MM]])</f>
        <v>10</v>
      </c>
      <c r="K180" s="1">
        <f>IF(ips__3[[#This Row],[MM]]&gt;20,2000 + ips__3[[#This Row],[RR]],1900 +ips__3[[#This Row],[RR]])</f>
        <v>1990</v>
      </c>
      <c r="L180" s="6">
        <f>DATE(ips__3[[#This Row],[rok]],ips__3[[#This Row],[miesiac]],ips__3[[#This Row],[dzien]])</f>
        <v>33177</v>
      </c>
      <c r="M180" s="5">
        <f>(DATE(2023,1,11) - ips__3[[#This Row],[data]])/ 365</f>
        <v>32.219178082191782</v>
      </c>
      <c r="N180" s="1">
        <f>ROUNDDOWN(ips__3[[#This Row],[Kolumna1]],0)</f>
        <v>32</v>
      </c>
    </row>
    <row r="181" spans="1:14" x14ac:dyDescent="0.3">
      <c r="A181" s="1" t="s">
        <v>208</v>
      </c>
      <c r="B181" s="1" t="s">
        <v>11</v>
      </c>
      <c r="C181" s="1" t="s">
        <v>6</v>
      </c>
      <c r="D181" s="5">
        <f>TRUNC(LEFT(ips__3[[#This Row],[pesel]],2),0)</f>
        <v>72</v>
      </c>
      <c r="E181" s="5">
        <f>TRUNC(MID(ips__3[[#This Row],[pesel]],3,2),0)</f>
        <v>3</v>
      </c>
      <c r="F181" s="5">
        <f>TRUNC(MID(ips__3[[#This Row],[pesel]],5,2),0)</f>
        <v>31</v>
      </c>
      <c r="G181" s="1"/>
      <c r="H181" s="1"/>
      <c r="I181" s="1">
        <f>ips__3[[#This Row],[DD]]</f>
        <v>31</v>
      </c>
      <c r="J181" s="1">
        <f>IF(ips__3[[#This Row],[MM]]&gt;20,ips__3[[#This Row],[MM]]-20,ips__3[[#This Row],[MM]])</f>
        <v>3</v>
      </c>
      <c r="K181" s="1">
        <f>IF(ips__3[[#This Row],[MM]]&gt;20,2000 + ips__3[[#This Row],[RR]],1900 +ips__3[[#This Row],[RR]])</f>
        <v>1972</v>
      </c>
      <c r="L181" s="6">
        <f>DATE(ips__3[[#This Row],[rok]],ips__3[[#This Row],[miesiac]],ips__3[[#This Row],[dzien]])</f>
        <v>26389</v>
      </c>
      <c r="M181" s="5">
        <f>(DATE(2023,1,11) - ips__3[[#This Row],[data]])/ 365</f>
        <v>50.816438356164383</v>
      </c>
      <c r="N181" s="1">
        <f>ROUNDDOWN(ips__3[[#This Row],[Kolumna1]],0)</f>
        <v>50</v>
      </c>
    </row>
    <row r="182" spans="1:14" x14ac:dyDescent="0.3">
      <c r="A182" s="1" t="s">
        <v>209</v>
      </c>
      <c r="B182" s="1" t="s">
        <v>16</v>
      </c>
      <c r="C182" s="1" t="s">
        <v>6</v>
      </c>
      <c r="D182" s="5">
        <f>TRUNC(LEFT(ips__3[[#This Row],[pesel]],2),0)</f>
        <v>90</v>
      </c>
      <c r="E182" s="5">
        <f>TRUNC(MID(ips__3[[#This Row],[pesel]],3,2),0)</f>
        <v>1</v>
      </c>
      <c r="F182" s="5">
        <f>TRUNC(MID(ips__3[[#This Row],[pesel]],5,2),0)</f>
        <v>4</v>
      </c>
      <c r="G182" s="1"/>
      <c r="H182" s="1"/>
      <c r="I182" s="1">
        <f>ips__3[[#This Row],[DD]]</f>
        <v>4</v>
      </c>
      <c r="J182" s="1">
        <f>IF(ips__3[[#This Row],[MM]]&gt;20,ips__3[[#This Row],[MM]]-20,ips__3[[#This Row],[MM]])</f>
        <v>1</v>
      </c>
      <c r="K182" s="1">
        <f>IF(ips__3[[#This Row],[MM]]&gt;20,2000 + ips__3[[#This Row],[RR]],1900 +ips__3[[#This Row],[RR]])</f>
        <v>1990</v>
      </c>
      <c r="L182" s="6">
        <f>DATE(ips__3[[#This Row],[rok]],ips__3[[#This Row],[miesiac]],ips__3[[#This Row],[dzien]])</f>
        <v>32877</v>
      </c>
      <c r="M182" s="5">
        <f>(DATE(2023,1,11) - ips__3[[#This Row],[data]])/ 365</f>
        <v>33.041095890410958</v>
      </c>
      <c r="N182" s="1">
        <f>ROUNDDOWN(ips__3[[#This Row],[Kolumna1]],0)</f>
        <v>33</v>
      </c>
    </row>
    <row r="183" spans="1:14" x14ac:dyDescent="0.3">
      <c r="A183" s="1" t="s">
        <v>210</v>
      </c>
      <c r="B183" s="1" t="s">
        <v>7</v>
      </c>
      <c r="C183" s="1" t="s">
        <v>4</v>
      </c>
      <c r="D183" s="5">
        <f>TRUNC(LEFT(ips__3[[#This Row],[pesel]],2),0)</f>
        <v>93</v>
      </c>
      <c r="E183" s="5">
        <f>TRUNC(MID(ips__3[[#This Row],[pesel]],3,2),0)</f>
        <v>10</v>
      </c>
      <c r="F183" s="5">
        <f>TRUNC(MID(ips__3[[#This Row],[pesel]],5,2),0)</f>
        <v>11</v>
      </c>
      <c r="G183" s="1"/>
      <c r="H183" s="1"/>
      <c r="I183" s="1">
        <f>ips__3[[#This Row],[DD]]</f>
        <v>11</v>
      </c>
      <c r="J183" s="1">
        <f>IF(ips__3[[#This Row],[MM]]&gt;20,ips__3[[#This Row],[MM]]-20,ips__3[[#This Row],[MM]])</f>
        <v>10</v>
      </c>
      <c r="K183" s="1">
        <f>IF(ips__3[[#This Row],[MM]]&gt;20,2000 + ips__3[[#This Row],[RR]],1900 +ips__3[[#This Row],[RR]])</f>
        <v>1993</v>
      </c>
      <c r="L183" s="6">
        <f>DATE(ips__3[[#This Row],[rok]],ips__3[[#This Row],[miesiac]],ips__3[[#This Row],[dzien]])</f>
        <v>34253</v>
      </c>
      <c r="M183" s="5">
        <f>(DATE(2023,1,11) - ips__3[[#This Row],[data]])/ 365</f>
        <v>29.271232876712329</v>
      </c>
      <c r="N183" s="1">
        <f>ROUNDDOWN(ips__3[[#This Row],[Kolumna1]],0)</f>
        <v>29</v>
      </c>
    </row>
    <row r="184" spans="1:14" x14ac:dyDescent="0.3">
      <c r="A184" s="1" t="s">
        <v>211</v>
      </c>
      <c r="B184" s="1" t="s">
        <v>20</v>
      </c>
      <c r="C184" s="1" t="s">
        <v>4</v>
      </c>
      <c r="D184" s="5">
        <f>TRUNC(LEFT(ips__3[[#This Row],[pesel]],2),0)</f>
        <v>96</v>
      </c>
      <c r="E184" s="5">
        <f>TRUNC(MID(ips__3[[#This Row],[pesel]],3,2),0)</f>
        <v>9</v>
      </c>
      <c r="F184" s="5">
        <f>TRUNC(MID(ips__3[[#This Row],[pesel]],5,2),0)</f>
        <v>15</v>
      </c>
      <c r="G184" s="1"/>
      <c r="H184" s="1"/>
      <c r="I184" s="1">
        <f>ips__3[[#This Row],[DD]]</f>
        <v>15</v>
      </c>
      <c r="J184" s="1">
        <f>IF(ips__3[[#This Row],[MM]]&gt;20,ips__3[[#This Row],[MM]]-20,ips__3[[#This Row],[MM]])</f>
        <v>9</v>
      </c>
      <c r="K184" s="1">
        <f>IF(ips__3[[#This Row],[MM]]&gt;20,2000 + ips__3[[#This Row],[RR]],1900 +ips__3[[#This Row],[RR]])</f>
        <v>1996</v>
      </c>
      <c r="L184" s="6">
        <f>DATE(ips__3[[#This Row],[rok]],ips__3[[#This Row],[miesiac]],ips__3[[#This Row],[dzien]])</f>
        <v>35323</v>
      </c>
      <c r="M184" s="5">
        <f>(DATE(2023,1,11) - ips__3[[#This Row],[data]])/ 365</f>
        <v>26.339726027397262</v>
      </c>
      <c r="N184" s="1">
        <f>ROUNDDOWN(ips__3[[#This Row],[Kolumna1]],0)</f>
        <v>26</v>
      </c>
    </row>
    <row r="185" spans="1:14" x14ac:dyDescent="0.3">
      <c r="A185" s="1" t="s">
        <v>212</v>
      </c>
      <c r="B185" s="1" t="s">
        <v>15</v>
      </c>
      <c r="C185" s="1" t="s">
        <v>4</v>
      </c>
      <c r="D185" s="5">
        <f>TRUNC(LEFT(ips__3[[#This Row],[pesel]],2),0)</f>
        <v>65</v>
      </c>
      <c r="E185" s="5">
        <f>TRUNC(MID(ips__3[[#This Row],[pesel]],3,2),0)</f>
        <v>1</v>
      </c>
      <c r="F185" s="5">
        <f>TRUNC(MID(ips__3[[#This Row],[pesel]],5,2),0)</f>
        <v>10</v>
      </c>
      <c r="G185" s="1"/>
      <c r="H185" s="1"/>
      <c r="I185" s="1">
        <f>ips__3[[#This Row],[DD]]</f>
        <v>10</v>
      </c>
      <c r="J185" s="1">
        <f>IF(ips__3[[#This Row],[MM]]&gt;20,ips__3[[#This Row],[MM]]-20,ips__3[[#This Row],[MM]])</f>
        <v>1</v>
      </c>
      <c r="K185" s="1">
        <f>IF(ips__3[[#This Row],[MM]]&gt;20,2000 + ips__3[[#This Row],[RR]],1900 +ips__3[[#This Row],[RR]])</f>
        <v>1965</v>
      </c>
      <c r="L185" s="6">
        <f>DATE(ips__3[[#This Row],[rok]],ips__3[[#This Row],[miesiac]],ips__3[[#This Row],[dzien]])</f>
        <v>23752</v>
      </c>
      <c r="M185" s="5">
        <f>(DATE(2023,1,11) - ips__3[[#This Row],[data]])/ 365</f>
        <v>58.041095890410958</v>
      </c>
      <c r="N185" s="1">
        <f>ROUNDDOWN(ips__3[[#This Row],[Kolumna1]],0)</f>
        <v>58</v>
      </c>
    </row>
    <row r="186" spans="1:14" x14ac:dyDescent="0.3">
      <c r="A186" s="1" t="s">
        <v>213</v>
      </c>
      <c r="B186" s="1" t="s">
        <v>9</v>
      </c>
      <c r="C186" s="1" t="s">
        <v>6</v>
      </c>
      <c r="D186" s="5">
        <f>TRUNC(LEFT(ips__3[[#This Row],[pesel]],2),0)</f>
        <v>53</v>
      </c>
      <c r="E186" s="5">
        <f>TRUNC(MID(ips__3[[#This Row],[pesel]],3,2),0)</f>
        <v>12</v>
      </c>
      <c r="F186" s="5">
        <f>TRUNC(MID(ips__3[[#This Row],[pesel]],5,2),0)</f>
        <v>31</v>
      </c>
      <c r="G186" s="1"/>
      <c r="H186" s="1"/>
      <c r="I186" s="1">
        <f>ips__3[[#This Row],[DD]]</f>
        <v>31</v>
      </c>
      <c r="J186" s="1">
        <f>IF(ips__3[[#This Row],[MM]]&gt;20,ips__3[[#This Row],[MM]]-20,ips__3[[#This Row],[MM]])</f>
        <v>12</v>
      </c>
      <c r="K186" s="1">
        <f>IF(ips__3[[#This Row],[MM]]&gt;20,2000 + ips__3[[#This Row],[RR]],1900 +ips__3[[#This Row],[RR]])</f>
        <v>1953</v>
      </c>
      <c r="L186" s="6">
        <f>DATE(ips__3[[#This Row],[rok]],ips__3[[#This Row],[miesiac]],ips__3[[#This Row],[dzien]])</f>
        <v>19724</v>
      </c>
      <c r="M186" s="5">
        <f>(DATE(2023,1,11) - ips__3[[#This Row],[data]])/ 365</f>
        <v>69.07671232876713</v>
      </c>
      <c r="N186" s="1">
        <f>ROUNDDOWN(ips__3[[#This Row],[Kolumna1]],0)</f>
        <v>69</v>
      </c>
    </row>
    <row r="187" spans="1:14" x14ac:dyDescent="0.3">
      <c r="A187" s="1" t="s">
        <v>214</v>
      </c>
      <c r="B187" s="1" t="s">
        <v>14</v>
      </c>
      <c r="C187" s="1" t="s">
        <v>6</v>
      </c>
      <c r="D187" s="5">
        <f>TRUNC(LEFT(ips__3[[#This Row],[pesel]],2),0)</f>
        <v>73</v>
      </c>
      <c r="E187" s="5">
        <f>TRUNC(MID(ips__3[[#This Row],[pesel]],3,2),0)</f>
        <v>6</v>
      </c>
      <c r="F187" s="5">
        <f>TRUNC(MID(ips__3[[#This Row],[pesel]],5,2),0)</f>
        <v>2</v>
      </c>
      <c r="G187" s="1"/>
      <c r="H187" s="1"/>
      <c r="I187" s="1">
        <f>ips__3[[#This Row],[DD]]</f>
        <v>2</v>
      </c>
      <c r="J187" s="1">
        <f>IF(ips__3[[#This Row],[MM]]&gt;20,ips__3[[#This Row],[MM]]-20,ips__3[[#This Row],[MM]])</f>
        <v>6</v>
      </c>
      <c r="K187" s="1">
        <f>IF(ips__3[[#This Row],[MM]]&gt;20,2000 + ips__3[[#This Row],[RR]],1900 +ips__3[[#This Row],[RR]])</f>
        <v>1973</v>
      </c>
      <c r="L187" s="6">
        <f>DATE(ips__3[[#This Row],[rok]],ips__3[[#This Row],[miesiac]],ips__3[[#This Row],[dzien]])</f>
        <v>26817</v>
      </c>
      <c r="M187" s="5">
        <f>(DATE(2023,1,11) - ips__3[[#This Row],[data]])/ 365</f>
        <v>49.643835616438359</v>
      </c>
      <c r="N187" s="1">
        <f>ROUNDDOWN(ips__3[[#This Row],[Kolumna1]],0)</f>
        <v>49</v>
      </c>
    </row>
    <row r="188" spans="1:14" x14ac:dyDescent="0.3">
      <c r="A188" s="1" t="s">
        <v>215</v>
      </c>
      <c r="B188" s="1" t="s">
        <v>14</v>
      </c>
      <c r="C188" s="1" t="s">
        <v>4</v>
      </c>
      <c r="D188" s="5">
        <f>TRUNC(LEFT(ips__3[[#This Row],[pesel]],2),0)</f>
        <v>77</v>
      </c>
      <c r="E188" s="5">
        <f>TRUNC(MID(ips__3[[#This Row],[pesel]],3,2),0)</f>
        <v>12</v>
      </c>
      <c r="F188" s="5">
        <f>TRUNC(MID(ips__3[[#This Row],[pesel]],5,2),0)</f>
        <v>19</v>
      </c>
      <c r="G188" s="1"/>
      <c r="H188" s="1"/>
      <c r="I188" s="1">
        <f>ips__3[[#This Row],[DD]]</f>
        <v>19</v>
      </c>
      <c r="J188" s="1">
        <f>IF(ips__3[[#This Row],[MM]]&gt;20,ips__3[[#This Row],[MM]]-20,ips__3[[#This Row],[MM]])</f>
        <v>12</v>
      </c>
      <c r="K188" s="1">
        <f>IF(ips__3[[#This Row],[MM]]&gt;20,2000 + ips__3[[#This Row],[RR]],1900 +ips__3[[#This Row],[RR]])</f>
        <v>1977</v>
      </c>
      <c r="L188" s="6">
        <f>DATE(ips__3[[#This Row],[rok]],ips__3[[#This Row],[miesiac]],ips__3[[#This Row],[dzien]])</f>
        <v>28478</v>
      </c>
      <c r="M188" s="5">
        <f>(DATE(2023,1,11) - ips__3[[#This Row],[data]])/ 365</f>
        <v>45.093150684931508</v>
      </c>
      <c r="N188" s="1">
        <f>ROUNDDOWN(ips__3[[#This Row],[Kolumna1]],0)</f>
        <v>45</v>
      </c>
    </row>
    <row r="189" spans="1:14" x14ac:dyDescent="0.3">
      <c r="A189" s="1" t="s">
        <v>216</v>
      </c>
      <c r="B189" s="1" t="s">
        <v>7</v>
      </c>
      <c r="C189" s="1" t="s">
        <v>4</v>
      </c>
      <c r="D189" s="5">
        <f>TRUNC(LEFT(ips__3[[#This Row],[pesel]],2),0)</f>
        <v>68</v>
      </c>
      <c r="E189" s="5">
        <f>TRUNC(MID(ips__3[[#This Row],[pesel]],3,2),0)</f>
        <v>3</v>
      </c>
      <c r="F189" s="5">
        <f>TRUNC(MID(ips__3[[#This Row],[pesel]],5,2),0)</f>
        <v>10</v>
      </c>
      <c r="G189" s="1"/>
      <c r="H189" s="1"/>
      <c r="I189" s="1">
        <f>ips__3[[#This Row],[DD]]</f>
        <v>10</v>
      </c>
      <c r="J189" s="1">
        <f>IF(ips__3[[#This Row],[MM]]&gt;20,ips__3[[#This Row],[MM]]-20,ips__3[[#This Row],[MM]])</f>
        <v>3</v>
      </c>
      <c r="K189" s="1">
        <f>IF(ips__3[[#This Row],[MM]]&gt;20,2000 + ips__3[[#This Row],[RR]],1900 +ips__3[[#This Row],[RR]])</f>
        <v>1968</v>
      </c>
      <c r="L189" s="6">
        <f>DATE(ips__3[[#This Row],[rok]],ips__3[[#This Row],[miesiac]],ips__3[[#This Row],[dzien]])</f>
        <v>24907</v>
      </c>
      <c r="M189" s="5">
        <f>(DATE(2023,1,11) - ips__3[[#This Row],[data]])/ 365</f>
        <v>54.876712328767127</v>
      </c>
      <c r="N189" s="1">
        <f>ROUNDDOWN(ips__3[[#This Row],[Kolumna1]],0)</f>
        <v>54</v>
      </c>
    </row>
    <row r="190" spans="1:14" x14ac:dyDescent="0.3">
      <c r="A190" s="1" t="s">
        <v>217</v>
      </c>
      <c r="B190" s="1" t="s">
        <v>16</v>
      </c>
      <c r="C190" s="1" t="s">
        <v>6</v>
      </c>
      <c r="D190" s="5">
        <f>TRUNC(LEFT(ips__3[[#This Row],[pesel]],2),0)</f>
        <v>98</v>
      </c>
      <c r="E190" s="5">
        <f>TRUNC(MID(ips__3[[#This Row],[pesel]],3,2),0)</f>
        <v>10</v>
      </c>
      <c r="F190" s="5">
        <f>TRUNC(MID(ips__3[[#This Row],[pesel]],5,2),0)</f>
        <v>6</v>
      </c>
      <c r="G190" s="1"/>
      <c r="H190" s="1"/>
      <c r="I190" s="1">
        <f>ips__3[[#This Row],[DD]]</f>
        <v>6</v>
      </c>
      <c r="J190" s="1">
        <f>IF(ips__3[[#This Row],[MM]]&gt;20,ips__3[[#This Row],[MM]]-20,ips__3[[#This Row],[MM]])</f>
        <v>10</v>
      </c>
      <c r="K190" s="1">
        <f>IF(ips__3[[#This Row],[MM]]&gt;20,2000 + ips__3[[#This Row],[RR]],1900 +ips__3[[#This Row],[RR]])</f>
        <v>1998</v>
      </c>
      <c r="L190" s="6">
        <f>DATE(ips__3[[#This Row],[rok]],ips__3[[#This Row],[miesiac]],ips__3[[#This Row],[dzien]])</f>
        <v>36074</v>
      </c>
      <c r="M190" s="5">
        <f>(DATE(2023,1,11) - ips__3[[#This Row],[data]])/ 365</f>
        <v>24.282191780821918</v>
      </c>
      <c r="N190" s="1">
        <f>ROUNDDOWN(ips__3[[#This Row],[Kolumna1]],0)</f>
        <v>24</v>
      </c>
    </row>
    <row r="191" spans="1:14" x14ac:dyDescent="0.3">
      <c r="A191" s="1" t="s">
        <v>218</v>
      </c>
      <c r="B191" s="1" t="s">
        <v>12</v>
      </c>
      <c r="C191" s="1" t="s">
        <v>4</v>
      </c>
      <c r="D191" s="5">
        <f>TRUNC(LEFT(ips__3[[#This Row],[pesel]],2),0)</f>
        <v>76</v>
      </c>
      <c r="E191" s="5">
        <f>TRUNC(MID(ips__3[[#This Row],[pesel]],3,2),0)</f>
        <v>7</v>
      </c>
      <c r="F191" s="5">
        <f>TRUNC(MID(ips__3[[#This Row],[pesel]],5,2),0)</f>
        <v>29</v>
      </c>
      <c r="G191" s="1"/>
      <c r="H191" s="1"/>
      <c r="I191" s="1">
        <f>ips__3[[#This Row],[DD]]</f>
        <v>29</v>
      </c>
      <c r="J191" s="1">
        <f>IF(ips__3[[#This Row],[MM]]&gt;20,ips__3[[#This Row],[MM]]-20,ips__3[[#This Row],[MM]])</f>
        <v>7</v>
      </c>
      <c r="K191" s="1">
        <f>IF(ips__3[[#This Row],[MM]]&gt;20,2000 + ips__3[[#This Row],[RR]],1900 +ips__3[[#This Row],[RR]])</f>
        <v>1976</v>
      </c>
      <c r="L191" s="6">
        <f>DATE(ips__3[[#This Row],[rok]],ips__3[[#This Row],[miesiac]],ips__3[[#This Row],[dzien]])</f>
        <v>27970</v>
      </c>
      <c r="M191" s="5">
        <f>(DATE(2023,1,11) - ips__3[[#This Row],[data]])/ 365</f>
        <v>46.484931506849314</v>
      </c>
      <c r="N191" s="1">
        <f>ROUNDDOWN(ips__3[[#This Row],[Kolumna1]],0)</f>
        <v>46</v>
      </c>
    </row>
    <row r="192" spans="1:14" x14ac:dyDescent="0.3">
      <c r="A192" s="1" t="s">
        <v>219</v>
      </c>
      <c r="B192" s="1" t="s">
        <v>15</v>
      </c>
      <c r="C192" s="1" t="s">
        <v>4</v>
      </c>
      <c r="D192" s="5">
        <f>TRUNC(LEFT(ips__3[[#This Row],[pesel]],2),0)</f>
        <v>55</v>
      </c>
      <c r="E192" s="5">
        <f>TRUNC(MID(ips__3[[#This Row],[pesel]],3,2),0)</f>
        <v>4</v>
      </c>
      <c r="F192" s="5">
        <f>TRUNC(MID(ips__3[[#This Row],[pesel]],5,2),0)</f>
        <v>14</v>
      </c>
      <c r="G192" s="1"/>
      <c r="H192" s="1"/>
      <c r="I192" s="1">
        <f>ips__3[[#This Row],[DD]]</f>
        <v>14</v>
      </c>
      <c r="J192" s="1">
        <f>IF(ips__3[[#This Row],[MM]]&gt;20,ips__3[[#This Row],[MM]]-20,ips__3[[#This Row],[MM]])</f>
        <v>4</v>
      </c>
      <c r="K192" s="1">
        <f>IF(ips__3[[#This Row],[MM]]&gt;20,2000 + ips__3[[#This Row],[RR]],1900 +ips__3[[#This Row],[RR]])</f>
        <v>1955</v>
      </c>
      <c r="L192" s="6">
        <f>DATE(ips__3[[#This Row],[rok]],ips__3[[#This Row],[miesiac]],ips__3[[#This Row],[dzien]])</f>
        <v>20193</v>
      </c>
      <c r="M192" s="5">
        <f>(DATE(2023,1,11) - ips__3[[#This Row],[data]])/ 365</f>
        <v>67.791780821917811</v>
      </c>
      <c r="N192" s="1">
        <f>ROUNDDOWN(ips__3[[#This Row],[Kolumna1]],0)</f>
        <v>67</v>
      </c>
    </row>
    <row r="193" spans="1:14" x14ac:dyDescent="0.3">
      <c r="A193" s="1" t="s">
        <v>220</v>
      </c>
      <c r="B193" s="1" t="s">
        <v>13</v>
      </c>
      <c r="C193" s="1" t="s">
        <v>4</v>
      </c>
      <c r="D193" s="5">
        <f>TRUNC(LEFT(ips__3[[#This Row],[pesel]],2),0)</f>
        <v>96</v>
      </c>
      <c r="E193" s="5">
        <f>TRUNC(MID(ips__3[[#This Row],[pesel]],3,2),0)</f>
        <v>1</v>
      </c>
      <c r="F193" s="5">
        <f>TRUNC(MID(ips__3[[#This Row],[pesel]],5,2),0)</f>
        <v>6</v>
      </c>
      <c r="G193" s="1"/>
      <c r="H193" s="1"/>
      <c r="I193" s="1">
        <f>ips__3[[#This Row],[DD]]</f>
        <v>6</v>
      </c>
      <c r="J193" s="1">
        <f>IF(ips__3[[#This Row],[MM]]&gt;20,ips__3[[#This Row],[MM]]-20,ips__3[[#This Row],[MM]])</f>
        <v>1</v>
      </c>
      <c r="K193" s="1">
        <f>IF(ips__3[[#This Row],[MM]]&gt;20,2000 + ips__3[[#This Row],[RR]],1900 +ips__3[[#This Row],[RR]])</f>
        <v>1996</v>
      </c>
      <c r="L193" s="6">
        <f>DATE(ips__3[[#This Row],[rok]],ips__3[[#This Row],[miesiac]],ips__3[[#This Row],[dzien]])</f>
        <v>35070</v>
      </c>
      <c r="M193" s="5">
        <f>(DATE(2023,1,11) - ips__3[[#This Row],[data]])/ 365</f>
        <v>27.032876712328768</v>
      </c>
      <c r="N193" s="1">
        <f>ROUNDDOWN(ips__3[[#This Row],[Kolumna1]],0)</f>
        <v>27</v>
      </c>
    </row>
    <row r="194" spans="1:14" x14ac:dyDescent="0.3">
      <c r="A194" s="1" t="s">
        <v>221</v>
      </c>
      <c r="B194" s="1" t="s">
        <v>14</v>
      </c>
      <c r="C194" s="1" t="s">
        <v>6</v>
      </c>
      <c r="D194" s="5">
        <f>TRUNC(LEFT(ips__3[[#This Row],[pesel]],2),0)</f>
        <v>84</v>
      </c>
      <c r="E194" s="5">
        <f>TRUNC(MID(ips__3[[#This Row],[pesel]],3,2),0)</f>
        <v>3</v>
      </c>
      <c r="F194" s="5">
        <f>TRUNC(MID(ips__3[[#This Row],[pesel]],5,2),0)</f>
        <v>23</v>
      </c>
      <c r="G194" s="1"/>
      <c r="H194" s="1"/>
      <c r="I194" s="1">
        <f>ips__3[[#This Row],[DD]]</f>
        <v>23</v>
      </c>
      <c r="J194" s="1">
        <f>IF(ips__3[[#This Row],[MM]]&gt;20,ips__3[[#This Row],[MM]]-20,ips__3[[#This Row],[MM]])</f>
        <v>3</v>
      </c>
      <c r="K194" s="1">
        <f>IF(ips__3[[#This Row],[MM]]&gt;20,2000 + ips__3[[#This Row],[RR]],1900 +ips__3[[#This Row],[RR]])</f>
        <v>1984</v>
      </c>
      <c r="L194" s="6">
        <f>DATE(ips__3[[#This Row],[rok]],ips__3[[#This Row],[miesiac]],ips__3[[#This Row],[dzien]])</f>
        <v>30764</v>
      </c>
      <c r="M194" s="5">
        <f>(DATE(2023,1,11) - ips__3[[#This Row],[data]])/ 365</f>
        <v>38.830136986301369</v>
      </c>
      <c r="N194" s="1">
        <f>ROUNDDOWN(ips__3[[#This Row],[Kolumna1]],0)</f>
        <v>38</v>
      </c>
    </row>
    <row r="195" spans="1:14" x14ac:dyDescent="0.3">
      <c r="A195" s="1" t="s">
        <v>222</v>
      </c>
      <c r="B195" s="1" t="s">
        <v>10</v>
      </c>
      <c r="C195" s="1" t="s">
        <v>4</v>
      </c>
      <c r="D195" s="5">
        <f>TRUNC(LEFT(ips__3[[#This Row],[pesel]],2),0)</f>
        <v>50</v>
      </c>
      <c r="E195" s="5">
        <f>TRUNC(MID(ips__3[[#This Row],[pesel]],3,2),0)</f>
        <v>10</v>
      </c>
      <c r="F195" s="5">
        <f>TRUNC(MID(ips__3[[#This Row],[pesel]],5,2),0)</f>
        <v>14</v>
      </c>
      <c r="G195" s="1"/>
      <c r="H195" s="1"/>
      <c r="I195" s="1">
        <f>ips__3[[#This Row],[DD]]</f>
        <v>14</v>
      </c>
      <c r="J195" s="1">
        <f>IF(ips__3[[#This Row],[MM]]&gt;20,ips__3[[#This Row],[MM]]-20,ips__3[[#This Row],[MM]])</f>
        <v>10</v>
      </c>
      <c r="K195" s="1">
        <f>IF(ips__3[[#This Row],[MM]]&gt;20,2000 + ips__3[[#This Row],[RR]],1900 +ips__3[[#This Row],[RR]])</f>
        <v>1950</v>
      </c>
      <c r="L195" s="6">
        <f>DATE(ips__3[[#This Row],[rok]],ips__3[[#This Row],[miesiac]],ips__3[[#This Row],[dzien]])</f>
        <v>18550</v>
      </c>
      <c r="M195" s="5">
        <f>(DATE(2023,1,11) - ips__3[[#This Row],[data]])/ 365</f>
        <v>72.293150684931504</v>
      </c>
      <c r="N195" s="1">
        <f>ROUNDDOWN(ips__3[[#This Row],[Kolumna1]],0)</f>
        <v>72</v>
      </c>
    </row>
    <row r="196" spans="1:14" x14ac:dyDescent="0.3">
      <c r="A196" s="1" t="s">
        <v>223</v>
      </c>
      <c r="B196" s="1" t="s">
        <v>19</v>
      </c>
      <c r="C196" s="1" t="s">
        <v>6</v>
      </c>
      <c r="D196" s="5">
        <f>TRUNC(LEFT(ips__3[[#This Row],[pesel]],2),0)</f>
        <v>54</v>
      </c>
      <c r="E196" s="5">
        <f>TRUNC(MID(ips__3[[#This Row],[pesel]],3,2),0)</f>
        <v>12</v>
      </c>
      <c r="F196" s="5">
        <f>TRUNC(MID(ips__3[[#This Row],[pesel]],5,2),0)</f>
        <v>22</v>
      </c>
      <c r="G196" s="1"/>
      <c r="H196" s="1"/>
      <c r="I196" s="1">
        <f>ips__3[[#This Row],[DD]]</f>
        <v>22</v>
      </c>
      <c r="J196" s="1">
        <f>IF(ips__3[[#This Row],[MM]]&gt;20,ips__3[[#This Row],[MM]]-20,ips__3[[#This Row],[MM]])</f>
        <v>12</v>
      </c>
      <c r="K196" s="1">
        <f>IF(ips__3[[#This Row],[MM]]&gt;20,2000 + ips__3[[#This Row],[RR]],1900 +ips__3[[#This Row],[RR]])</f>
        <v>1954</v>
      </c>
      <c r="L196" s="6">
        <f>DATE(ips__3[[#This Row],[rok]],ips__3[[#This Row],[miesiac]],ips__3[[#This Row],[dzien]])</f>
        <v>20080</v>
      </c>
      <c r="M196" s="5">
        <f>(DATE(2023,1,11) - ips__3[[#This Row],[data]])/ 365</f>
        <v>68.101369863013701</v>
      </c>
      <c r="N196" s="1">
        <f>ROUNDDOWN(ips__3[[#This Row],[Kolumna1]],0)</f>
        <v>68</v>
      </c>
    </row>
    <row r="197" spans="1:14" x14ac:dyDescent="0.3">
      <c r="A197" s="1" t="s">
        <v>224</v>
      </c>
      <c r="B197" s="1" t="s">
        <v>12</v>
      </c>
      <c r="C197" s="1" t="s">
        <v>4</v>
      </c>
      <c r="D197" s="5">
        <f>TRUNC(LEFT(ips__3[[#This Row],[pesel]],2),0)</f>
        <v>67</v>
      </c>
      <c r="E197" s="5">
        <f>TRUNC(MID(ips__3[[#This Row],[pesel]],3,2),0)</f>
        <v>9</v>
      </c>
      <c r="F197" s="5">
        <f>TRUNC(MID(ips__3[[#This Row],[pesel]],5,2),0)</f>
        <v>24</v>
      </c>
      <c r="G197" s="1"/>
      <c r="H197" s="1"/>
      <c r="I197" s="1">
        <f>ips__3[[#This Row],[DD]]</f>
        <v>24</v>
      </c>
      <c r="J197" s="1">
        <f>IF(ips__3[[#This Row],[MM]]&gt;20,ips__3[[#This Row],[MM]]-20,ips__3[[#This Row],[MM]])</f>
        <v>9</v>
      </c>
      <c r="K197" s="1">
        <f>IF(ips__3[[#This Row],[MM]]&gt;20,2000 + ips__3[[#This Row],[RR]],1900 +ips__3[[#This Row],[RR]])</f>
        <v>1967</v>
      </c>
      <c r="L197" s="6">
        <f>DATE(ips__3[[#This Row],[rok]],ips__3[[#This Row],[miesiac]],ips__3[[#This Row],[dzien]])</f>
        <v>24739</v>
      </c>
      <c r="M197" s="5">
        <f>(DATE(2023,1,11) - ips__3[[#This Row],[data]])/ 365</f>
        <v>55.336986301369862</v>
      </c>
      <c r="N197" s="1">
        <f>ROUNDDOWN(ips__3[[#This Row],[Kolumna1]],0)</f>
        <v>55</v>
      </c>
    </row>
    <row r="198" spans="1:14" x14ac:dyDescent="0.3">
      <c r="A198" s="1" t="s">
        <v>225</v>
      </c>
      <c r="B198" s="1" t="s">
        <v>7</v>
      </c>
      <c r="C198" s="1" t="s">
        <v>4</v>
      </c>
      <c r="D198" s="5">
        <f>TRUNC(LEFT(ips__3[[#This Row],[pesel]],2),0)</f>
        <v>67</v>
      </c>
      <c r="E198" s="5">
        <f>TRUNC(MID(ips__3[[#This Row],[pesel]],3,2),0)</f>
        <v>2</v>
      </c>
      <c r="F198" s="5">
        <f>TRUNC(MID(ips__3[[#This Row],[pesel]],5,2),0)</f>
        <v>23</v>
      </c>
      <c r="G198" s="1"/>
      <c r="H198" s="1"/>
      <c r="I198" s="1">
        <f>ips__3[[#This Row],[DD]]</f>
        <v>23</v>
      </c>
      <c r="J198" s="1">
        <f>IF(ips__3[[#This Row],[MM]]&gt;20,ips__3[[#This Row],[MM]]-20,ips__3[[#This Row],[MM]])</f>
        <v>2</v>
      </c>
      <c r="K198" s="1">
        <f>IF(ips__3[[#This Row],[MM]]&gt;20,2000 + ips__3[[#This Row],[RR]],1900 +ips__3[[#This Row],[RR]])</f>
        <v>1967</v>
      </c>
      <c r="L198" s="6">
        <f>DATE(ips__3[[#This Row],[rok]],ips__3[[#This Row],[miesiac]],ips__3[[#This Row],[dzien]])</f>
        <v>24526</v>
      </c>
      <c r="M198" s="5">
        <f>(DATE(2023,1,11) - ips__3[[#This Row],[data]])/ 365</f>
        <v>55.920547945205477</v>
      </c>
      <c r="N198" s="1">
        <f>ROUNDDOWN(ips__3[[#This Row],[Kolumna1]],0)</f>
        <v>55</v>
      </c>
    </row>
    <row r="199" spans="1:14" x14ac:dyDescent="0.3">
      <c r="A199" s="1" t="s">
        <v>226</v>
      </c>
      <c r="B199" s="1" t="s">
        <v>14</v>
      </c>
      <c r="C199" s="1" t="s">
        <v>6</v>
      </c>
      <c r="D199" s="5">
        <f>TRUNC(LEFT(ips__3[[#This Row],[pesel]],2),0)</f>
        <v>97</v>
      </c>
      <c r="E199" s="5">
        <f>TRUNC(MID(ips__3[[#This Row],[pesel]],3,2),0)</f>
        <v>4</v>
      </c>
      <c r="F199" s="5">
        <f>TRUNC(MID(ips__3[[#This Row],[pesel]],5,2),0)</f>
        <v>19</v>
      </c>
      <c r="G199" s="1"/>
      <c r="H199" s="1"/>
      <c r="I199" s="1">
        <f>ips__3[[#This Row],[DD]]</f>
        <v>19</v>
      </c>
      <c r="J199" s="1">
        <f>IF(ips__3[[#This Row],[MM]]&gt;20,ips__3[[#This Row],[MM]]-20,ips__3[[#This Row],[MM]])</f>
        <v>4</v>
      </c>
      <c r="K199" s="1">
        <f>IF(ips__3[[#This Row],[MM]]&gt;20,2000 + ips__3[[#This Row],[RR]],1900 +ips__3[[#This Row],[RR]])</f>
        <v>1997</v>
      </c>
      <c r="L199" s="6">
        <f>DATE(ips__3[[#This Row],[rok]],ips__3[[#This Row],[miesiac]],ips__3[[#This Row],[dzien]])</f>
        <v>35539</v>
      </c>
      <c r="M199" s="5">
        <f>(DATE(2023,1,11) - ips__3[[#This Row],[data]])/ 365</f>
        <v>25.747945205479454</v>
      </c>
      <c r="N199" s="1">
        <f>ROUNDDOWN(ips__3[[#This Row],[Kolumna1]],0)</f>
        <v>25</v>
      </c>
    </row>
    <row r="200" spans="1:14" x14ac:dyDescent="0.3">
      <c r="A200" s="1" t="s">
        <v>227</v>
      </c>
      <c r="B200" s="1" t="s">
        <v>13</v>
      </c>
      <c r="C200" s="1" t="s">
        <v>6</v>
      </c>
      <c r="D200" s="5">
        <f>TRUNC(LEFT(ips__3[[#This Row],[pesel]],2),0)</f>
        <v>99</v>
      </c>
      <c r="E200" s="5">
        <f>TRUNC(MID(ips__3[[#This Row],[pesel]],3,2),0)</f>
        <v>1</v>
      </c>
      <c r="F200" s="5">
        <f>TRUNC(MID(ips__3[[#This Row],[pesel]],5,2),0)</f>
        <v>12</v>
      </c>
      <c r="G200" s="1"/>
      <c r="H200" s="1"/>
      <c r="I200" s="1">
        <f>ips__3[[#This Row],[DD]]</f>
        <v>12</v>
      </c>
      <c r="J200" s="1">
        <f>IF(ips__3[[#This Row],[MM]]&gt;20,ips__3[[#This Row],[MM]]-20,ips__3[[#This Row],[MM]])</f>
        <v>1</v>
      </c>
      <c r="K200" s="1">
        <f>IF(ips__3[[#This Row],[MM]]&gt;20,2000 + ips__3[[#This Row],[RR]],1900 +ips__3[[#This Row],[RR]])</f>
        <v>1999</v>
      </c>
      <c r="L200" s="6">
        <f>DATE(ips__3[[#This Row],[rok]],ips__3[[#This Row],[miesiac]],ips__3[[#This Row],[dzien]])</f>
        <v>36172</v>
      </c>
      <c r="M200" s="5">
        <f>(DATE(2023,1,11) - ips__3[[#This Row],[data]])/ 365</f>
        <v>24.013698630136986</v>
      </c>
      <c r="N200" s="1">
        <f>ROUNDDOWN(ips__3[[#This Row],[Kolumna1]],0)</f>
        <v>24</v>
      </c>
    </row>
    <row r="201" spans="1:14" x14ac:dyDescent="0.3">
      <c r="A201" s="1" t="s">
        <v>228</v>
      </c>
      <c r="B201" s="1" t="s">
        <v>11</v>
      </c>
      <c r="C201" s="1" t="s">
        <v>6</v>
      </c>
      <c r="D201" s="5">
        <f>TRUNC(LEFT(ips__3[[#This Row],[pesel]],2),0)</f>
        <v>57</v>
      </c>
      <c r="E201" s="5">
        <f>TRUNC(MID(ips__3[[#This Row],[pesel]],3,2),0)</f>
        <v>7</v>
      </c>
      <c r="F201" s="5">
        <f>TRUNC(MID(ips__3[[#This Row],[pesel]],5,2),0)</f>
        <v>12</v>
      </c>
      <c r="G201" s="1"/>
      <c r="H201" s="1"/>
      <c r="I201" s="1">
        <f>ips__3[[#This Row],[DD]]</f>
        <v>12</v>
      </c>
      <c r="J201" s="1">
        <f>IF(ips__3[[#This Row],[MM]]&gt;20,ips__3[[#This Row],[MM]]-20,ips__3[[#This Row],[MM]])</f>
        <v>7</v>
      </c>
      <c r="K201" s="1">
        <f>IF(ips__3[[#This Row],[MM]]&gt;20,2000 + ips__3[[#This Row],[RR]],1900 +ips__3[[#This Row],[RR]])</f>
        <v>1957</v>
      </c>
      <c r="L201" s="6">
        <f>DATE(ips__3[[#This Row],[rok]],ips__3[[#This Row],[miesiac]],ips__3[[#This Row],[dzien]])</f>
        <v>21013</v>
      </c>
      <c r="M201" s="5">
        <f>(DATE(2023,1,11) - ips__3[[#This Row],[data]])/ 365</f>
        <v>65.545205479452051</v>
      </c>
      <c r="N201" s="1">
        <f>ROUNDDOWN(ips__3[[#This Row],[Kolumna1]],0)</f>
        <v>65</v>
      </c>
    </row>
    <row r="202" spans="1:14" x14ac:dyDescent="0.3">
      <c r="A202" s="1" t="s">
        <v>229</v>
      </c>
      <c r="B202" s="1" t="s">
        <v>17</v>
      </c>
      <c r="C202" s="1" t="s">
        <v>6</v>
      </c>
      <c r="D202" s="5">
        <f>TRUNC(LEFT(ips__3[[#This Row],[pesel]],2),0)</f>
        <v>93</v>
      </c>
      <c r="E202" s="5">
        <f>TRUNC(MID(ips__3[[#This Row],[pesel]],3,2),0)</f>
        <v>1</v>
      </c>
      <c r="F202" s="5">
        <f>TRUNC(MID(ips__3[[#This Row],[pesel]],5,2),0)</f>
        <v>29</v>
      </c>
      <c r="G202" s="1"/>
      <c r="H202" s="1"/>
      <c r="I202" s="1">
        <f>ips__3[[#This Row],[DD]]</f>
        <v>29</v>
      </c>
      <c r="J202" s="1">
        <f>IF(ips__3[[#This Row],[MM]]&gt;20,ips__3[[#This Row],[MM]]-20,ips__3[[#This Row],[MM]])</f>
        <v>1</v>
      </c>
      <c r="K202" s="1">
        <f>IF(ips__3[[#This Row],[MM]]&gt;20,2000 + ips__3[[#This Row],[RR]],1900 +ips__3[[#This Row],[RR]])</f>
        <v>1993</v>
      </c>
      <c r="L202" s="6">
        <f>DATE(ips__3[[#This Row],[rok]],ips__3[[#This Row],[miesiac]],ips__3[[#This Row],[dzien]])</f>
        <v>33998</v>
      </c>
      <c r="M202" s="5">
        <f>(DATE(2023,1,11) - ips__3[[#This Row],[data]])/ 365</f>
        <v>29.969863013698632</v>
      </c>
      <c r="N202" s="1">
        <f>ROUNDDOWN(ips__3[[#This Row],[Kolumna1]],0)</f>
        <v>29</v>
      </c>
    </row>
    <row r="203" spans="1:14" x14ac:dyDescent="0.3">
      <c r="A203" s="1" t="s">
        <v>230</v>
      </c>
      <c r="B203" s="1" t="s">
        <v>9</v>
      </c>
      <c r="C203" s="1" t="s">
        <v>4</v>
      </c>
      <c r="D203" s="5">
        <f>TRUNC(LEFT(ips__3[[#This Row],[pesel]],2),0)</f>
        <v>59</v>
      </c>
      <c r="E203" s="5">
        <f>TRUNC(MID(ips__3[[#This Row],[pesel]],3,2),0)</f>
        <v>8</v>
      </c>
      <c r="F203" s="5">
        <f>TRUNC(MID(ips__3[[#This Row],[pesel]],5,2),0)</f>
        <v>27</v>
      </c>
      <c r="G203" s="1"/>
      <c r="H203" s="1"/>
      <c r="I203" s="1">
        <f>ips__3[[#This Row],[DD]]</f>
        <v>27</v>
      </c>
      <c r="J203" s="1">
        <f>IF(ips__3[[#This Row],[MM]]&gt;20,ips__3[[#This Row],[MM]]-20,ips__3[[#This Row],[MM]])</f>
        <v>8</v>
      </c>
      <c r="K203" s="1">
        <f>IF(ips__3[[#This Row],[MM]]&gt;20,2000 + ips__3[[#This Row],[RR]],1900 +ips__3[[#This Row],[RR]])</f>
        <v>1959</v>
      </c>
      <c r="L203" s="6">
        <f>DATE(ips__3[[#This Row],[rok]],ips__3[[#This Row],[miesiac]],ips__3[[#This Row],[dzien]])</f>
        <v>21789</v>
      </c>
      <c r="M203" s="5">
        <f>(DATE(2023,1,11) - ips__3[[#This Row],[data]])/ 365</f>
        <v>63.419178082191777</v>
      </c>
      <c r="N203" s="1">
        <f>ROUNDDOWN(ips__3[[#This Row],[Kolumna1]],0)</f>
        <v>63</v>
      </c>
    </row>
    <row r="204" spans="1:14" x14ac:dyDescent="0.3">
      <c r="A204" s="1" t="s">
        <v>231</v>
      </c>
      <c r="B204" s="1" t="s">
        <v>20</v>
      </c>
      <c r="C204" s="1" t="s">
        <v>4</v>
      </c>
      <c r="D204" s="5">
        <f>TRUNC(LEFT(ips__3[[#This Row],[pesel]],2),0)</f>
        <v>81</v>
      </c>
      <c r="E204" s="5">
        <f>TRUNC(MID(ips__3[[#This Row],[pesel]],3,2),0)</f>
        <v>9</v>
      </c>
      <c r="F204" s="5">
        <f>TRUNC(MID(ips__3[[#This Row],[pesel]],5,2),0)</f>
        <v>16</v>
      </c>
      <c r="G204" s="1"/>
      <c r="H204" s="1"/>
      <c r="I204" s="1">
        <f>ips__3[[#This Row],[DD]]</f>
        <v>16</v>
      </c>
      <c r="J204" s="1">
        <f>IF(ips__3[[#This Row],[MM]]&gt;20,ips__3[[#This Row],[MM]]-20,ips__3[[#This Row],[MM]])</f>
        <v>9</v>
      </c>
      <c r="K204" s="1">
        <f>IF(ips__3[[#This Row],[MM]]&gt;20,2000 + ips__3[[#This Row],[RR]],1900 +ips__3[[#This Row],[RR]])</f>
        <v>1981</v>
      </c>
      <c r="L204" s="6">
        <f>DATE(ips__3[[#This Row],[rok]],ips__3[[#This Row],[miesiac]],ips__3[[#This Row],[dzien]])</f>
        <v>29845</v>
      </c>
      <c r="M204" s="5">
        <f>(DATE(2023,1,11) - ips__3[[#This Row],[data]])/ 365</f>
        <v>41.347945205479455</v>
      </c>
      <c r="N204" s="1">
        <f>ROUNDDOWN(ips__3[[#This Row],[Kolumna1]],0)</f>
        <v>41</v>
      </c>
    </row>
    <row r="205" spans="1:14" x14ac:dyDescent="0.3">
      <c r="A205" s="1" t="s">
        <v>232</v>
      </c>
      <c r="B205" s="1" t="s">
        <v>14</v>
      </c>
      <c r="C205" s="1" t="s">
        <v>4</v>
      </c>
      <c r="D205" s="5">
        <f>TRUNC(LEFT(ips__3[[#This Row],[pesel]],2),0)</f>
        <v>71</v>
      </c>
      <c r="E205" s="5">
        <f>TRUNC(MID(ips__3[[#This Row],[pesel]],3,2),0)</f>
        <v>2</v>
      </c>
      <c r="F205" s="5">
        <f>TRUNC(MID(ips__3[[#This Row],[pesel]],5,2),0)</f>
        <v>28</v>
      </c>
      <c r="G205" s="1"/>
      <c r="H205" s="1"/>
      <c r="I205" s="1">
        <f>ips__3[[#This Row],[DD]]</f>
        <v>28</v>
      </c>
      <c r="J205" s="1">
        <f>IF(ips__3[[#This Row],[MM]]&gt;20,ips__3[[#This Row],[MM]]-20,ips__3[[#This Row],[MM]])</f>
        <v>2</v>
      </c>
      <c r="K205" s="1">
        <f>IF(ips__3[[#This Row],[MM]]&gt;20,2000 + ips__3[[#This Row],[RR]],1900 +ips__3[[#This Row],[RR]])</f>
        <v>1971</v>
      </c>
      <c r="L205" s="6">
        <f>DATE(ips__3[[#This Row],[rok]],ips__3[[#This Row],[miesiac]],ips__3[[#This Row],[dzien]])</f>
        <v>25992</v>
      </c>
      <c r="M205" s="5">
        <f>(DATE(2023,1,11) - ips__3[[#This Row],[data]])/ 365</f>
        <v>51.904109589041099</v>
      </c>
      <c r="N205" s="1">
        <f>ROUNDDOWN(ips__3[[#This Row],[Kolumna1]],0)</f>
        <v>51</v>
      </c>
    </row>
    <row r="206" spans="1:14" x14ac:dyDescent="0.3">
      <c r="A206" s="1" t="s">
        <v>233</v>
      </c>
      <c r="B206" s="1" t="s">
        <v>9</v>
      </c>
      <c r="C206" s="1" t="s">
        <v>6</v>
      </c>
      <c r="D206" s="5">
        <f>TRUNC(LEFT(ips__3[[#This Row],[pesel]],2),0)</f>
        <v>74</v>
      </c>
      <c r="E206" s="5">
        <f>TRUNC(MID(ips__3[[#This Row],[pesel]],3,2),0)</f>
        <v>12</v>
      </c>
      <c r="F206" s="5">
        <f>TRUNC(MID(ips__3[[#This Row],[pesel]],5,2),0)</f>
        <v>30</v>
      </c>
      <c r="G206" s="1"/>
      <c r="H206" s="1"/>
      <c r="I206" s="1">
        <f>ips__3[[#This Row],[DD]]</f>
        <v>30</v>
      </c>
      <c r="J206" s="1">
        <f>IF(ips__3[[#This Row],[MM]]&gt;20,ips__3[[#This Row],[MM]]-20,ips__3[[#This Row],[MM]])</f>
        <v>12</v>
      </c>
      <c r="K206" s="1">
        <f>IF(ips__3[[#This Row],[MM]]&gt;20,2000 + ips__3[[#This Row],[RR]],1900 +ips__3[[#This Row],[RR]])</f>
        <v>1974</v>
      </c>
      <c r="L206" s="6">
        <f>DATE(ips__3[[#This Row],[rok]],ips__3[[#This Row],[miesiac]],ips__3[[#This Row],[dzien]])</f>
        <v>27393</v>
      </c>
      <c r="M206" s="5">
        <f>(DATE(2023,1,11) - ips__3[[#This Row],[data]])/ 365</f>
        <v>48.065753424657537</v>
      </c>
      <c r="N206" s="1">
        <f>ROUNDDOWN(ips__3[[#This Row],[Kolumna1]],0)</f>
        <v>48</v>
      </c>
    </row>
    <row r="207" spans="1:14" x14ac:dyDescent="0.3">
      <c r="A207" s="1" t="s">
        <v>234</v>
      </c>
      <c r="B207" s="1" t="s">
        <v>20</v>
      </c>
      <c r="C207" s="1" t="s">
        <v>6</v>
      </c>
      <c r="D207" s="5">
        <f>TRUNC(LEFT(ips__3[[#This Row],[pesel]],2),0)</f>
        <v>88</v>
      </c>
      <c r="E207" s="5">
        <f>TRUNC(MID(ips__3[[#This Row],[pesel]],3,2),0)</f>
        <v>6</v>
      </c>
      <c r="F207" s="5">
        <f>TRUNC(MID(ips__3[[#This Row],[pesel]],5,2),0)</f>
        <v>4</v>
      </c>
      <c r="G207" s="1"/>
      <c r="H207" s="1"/>
      <c r="I207" s="1">
        <f>ips__3[[#This Row],[DD]]</f>
        <v>4</v>
      </c>
      <c r="J207" s="1">
        <f>IF(ips__3[[#This Row],[MM]]&gt;20,ips__3[[#This Row],[MM]]-20,ips__3[[#This Row],[MM]])</f>
        <v>6</v>
      </c>
      <c r="K207" s="1">
        <f>IF(ips__3[[#This Row],[MM]]&gt;20,2000 + ips__3[[#This Row],[RR]],1900 +ips__3[[#This Row],[RR]])</f>
        <v>1988</v>
      </c>
      <c r="L207" s="6">
        <f>DATE(ips__3[[#This Row],[rok]],ips__3[[#This Row],[miesiac]],ips__3[[#This Row],[dzien]])</f>
        <v>32298</v>
      </c>
      <c r="M207" s="5">
        <f>(DATE(2023,1,11) - ips__3[[#This Row],[data]])/ 365</f>
        <v>34.627397260273973</v>
      </c>
      <c r="N207" s="1">
        <f>ROUNDDOWN(ips__3[[#This Row],[Kolumna1]],0)</f>
        <v>34</v>
      </c>
    </row>
    <row r="208" spans="1:14" x14ac:dyDescent="0.3">
      <c r="A208" s="1" t="s">
        <v>235</v>
      </c>
      <c r="B208" s="1" t="s">
        <v>20</v>
      </c>
      <c r="C208" s="1" t="s">
        <v>6</v>
      </c>
      <c r="D208" s="5">
        <f>TRUNC(LEFT(ips__3[[#This Row],[pesel]],2),0)</f>
        <v>85</v>
      </c>
      <c r="E208" s="5">
        <f>TRUNC(MID(ips__3[[#This Row],[pesel]],3,2),0)</f>
        <v>1</v>
      </c>
      <c r="F208" s="5">
        <f>TRUNC(MID(ips__3[[#This Row],[pesel]],5,2),0)</f>
        <v>27</v>
      </c>
      <c r="G208" s="1"/>
      <c r="H208" s="1"/>
      <c r="I208" s="1">
        <f>ips__3[[#This Row],[DD]]</f>
        <v>27</v>
      </c>
      <c r="J208" s="1">
        <f>IF(ips__3[[#This Row],[MM]]&gt;20,ips__3[[#This Row],[MM]]-20,ips__3[[#This Row],[MM]])</f>
        <v>1</v>
      </c>
      <c r="K208" s="1">
        <f>IF(ips__3[[#This Row],[MM]]&gt;20,2000 + ips__3[[#This Row],[RR]],1900 +ips__3[[#This Row],[RR]])</f>
        <v>1985</v>
      </c>
      <c r="L208" s="6">
        <f>DATE(ips__3[[#This Row],[rok]],ips__3[[#This Row],[miesiac]],ips__3[[#This Row],[dzien]])</f>
        <v>31074</v>
      </c>
      <c r="M208" s="5">
        <f>(DATE(2023,1,11) - ips__3[[#This Row],[data]])/ 365</f>
        <v>37.980821917808221</v>
      </c>
      <c r="N208" s="1">
        <f>ROUNDDOWN(ips__3[[#This Row],[Kolumna1]],0)</f>
        <v>37</v>
      </c>
    </row>
    <row r="209" spans="1:14" x14ac:dyDescent="0.3">
      <c r="A209" s="1" t="s">
        <v>236</v>
      </c>
      <c r="B209" s="1" t="s">
        <v>12</v>
      </c>
      <c r="C209" s="1" t="s">
        <v>4</v>
      </c>
      <c r="D209" s="5">
        <f>TRUNC(LEFT(ips__3[[#This Row],[pesel]],2),0)</f>
        <v>94</v>
      </c>
      <c r="E209" s="5">
        <f>TRUNC(MID(ips__3[[#This Row],[pesel]],3,2),0)</f>
        <v>11</v>
      </c>
      <c r="F209" s="5">
        <f>TRUNC(MID(ips__3[[#This Row],[pesel]],5,2),0)</f>
        <v>21</v>
      </c>
      <c r="G209" s="1"/>
      <c r="H209" s="1"/>
      <c r="I209" s="1">
        <f>ips__3[[#This Row],[DD]]</f>
        <v>21</v>
      </c>
      <c r="J209" s="1">
        <f>IF(ips__3[[#This Row],[MM]]&gt;20,ips__3[[#This Row],[MM]]-20,ips__3[[#This Row],[MM]])</f>
        <v>11</v>
      </c>
      <c r="K209" s="1">
        <f>IF(ips__3[[#This Row],[MM]]&gt;20,2000 + ips__3[[#This Row],[RR]],1900 +ips__3[[#This Row],[RR]])</f>
        <v>1994</v>
      </c>
      <c r="L209" s="6">
        <f>DATE(ips__3[[#This Row],[rok]],ips__3[[#This Row],[miesiac]],ips__3[[#This Row],[dzien]])</f>
        <v>34659</v>
      </c>
      <c r="M209" s="5">
        <f>(DATE(2023,1,11) - ips__3[[#This Row],[data]])/ 365</f>
        <v>28.158904109589042</v>
      </c>
      <c r="N209" s="1">
        <f>ROUNDDOWN(ips__3[[#This Row],[Kolumna1]],0)</f>
        <v>28</v>
      </c>
    </row>
    <row r="210" spans="1:14" x14ac:dyDescent="0.3">
      <c r="A210" s="1" t="s">
        <v>237</v>
      </c>
      <c r="B210" s="1" t="s">
        <v>12</v>
      </c>
      <c r="C210" s="1" t="s">
        <v>4</v>
      </c>
      <c r="D210" s="5">
        <f>TRUNC(LEFT(ips__3[[#This Row],[pesel]],2),0)</f>
        <v>68</v>
      </c>
      <c r="E210" s="5">
        <f>TRUNC(MID(ips__3[[#This Row],[pesel]],3,2),0)</f>
        <v>9</v>
      </c>
      <c r="F210" s="5">
        <f>TRUNC(MID(ips__3[[#This Row],[pesel]],5,2),0)</f>
        <v>16</v>
      </c>
      <c r="G210" s="1"/>
      <c r="H210" s="1"/>
      <c r="I210" s="1">
        <f>ips__3[[#This Row],[DD]]</f>
        <v>16</v>
      </c>
      <c r="J210" s="1">
        <f>IF(ips__3[[#This Row],[MM]]&gt;20,ips__3[[#This Row],[MM]]-20,ips__3[[#This Row],[MM]])</f>
        <v>9</v>
      </c>
      <c r="K210" s="1">
        <f>IF(ips__3[[#This Row],[MM]]&gt;20,2000 + ips__3[[#This Row],[RR]],1900 +ips__3[[#This Row],[RR]])</f>
        <v>1968</v>
      </c>
      <c r="L210" s="6">
        <f>DATE(ips__3[[#This Row],[rok]],ips__3[[#This Row],[miesiac]],ips__3[[#This Row],[dzien]])</f>
        <v>25097</v>
      </c>
      <c r="M210" s="5">
        <f>(DATE(2023,1,11) - ips__3[[#This Row],[data]])/ 365</f>
        <v>54.356164383561641</v>
      </c>
      <c r="N210" s="1">
        <f>ROUNDDOWN(ips__3[[#This Row],[Kolumna1]],0)</f>
        <v>54</v>
      </c>
    </row>
    <row r="211" spans="1:14" x14ac:dyDescent="0.3">
      <c r="A211" s="1" t="s">
        <v>238</v>
      </c>
      <c r="B211" s="1" t="s">
        <v>14</v>
      </c>
      <c r="C211" s="1" t="s">
        <v>6</v>
      </c>
      <c r="D211" s="5">
        <f>TRUNC(LEFT(ips__3[[#This Row],[pesel]],2),0)</f>
        <v>54</v>
      </c>
      <c r="E211" s="5">
        <f>TRUNC(MID(ips__3[[#This Row],[pesel]],3,2),0)</f>
        <v>8</v>
      </c>
      <c r="F211" s="5">
        <f>TRUNC(MID(ips__3[[#This Row],[pesel]],5,2),0)</f>
        <v>13</v>
      </c>
      <c r="G211" s="1"/>
      <c r="H211" s="1"/>
      <c r="I211" s="1">
        <f>ips__3[[#This Row],[DD]]</f>
        <v>13</v>
      </c>
      <c r="J211" s="1">
        <f>IF(ips__3[[#This Row],[MM]]&gt;20,ips__3[[#This Row],[MM]]-20,ips__3[[#This Row],[MM]])</f>
        <v>8</v>
      </c>
      <c r="K211" s="1">
        <f>IF(ips__3[[#This Row],[MM]]&gt;20,2000 + ips__3[[#This Row],[RR]],1900 +ips__3[[#This Row],[RR]])</f>
        <v>1954</v>
      </c>
      <c r="L211" s="6">
        <f>DATE(ips__3[[#This Row],[rok]],ips__3[[#This Row],[miesiac]],ips__3[[#This Row],[dzien]])</f>
        <v>19949</v>
      </c>
      <c r="M211" s="5">
        <f>(DATE(2023,1,11) - ips__3[[#This Row],[data]])/ 365</f>
        <v>68.460273972602735</v>
      </c>
      <c r="N211" s="1">
        <f>ROUNDDOWN(ips__3[[#This Row],[Kolumna1]],0)</f>
        <v>68</v>
      </c>
    </row>
    <row r="212" spans="1:14" x14ac:dyDescent="0.3">
      <c r="A212" s="1" t="s">
        <v>239</v>
      </c>
      <c r="B212" s="1" t="s">
        <v>14</v>
      </c>
      <c r="C212" s="1" t="s">
        <v>4</v>
      </c>
      <c r="D212" s="5">
        <f>TRUNC(LEFT(ips__3[[#This Row],[pesel]],2),0)</f>
        <v>60</v>
      </c>
      <c r="E212" s="5">
        <f>TRUNC(MID(ips__3[[#This Row],[pesel]],3,2),0)</f>
        <v>1</v>
      </c>
      <c r="F212" s="5">
        <f>TRUNC(MID(ips__3[[#This Row],[pesel]],5,2),0)</f>
        <v>23</v>
      </c>
      <c r="G212" s="1"/>
      <c r="H212" s="1"/>
      <c r="I212" s="1">
        <f>ips__3[[#This Row],[DD]]</f>
        <v>23</v>
      </c>
      <c r="J212" s="1">
        <f>IF(ips__3[[#This Row],[MM]]&gt;20,ips__3[[#This Row],[MM]]-20,ips__3[[#This Row],[MM]])</f>
        <v>1</v>
      </c>
      <c r="K212" s="1">
        <f>IF(ips__3[[#This Row],[MM]]&gt;20,2000 + ips__3[[#This Row],[RR]],1900 +ips__3[[#This Row],[RR]])</f>
        <v>1960</v>
      </c>
      <c r="L212" s="6">
        <f>DATE(ips__3[[#This Row],[rok]],ips__3[[#This Row],[miesiac]],ips__3[[#This Row],[dzien]])</f>
        <v>21938</v>
      </c>
      <c r="M212" s="5">
        <f>(DATE(2023,1,11) - ips__3[[#This Row],[data]])/ 365</f>
        <v>63.010958904109586</v>
      </c>
      <c r="N212" s="1">
        <f>ROUNDDOWN(ips__3[[#This Row],[Kolumna1]],0)</f>
        <v>63</v>
      </c>
    </row>
    <row r="213" spans="1:14" x14ac:dyDescent="0.3">
      <c r="A213" s="1" t="s">
        <v>240</v>
      </c>
      <c r="B213" s="1" t="s">
        <v>14</v>
      </c>
      <c r="C213" s="1" t="s">
        <v>4</v>
      </c>
      <c r="D213" s="5">
        <f>TRUNC(LEFT(ips__3[[#This Row],[pesel]],2),0)</f>
        <v>61</v>
      </c>
      <c r="E213" s="5">
        <f>TRUNC(MID(ips__3[[#This Row],[pesel]],3,2),0)</f>
        <v>4</v>
      </c>
      <c r="F213" s="5">
        <f>TRUNC(MID(ips__3[[#This Row],[pesel]],5,2),0)</f>
        <v>29</v>
      </c>
      <c r="G213" s="1"/>
      <c r="H213" s="1"/>
      <c r="I213" s="1">
        <f>ips__3[[#This Row],[DD]]</f>
        <v>29</v>
      </c>
      <c r="J213" s="1">
        <f>IF(ips__3[[#This Row],[MM]]&gt;20,ips__3[[#This Row],[MM]]-20,ips__3[[#This Row],[MM]])</f>
        <v>4</v>
      </c>
      <c r="K213" s="1">
        <f>IF(ips__3[[#This Row],[MM]]&gt;20,2000 + ips__3[[#This Row],[RR]],1900 +ips__3[[#This Row],[RR]])</f>
        <v>1961</v>
      </c>
      <c r="L213" s="6">
        <f>DATE(ips__3[[#This Row],[rok]],ips__3[[#This Row],[miesiac]],ips__3[[#This Row],[dzien]])</f>
        <v>22400</v>
      </c>
      <c r="M213" s="5">
        <f>(DATE(2023,1,11) - ips__3[[#This Row],[data]])/ 365</f>
        <v>61.745205479452054</v>
      </c>
      <c r="N213" s="1">
        <f>ROUNDDOWN(ips__3[[#This Row],[Kolumna1]],0)</f>
        <v>61</v>
      </c>
    </row>
    <row r="214" spans="1:14" x14ac:dyDescent="0.3">
      <c r="A214" s="1" t="s">
        <v>241</v>
      </c>
      <c r="B214" s="1" t="s">
        <v>11</v>
      </c>
      <c r="C214" s="1" t="s">
        <v>4</v>
      </c>
      <c r="D214" s="5">
        <f>TRUNC(LEFT(ips__3[[#This Row],[pesel]],2),0)</f>
        <v>67</v>
      </c>
      <c r="E214" s="5">
        <f>TRUNC(MID(ips__3[[#This Row],[pesel]],3,2),0)</f>
        <v>12</v>
      </c>
      <c r="F214" s="5">
        <f>TRUNC(MID(ips__3[[#This Row],[pesel]],5,2),0)</f>
        <v>25</v>
      </c>
      <c r="G214" s="1"/>
      <c r="H214" s="1"/>
      <c r="I214" s="1">
        <f>ips__3[[#This Row],[DD]]</f>
        <v>25</v>
      </c>
      <c r="J214" s="1">
        <f>IF(ips__3[[#This Row],[MM]]&gt;20,ips__3[[#This Row],[MM]]-20,ips__3[[#This Row],[MM]])</f>
        <v>12</v>
      </c>
      <c r="K214" s="1">
        <f>IF(ips__3[[#This Row],[MM]]&gt;20,2000 + ips__3[[#This Row],[RR]],1900 +ips__3[[#This Row],[RR]])</f>
        <v>1967</v>
      </c>
      <c r="L214" s="6">
        <f>DATE(ips__3[[#This Row],[rok]],ips__3[[#This Row],[miesiac]],ips__3[[#This Row],[dzien]])</f>
        <v>24831</v>
      </c>
      <c r="M214" s="5">
        <f>(DATE(2023,1,11) - ips__3[[#This Row],[data]])/ 365</f>
        <v>55.084931506849315</v>
      </c>
      <c r="N214" s="1">
        <f>ROUNDDOWN(ips__3[[#This Row],[Kolumna1]],0)</f>
        <v>55</v>
      </c>
    </row>
    <row r="215" spans="1:14" x14ac:dyDescent="0.3">
      <c r="A215" s="1" t="s">
        <v>242</v>
      </c>
      <c r="B215" s="1" t="s">
        <v>5</v>
      </c>
      <c r="C215" s="1" t="s">
        <v>6</v>
      </c>
      <c r="D215" s="5">
        <f>TRUNC(LEFT(ips__3[[#This Row],[pesel]],2),0)</f>
        <v>85</v>
      </c>
      <c r="E215" s="5">
        <f>TRUNC(MID(ips__3[[#This Row],[pesel]],3,2),0)</f>
        <v>6</v>
      </c>
      <c r="F215" s="5">
        <f>TRUNC(MID(ips__3[[#This Row],[pesel]],5,2),0)</f>
        <v>5</v>
      </c>
      <c r="G215" s="1"/>
      <c r="H215" s="1"/>
      <c r="I215" s="1">
        <f>ips__3[[#This Row],[DD]]</f>
        <v>5</v>
      </c>
      <c r="J215" s="1">
        <f>IF(ips__3[[#This Row],[MM]]&gt;20,ips__3[[#This Row],[MM]]-20,ips__3[[#This Row],[MM]])</f>
        <v>6</v>
      </c>
      <c r="K215" s="1">
        <f>IF(ips__3[[#This Row],[MM]]&gt;20,2000 + ips__3[[#This Row],[RR]],1900 +ips__3[[#This Row],[RR]])</f>
        <v>1985</v>
      </c>
      <c r="L215" s="6">
        <f>DATE(ips__3[[#This Row],[rok]],ips__3[[#This Row],[miesiac]],ips__3[[#This Row],[dzien]])</f>
        <v>31203</v>
      </c>
      <c r="M215" s="5">
        <f>(DATE(2023,1,11) - ips__3[[#This Row],[data]])/ 365</f>
        <v>37.627397260273973</v>
      </c>
      <c r="N215" s="1">
        <f>ROUNDDOWN(ips__3[[#This Row],[Kolumna1]],0)</f>
        <v>37</v>
      </c>
    </row>
    <row r="216" spans="1:14" x14ac:dyDescent="0.3">
      <c r="A216" s="1" t="s">
        <v>243</v>
      </c>
      <c r="B216" s="1" t="s">
        <v>17</v>
      </c>
      <c r="C216" s="1" t="s">
        <v>6</v>
      </c>
      <c r="D216" s="5">
        <f>TRUNC(LEFT(ips__3[[#This Row],[pesel]],2),0)</f>
        <v>62</v>
      </c>
      <c r="E216" s="5">
        <f>TRUNC(MID(ips__3[[#This Row],[pesel]],3,2),0)</f>
        <v>3</v>
      </c>
      <c r="F216" s="5">
        <f>TRUNC(MID(ips__3[[#This Row],[pesel]],5,2),0)</f>
        <v>5</v>
      </c>
      <c r="G216" s="1"/>
      <c r="H216" s="1"/>
      <c r="I216" s="1">
        <f>ips__3[[#This Row],[DD]]</f>
        <v>5</v>
      </c>
      <c r="J216" s="1">
        <f>IF(ips__3[[#This Row],[MM]]&gt;20,ips__3[[#This Row],[MM]]-20,ips__3[[#This Row],[MM]])</f>
        <v>3</v>
      </c>
      <c r="K216" s="1">
        <f>IF(ips__3[[#This Row],[MM]]&gt;20,2000 + ips__3[[#This Row],[RR]],1900 +ips__3[[#This Row],[RR]])</f>
        <v>1962</v>
      </c>
      <c r="L216" s="6">
        <f>DATE(ips__3[[#This Row],[rok]],ips__3[[#This Row],[miesiac]],ips__3[[#This Row],[dzien]])</f>
        <v>22710</v>
      </c>
      <c r="M216" s="5">
        <f>(DATE(2023,1,11) - ips__3[[#This Row],[data]])/ 365</f>
        <v>60.895890410958906</v>
      </c>
      <c r="N216" s="1">
        <f>ROUNDDOWN(ips__3[[#This Row],[Kolumna1]],0)</f>
        <v>60</v>
      </c>
    </row>
    <row r="217" spans="1:14" x14ac:dyDescent="0.3">
      <c r="A217" s="1" t="s">
        <v>244</v>
      </c>
      <c r="B217" s="1" t="s">
        <v>9</v>
      </c>
      <c r="C217" s="1" t="s">
        <v>6</v>
      </c>
      <c r="D217" s="5">
        <f>TRUNC(LEFT(ips__3[[#This Row],[pesel]],2),0)</f>
        <v>87</v>
      </c>
      <c r="E217" s="5">
        <f>TRUNC(MID(ips__3[[#This Row],[pesel]],3,2),0)</f>
        <v>7</v>
      </c>
      <c r="F217" s="5">
        <f>TRUNC(MID(ips__3[[#This Row],[pesel]],5,2),0)</f>
        <v>16</v>
      </c>
      <c r="G217" s="1"/>
      <c r="H217" s="1"/>
      <c r="I217" s="1">
        <f>ips__3[[#This Row],[DD]]</f>
        <v>16</v>
      </c>
      <c r="J217" s="1">
        <f>IF(ips__3[[#This Row],[MM]]&gt;20,ips__3[[#This Row],[MM]]-20,ips__3[[#This Row],[MM]])</f>
        <v>7</v>
      </c>
      <c r="K217" s="1">
        <f>IF(ips__3[[#This Row],[MM]]&gt;20,2000 + ips__3[[#This Row],[RR]],1900 +ips__3[[#This Row],[RR]])</f>
        <v>1987</v>
      </c>
      <c r="L217" s="6">
        <f>DATE(ips__3[[#This Row],[rok]],ips__3[[#This Row],[miesiac]],ips__3[[#This Row],[dzien]])</f>
        <v>31974</v>
      </c>
      <c r="M217" s="5">
        <f>(DATE(2023,1,11) - ips__3[[#This Row],[data]])/ 365</f>
        <v>35.515068493150686</v>
      </c>
      <c r="N217" s="1">
        <f>ROUNDDOWN(ips__3[[#This Row],[Kolumna1]],0)</f>
        <v>35</v>
      </c>
    </row>
    <row r="218" spans="1:14" x14ac:dyDescent="0.3">
      <c r="A218" s="1" t="s">
        <v>245</v>
      </c>
      <c r="B218" s="1" t="s">
        <v>9</v>
      </c>
      <c r="C218" s="1" t="s">
        <v>6</v>
      </c>
      <c r="D218" s="5">
        <f>TRUNC(LEFT(ips__3[[#This Row],[pesel]],2),0)</f>
        <v>80</v>
      </c>
      <c r="E218" s="5">
        <f>TRUNC(MID(ips__3[[#This Row],[pesel]],3,2),0)</f>
        <v>5</v>
      </c>
      <c r="F218" s="5">
        <f>TRUNC(MID(ips__3[[#This Row],[pesel]],5,2),0)</f>
        <v>13</v>
      </c>
      <c r="G218" s="1"/>
      <c r="H218" s="1"/>
      <c r="I218" s="1">
        <f>ips__3[[#This Row],[DD]]</f>
        <v>13</v>
      </c>
      <c r="J218" s="1">
        <f>IF(ips__3[[#This Row],[MM]]&gt;20,ips__3[[#This Row],[MM]]-20,ips__3[[#This Row],[MM]])</f>
        <v>5</v>
      </c>
      <c r="K218" s="1">
        <f>IF(ips__3[[#This Row],[MM]]&gt;20,2000 + ips__3[[#This Row],[RR]],1900 +ips__3[[#This Row],[RR]])</f>
        <v>1980</v>
      </c>
      <c r="L218" s="6">
        <f>DATE(ips__3[[#This Row],[rok]],ips__3[[#This Row],[miesiac]],ips__3[[#This Row],[dzien]])</f>
        <v>29354</v>
      </c>
      <c r="M218" s="5">
        <f>(DATE(2023,1,11) - ips__3[[#This Row],[data]])/ 365</f>
        <v>42.69315068493151</v>
      </c>
      <c r="N218" s="1">
        <f>ROUNDDOWN(ips__3[[#This Row],[Kolumna1]],0)</f>
        <v>42</v>
      </c>
    </row>
    <row r="219" spans="1:14" x14ac:dyDescent="0.3">
      <c r="A219" s="1" t="s">
        <v>246</v>
      </c>
      <c r="B219" s="1" t="s">
        <v>9</v>
      </c>
      <c r="C219" s="1" t="s">
        <v>6</v>
      </c>
      <c r="D219" s="5">
        <f>TRUNC(LEFT(ips__3[[#This Row],[pesel]],2),0)</f>
        <v>63</v>
      </c>
      <c r="E219" s="5">
        <f>TRUNC(MID(ips__3[[#This Row],[pesel]],3,2),0)</f>
        <v>3</v>
      </c>
      <c r="F219" s="5">
        <f>TRUNC(MID(ips__3[[#This Row],[pesel]],5,2),0)</f>
        <v>12</v>
      </c>
      <c r="G219" s="1"/>
      <c r="H219" s="1"/>
      <c r="I219" s="1">
        <f>ips__3[[#This Row],[DD]]</f>
        <v>12</v>
      </c>
      <c r="J219" s="1">
        <f>IF(ips__3[[#This Row],[MM]]&gt;20,ips__3[[#This Row],[MM]]-20,ips__3[[#This Row],[MM]])</f>
        <v>3</v>
      </c>
      <c r="K219" s="1">
        <f>IF(ips__3[[#This Row],[MM]]&gt;20,2000 + ips__3[[#This Row],[RR]],1900 +ips__3[[#This Row],[RR]])</f>
        <v>1963</v>
      </c>
      <c r="L219" s="6">
        <f>DATE(ips__3[[#This Row],[rok]],ips__3[[#This Row],[miesiac]],ips__3[[#This Row],[dzien]])</f>
        <v>23082</v>
      </c>
      <c r="M219" s="5">
        <f>(DATE(2023,1,11) - ips__3[[#This Row],[data]])/ 365</f>
        <v>59.876712328767127</v>
      </c>
      <c r="N219" s="1">
        <f>ROUNDDOWN(ips__3[[#This Row],[Kolumna1]],0)</f>
        <v>59</v>
      </c>
    </row>
    <row r="220" spans="1:14" x14ac:dyDescent="0.3">
      <c r="A220" s="1" t="s">
        <v>247</v>
      </c>
      <c r="B220" s="1" t="s">
        <v>18</v>
      </c>
      <c r="C220" s="1" t="s">
        <v>4</v>
      </c>
      <c r="D220" s="5">
        <f>TRUNC(LEFT(ips__3[[#This Row],[pesel]],2),0)</f>
        <v>99</v>
      </c>
      <c r="E220" s="5">
        <f>TRUNC(MID(ips__3[[#This Row],[pesel]],3,2),0)</f>
        <v>11</v>
      </c>
      <c r="F220" s="5">
        <f>TRUNC(MID(ips__3[[#This Row],[pesel]],5,2),0)</f>
        <v>27</v>
      </c>
      <c r="G220" s="1"/>
      <c r="H220" s="1"/>
      <c r="I220" s="1">
        <f>ips__3[[#This Row],[DD]]</f>
        <v>27</v>
      </c>
      <c r="J220" s="1">
        <f>IF(ips__3[[#This Row],[MM]]&gt;20,ips__3[[#This Row],[MM]]-20,ips__3[[#This Row],[MM]])</f>
        <v>11</v>
      </c>
      <c r="K220" s="1">
        <f>IF(ips__3[[#This Row],[MM]]&gt;20,2000 + ips__3[[#This Row],[RR]],1900 +ips__3[[#This Row],[RR]])</f>
        <v>1999</v>
      </c>
      <c r="L220" s="6">
        <f>DATE(ips__3[[#This Row],[rok]],ips__3[[#This Row],[miesiac]],ips__3[[#This Row],[dzien]])</f>
        <v>36491</v>
      </c>
      <c r="M220" s="5">
        <f>(DATE(2023,1,11) - ips__3[[#This Row],[data]])/ 365</f>
        <v>23.139726027397259</v>
      </c>
      <c r="N220" s="1">
        <f>ROUNDDOWN(ips__3[[#This Row],[Kolumna1]],0)</f>
        <v>23</v>
      </c>
    </row>
    <row r="221" spans="1:14" x14ac:dyDescent="0.3">
      <c r="A221" s="1" t="s">
        <v>248</v>
      </c>
      <c r="B221" s="1" t="s">
        <v>12</v>
      </c>
      <c r="C221" s="1" t="s">
        <v>4</v>
      </c>
      <c r="D221" s="5">
        <f>TRUNC(LEFT(ips__3[[#This Row],[pesel]],2),0)</f>
        <v>90</v>
      </c>
      <c r="E221" s="5">
        <f>TRUNC(MID(ips__3[[#This Row],[pesel]],3,2),0)</f>
        <v>7</v>
      </c>
      <c r="F221" s="5">
        <f>TRUNC(MID(ips__3[[#This Row],[pesel]],5,2),0)</f>
        <v>13</v>
      </c>
      <c r="G221" s="1"/>
      <c r="H221" s="1"/>
      <c r="I221" s="1">
        <f>ips__3[[#This Row],[DD]]</f>
        <v>13</v>
      </c>
      <c r="J221" s="1">
        <f>IF(ips__3[[#This Row],[MM]]&gt;20,ips__3[[#This Row],[MM]]-20,ips__3[[#This Row],[MM]])</f>
        <v>7</v>
      </c>
      <c r="K221" s="1">
        <f>IF(ips__3[[#This Row],[MM]]&gt;20,2000 + ips__3[[#This Row],[RR]],1900 +ips__3[[#This Row],[RR]])</f>
        <v>1990</v>
      </c>
      <c r="L221" s="6">
        <f>DATE(ips__3[[#This Row],[rok]],ips__3[[#This Row],[miesiac]],ips__3[[#This Row],[dzien]])</f>
        <v>33067</v>
      </c>
      <c r="M221" s="5">
        <f>(DATE(2023,1,11) - ips__3[[#This Row],[data]])/ 365</f>
        <v>32.520547945205479</v>
      </c>
      <c r="N221" s="1">
        <f>ROUNDDOWN(ips__3[[#This Row],[Kolumna1]],0)</f>
        <v>32</v>
      </c>
    </row>
    <row r="222" spans="1:14" x14ac:dyDescent="0.3">
      <c r="A222" s="1" t="s">
        <v>249</v>
      </c>
      <c r="B222" s="1" t="s">
        <v>15</v>
      </c>
      <c r="C222" s="1" t="s">
        <v>6</v>
      </c>
      <c r="D222" s="5">
        <f>TRUNC(LEFT(ips__3[[#This Row],[pesel]],2),0)</f>
        <v>79</v>
      </c>
      <c r="E222" s="5">
        <f>TRUNC(MID(ips__3[[#This Row],[pesel]],3,2),0)</f>
        <v>10</v>
      </c>
      <c r="F222" s="5">
        <f>TRUNC(MID(ips__3[[#This Row],[pesel]],5,2),0)</f>
        <v>1</v>
      </c>
      <c r="G222" s="1"/>
      <c r="H222" s="1"/>
      <c r="I222" s="1">
        <f>ips__3[[#This Row],[DD]]</f>
        <v>1</v>
      </c>
      <c r="J222" s="1">
        <f>IF(ips__3[[#This Row],[MM]]&gt;20,ips__3[[#This Row],[MM]]-20,ips__3[[#This Row],[MM]])</f>
        <v>10</v>
      </c>
      <c r="K222" s="1">
        <f>IF(ips__3[[#This Row],[MM]]&gt;20,2000 + ips__3[[#This Row],[RR]],1900 +ips__3[[#This Row],[RR]])</f>
        <v>1979</v>
      </c>
      <c r="L222" s="6">
        <f>DATE(ips__3[[#This Row],[rok]],ips__3[[#This Row],[miesiac]],ips__3[[#This Row],[dzien]])</f>
        <v>29129</v>
      </c>
      <c r="M222" s="5">
        <f>(DATE(2023,1,11) - ips__3[[#This Row],[data]])/ 365</f>
        <v>43.30958904109589</v>
      </c>
      <c r="N222" s="1">
        <f>ROUNDDOWN(ips__3[[#This Row],[Kolumna1]],0)</f>
        <v>43</v>
      </c>
    </row>
    <row r="223" spans="1:14" x14ac:dyDescent="0.3">
      <c r="A223" s="1" t="s">
        <v>250</v>
      </c>
      <c r="B223" s="1" t="s">
        <v>8</v>
      </c>
      <c r="C223" s="1" t="s">
        <v>6</v>
      </c>
      <c r="D223" s="5">
        <f>TRUNC(LEFT(ips__3[[#This Row],[pesel]],2),0)</f>
        <v>67</v>
      </c>
      <c r="E223" s="5">
        <f>TRUNC(MID(ips__3[[#This Row],[pesel]],3,2),0)</f>
        <v>2</v>
      </c>
      <c r="F223" s="5">
        <f>TRUNC(MID(ips__3[[#This Row],[pesel]],5,2),0)</f>
        <v>16</v>
      </c>
      <c r="G223" s="1"/>
      <c r="H223" s="1"/>
      <c r="I223" s="1">
        <f>ips__3[[#This Row],[DD]]</f>
        <v>16</v>
      </c>
      <c r="J223" s="1">
        <f>IF(ips__3[[#This Row],[MM]]&gt;20,ips__3[[#This Row],[MM]]-20,ips__3[[#This Row],[MM]])</f>
        <v>2</v>
      </c>
      <c r="K223" s="1">
        <f>IF(ips__3[[#This Row],[MM]]&gt;20,2000 + ips__3[[#This Row],[RR]],1900 +ips__3[[#This Row],[RR]])</f>
        <v>1967</v>
      </c>
      <c r="L223" s="6">
        <f>DATE(ips__3[[#This Row],[rok]],ips__3[[#This Row],[miesiac]],ips__3[[#This Row],[dzien]])</f>
        <v>24519</v>
      </c>
      <c r="M223" s="5">
        <f>(DATE(2023,1,11) - ips__3[[#This Row],[data]])/ 365</f>
        <v>55.939726027397263</v>
      </c>
      <c r="N223" s="1">
        <f>ROUNDDOWN(ips__3[[#This Row],[Kolumna1]],0)</f>
        <v>55</v>
      </c>
    </row>
    <row r="224" spans="1:14" x14ac:dyDescent="0.3">
      <c r="A224" s="1" t="s">
        <v>251</v>
      </c>
      <c r="B224" s="1" t="s">
        <v>20</v>
      </c>
      <c r="C224" s="1" t="s">
        <v>4</v>
      </c>
      <c r="D224" s="5">
        <f>TRUNC(LEFT(ips__3[[#This Row],[pesel]],2),0)</f>
        <v>80</v>
      </c>
      <c r="E224" s="5">
        <f>TRUNC(MID(ips__3[[#This Row],[pesel]],3,2),0)</f>
        <v>12</v>
      </c>
      <c r="F224" s="5">
        <f>TRUNC(MID(ips__3[[#This Row],[pesel]],5,2),0)</f>
        <v>29</v>
      </c>
      <c r="G224" s="1"/>
      <c r="H224" s="1"/>
      <c r="I224" s="1">
        <f>ips__3[[#This Row],[DD]]</f>
        <v>29</v>
      </c>
      <c r="J224" s="1">
        <f>IF(ips__3[[#This Row],[MM]]&gt;20,ips__3[[#This Row],[MM]]-20,ips__3[[#This Row],[MM]])</f>
        <v>12</v>
      </c>
      <c r="K224" s="1">
        <f>IF(ips__3[[#This Row],[MM]]&gt;20,2000 + ips__3[[#This Row],[RR]],1900 +ips__3[[#This Row],[RR]])</f>
        <v>1980</v>
      </c>
      <c r="L224" s="6">
        <f>DATE(ips__3[[#This Row],[rok]],ips__3[[#This Row],[miesiac]],ips__3[[#This Row],[dzien]])</f>
        <v>29584</v>
      </c>
      <c r="M224" s="5">
        <f>(DATE(2023,1,11) - ips__3[[#This Row],[data]])/ 365</f>
        <v>42.063013698630137</v>
      </c>
      <c r="N224" s="1">
        <f>ROUNDDOWN(ips__3[[#This Row],[Kolumna1]],0)</f>
        <v>42</v>
      </c>
    </row>
    <row r="225" spans="1:14" x14ac:dyDescent="0.3">
      <c r="A225" s="1" t="s">
        <v>252</v>
      </c>
      <c r="B225" s="1" t="s">
        <v>7</v>
      </c>
      <c r="C225" s="1" t="s">
        <v>6</v>
      </c>
      <c r="D225" s="5">
        <f>TRUNC(LEFT(ips__3[[#This Row],[pesel]],2),0)</f>
        <v>68</v>
      </c>
      <c r="E225" s="5">
        <f>TRUNC(MID(ips__3[[#This Row],[pesel]],3,2),0)</f>
        <v>2</v>
      </c>
      <c r="F225" s="5">
        <f>TRUNC(MID(ips__3[[#This Row],[pesel]],5,2),0)</f>
        <v>15</v>
      </c>
      <c r="G225" s="1"/>
      <c r="H225" s="1"/>
      <c r="I225" s="1">
        <f>ips__3[[#This Row],[DD]]</f>
        <v>15</v>
      </c>
      <c r="J225" s="1">
        <f>IF(ips__3[[#This Row],[MM]]&gt;20,ips__3[[#This Row],[MM]]-20,ips__3[[#This Row],[MM]])</f>
        <v>2</v>
      </c>
      <c r="K225" s="1">
        <f>IF(ips__3[[#This Row],[MM]]&gt;20,2000 + ips__3[[#This Row],[RR]],1900 +ips__3[[#This Row],[RR]])</f>
        <v>1968</v>
      </c>
      <c r="L225" s="6">
        <f>DATE(ips__3[[#This Row],[rok]],ips__3[[#This Row],[miesiac]],ips__3[[#This Row],[dzien]])</f>
        <v>24883</v>
      </c>
      <c r="M225" s="5">
        <f>(DATE(2023,1,11) - ips__3[[#This Row],[data]])/ 365</f>
        <v>54.942465753424656</v>
      </c>
      <c r="N225" s="1">
        <f>ROUNDDOWN(ips__3[[#This Row],[Kolumna1]],0)</f>
        <v>54</v>
      </c>
    </row>
    <row r="226" spans="1:14" x14ac:dyDescent="0.3">
      <c r="A226" s="1" t="s">
        <v>253</v>
      </c>
      <c r="B226" s="1" t="s">
        <v>16</v>
      </c>
      <c r="C226" s="1" t="s">
        <v>4</v>
      </c>
      <c r="D226" s="5">
        <f>TRUNC(LEFT(ips__3[[#This Row],[pesel]],2),0)</f>
        <v>57</v>
      </c>
      <c r="E226" s="5">
        <f>TRUNC(MID(ips__3[[#This Row],[pesel]],3,2),0)</f>
        <v>5</v>
      </c>
      <c r="F226" s="5">
        <f>TRUNC(MID(ips__3[[#This Row],[pesel]],5,2),0)</f>
        <v>17</v>
      </c>
      <c r="G226" s="1"/>
      <c r="H226" s="1"/>
      <c r="I226" s="1">
        <f>ips__3[[#This Row],[DD]]</f>
        <v>17</v>
      </c>
      <c r="J226" s="1">
        <f>IF(ips__3[[#This Row],[MM]]&gt;20,ips__3[[#This Row],[MM]]-20,ips__3[[#This Row],[MM]])</f>
        <v>5</v>
      </c>
      <c r="K226" s="1">
        <f>IF(ips__3[[#This Row],[MM]]&gt;20,2000 + ips__3[[#This Row],[RR]],1900 +ips__3[[#This Row],[RR]])</f>
        <v>1957</v>
      </c>
      <c r="L226" s="6">
        <f>DATE(ips__3[[#This Row],[rok]],ips__3[[#This Row],[miesiac]],ips__3[[#This Row],[dzien]])</f>
        <v>20957</v>
      </c>
      <c r="M226" s="5">
        <f>(DATE(2023,1,11) - ips__3[[#This Row],[data]])/ 365</f>
        <v>65.698630136986296</v>
      </c>
      <c r="N226" s="1">
        <f>ROUNDDOWN(ips__3[[#This Row],[Kolumna1]],0)</f>
        <v>65</v>
      </c>
    </row>
    <row r="227" spans="1:14" x14ac:dyDescent="0.3">
      <c r="A227" s="1" t="s">
        <v>254</v>
      </c>
      <c r="B227" s="1" t="s">
        <v>11</v>
      </c>
      <c r="C227" s="1" t="s">
        <v>6</v>
      </c>
      <c r="D227" s="5">
        <f>TRUNC(LEFT(ips__3[[#This Row],[pesel]],2),0)</f>
        <v>96</v>
      </c>
      <c r="E227" s="5">
        <f>TRUNC(MID(ips__3[[#This Row],[pesel]],3,2),0)</f>
        <v>11</v>
      </c>
      <c r="F227" s="5">
        <f>TRUNC(MID(ips__3[[#This Row],[pesel]],5,2),0)</f>
        <v>12</v>
      </c>
      <c r="G227" s="1"/>
      <c r="H227" s="1"/>
      <c r="I227" s="1">
        <f>ips__3[[#This Row],[DD]]</f>
        <v>12</v>
      </c>
      <c r="J227" s="1">
        <f>IF(ips__3[[#This Row],[MM]]&gt;20,ips__3[[#This Row],[MM]]-20,ips__3[[#This Row],[MM]])</f>
        <v>11</v>
      </c>
      <c r="K227" s="1">
        <f>IF(ips__3[[#This Row],[MM]]&gt;20,2000 + ips__3[[#This Row],[RR]],1900 +ips__3[[#This Row],[RR]])</f>
        <v>1996</v>
      </c>
      <c r="L227" s="6">
        <f>DATE(ips__3[[#This Row],[rok]],ips__3[[#This Row],[miesiac]],ips__3[[#This Row],[dzien]])</f>
        <v>35381</v>
      </c>
      <c r="M227" s="5">
        <f>(DATE(2023,1,11) - ips__3[[#This Row],[data]])/ 365</f>
        <v>26.18082191780822</v>
      </c>
      <c r="N227" s="1">
        <f>ROUNDDOWN(ips__3[[#This Row],[Kolumna1]],0)</f>
        <v>26</v>
      </c>
    </row>
    <row r="228" spans="1:14" x14ac:dyDescent="0.3">
      <c r="A228" s="1" t="s">
        <v>255</v>
      </c>
      <c r="B228" s="1" t="s">
        <v>15</v>
      </c>
      <c r="C228" s="1" t="s">
        <v>6</v>
      </c>
      <c r="D228" s="5">
        <f>TRUNC(LEFT(ips__3[[#This Row],[pesel]],2),0)</f>
        <v>89</v>
      </c>
      <c r="E228" s="5">
        <f>TRUNC(MID(ips__3[[#This Row],[pesel]],3,2),0)</f>
        <v>3</v>
      </c>
      <c r="F228" s="5">
        <f>TRUNC(MID(ips__3[[#This Row],[pesel]],5,2),0)</f>
        <v>10</v>
      </c>
      <c r="G228" s="1"/>
      <c r="H228" s="1"/>
      <c r="I228" s="1">
        <f>ips__3[[#This Row],[DD]]</f>
        <v>10</v>
      </c>
      <c r="J228" s="1">
        <f>IF(ips__3[[#This Row],[MM]]&gt;20,ips__3[[#This Row],[MM]]-20,ips__3[[#This Row],[MM]])</f>
        <v>3</v>
      </c>
      <c r="K228" s="1">
        <f>IF(ips__3[[#This Row],[MM]]&gt;20,2000 + ips__3[[#This Row],[RR]],1900 +ips__3[[#This Row],[RR]])</f>
        <v>1989</v>
      </c>
      <c r="L228" s="6">
        <f>DATE(ips__3[[#This Row],[rok]],ips__3[[#This Row],[miesiac]],ips__3[[#This Row],[dzien]])</f>
        <v>32577</v>
      </c>
      <c r="M228" s="5">
        <f>(DATE(2023,1,11) - ips__3[[#This Row],[data]])/ 365</f>
        <v>33.863013698630134</v>
      </c>
      <c r="N228" s="1">
        <f>ROUNDDOWN(ips__3[[#This Row],[Kolumna1]],0)</f>
        <v>33</v>
      </c>
    </row>
    <row r="229" spans="1:14" x14ac:dyDescent="0.3">
      <c r="A229" s="1" t="s">
        <v>256</v>
      </c>
      <c r="B229" s="1" t="s">
        <v>19</v>
      </c>
      <c r="C229" s="1" t="s">
        <v>4</v>
      </c>
      <c r="D229" s="5">
        <f>TRUNC(LEFT(ips__3[[#This Row],[pesel]],2),0)</f>
        <v>82</v>
      </c>
      <c r="E229" s="5">
        <f>TRUNC(MID(ips__3[[#This Row],[pesel]],3,2),0)</f>
        <v>9</v>
      </c>
      <c r="F229" s="5">
        <f>TRUNC(MID(ips__3[[#This Row],[pesel]],5,2),0)</f>
        <v>13</v>
      </c>
      <c r="G229" s="1"/>
      <c r="H229" s="1"/>
      <c r="I229" s="1">
        <f>ips__3[[#This Row],[DD]]</f>
        <v>13</v>
      </c>
      <c r="J229" s="1">
        <f>IF(ips__3[[#This Row],[MM]]&gt;20,ips__3[[#This Row],[MM]]-20,ips__3[[#This Row],[MM]])</f>
        <v>9</v>
      </c>
      <c r="K229" s="1">
        <f>IF(ips__3[[#This Row],[MM]]&gt;20,2000 + ips__3[[#This Row],[RR]],1900 +ips__3[[#This Row],[RR]])</f>
        <v>1982</v>
      </c>
      <c r="L229" s="6">
        <f>DATE(ips__3[[#This Row],[rok]],ips__3[[#This Row],[miesiac]],ips__3[[#This Row],[dzien]])</f>
        <v>30207</v>
      </c>
      <c r="M229" s="5">
        <f>(DATE(2023,1,11) - ips__3[[#This Row],[data]])/ 365</f>
        <v>40.356164383561641</v>
      </c>
      <c r="N229" s="1">
        <f>ROUNDDOWN(ips__3[[#This Row],[Kolumna1]],0)</f>
        <v>40</v>
      </c>
    </row>
    <row r="230" spans="1:14" x14ac:dyDescent="0.3">
      <c r="A230" s="1" t="s">
        <v>257</v>
      </c>
      <c r="B230" s="1" t="s">
        <v>7</v>
      </c>
      <c r="C230" s="1" t="s">
        <v>4</v>
      </c>
      <c r="D230" s="5">
        <f>TRUNC(LEFT(ips__3[[#This Row],[pesel]],2),0)</f>
        <v>51</v>
      </c>
      <c r="E230" s="5">
        <f>TRUNC(MID(ips__3[[#This Row],[pesel]],3,2),0)</f>
        <v>12</v>
      </c>
      <c r="F230" s="5">
        <f>TRUNC(MID(ips__3[[#This Row],[pesel]],5,2),0)</f>
        <v>20</v>
      </c>
      <c r="G230" s="1"/>
      <c r="H230" s="1"/>
      <c r="I230" s="1">
        <f>ips__3[[#This Row],[DD]]</f>
        <v>20</v>
      </c>
      <c r="J230" s="1">
        <f>IF(ips__3[[#This Row],[MM]]&gt;20,ips__3[[#This Row],[MM]]-20,ips__3[[#This Row],[MM]])</f>
        <v>12</v>
      </c>
      <c r="K230" s="1">
        <f>IF(ips__3[[#This Row],[MM]]&gt;20,2000 + ips__3[[#This Row],[RR]],1900 +ips__3[[#This Row],[RR]])</f>
        <v>1951</v>
      </c>
      <c r="L230" s="6">
        <f>DATE(ips__3[[#This Row],[rok]],ips__3[[#This Row],[miesiac]],ips__3[[#This Row],[dzien]])</f>
        <v>18982</v>
      </c>
      <c r="M230" s="5">
        <f>(DATE(2023,1,11) - ips__3[[#This Row],[data]])/ 365</f>
        <v>71.109589041095887</v>
      </c>
      <c r="N230" s="1">
        <f>ROUNDDOWN(ips__3[[#This Row],[Kolumna1]],0)</f>
        <v>71</v>
      </c>
    </row>
    <row r="231" spans="1:14" x14ac:dyDescent="0.3">
      <c r="A231" s="1" t="s">
        <v>258</v>
      </c>
      <c r="B231" s="1" t="s">
        <v>9</v>
      </c>
      <c r="C231" s="1" t="s">
        <v>6</v>
      </c>
      <c r="D231" s="5">
        <f>TRUNC(LEFT(ips__3[[#This Row],[pesel]],2),0)</f>
        <v>65</v>
      </c>
      <c r="E231" s="5">
        <f>TRUNC(MID(ips__3[[#This Row],[pesel]],3,2),0)</f>
        <v>8</v>
      </c>
      <c r="F231" s="5">
        <f>TRUNC(MID(ips__3[[#This Row],[pesel]],5,2),0)</f>
        <v>18</v>
      </c>
      <c r="G231" s="1"/>
      <c r="H231" s="1"/>
      <c r="I231" s="1">
        <f>ips__3[[#This Row],[DD]]</f>
        <v>18</v>
      </c>
      <c r="J231" s="1">
        <f>IF(ips__3[[#This Row],[MM]]&gt;20,ips__3[[#This Row],[MM]]-20,ips__3[[#This Row],[MM]])</f>
        <v>8</v>
      </c>
      <c r="K231" s="1">
        <f>IF(ips__3[[#This Row],[MM]]&gt;20,2000 + ips__3[[#This Row],[RR]],1900 +ips__3[[#This Row],[RR]])</f>
        <v>1965</v>
      </c>
      <c r="L231" s="6">
        <f>DATE(ips__3[[#This Row],[rok]],ips__3[[#This Row],[miesiac]],ips__3[[#This Row],[dzien]])</f>
        <v>23972</v>
      </c>
      <c r="M231" s="5">
        <f>(DATE(2023,1,11) - ips__3[[#This Row],[data]])/ 365</f>
        <v>57.438356164383563</v>
      </c>
      <c r="N231" s="1">
        <f>ROUNDDOWN(ips__3[[#This Row],[Kolumna1]],0)</f>
        <v>57</v>
      </c>
    </row>
    <row r="232" spans="1:14" x14ac:dyDescent="0.3">
      <c r="A232" s="1" t="s">
        <v>259</v>
      </c>
      <c r="B232" s="1" t="s">
        <v>14</v>
      </c>
      <c r="C232" s="1" t="s">
        <v>4</v>
      </c>
      <c r="D232" s="5">
        <f>TRUNC(LEFT(ips__3[[#This Row],[pesel]],2),0)</f>
        <v>52</v>
      </c>
      <c r="E232" s="5">
        <f>TRUNC(MID(ips__3[[#This Row],[pesel]],3,2),0)</f>
        <v>7</v>
      </c>
      <c r="F232" s="5">
        <f>TRUNC(MID(ips__3[[#This Row],[pesel]],5,2),0)</f>
        <v>31</v>
      </c>
      <c r="G232" s="1"/>
      <c r="H232" s="1"/>
      <c r="I232" s="1">
        <f>ips__3[[#This Row],[DD]]</f>
        <v>31</v>
      </c>
      <c r="J232" s="1">
        <f>IF(ips__3[[#This Row],[MM]]&gt;20,ips__3[[#This Row],[MM]]-20,ips__3[[#This Row],[MM]])</f>
        <v>7</v>
      </c>
      <c r="K232" s="1">
        <f>IF(ips__3[[#This Row],[MM]]&gt;20,2000 + ips__3[[#This Row],[RR]],1900 +ips__3[[#This Row],[RR]])</f>
        <v>1952</v>
      </c>
      <c r="L232" s="6">
        <f>DATE(ips__3[[#This Row],[rok]],ips__3[[#This Row],[miesiac]],ips__3[[#This Row],[dzien]])</f>
        <v>19206</v>
      </c>
      <c r="M232" s="5">
        <f>(DATE(2023,1,11) - ips__3[[#This Row],[data]])/ 365</f>
        <v>70.495890410958907</v>
      </c>
      <c r="N232" s="1">
        <f>ROUNDDOWN(ips__3[[#This Row],[Kolumna1]],0)</f>
        <v>70</v>
      </c>
    </row>
    <row r="233" spans="1:14" x14ac:dyDescent="0.3">
      <c r="A233" s="1" t="s">
        <v>260</v>
      </c>
      <c r="B233" s="1" t="s">
        <v>8</v>
      </c>
      <c r="C233" s="1" t="s">
        <v>6</v>
      </c>
      <c r="D233" s="5">
        <f>TRUNC(LEFT(ips__3[[#This Row],[pesel]],2),0)</f>
        <v>52</v>
      </c>
      <c r="E233" s="5">
        <f>TRUNC(MID(ips__3[[#This Row],[pesel]],3,2),0)</f>
        <v>7</v>
      </c>
      <c r="F233" s="5">
        <f>TRUNC(MID(ips__3[[#This Row],[pesel]],5,2),0)</f>
        <v>27</v>
      </c>
      <c r="G233" s="1"/>
      <c r="H233" s="1"/>
      <c r="I233" s="1">
        <f>ips__3[[#This Row],[DD]]</f>
        <v>27</v>
      </c>
      <c r="J233" s="1">
        <f>IF(ips__3[[#This Row],[MM]]&gt;20,ips__3[[#This Row],[MM]]-20,ips__3[[#This Row],[MM]])</f>
        <v>7</v>
      </c>
      <c r="K233" s="1">
        <f>IF(ips__3[[#This Row],[MM]]&gt;20,2000 + ips__3[[#This Row],[RR]],1900 +ips__3[[#This Row],[RR]])</f>
        <v>1952</v>
      </c>
      <c r="L233" s="6">
        <f>DATE(ips__3[[#This Row],[rok]],ips__3[[#This Row],[miesiac]],ips__3[[#This Row],[dzien]])</f>
        <v>19202</v>
      </c>
      <c r="M233" s="5">
        <f>(DATE(2023,1,11) - ips__3[[#This Row],[data]])/ 365</f>
        <v>70.506849315068493</v>
      </c>
      <c r="N233" s="1">
        <f>ROUNDDOWN(ips__3[[#This Row],[Kolumna1]],0)</f>
        <v>70</v>
      </c>
    </row>
    <row r="234" spans="1:14" x14ac:dyDescent="0.3">
      <c r="A234" s="1" t="s">
        <v>261</v>
      </c>
      <c r="B234" s="1" t="s">
        <v>16</v>
      </c>
      <c r="C234" s="1" t="s">
        <v>4</v>
      </c>
      <c r="D234" s="5">
        <f>TRUNC(LEFT(ips__3[[#This Row],[pesel]],2),0)</f>
        <v>73</v>
      </c>
      <c r="E234" s="5">
        <f>TRUNC(MID(ips__3[[#This Row],[pesel]],3,2),0)</f>
        <v>5</v>
      </c>
      <c r="F234" s="5">
        <f>TRUNC(MID(ips__3[[#This Row],[pesel]],5,2),0)</f>
        <v>8</v>
      </c>
      <c r="G234" s="1"/>
      <c r="H234" s="1"/>
      <c r="I234" s="1">
        <f>ips__3[[#This Row],[DD]]</f>
        <v>8</v>
      </c>
      <c r="J234" s="1">
        <f>IF(ips__3[[#This Row],[MM]]&gt;20,ips__3[[#This Row],[MM]]-20,ips__3[[#This Row],[MM]])</f>
        <v>5</v>
      </c>
      <c r="K234" s="1">
        <f>IF(ips__3[[#This Row],[MM]]&gt;20,2000 + ips__3[[#This Row],[RR]],1900 +ips__3[[#This Row],[RR]])</f>
        <v>1973</v>
      </c>
      <c r="L234" s="6">
        <f>DATE(ips__3[[#This Row],[rok]],ips__3[[#This Row],[miesiac]],ips__3[[#This Row],[dzien]])</f>
        <v>26792</v>
      </c>
      <c r="M234" s="5">
        <f>(DATE(2023,1,11) - ips__3[[#This Row],[data]])/ 365</f>
        <v>49.712328767123289</v>
      </c>
      <c r="N234" s="1">
        <f>ROUNDDOWN(ips__3[[#This Row],[Kolumna1]],0)</f>
        <v>49</v>
      </c>
    </row>
    <row r="235" spans="1:14" x14ac:dyDescent="0.3">
      <c r="A235" s="1" t="s">
        <v>262</v>
      </c>
      <c r="B235" s="1" t="s">
        <v>19</v>
      </c>
      <c r="C235" s="1" t="s">
        <v>6</v>
      </c>
      <c r="D235" s="5">
        <f>TRUNC(LEFT(ips__3[[#This Row],[pesel]],2),0)</f>
        <v>61</v>
      </c>
      <c r="E235" s="5">
        <f>TRUNC(MID(ips__3[[#This Row],[pesel]],3,2),0)</f>
        <v>4</v>
      </c>
      <c r="F235" s="5">
        <f>TRUNC(MID(ips__3[[#This Row],[pesel]],5,2),0)</f>
        <v>18</v>
      </c>
      <c r="G235" s="1"/>
      <c r="H235" s="1"/>
      <c r="I235" s="1">
        <f>ips__3[[#This Row],[DD]]</f>
        <v>18</v>
      </c>
      <c r="J235" s="1">
        <f>IF(ips__3[[#This Row],[MM]]&gt;20,ips__3[[#This Row],[MM]]-20,ips__3[[#This Row],[MM]])</f>
        <v>4</v>
      </c>
      <c r="K235" s="1">
        <f>IF(ips__3[[#This Row],[MM]]&gt;20,2000 + ips__3[[#This Row],[RR]],1900 +ips__3[[#This Row],[RR]])</f>
        <v>1961</v>
      </c>
      <c r="L235" s="6">
        <f>DATE(ips__3[[#This Row],[rok]],ips__3[[#This Row],[miesiac]],ips__3[[#This Row],[dzien]])</f>
        <v>22389</v>
      </c>
      <c r="M235" s="5">
        <f>(DATE(2023,1,11) - ips__3[[#This Row],[data]])/ 365</f>
        <v>61.775342465753425</v>
      </c>
      <c r="N235" s="1">
        <f>ROUNDDOWN(ips__3[[#This Row],[Kolumna1]],0)</f>
        <v>61</v>
      </c>
    </row>
    <row r="236" spans="1:14" x14ac:dyDescent="0.3">
      <c r="A236" s="1" t="s">
        <v>263</v>
      </c>
      <c r="B236" s="1" t="s">
        <v>8</v>
      </c>
      <c r="C236" s="1" t="s">
        <v>4</v>
      </c>
      <c r="D236" s="5">
        <f>TRUNC(LEFT(ips__3[[#This Row],[pesel]],2),0)</f>
        <v>66</v>
      </c>
      <c r="E236" s="5">
        <f>TRUNC(MID(ips__3[[#This Row],[pesel]],3,2),0)</f>
        <v>7</v>
      </c>
      <c r="F236" s="5">
        <f>TRUNC(MID(ips__3[[#This Row],[pesel]],5,2),0)</f>
        <v>20</v>
      </c>
      <c r="G236" s="1"/>
      <c r="H236" s="1"/>
      <c r="I236" s="1">
        <f>ips__3[[#This Row],[DD]]</f>
        <v>20</v>
      </c>
      <c r="J236" s="1">
        <f>IF(ips__3[[#This Row],[MM]]&gt;20,ips__3[[#This Row],[MM]]-20,ips__3[[#This Row],[MM]])</f>
        <v>7</v>
      </c>
      <c r="K236" s="1">
        <f>IF(ips__3[[#This Row],[MM]]&gt;20,2000 + ips__3[[#This Row],[RR]],1900 +ips__3[[#This Row],[RR]])</f>
        <v>1966</v>
      </c>
      <c r="L236" s="6">
        <f>DATE(ips__3[[#This Row],[rok]],ips__3[[#This Row],[miesiac]],ips__3[[#This Row],[dzien]])</f>
        <v>24308</v>
      </c>
      <c r="M236" s="5">
        <f>(DATE(2023,1,11) - ips__3[[#This Row],[data]])/ 365</f>
        <v>56.517808219178079</v>
      </c>
      <c r="N236" s="1">
        <f>ROUNDDOWN(ips__3[[#This Row],[Kolumna1]],0)</f>
        <v>56</v>
      </c>
    </row>
    <row r="237" spans="1:14" x14ac:dyDescent="0.3">
      <c r="A237" s="1" t="s">
        <v>264</v>
      </c>
      <c r="B237" s="1" t="s">
        <v>3</v>
      </c>
      <c r="C237" s="1" t="s">
        <v>4</v>
      </c>
      <c r="D237" s="5">
        <f>TRUNC(LEFT(ips__3[[#This Row],[pesel]],2),0)</f>
        <v>52</v>
      </c>
      <c r="E237" s="5">
        <f>TRUNC(MID(ips__3[[#This Row],[pesel]],3,2),0)</f>
        <v>1</v>
      </c>
      <c r="F237" s="5">
        <f>TRUNC(MID(ips__3[[#This Row],[pesel]],5,2),0)</f>
        <v>15</v>
      </c>
      <c r="G237" s="1"/>
      <c r="H237" s="1"/>
      <c r="I237" s="1">
        <f>ips__3[[#This Row],[DD]]</f>
        <v>15</v>
      </c>
      <c r="J237" s="1">
        <f>IF(ips__3[[#This Row],[MM]]&gt;20,ips__3[[#This Row],[MM]]-20,ips__3[[#This Row],[MM]])</f>
        <v>1</v>
      </c>
      <c r="K237" s="1">
        <f>IF(ips__3[[#This Row],[MM]]&gt;20,2000 + ips__3[[#This Row],[RR]],1900 +ips__3[[#This Row],[RR]])</f>
        <v>1952</v>
      </c>
      <c r="L237" s="6">
        <f>DATE(ips__3[[#This Row],[rok]],ips__3[[#This Row],[miesiac]],ips__3[[#This Row],[dzien]])</f>
        <v>19008</v>
      </c>
      <c r="M237" s="5">
        <f>(DATE(2023,1,11) - ips__3[[#This Row],[data]])/ 365</f>
        <v>71.038356164383558</v>
      </c>
      <c r="N237" s="1">
        <f>ROUNDDOWN(ips__3[[#This Row],[Kolumna1]],0)</f>
        <v>71</v>
      </c>
    </row>
    <row r="238" spans="1:14" x14ac:dyDescent="0.3">
      <c r="A238" s="1" t="s">
        <v>265</v>
      </c>
      <c r="B238" s="1" t="s">
        <v>17</v>
      </c>
      <c r="C238" s="1" t="s">
        <v>6</v>
      </c>
      <c r="D238" s="5">
        <f>TRUNC(LEFT(ips__3[[#This Row],[pesel]],2),0)</f>
        <v>90</v>
      </c>
      <c r="E238" s="5">
        <f>TRUNC(MID(ips__3[[#This Row],[pesel]],3,2),0)</f>
        <v>3</v>
      </c>
      <c r="F238" s="5">
        <f>TRUNC(MID(ips__3[[#This Row],[pesel]],5,2),0)</f>
        <v>7</v>
      </c>
      <c r="G238" s="1"/>
      <c r="H238" s="1"/>
      <c r="I238" s="1">
        <f>ips__3[[#This Row],[DD]]</f>
        <v>7</v>
      </c>
      <c r="J238" s="1">
        <f>IF(ips__3[[#This Row],[MM]]&gt;20,ips__3[[#This Row],[MM]]-20,ips__3[[#This Row],[MM]])</f>
        <v>3</v>
      </c>
      <c r="K238" s="1">
        <f>IF(ips__3[[#This Row],[MM]]&gt;20,2000 + ips__3[[#This Row],[RR]],1900 +ips__3[[#This Row],[RR]])</f>
        <v>1990</v>
      </c>
      <c r="L238" s="6">
        <f>DATE(ips__3[[#This Row],[rok]],ips__3[[#This Row],[miesiac]],ips__3[[#This Row],[dzien]])</f>
        <v>32939</v>
      </c>
      <c r="M238" s="5">
        <f>(DATE(2023,1,11) - ips__3[[#This Row],[data]])/ 365</f>
        <v>32.871232876712327</v>
      </c>
      <c r="N238" s="1">
        <f>ROUNDDOWN(ips__3[[#This Row],[Kolumna1]],0)</f>
        <v>32</v>
      </c>
    </row>
    <row r="239" spans="1:14" x14ac:dyDescent="0.3">
      <c r="A239" s="1" t="s">
        <v>266</v>
      </c>
      <c r="B239" s="1" t="s">
        <v>18</v>
      </c>
      <c r="C239" s="1" t="s">
        <v>4</v>
      </c>
      <c r="D239" s="5">
        <f>TRUNC(LEFT(ips__3[[#This Row],[pesel]],2),0)</f>
        <v>79</v>
      </c>
      <c r="E239" s="5">
        <f>TRUNC(MID(ips__3[[#This Row],[pesel]],3,2),0)</f>
        <v>1</v>
      </c>
      <c r="F239" s="5">
        <f>TRUNC(MID(ips__3[[#This Row],[pesel]],5,2),0)</f>
        <v>19</v>
      </c>
      <c r="G239" s="1"/>
      <c r="H239" s="1"/>
      <c r="I239" s="1">
        <f>ips__3[[#This Row],[DD]]</f>
        <v>19</v>
      </c>
      <c r="J239" s="1">
        <f>IF(ips__3[[#This Row],[MM]]&gt;20,ips__3[[#This Row],[MM]]-20,ips__3[[#This Row],[MM]])</f>
        <v>1</v>
      </c>
      <c r="K239" s="1">
        <f>IF(ips__3[[#This Row],[MM]]&gt;20,2000 + ips__3[[#This Row],[RR]],1900 +ips__3[[#This Row],[RR]])</f>
        <v>1979</v>
      </c>
      <c r="L239" s="6">
        <f>DATE(ips__3[[#This Row],[rok]],ips__3[[#This Row],[miesiac]],ips__3[[#This Row],[dzien]])</f>
        <v>28874</v>
      </c>
      <c r="M239" s="5">
        <f>(DATE(2023,1,11) - ips__3[[#This Row],[data]])/ 365</f>
        <v>44.008219178082193</v>
      </c>
      <c r="N239" s="1">
        <f>ROUNDDOWN(ips__3[[#This Row],[Kolumna1]],0)</f>
        <v>44</v>
      </c>
    </row>
    <row r="240" spans="1:14" x14ac:dyDescent="0.3">
      <c r="A240" s="1" t="s">
        <v>267</v>
      </c>
      <c r="B240" s="1" t="s">
        <v>13</v>
      </c>
      <c r="C240" s="1" t="s">
        <v>4</v>
      </c>
      <c r="D240" s="5">
        <f>TRUNC(LEFT(ips__3[[#This Row],[pesel]],2),0)</f>
        <v>93</v>
      </c>
      <c r="E240" s="5">
        <f>TRUNC(MID(ips__3[[#This Row],[pesel]],3,2),0)</f>
        <v>8</v>
      </c>
      <c r="F240" s="5">
        <f>TRUNC(MID(ips__3[[#This Row],[pesel]],5,2),0)</f>
        <v>20</v>
      </c>
      <c r="G240" s="1"/>
      <c r="H240" s="1"/>
      <c r="I240" s="1">
        <f>ips__3[[#This Row],[DD]]</f>
        <v>20</v>
      </c>
      <c r="J240" s="1">
        <f>IF(ips__3[[#This Row],[MM]]&gt;20,ips__3[[#This Row],[MM]]-20,ips__3[[#This Row],[MM]])</f>
        <v>8</v>
      </c>
      <c r="K240" s="1">
        <f>IF(ips__3[[#This Row],[MM]]&gt;20,2000 + ips__3[[#This Row],[RR]],1900 +ips__3[[#This Row],[RR]])</f>
        <v>1993</v>
      </c>
      <c r="L240" s="6">
        <f>DATE(ips__3[[#This Row],[rok]],ips__3[[#This Row],[miesiac]],ips__3[[#This Row],[dzien]])</f>
        <v>34201</v>
      </c>
      <c r="M240" s="5">
        <f>(DATE(2023,1,11) - ips__3[[#This Row],[data]])/ 365</f>
        <v>29.413698630136988</v>
      </c>
      <c r="N240" s="1">
        <f>ROUNDDOWN(ips__3[[#This Row],[Kolumna1]],0)</f>
        <v>29</v>
      </c>
    </row>
    <row r="241" spans="1:14" x14ac:dyDescent="0.3">
      <c r="A241" s="1" t="s">
        <v>268</v>
      </c>
      <c r="B241" s="1" t="s">
        <v>16</v>
      </c>
      <c r="C241" s="1" t="s">
        <v>6</v>
      </c>
      <c r="D241" s="5">
        <f>TRUNC(LEFT(ips__3[[#This Row],[pesel]],2),0)</f>
        <v>95</v>
      </c>
      <c r="E241" s="5">
        <f>TRUNC(MID(ips__3[[#This Row],[pesel]],3,2),0)</f>
        <v>2</v>
      </c>
      <c r="F241" s="5">
        <f>TRUNC(MID(ips__3[[#This Row],[pesel]],5,2),0)</f>
        <v>5</v>
      </c>
      <c r="G241" s="1"/>
      <c r="H241" s="1"/>
      <c r="I241" s="1">
        <f>ips__3[[#This Row],[DD]]</f>
        <v>5</v>
      </c>
      <c r="J241" s="1">
        <f>IF(ips__3[[#This Row],[MM]]&gt;20,ips__3[[#This Row],[MM]]-20,ips__3[[#This Row],[MM]])</f>
        <v>2</v>
      </c>
      <c r="K241" s="1">
        <f>IF(ips__3[[#This Row],[MM]]&gt;20,2000 + ips__3[[#This Row],[RR]],1900 +ips__3[[#This Row],[RR]])</f>
        <v>1995</v>
      </c>
      <c r="L241" s="6">
        <f>DATE(ips__3[[#This Row],[rok]],ips__3[[#This Row],[miesiac]],ips__3[[#This Row],[dzien]])</f>
        <v>34735</v>
      </c>
      <c r="M241" s="5">
        <f>(DATE(2023,1,11) - ips__3[[#This Row],[data]])/ 365</f>
        <v>27.950684931506849</v>
      </c>
      <c r="N241" s="1">
        <f>ROUNDDOWN(ips__3[[#This Row],[Kolumna1]],0)</f>
        <v>27</v>
      </c>
    </row>
    <row r="242" spans="1:14" x14ac:dyDescent="0.3">
      <c r="A242" s="1" t="s">
        <v>269</v>
      </c>
      <c r="B242" s="1" t="s">
        <v>11</v>
      </c>
      <c r="C242" s="1" t="s">
        <v>4</v>
      </c>
      <c r="D242" s="5">
        <f>TRUNC(LEFT(ips__3[[#This Row],[pesel]],2),0)</f>
        <v>62</v>
      </c>
      <c r="E242" s="5">
        <f>TRUNC(MID(ips__3[[#This Row],[pesel]],3,2),0)</f>
        <v>12</v>
      </c>
      <c r="F242" s="5">
        <f>TRUNC(MID(ips__3[[#This Row],[pesel]],5,2),0)</f>
        <v>10</v>
      </c>
      <c r="G242" s="1"/>
      <c r="H242" s="1"/>
      <c r="I242" s="1">
        <f>ips__3[[#This Row],[DD]]</f>
        <v>10</v>
      </c>
      <c r="J242" s="1">
        <f>IF(ips__3[[#This Row],[MM]]&gt;20,ips__3[[#This Row],[MM]]-20,ips__3[[#This Row],[MM]])</f>
        <v>12</v>
      </c>
      <c r="K242" s="1">
        <f>IF(ips__3[[#This Row],[MM]]&gt;20,2000 + ips__3[[#This Row],[RR]],1900 +ips__3[[#This Row],[RR]])</f>
        <v>1962</v>
      </c>
      <c r="L242" s="6">
        <f>DATE(ips__3[[#This Row],[rok]],ips__3[[#This Row],[miesiac]],ips__3[[#This Row],[dzien]])</f>
        <v>22990</v>
      </c>
      <c r="M242" s="5">
        <f>(DATE(2023,1,11) - ips__3[[#This Row],[data]])/ 365</f>
        <v>60.128767123287673</v>
      </c>
      <c r="N242" s="1">
        <f>ROUNDDOWN(ips__3[[#This Row],[Kolumna1]],0)</f>
        <v>60</v>
      </c>
    </row>
    <row r="243" spans="1:14" x14ac:dyDescent="0.3">
      <c r="A243" s="1" t="s">
        <v>270</v>
      </c>
      <c r="B243" s="1" t="s">
        <v>8</v>
      </c>
      <c r="C243" s="1" t="s">
        <v>6</v>
      </c>
      <c r="D243" s="5">
        <f>TRUNC(LEFT(ips__3[[#This Row],[pesel]],2),0)</f>
        <v>98</v>
      </c>
      <c r="E243" s="5">
        <f>TRUNC(MID(ips__3[[#This Row],[pesel]],3,2),0)</f>
        <v>7</v>
      </c>
      <c r="F243" s="5">
        <f>TRUNC(MID(ips__3[[#This Row],[pesel]],5,2),0)</f>
        <v>5</v>
      </c>
      <c r="G243" s="1"/>
      <c r="H243" s="1"/>
      <c r="I243" s="1">
        <f>ips__3[[#This Row],[DD]]</f>
        <v>5</v>
      </c>
      <c r="J243" s="1">
        <f>IF(ips__3[[#This Row],[MM]]&gt;20,ips__3[[#This Row],[MM]]-20,ips__3[[#This Row],[MM]])</f>
        <v>7</v>
      </c>
      <c r="K243" s="1">
        <f>IF(ips__3[[#This Row],[MM]]&gt;20,2000 + ips__3[[#This Row],[RR]],1900 +ips__3[[#This Row],[RR]])</f>
        <v>1998</v>
      </c>
      <c r="L243" s="6">
        <f>DATE(ips__3[[#This Row],[rok]],ips__3[[#This Row],[miesiac]],ips__3[[#This Row],[dzien]])</f>
        <v>35981</v>
      </c>
      <c r="M243" s="5">
        <f>(DATE(2023,1,11) - ips__3[[#This Row],[data]])/ 365</f>
        <v>24.536986301369861</v>
      </c>
      <c r="N243" s="1">
        <f>ROUNDDOWN(ips__3[[#This Row],[Kolumna1]],0)</f>
        <v>24</v>
      </c>
    </row>
    <row r="244" spans="1:14" x14ac:dyDescent="0.3">
      <c r="A244" s="1" t="s">
        <v>271</v>
      </c>
      <c r="B244" s="1" t="s">
        <v>3</v>
      </c>
      <c r="C244" s="1" t="s">
        <v>4</v>
      </c>
      <c r="D244" s="5">
        <f>TRUNC(LEFT(ips__3[[#This Row],[pesel]],2),0)</f>
        <v>93</v>
      </c>
      <c r="E244" s="5">
        <f>TRUNC(MID(ips__3[[#This Row],[pesel]],3,2),0)</f>
        <v>3</v>
      </c>
      <c r="F244" s="5">
        <f>TRUNC(MID(ips__3[[#This Row],[pesel]],5,2),0)</f>
        <v>5</v>
      </c>
      <c r="G244" s="1"/>
      <c r="H244" s="1"/>
      <c r="I244" s="1">
        <f>ips__3[[#This Row],[DD]]</f>
        <v>5</v>
      </c>
      <c r="J244" s="1">
        <f>IF(ips__3[[#This Row],[MM]]&gt;20,ips__3[[#This Row],[MM]]-20,ips__3[[#This Row],[MM]])</f>
        <v>3</v>
      </c>
      <c r="K244" s="1">
        <f>IF(ips__3[[#This Row],[MM]]&gt;20,2000 + ips__3[[#This Row],[RR]],1900 +ips__3[[#This Row],[RR]])</f>
        <v>1993</v>
      </c>
      <c r="L244" s="6">
        <f>DATE(ips__3[[#This Row],[rok]],ips__3[[#This Row],[miesiac]],ips__3[[#This Row],[dzien]])</f>
        <v>34033</v>
      </c>
      <c r="M244" s="5">
        <f>(DATE(2023,1,11) - ips__3[[#This Row],[data]])/ 365</f>
        <v>29.873972602739727</v>
      </c>
      <c r="N244" s="1">
        <f>ROUNDDOWN(ips__3[[#This Row],[Kolumna1]],0)</f>
        <v>29</v>
      </c>
    </row>
    <row r="245" spans="1:14" x14ac:dyDescent="0.3">
      <c r="A245" s="1" t="s">
        <v>272</v>
      </c>
      <c r="B245" s="1" t="s">
        <v>15</v>
      </c>
      <c r="C245" s="1" t="s">
        <v>6</v>
      </c>
      <c r="D245" s="5">
        <f>TRUNC(LEFT(ips__3[[#This Row],[pesel]],2),0)</f>
        <v>89</v>
      </c>
      <c r="E245" s="5">
        <f>TRUNC(MID(ips__3[[#This Row],[pesel]],3,2),0)</f>
        <v>5</v>
      </c>
      <c r="F245" s="5">
        <f>TRUNC(MID(ips__3[[#This Row],[pesel]],5,2),0)</f>
        <v>19</v>
      </c>
      <c r="G245" s="1"/>
      <c r="H245" s="1"/>
      <c r="I245" s="1">
        <f>ips__3[[#This Row],[DD]]</f>
        <v>19</v>
      </c>
      <c r="J245" s="1">
        <f>IF(ips__3[[#This Row],[MM]]&gt;20,ips__3[[#This Row],[MM]]-20,ips__3[[#This Row],[MM]])</f>
        <v>5</v>
      </c>
      <c r="K245" s="1">
        <f>IF(ips__3[[#This Row],[MM]]&gt;20,2000 + ips__3[[#This Row],[RR]],1900 +ips__3[[#This Row],[RR]])</f>
        <v>1989</v>
      </c>
      <c r="L245" s="6">
        <f>DATE(ips__3[[#This Row],[rok]],ips__3[[#This Row],[miesiac]],ips__3[[#This Row],[dzien]])</f>
        <v>32647</v>
      </c>
      <c r="M245" s="5">
        <f>(DATE(2023,1,11) - ips__3[[#This Row],[data]])/ 365</f>
        <v>33.671232876712331</v>
      </c>
      <c r="N245" s="1">
        <f>ROUNDDOWN(ips__3[[#This Row],[Kolumna1]],0)</f>
        <v>33</v>
      </c>
    </row>
    <row r="246" spans="1:14" x14ac:dyDescent="0.3">
      <c r="A246" s="1" t="s">
        <v>273</v>
      </c>
      <c r="B246" s="1" t="s">
        <v>11</v>
      </c>
      <c r="C246" s="1" t="s">
        <v>6</v>
      </c>
      <c r="D246" s="5">
        <f>TRUNC(LEFT(ips__3[[#This Row],[pesel]],2),0)</f>
        <v>98</v>
      </c>
      <c r="E246" s="5">
        <f>TRUNC(MID(ips__3[[#This Row],[pesel]],3,2),0)</f>
        <v>3</v>
      </c>
      <c r="F246" s="5">
        <f>TRUNC(MID(ips__3[[#This Row],[pesel]],5,2),0)</f>
        <v>15</v>
      </c>
      <c r="G246" s="1"/>
      <c r="H246" s="1"/>
      <c r="I246" s="1">
        <f>ips__3[[#This Row],[DD]]</f>
        <v>15</v>
      </c>
      <c r="J246" s="1">
        <f>IF(ips__3[[#This Row],[MM]]&gt;20,ips__3[[#This Row],[MM]]-20,ips__3[[#This Row],[MM]])</f>
        <v>3</v>
      </c>
      <c r="K246" s="1">
        <f>IF(ips__3[[#This Row],[MM]]&gt;20,2000 + ips__3[[#This Row],[RR]],1900 +ips__3[[#This Row],[RR]])</f>
        <v>1998</v>
      </c>
      <c r="L246" s="6">
        <f>DATE(ips__3[[#This Row],[rok]],ips__3[[#This Row],[miesiac]],ips__3[[#This Row],[dzien]])</f>
        <v>35869</v>
      </c>
      <c r="M246" s="5">
        <f>(DATE(2023,1,11) - ips__3[[#This Row],[data]])/ 365</f>
        <v>24.843835616438355</v>
      </c>
      <c r="N246" s="1">
        <f>ROUNDDOWN(ips__3[[#This Row],[Kolumna1]],0)</f>
        <v>24</v>
      </c>
    </row>
    <row r="247" spans="1:14" x14ac:dyDescent="0.3">
      <c r="A247" s="1" t="s">
        <v>274</v>
      </c>
      <c r="B247" s="1" t="s">
        <v>9</v>
      </c>
      <c r="C247" s="1" t="s">
        <v>4</v>
      </c>
      <c r="D247" s="5">
        <f>TRUNC(LEFT(ips__3[[#This Row],[pesel]],2),0)</f>
        <v>96</v>
      </c>
      <c r="E247" s="5">
        <f>TRUNC(MID(ips__3[[#This Row],[pesel]],3,2),0)</f>
        <v>3</v>
      </c>
      <c r="F247" s="5">
        <f>TRUNC(MID(ips__3[[#This Row],[pesel]],5,2),0)</f>
        <v>24</v>
      </c>
      <c r="G247" s="1"/>
      <c r="H247" s="1"/>
      <c r="I247" s="1">
        <f>ips__3[[#This Row],[DD]]</f>
        <v>24</v>
      </c>
      <c r="J247" s="1">
        <f>IF(ips__3[[#This Row],[MM]]&gt;20,ips__3[[#This Row],[MM]]-20,ips__3[[#This Row],[MM]])</f>
        <v>3</v>
      </c>
      <c r="K247" s="1">
        <f>IF(ips__3[[#This Row],[MM]]&gt;20,2000 + ips__3[[#This Row],[RR]],1900 +ips__3[[#This Row],[RR]])</f>
        <v>1996</v>
      </c>
      <c r="L247" s="6">
        <f>DATE(ips__3[[#This Row],[rok]],ips__3[[#This Row],[miesiac]],ips__3[[#This Row],[dzien]])</f>
        <v>35148</v>
      </c>
      <c r="M247" s="5">
        <f>(DATE(2023,1,11) - ips__3[[#This Row],[data]])/ 365</f>
        <v>26.81917808219178</v>
      </c>
      <c r="N247" s="1">
        <f>ROUNDDOWN(ips__3[[#This Row],[Kolumna1]],0)</f>
        <v>26</v>
      </c>
    </row>
    <row r="248" spans="1:14" x14ac:dyDescent="0.3">
      <c r="A248" s="1" t="s">
        <v>275</v>
      </c>
      <c r="B248" s="1" t="s">
        <v>12</v>
      </c>
      <c r="C248" s="1" t="s">
        <v>4</v>
      </c>
      <c r="D248" s="5">
        <f>TRUNC(LEFT(ips__3[[#This Row],[pesel]],2),0)</f>
        <v>76</v>
      </c>
      <c r="E248" s="5">
        <f>TRUNC(MID(ips__3[[#This Row],[pesel]],3,2),0)</f>
        <v>6</v>
      </c>
      <c r="F248" s="5">
        <f>TRUNC(MID(ips__3[[#This Row],[pesel]],5,2),0)</f>
        <v>4</v>
      </c>
      <c r="G248" s="1"/>
      <c r="H248" s="1"/>
      <c r="I248" s="1">
        <f>ips__3[[#This Row],[DD]]</f>
        <v>4</v>
      </c>
      <c r="J248" s="1">
        <f>IF(ips__3[[#This Row],[MM]]&gt;20,ips__3[[#This Row],[MM]]-20,ips__3[[#This Row],[MM]])</f>
        <v>6</v>
      </c>
      <c r="K248" s="1">
        <f>IF(ips__3[[#This Row],[MM]]&gt;20,2000 + ips__3[[#This Row],[RR]],1900 +ips__3[[#This Row],[RR]])</f>
        <v>1976</v>
      </c>
      <c r="L248" s="6">
        <f>DATE(ips__3[[#This Row],[rok]],ips__3[[#This Row],[miesiac]],ips__3[[#This Row],[dzien]])</f>
        <v>27915</v>
      </c>
      <c r="M248" s="5">
        <f>(DATE(2023,1,11) - ips__3[[#This Row],[data]])/ 365</f>
        <v>46.635616438356166</v>
      </c>
      <c r="N248" s="1">
        <f>ROUNDDOWN(ips__3[[#This Row],[Kolumna1]],0)</f>
        <v>46</v>
      </c>
    </row>
    <row r="249" spans="1:14" x14ac:dyDescent="0.3">
      <c r="A249" s="1" t="s">
        <v>276</v>
      </c>
      <c r="B249" s="1" t="s">
        <v>7</v>
      </c>
      <c r="C249" s="1" t="s">
        <v>6</v>
      </c>
      <c r="D249" s="5">
        <f>TRUNC(LEFT(ips__3[[#This Row],[pesel]],2),0)</f>
        <v>86</v>
      </c>
      <c r="E249" s="5">
        <f>TRUNC(MID(ips__3[[#This Row],[pesel]],3,2),0)</f>
        <v>10</v>
      </c>
      <c r="F249" s="5">
        <f>TRUNC(MID(ips__3[[#This Row],[pesel]],5,2),0)</f>
        <v>23</v>
      </c>
      <c r="G249" s="1"/>
      <c r="H249" s="1"/>
      <c r="I249" s="1">
        <f>ips__3[[#This Row],[DD]]</f>
        <v>23</v>
      </c>
      <c r="J249" s="1">
        <f>IF(ips__3[[#This Row],[MM]]&gt;20,ips__3[[#This Row],[MM]]-20,ips__3[[#This Row],[MM]])</f>
        <v>10</v>
      </c>
      <c r="K249" s="1">
        <f>IF(ips__3[[#This Row],[MM]]&gt;20,2000 + ips__3[[#This Row],[RR]],1900 +ips__3[[#This Row],[RR]])</f>
        <v>1986</v>
      </c>
      <c r="L249" s="6">
        <f>DATE(ips__3[[#This Row],[rok]],ips__3[[#This Row],[miesiac]],ips__3[[#This Row],[dzien]])</f>
        <v>31708</v>
      </c>
      <c r="M249" s="5">
        <f>(DATE(2023,1,11) - ips__3[[#This Row],[data]])/ 365</f>
        <v>36.243835616438353</v>
      </c>
      <c r="N249" s="1">
        <f>ROUNDDOWN(ips__3[[#This Row],[Kolumna1]],0)</f>
        <v>36</v>
      </c>
    </row>
    <row r="250" spans="1:14" x14ac:dyDescent="0.3">
      <c r="A250" s="1" t="s">
        <v>277</v>
      </c>
      <c r="B250" s="1" t="s">
        <v>19</v>
      </c>
      <c r="C250" s="1" t="s">
        <v>6</v>
      </c>
      <c r="D250" s="5">
        <f>TRUNC(LEFT(ips__3[[#This Row],[pesel]],2),0)</f>
        <v>50</v>
      </c>
      <c r="E250" s="5">
        <f>TRUNC(MID(ips__3[[#This Row],[pesel]],3,2),0)</f>
        <v>1</v>
      </c>
      <c r="F250" s="5">
        <f>TRUNC(MID(ips__3[[#This Row],[pesel]],5,2),0)</f>
        <v>10</v>
      </c>
      <c r="G250" s="1"/>
      <c r="H250" s="1"/>
      <c r="I250" s="1">
        <f>ips__3[[#This Row],[DD]]</f>
        <v>10</v>
      </c>
      <c r="J250" s="1">
        <f>IF(ips__3[[#This Row],[MM]]&gt;20,ips__3[[#This Row],[MM]]-20,ips__3[[#This Row],[MM]])</f>
        <v>1</v>
      </c>
      <c r="K250" s="1">
        <f>IF(ips__3[[#This Row],[MM]]&gt;20,2000 + ips__3[[#This Row],[RR]],1900 +ips__3[[#This Row],[RR]])</f>
        <v>1950</v>
      </c>
      <c r="L250" s="6">
        <f>DATE(ips__3[[#This Row],[rok]],ips__3[[#This Row],[miesiac]],ips__3[[#This Row],[dzien]])</f>
        <v>18273</v>
      </c>
      <c r="M250" s="5">
        <f>(DATE(2023,1,11) - ips__3[[#This Row],[data]])/ 365</f>
        <v>73.052054794520544</v>
      </c>
      <c r="N250" s="1">
        <f>ROUNDDOWN(ips__3[[#This Row],[Kolumna1]],0)</f>
        <v>73</v>
      </c>
    </row>
    <row r="251" spans="1:14" x14ac:dyDescent="0.3">
      <c r="A251" s="1" t="s">
        <v>278</v>
      </c>
      <c r="B251" s="1" t="s">
        <v>11</v>
      </c>
      <c r="C251" s="1" t="s">
        <v>6</v>
      </c>
      <c r="D251" s="5">
        <f>TRUNC(LEFT(ips__3[[#This Row],[pesel]],2),0)</f>
        <v>79</v>
      </c>
      <c r="E251" s="5">
        <f>TRUNC(MID(ips__3[[#This Row],[pesel]],3,2),0)</f>
        <v>2</v>
      </c>
      <c r="F251" s="5">
        <f>TRUNC(MID(ips__3[[#This Row],[pesel]],5,2),0)</f>
        <v>9</v>
      </c>
      <c r="G251" s="1"/>
      <c r="H251" s="1"/>
      <c r="I251" s="1">
        <f>ips__3[[#This Row],[DD]]</f>
        <v>9</v>
      </c>
      <c r="J251" s="1">
        <f>IF(ips__3[[#This Row],[MM]]&gt;20,ips__3[[#This Row],[MM]]-20,ips__3[[#This Row],[MM]])</f>
        <v>2</v>
      </c>
      <c r="K251" s="1">
        <f>IF(ips__3[[#This Row],[MM]]&gt;20,2000 + ips__3[[#This Row],[RR]],1900 +ips__3[[#This Row],[RR]])</f>
        <v>1979</v>
      </c>
      <c r="L251" s="6">
        <f>DATE(ips__3[[#This Row],[rok]],ips__3[[#This Row],[miesiac]],ips__3[[#This Row],[dzien]])</f>
        <v>28895</v>
      </c>
      <c r="M251" s="5">
        <f>(DATE(2023,1,11) - ips__3[[#This Row],[data]])/ 365</f>
        <v>43.950684931506849</v>
      </c>
      <c r="N251" s="1">
        <f>ROUNDDOWN(ips__3[[#This Row],[Kolumna1]],0)</f>
        <v>43</v>
      </c>
    </row>
    <row r="252" spans="1:14" x14ac:dyDescent="0.3">
      <c r="A252" s="1" t="s">
        <v>279</v>
      </c>
      <c r="B252" s="1" t="s">
        <v>13</v>
      </c>
      <c r="C252" s="1" t="s">
        <v>6</v>
      </c>
      <c r="D252" s="5">
        <f>TRUNC(LEFT(ips__3[[#This Row],[pesel]],2),0)</f>
        <v>78</v>
      </c>
      <c r="E252" s="5">
        <f>TRUNC(MID(ips__3[[#This Row],[pesel]],3,2),0)</f>
        <v>2</v>
      </c>
      <c r="F252" s="5">
        <f>TRUNC(MID(ips__3[[#This Row],[pesel]],5,2),0)</f>
        <v>24</v>
      </c>
      <c r="G252" s="1"/>
      <c r="H252" s="1"/>
      <c r="I252" s="1">
        <f>ips__3[[#This Row],[DD]]</f>
        <v>24</v>
      </c>
      <c r="J252" s="1">
        <f>IF(ips__3[[#This Row],[MM]]&gt;20,ips__3[[#This Row],[MM]]-20,ips__3[[#This Row],[MM]])</f>
        <v>2</v>
      </c>
      <c r="K252" s="1">
        <f>IF(ips__3[[#This Row],[MM]]&gt;20,2000 + ips__3[[#This Row],[RR]],1900 +ips__3[[#This Row],[RR]])</f>
        <v>1978</v>
      </c>
      <c r="L252" s="6">
        <f>DATE(ips__3[[#This Row],[rok]],ips__3[[#This Row],[miesiac]],ips__3[[#This Row],[dzien]])</f>
        <v>28545</v>
      </c>
      <c r="M252" s="5">
        <f>(DATE(2023,1,11) - ips__3[[#This Row],[data]])/ 365</f>
        <v>44.909589041095892</v>
      </c>
      <c r="N252" s="1">
        <f>ROUNDDOWN(ips__3[[#This Row],[Kolumna1]],0)</f>
        <v>44</v>
      </c>
    </row>
    <row r="253" spans="1:14" x14ac:dyDescent="0.3">
      <c r="A253" s="1" t="s">
        <v>280</v>
      </c>
      <c r="B253" s="1" t="s">
        <v>14</v>
      </c>
      <c r="C253" s="1" t="s">
        <v>4</v>
      </c>
      <c r="D253" s="5">
        <f>TRUNC(LEFT(ips__3[[#This Row],[pesel]],2),0)</f>
        <v>63</v>
      </c>
      <c r="E253" s="5">
        <f>TRUNC(MID(ips__3[[#This Row],[pesel]],3,2),0)</f>
        <v>12</v>
      </c>
      <c r="F253" s="5">
        <f>TRUNC(MID(ips__3[[#This Row],[pesel]],5,2),0)</f>
        <v>10</v>
      </c>
      <c r="G253" s="1"/>
      <c r="H253" s="1"/>
      <c r="I253" s="1">
        <f>ips__3[[#This Row],[DD]]</f>
        <v>10</v>
      </c>
      <c r="J253" s="1">
        <f>IF(ips__3[[#This Row],[MM]]&gt;20,ips__3[[#This Row],[MM]]-20,ips__3[[#This Row],[MM]])</f>
        <v>12</v>
      </c>
      <c r="K253" s="1">
        <f>IF(ips__3[[#This Row],[MM]]&gt;20,2000 + ips__3[[#This Row],[RR]],1900 +ips__3[[#This Row],[RR]])</f>
        <v>1963</v>
      </c>
      <c r="L253" s="6">
        <f>DATE(ips__3[[#This Row],[rok]],ips__3[[#This Row],[miesiac]],ips__3[[#This Row],[dzien]])</f>
        <v>23355</v>
      </c>
      <c r="M253" s="5">
        <f>(DATE(2023,1,11) - ips__3[[#This Row],[data]])/ 365</f>
        <v>59.128767123287673</v>
      </c>
      <c r="N253" s="1">
        <f>ROUNDDOWN(ips__3[[#This Row],[Kolumna1]],0)</f>
        <v>59</v>
      </c>
    </row>
    <row r="254" spans="1:14" x14ac:dyDescent="0.3">
      <c r="A254" s="1" t="s">
        <v>281</v>
      </c>
      <c r="B254" s="1" t="s">
        <v>19</v>
      </c>
      <c r="C254" s="1" t="s">
        <v>4</v>
      </c>
      <c r="D254" s="5">
        <f>TRUNC(LEFT(ips__3[[#This Row],[pesel]],2),0)</f>
        <v>56</v>
      </c>
      <c r="E254" s="5">
        <f>TRUNC(MID(ips__3[[#This Row],[pesel]],3,2),0)</f>
        <v>8</v>
      </c>
      <c r="F254" s="5">
        <f>TRUNC(MID(ips__3[[#This Row],[pesel]],5,2),0)</f>
        <v>8</v>
      </c>
      <c r="G254" s="1"/>
      <c r="H254" s="1"/>
      <c r="I254" s="1">
        <f>ips__3[[#This Row],[DD]]</f>
        <v>8</v>
      </c>
      <c r="J254" s="1">
        <f>IF(ips__3[[#This Row],[MM]]&gt;20,ips__3[[#This Row],[MM]]-20,ips__3[[#This Row],[MM]])</f>
        <v>8</v>
      </c>
      <c r="K254" s="1">
        <f>IF(ips__3[[#This Row],[MM]]&gt;20,2000 + ips__3[[#This Row],[RR]],1900 +ips__3[[#This Row],[RR]])</f>
        <v>1956</v>
      </c>
      <c r="L254" s="6">
        <f>DATE(ips__3[[#This Row],[rok]],ips__3[[#This Row],[miesiac]],ips__3[[#This Row],[dzien]])</f>
        <v>20675</v>
      </c>
      <c r="M254" s="5">
        <f>(DATE(2023,1,11) - ips__3[[#This Row],[data]])/ 365</f>
        <v>66.471232876712335</v>
      </c>
      <c r="N254" s="1">
        <f>ROUNDDOWN(ips__3[[#This Row],[Kolumna1]],0)</f>
        <v>66</v>
      </c>
    </row>
    <row r="255" spans="1:14" x14ac:dyDescent="0.3">
      <c r="A255" s="1" t="s">
        <v>282</v>
      </c>
      <c r="B255" s="1" t="s">
        <v>17</v>
      </c>
      <c r="C255" s="1" t="s">
        <v>4</v>
      </c>
      <c r="D255" s="5">
        <f>TRUNC(LEFT(ips__3[[#This Row],[pesel]],2),0)</f>
        <v>66</v>
      </c>
      <c r="E255" s="5">
        <f>TRUNC(MID(ips__3[[#This Row],[pesel]],3,2),0)</f>
        <v>10</v>
      </c>
      <c r="F255" s="5">
        <f>TRUNC(MID(ips__3[[#This Row],[pesel]],5,2),0)</f>
        <v>10</v>
      </c>
      <c r="G255" s="1"/>
      <c r="H255" s="1"/>
      <c r="I255" s="1">
        <f>ips__3[[#This Row],[DD]]</f>
        <v>10</v>
      </c>
      <c r="J255" s="1">
        <f>IF(ips__3[[#This Row],[MM]]&gt;20,ips__3[[#This Row],[MM]]-20,ips__3[[#This Row],[MM]])</f>
        <v>10</v>
      </c>
      <c r="K255" s="1">
        <f>IF(ips__3[[#This Row],[MM]]&gt;20,2000 + ips__3[[#This Row],[RR]],1900 +ips__3[[#This Row],[RR]])</f>
        <v>1966</v>
      </c>
      <c r="L255" s="6">
        <f>DATE(ips__3[[#This Row],[rok]],ips__3[[#This Row],[miesiac]],ips__3[[#This Row],[dzien]])</f>
        <v>24390</v>
      </c>
      <c r="M255" s="5">
        <f>(DATE(2023,1,11) - ips__3[[#This Row],[data]])/ 365</f>
        <v>56.293150684931504</v>
      </c>
      <c r="N255" s="1">
        <f>ROUNDDOWN(ips__3[[#This Row],[Kolumna1]],0)</f>
        <v>56</v>
      </c>
    </row>
    <row r="256" spans="1:14" x14ac:dyDescent="0.3">
      <c r="A256" s="1" t="s">
        <v>283</v>
      </c>
      <c r="B256" s="1" t="s">
        <v>13</v>
      </c>
      <c r="C256" s="1" t="s">
        <v>6</v>
      </c>
      <c r="D256" s="5">
        <f>TRUNC(LEFT(ips__3[[#This Row],[pesel]],2),0)</f>
        <v>65</v>
      </c>
      <c r="E256" s="5">
        <f>TRUNC(MID(ips__3[[#This Row],[pesel]],3,2),0)</f>
        <v>5</v>
      </c>
      <c r="F256" s="5">
        <f>TRUNC(MID(ips__3[[#This Row],[pesel]],5,2),0)</f>
        <v>23</v>
      </c>
      <c r="G256" s="1"/>
      <c r="H256" s="1"/>
      <c r="I256" s="1">
        <f>ips__3[[#This Row],[DD]]</f>
        <v>23</v>
      </c>
      <c r="J256" s="1">
        <f>IF(ips__3[[#This Row],[MM]]&gt;20,ips__3[[#This Row],[MM]]-20,ips__3[[#This Row],[MM]])</f>
        <v>5</v>
      </c>
      <c r="K256" s="1">
        <f>IF(ips__3[[#This Row],[MM]]&gt;20,2000 + ips__3[[#This Row],[RR]],1900 +ips__3[[#This Row],[RR]])</f>
        <v>1965</v>
      </c>
      <c r="L256" s="6">
        <f>DATE(ips__3[[#This Row],[rok]],ips__3[[#This Row],[miesiac]],ips__3[[#This Row],[dzien]])</f>
        <v>23885</v>
      </c>
      <c r="M256" s="5">
        <f>(DATE(2023,1,11) - ips__3[[#This Row],[data]])/ 365</f>
        <v>57.676712328767124</v>
      </c>
      <c r="N256" s="1">
        <f>ROUNDDOWN(ips__3[[#This Row],[Kolumna1]],0)</f>
        <v>57</v>
      </c>
    </row>
    <row r="257" spans="1:14" x14ac:dyDescent="0.3">
      <c r="A257" s="1" t="s">
        <v>284</v>
      </c>
      <c r="B257" s="1" t="s">
        <v>9</v>
      </c>
      <c r="C257" s="1" t="s">
        <v>6</v>
      </c>
      <c r="D257" s="5">
        <f>TRUNC(LEFT(ips__3[[#This Row],[pesel]],2),0)</f>
        <v>54</v>
      </c>
      <c r="E257" s="5">
        <f>TRUNC(MID(ips__3[[#This Row],[pesel]],3,2),0)</f>
        <v>6</v>
      </c>
      <c r="F257" s="5">
        <f>TRUNC(MID(ips__3[[#This Row],[pesel]],5,2),0)</f>
        <v>18</v>
      </c>
      <c r="G257" s="1"/>
      <c r="H257" s="1"/>
      <c r="I257" s="1">
        <f>ips__3[[#This Row],[DD]]</f>
        <v>18</v>
      </c>
      <c r="J257" s="1">
        <f>IF(ips__3[[#This Row],[MM]]&gt;20,ips__3[[#This Row],[MM]]-20,ips__3[[#This Row],[MM]])</f>
        <v>6</v>
      </c>
      <c r="K257" s="1">
        <f>IF(ips__3[[#This Row],[MM]]&gt;20,2000 + ips__3[[#This Row],[RR]],1900 +ips__3[[#This Row],[RR]])</f>
        <v>1954</v>
      </c>
      <c r="L257" s="6">
        <f>DATE(ips__3[[#This Row],[rok]],ips__3[[#This Row],[miesiac]],ips__3[[#This Row],[dzien]])</f>
        <v>19893</v>
      </c>
      <c r="M257" s="5">
        <f>(DATE(2023,1,11) - ips__3[[#This Row],[data]])/ 365</f>
        <v>68.61369863013698</v>
      </c>
      <c r="N257" s="1">
        <f>ROUNDDOWN(ips__3[[#This Row],[Kolumna1]],0)</f>
        <v>68</v>
      </c>
    </row>
    <row r="258" spans="1:14" x14ac:dyDescent="0.3">
      <c r="A258" s="1" t="s">
        <v>285</v>
      </c>
      <c r="B258" s="1" t="s">
        <v>8</v>
      </c>
      <c r="C258" s="1" t="s">
        <v>6</v>
      </c>
      <c r="D258" s="5">
        <f>TRUNC(LEFT(ips__3[[#This Row],[pesel]],2),0)</f>
        <v>90</v>
      </c>
      <c r="E258" s="5">
        <f>TRUNC(MID(ips__3[[#This Row],[pesel]],3,2),0)</f>
        <v>4</v>
      </c>
      <c r="F258" s="5">
        <f>TRUNC(MID(ips__3[[#This Row],[pesel]],5,2),0)</f>
        <v>22</v>
      </c>
      <c r="G258" s="1"/>
      <c r="H258" s="1"/>
      <c r="I258" s="1">
        <f>ips__3[[#This Row],[DD]]</f>
        <v>22</v>
      </c>
      <c r="J258" s="1">
        <f>IF(ips__3[[#This Row],[MM]]&gt;20,ips__3[[#This Row],[MM]]-20,ips__3[[#This Row],[MM]])</f>
        <v>4</v>
      </c>
      <c r="K258" s="1">
        <f>IF(ips__3[[#This Row],[MM]]&gt;20,2000 + ips__3[[#This Row],[RR]],1900 +ips__3[[#This Row],[RR]])</f>
        <v>1990</v>
      </c>
      <c r="L258" s="6">
        <f>DATE(ips__3[[#This Row],[rok]],ips__3[[#This Row],[miesiac]],ips__3[[#This Row],[dzien]])</f>
        <v>32985</v>
      </c>
      <c r="M258" s="5">
        <f>(DATE(2023,1,11) - ips__3[[#This Row],[data]])/ 365</f>
        <v>32.745205479452054</v>
      </c>
      <c r="N258" s="1">
        <f>ROUNDDOWN(ips__3[[#This Row],[Kolumna1]],0)</f>
        <v>32</v>
      </c>
    </row>
    <row r="259" spans="1:14" x14ac:dyDescent="0.3">
      <c r="A259" s="1" t="s">
        <v>286</v>
      </c>
      <c r="B259" s="1" t="s">
        <v>7</v>
      </c>
      <c r="C259" s="1" t="s">
        <v>6</v>
      </c>
      <c r="D259" s="5">
        <f>TRUNC(LEFT(ips__3[[#This Row],[pesel]],2),0)</f>
        <v>58</v>
      </c>
      <c r="E259" s="5">
        <f>TRUNC(MID(ips__3[[#This Row],[pesel]],3,2),0)</f>
        <v>1</v>
      </c>
      <c r="F259" s="5">
        <f>TRUNC(MID(ips__3[[#This Row],[pesel]],5,2),0)</f>
        <v>22</v>
      </c>
      <c r="G259" s="1"/>
      <c r="H259" s="1"/>
      <c r="I259" s="1">
        <f>ips__3[[#This Row],[DD]]</f>
        <v>22</v>
      </c>
      <c r="J259" s="1">
        <f>IF(ips__3[[#This Row],[MM]]&gt;20,ips__3[[#This Row],[MM]]-20,ips__3[[#This Row],[MM]])</f>
        <v>1</v>
      </c>
      <c r="K259" s="1">
        <f>IF(ips__3[[#This Row],[MM]]&gt;20,2000 + ips__3[[#This Row],[RR]],1900 +ips__3[[#This Row],[RR]])</f>
        <v>1958</v>
      </c>
      <c r="L259" s="6">
        <f>DATE(ips__3[[#This Row],[rok]],ips__3[[#This Row],[miesiac]],ips__3[[#This Row],[dzien]])</f>
        <v>21207</v>
      </c>
      <c r="M259" s="5">
        <f>(DATE(2023,1,11) - ips__3[[#This Row],[data]])/ 365</f>
        <v>65.013698630136986</v>
      </c>
      <c r="N259" s="1">
        <f>ROUNDDOWN(ips__3[[#This Row],[Kolumna1]],0)</f>
        <v>65</v>
      </c>
    </row>
    <row r="260" spans="1:14" x14ac:dyDescent="0.3">
      <c r="A260" s="1" t="s">
        <v>287</v>
      </c>
      <c r="B260" s="1" t="s">
        <v>15</v>
      </c>
      <c r="C260" s="1" t="s">
        <v>4</v>
      </c>
      <c r="D260" s="5">
        <f>TRUNC(LEFT(ips__3[[#This Row],[pesel]],2),0)</f>
        <v>88</v>
      </c>
      <c r="E260" s="5">
        <f>TRUNC(MID(ips__3[[#This Row],[pesel]],3,2),0)</f>
        <v>2</v>
      </c>
      <c r="F260" s="5">
        <f>TRUNC(MID(ips__3[[#This Row],[pesel]],5,2),0)</f>
        <v>2</v>
      </c>
      <c r="G260" s="1"/>
      <c r="H260" s="1"/>
      <c r="I260" s="1">
        <f>ips__3[[#This Row],[DD]]</f>
        <v>2</v>
      </c>
      <c r="J260" s="1">
        <f>IF(ips__3[[#This Row],[MM]]&gt;20,ips__3[[#This Row],[MM]]-20,ips__3[[#This Row],[MM]])</f>
        <v>2</v>
      </c>
      <c r="K260" s="1">
        <f>IF(ips__3[[#This Row],[MM]]&gt;20,2000 + ips__3[[#This Row],[RR]],1900 +ips__3[[#This Row],[RR]])</f>
        <v>1988</v>
      </c>
      <c r="L260" s="6">
        <f>DATE(ips__3[[#This Row],[rok]],ips__3[[#This Row],[miesiac]],ips__3[[#This Row],[dzien]])</f>
        <v>32175</v>
      </c>
      <c r="M260" s="5">
        <f>(DATE(2023,1,11) - ips__3[[#This Row],[data]])/ 365</f>
        <v>34.964383561643835</v>
      </c>
      <c r="N260" s="1">
        <f>ROUNDDOWN(ips__3[[#This Row],[Kolumna1]],0)</f>
        <v>34</v>
      </c>
    </row>
    <row r="261" spans="1:14" x14ac:dyDescent="0.3">
      <c r="A261" s="1" t="s">
        <v>288</v>
      </c>
      <c r="B261" s="1" t="s">
        <v>19</v>
      </c>
      <c r="C261" s="1" t="s">
        <v>6</v>
      </c>
      <c r="D261" s="5">
        <f>TRUNC(LEFT(ips__3[[#This Row],[pesel]],2),0)</f>
        <v>74</v>
      </c>
      <c r="E261" s="5">
        <f>TRUNC(MID(ips__3[[#This Row],[pesel]],3,2),0)</f>
        <v>7</v>
      </c>
      <c r="F261" s="5">
        <f>TRUNC(MID(ips__3[[#This Row],[pesel]],5,2),0)</f>
        <v>23</v>
      </c>
      <c r="G261" s="1"/>
      <c r="H261" s="1"/>
      <c r="I261" s="1">
        <f>ips__3[[#This Row],[DD]]</f>
        <v>23</v>
      </c>
      <c r="J261" s="1">
        <f>IF(ips__3[[#This Row],[MM]]&gt;20,ips__3[[#This Row],[MM]]-20,ips__3[[#This Row],[MM]])</f>
        <v>7</v>
      </c>
      <c r="K261" s="1">
        <f>IF(ips__3[[#This Row],[MM]]&gt;20,2000 + ips__3[[#This Row],[RR]],1900 +ips__3[[#This Row],[RR]])</f>
        <v>1974</v>
      </c>
      <c r="L261" s="6">
        <f>DATE(ips__3[[#This Row],[rok]],ips__3[[#This Row],[miesiac]],ips__3[[#This Row],[dzien]])</f>
        <v>27233</v>
      </c>
      <c r="M261" s="5">
        <f>(DATE(2023,1,11) - ips__3[[#This Row],[data]])/ 365</f>
        <v>48.504109589041093</v>
      </c>
      <c r="N261" s="1">
        <f>ROUNDDOWN(ips__3[[#This Row],[Kolumna1]],0)</f>
        <v>48</v>
      </c>
    </row>
    <row r="262" spans="1:14" x14ac:dyDescent="0.3">
      <c r="A262" s="1" t="s">
        <v>289</v>
      </c>
      <c r="B262" s="1" t="s">
        <v>19</v>
      </c>
      <c r="C262" s="1" t="s">
        <v>6</v>
      </c>
      <c r="D262" s="5">
        <f>TRUNC(LEFT(ips__3[[#This Row],[pesel]],2),0)</f>
        <v>72</v>
      </c>
      <c r="E262" s="5">
        <f>TRUNC(MID(ips__3[[#This Row],[pesel]],3,2),0)</f>
        <v>12</v>
      </c>
      <c r="F262" s="5">
        <f>TRUNC(MID(ips__3[[#This Row],[pesel]],5,2),0)</f>
        <v>27</v>
      </c>
      <c r="G262" s="1"/>
      <c r="H262" s="1"/>
      <c r="I262" s="1">
        <f>ips__3[[#This Row],[DD]]</f>
        <v>27</v>
      </c>
      <c r="J262" s="1">
        <f>IF(ips__3[[#This Row],[MM]]&gt;20,ips__3[[#This Row],[MM]]-20,ips__3[[#This Row],[MM]])</f>
        <v>12</v>
      </c>
      <c r="K262" s="1">
        <f>IF(ips__3[[#This Row],[MM]]&gt;20,2000 + ips__3[[#This Row],[RR]],1900 +ips__3[[#This Row],[RR]])</f>
        <v>1972</v>
      </c>
      <c r="L262" s="6">
        <f>DATE(ips__3[[#This Row],[rok]],ips__3[[#This Row],[miesiac]],ips__3[[#This Row],[dzien]])</f>
        <v>26660</v>
      </c>
      <c r="M262" s="5">
        <f>(DATE(2023,1,11) - ips__3[[#This Row],[data]])/ 365</f>
        <v>50.073972602739723</v>
      </c>
      <c r="N262" s="1">
        <f>ROUNDDOWN(ips__3[[#This Row],[Kolumna1]],0)</f>
        <v>50</v>
      </c>
    </row>
    <row r="263" spans="1:14" x14ac:dyDescent="0.3">
      <c r="A263" s="1" t="s">
        <v>290</v>
      </c>
      <c r="B263" s="1" t="s">
        <v>16</v>
      </c>
      <c r="C263" s="1" t="s">
        <v>6</v>
      </c>
      <c r="D263" s="5">
        <f>TRUNC(LEFT(ips__3[[#This Row],[pesel]],2),0)</f>
        <v>76</v>
      </c>
      <c r="E263" s="5">
        <f>TRUNC(MID(ips__3[[#This Row],[pesel]],3,2),0)</f>
        <v>8</v>
      </c>
      <c r="F263" s="5">
        <f>TRUNC(MID(ips__3[[#This Row],[pesel]],5,2),0)</f>
        <v>18</v>
      </c>
      <c r="G263" s="1"/>
      <c r="H263" s="1"/>
      <c r="I263" s="1">
        <f>ips__3[[#This Row],[DD]]</f>
        <v>18</v>
      </c>
      <c r="J263" s="1">
        <f>IF(ips__3[[#This Row],[MM]]&gt;20,ips__3[[#This Row],[MM]]-20,ips__3[[#This Row],[MM]])</f>
        <v>8</v>
      </c>
      <c r="K263" s="1">
        <f>IF(ips__3[[#This Row],[MM]]&gt;20,2000 + ips__3[[#This Row],[RR]],1900 +ips__3[[#This Row],[RR]])</f>
        <v>1976</v>
      </c>
      <c r="L263" s="6">
        <f>DATE(ips__3[[#This Row],[rok]],ips__3[[#This Row],[miesiac]],ips__3[[#This Row],[dzien]])</f>
        <v>27990</v>
      </c>
      <c r="M263" s="5">
        <f>(DATE(2023,1,11) - ips__3[[#This Row],[data]])/ 365</f>
        <v>46.43013698630137</v>
      </c>
      <c r="N263" s="1">
        <f>ROUNDDOWN(ips__3[[#This Row],[Kolumna1]],0)</f>
        <v>46</v>
      </c>
    </row>
    <row r="264" spans="1:14" x14ac:dyDescent="0.3">
      <c r="A264" s="1" t="s">
        <v>291</v>
      </c>
      <c r="B264" s="1" t="s">
        <v>10</v>
      </c>
      <c r="C264" s="1" t="s">
        <v>6</v>
      </c>
      <c r="D264" s="5">
        <f>TRUNC(LEFT(ips__3[[#This Row],[pesel]],2),0)</f>
        <v>79</v>
      </c>
      <c r="E264" s="5">
        <f>TRUNC(MID(ips__3[[#This Row],[pesel]],3,2),0)</f>
        <v>4</v>
      </c>
      <c r="F264" s="5">
        <f>TRUNC(MID(ips__3[[#This Row],[pesel]],5,2),0)</f>
        <v>25</v>
      </c>
      <c r="G264" s="1"/>
      <c r="H264" s="1"/>
      <c r="I264" s="1">
        <f>ips__3[[#This Row],[DD]]</f>
        <v>25</v>
      </c>
      <c r="J264" s="1">
        <f>IF(ips__3[[#This Row],[MM]]&gt;20,ips__3[[#This Row],[MM]]-20,ips__3[[#This Row],[MM]])</f>
        <v>4</v>
      </c>
      <c r="K264" s="1">
        <f>IF(ips__3[[#This Row],[MM]]&gt;20,2000 + ips__3[[#This Row],[RR]],1900 +ips__3[[#This Row],[RR]])</f>
        <v>1979</v>
      </c>
      <c r="L264" s="6">
        <f>DATE(ips__3[[#This Row],[rok]],ips__3[[#This Row],[miesiac]],ips__3[[#This Row],[dzien]])</f>
        <v>28970</v>
      </c>
      <c r="M264" s="5">
        <f>(DATE(2023,1,11) - ips__3[[#This Row],[data]])/ 365</f>
        <v>43.745205479452054</v>
      </c>
      <c r="N264" s="1">
        <f>ROUNDDOWN(ips__3[[#This Row],[Kolumna1]],0)</f>
        <v>43</v>
      </c>
    </row>
    <row r="265" spans="1:14" x14ac:dyDescent="0.3">
      <c r="A265" s="1" t="s">
        <v>292</v>
      </c>
      <c r="B265" s="1" t="s">
        <v>7</v>
      </c>
      <c r="C265" s="1" t="s">
        <v>4</v>
      </c>
      <c r="D265" s="5">
        <f>TRUNC(LEFT(ips__3[[#This Row],[pesel]],2),0)</f>
        <v>57</v>
      </c>
      <c r="E265" s="5">
        <f>TRUNC(MID(ips__3[[#This Row],[pesel]],3,2),0)</f>
        <v>7</v>
      </c>
      <c r="F265" s="5">
        <f>TRUNC(MID(ips__3[[#This Row],[pesel]],5,2),0)</f>
        <v>17</v>
      </c>
      <c r="G265" s="1"/>
      <c r="H265" s="1"/>
      <c r="I265" s="1">
        <f>ips__3[[#This Row],[DD]]</f>
        <v>17</v>
      </c>
      <c r="J265" s="1">
        <f>IF(ips__3[[#This Row],[MM]]&gt;20,ips__3[[#This Row],[MM]]-20,ips__3[[#This Row],[MM]])</f>
        <v>7</v>
      </c>
      <c r="K265" s="1">
        <f>IF(ips__3[[#This Row],[MM]]&gt;20,2000 + ips__3[[#This Row],[RR]],1900 +ips__3[[#This Row],[RR]])</f>
        <v>1957</v>
      </c>
      <c r="L265" s="6">
        <f>DATE(ips__3[[#This Row],[rok]],ips__3[[#This Row],[miesiac]],ips__3[[#This Row],[dzien]])</f>
        <v>21018</v>
      </c>
      <c r="M265" s="5">
        <f>(DATE(2023,1,11) - ips__3[[#This Row],[data]])/ 365</f>
        <v>65.531506849315065</v>
      </c>
      <c r="N265" s="1">
        <f>ROUNDDOWN(ips__3[[#This Row],[Kolumna1]],0)</f>
        <v>65</v>
      </c>
    </row>
    <row r="266" spans="1:14" x14ac:dyDescent="0.3">
      <c r="A266" s="1" t="s">
        <v>293</v>
      </c>
      <c r="B266" s="1" t="s">
        <v>5</v>
      </c>
      <c r="C266" s="1" t="s">
        <v>4</v>
      </c>
      <c r="D266" s="5">
        <f>TRUNC(LEFT(ips__3[[#This Row],[pesel]],2),0)</f>
        <v>69</v>
      </c>
      <c r="E266" s="5">
        <f>TRUNC(MID(ips__3[[#This Row],[pesel]],3,2),0)</f>
        <v>4</v>
      </c>
      <c r="F266" s="5">
        <f>TRUNC(MID(ips__3[[#This Row],[pesel]],5,2),0)</f>
        <v>28</v>
      </c>
      <c r="G266" s="1"/>
      <c r="H266" s="1"/>
      <c r="I266" s="1">
        <f>ips__3[[#This Row],[DD]]</f>
        <v>28</v>
      </c>
      <c r="J266" s="1">
        <f>IF(ips__3[[#This Row],[MM]]&gt;20,ips__3[[#This Row],[MM]]-20,ips__3[[#This Row],[MM]])</f>
        <v>4</v>
      </c>
      <c r="K266" s="1">
        <f>IF(ips__3[[#This Row],[MM]]&gt;20,2000 + ips__3[[#This Row],[RR]],1900 +ips__3[[#This Row],[RR]])</f>
        <v>1969</v>
      </c>
      <c r="L266" s="6">
        <f>DATE(ips__3[[#This Row],[rok]],ips__3[[#This Row],[miesiac]],ips__3[[#This Row],[dzien]])</f>
        <v>25321</v>
      </c>
      <c r="M266" s="5">
        <f>(DATE(2023,1,11) - ips__3[[#This Row],[data]])/ 365</f>
        <v>53.742465753424661</v>
      </c>
      <c r="N266" s="1">
        <f>ROUNDDOWN(ips__3[[#This Row],[Kolumna1]],0)</f>
        <v>53</v>
      </c>
    </row>
    <row r="267" spans="1:14" x14ac:dyDescent="0.3">
      <c r="A267" s="1" t="s">
        <v>294</v>
      </c>
      <c r="B267" s="1" t="s">
        <v>9</v>
      </c>
      <c r="C267" s="1" t="s">
        <v>4</v>
      </c>
      <c r="D267" s="5">
        <f>TRUNC(LEFT(ips__3[[#This Row],[pesel]],2),0)</f>
        <v>51</v>
      </c>
      <c r="E267" s="5">
        <f>TRUNC(MID(ips__3[[#This Row],[pesel]],3,2),0)</f>
        <v>12</v>
      </c>
      <c r="F267" s="5">
        <f>TRUNC(MID(ips__3[[#This Row],[pesel]],5,2),0)</f>
        <v>28</v>
      </c>
      <c r="G267" s="1"/>
      <c r="H267" s="1"/>
      <c r="I267" s="1">
        <f>ips__3[[#This Row],[DD]]</f>
        <v>28</v>
      </c>
      <c r="J267" s="1">
        <f>IF(ips__3[[#This Row],[MM]]&gt;20,ips__3[[#This Row],[MM]]-20,ips__3[[#This Row],[MM]])</f>
        <v>12</v>
      </c>
      <c r="K267" s="1">
        <f>IF(ips__3[[#This Row],[MM]]&gt;20,2000 + ips__3[[#This Row],[RR]],1900 +ips__3[[#This Row],[RR]])</f>
        <v>1951</v>
      </c>
      <c r="L267" s="6">
        <f>DATE(ips__3[[#This Row],[rok]],ips__3[[#This Row],[miesiac]],ips__3[[#This Row],[dzien]])</f>
        <v>18990</v>
      </c>
      <c r="M267" s="5">
        <f>(DATE(2023,1,11) - ips__3[[#This Row],[data]])/ 365</f>
        <v>71.087671232876716</v>
      </c>
      <c r="N267" s="1">
        <f>ROUNDDOWN(ips__3[[#This Row],[Kolumna1]],0)</f>
        <v>71</v>
      </c>
    </row>
    <row r="268" spans="1:14" x14ac:dyDescent="0.3">
      <c r="A268" s="1" t="s">
        <v>295</v>
      </c>
      <c r="B268" s="1" t="s">
        <v>14</v>
      </c>
      <c r="C268" s="1" t="s">
        <v>6</v>
      </c>
      <c r="D268" s="5">
        <f>TRUNC(LEFT(ips__3[[#This Row],[pesel]],2),0)</f>
        <v>60</v>
      </c>
      <c r="E268" s="5">
        <f>TRUNC(MID(ips__3[[#This Row],[pesel]],3,2),0)</f>
        <v>10</v>
      </c>
      <c r="F268" s="5">
        <f>TRUNC(MID(ips__3[[#This Row],[pesel]],5,2),0)</f>
        <v>6</v>
      </c>
      <c r="G268" s="1"/>
      <c r="H268" s="1"/>
      <c r="I268" s="1">
        <f>ips__3[[#This Row],[DD]]</f>
        <v>6</v>
      </c>
      <c r="J268" s="1">
        <f>IF(ips__3[[#This Row],[MM]]&gt;20,ips__3[[#This Row],[MM]]-20,ips__3[[#This Row],[MM]])</f>
        <v>10</v>
      </c>
      <c r="K268" s="1">
        <f>IF(ips__3[[#This Row],[MM]]&gt;20,2000 + ips__3[[#This Row],[RR]],1900 +ips__3[[#This Row],[RR]])</f>
        <v>1960</v>
      </c>
      <c r="L268" s="6">
        <f>DATE(ips__3[[#This Row],[rok]],ips__3[[#This Row],[miesiac]],ips__3[[#This Row],[dzien]])</f>
        <v>22195</v>
      </c>
      <c r="M268" s="5">
        <f>(DATE(2023,1,11) - ips__3[[#This Row],[data]])/ 365</f>
        <v>62.30684931506849</v>
      </c>
      <c r="N268" s="1">
        <f>ROUNDDOWN(ips__3[[#This Row],[Kolumna1]],0)</f>
        <v>62</v>
      </c>
    </row>
    <row r="269" spans="1:14" x14ac:dyDescent="0.3">
      <c r="A269" s="1" t="s">
        <v>296</v>
      </c>
      <c r="B269" s="1" t="s">
        <v>15</v>
      </c>
      <c r="C269" s="1" t="s">
        <v>6</v>
      </c>
      <c r="D269" s="5">
        <f>TRUNC(LEFT(ips__3[[#This Row],[pesel]],2),0)</f>
        <v>71</v>
      </c>
      <c r="E269" s="5">
        <f>TRUNC(MID(ips__3[[#This Row],[pesel]],3,2),0)</f>
        <v>3</v>
      </c>
      <c r="F269" s="5">
        <f>TRUNC(MID(ips__3[[#This Row],[pesel]],5,2),0)</f>
        <v>26</v>
      </c>
      <c r="G269" s="1"/>
      <c r="H269" s="1"/>
      <c r="I269" s="1">
        <f>ips__3[[#This Row],[DD]]</f>
        <v>26</v>
      </c>
      <c r="J269" s="1">
        <f>IF(ips__3[[#This Row],[MM]]&gt;20,ips__3[[#This Row],[MM]]-20,ips__3[[#This Row],[MM]])</f>
        <v>3</v>
      </c>
      <c r="K269" s="1">
        <f>IF(ips__3[[#This Row],[MM]]&gt;20,2000 + ips__3[[#This Row],[RR]],1900 +ips__3[[#This Row],[RR]])</f>
        <v>1971</v>
      </c>
      <c r="L269" s="6">
        <f>DATE(ips__3[[#This Row],[rok]],ips__3[[#This Row],[miesiac]],ips__3[[#This Row],[dzien]])</f>
        <v>26018</v>
      </c>
      <c r="M269" s="5">
        <f>(DATE(2023,1,11) - ips__3[[#This Row],[data]])/ 365</f>
        <v>51.832876712328769</v>
      </c>
      <c r="N269" s="1">
        <f>ROUNDDOWN(ips__3[[#This Row],[Kolumna1]],0)</f>
        <v>51</v>
      </c>
    </row>
    <row r="270" spans="1:14" x14ac:dyDescent="0.3">
      <c r="A270" s="1" t="s">
        <v>297</v>
      </c>
      <c r="B270" s="1" t="s">
        <v>8</v>
      </c>
      <c r="C270" s="1" t="s">
        <v>4</v>
      </c>
      <c r="D270" s="5">
        <f>TRUNC(LEFT(ips__3[[#This Row],[pesel]],2),0)</f>
        <v>65</v>
      </c>
      <c r="E270" s="5">
        <f>TRUNC(MID(ips__3[[#This Row],[pesel]],3,2),0)</f>
        <v>2</v>
      </c>
      <c r="F270" s="5">
        <f>TRUNC(MID(ips__3[[#This Row],[pesel]],5,2),0)</f>
        <v>1</v>
      </c>
      <c r="G270" s="1"/>
      <c r="H270" s="1"/>
      <c r="I270" s="1">
        <f>ips__3[[#This Row],[DD]]</f>
        <v>1</v>
      </c>
      <c r="J270" s="1">
        <f>IF(ips__3[[#This Row],[MM]]&gt;20,ips__3[[#This Row],[MM]]-20,ips__3[[#This Row],[MM]])</f>
        <v>2</v>
      </c>
      <c r="K270" s="1">
        <f>IF(ips__3[[#This Row],[MM]]&gt;20,2000 + ips__3[[#This Row],[RR]],1900 +ips__3[[#This Row],[RR]])</f>
        <v>1965</v>
      </c>
      <c r="L270" s="6">
        <f>DATE(ips__3[[#This Row],[rok]],ips__3[[#This Row],[miesiac]],ips__3[[#This Row],[dzien]])</f>
        <v>23774</v>
      </c>
      <c r="M270" s="5">
        <f>(DATE(2023,1,11) - ips__3[[#This Row],[data]])/ 365</f>
        <v>57.980821917808221</v>
      </c>
      <c r="N270" s="1">
        <f>ROUNDDOWN(ips__3[[#This Row],[Kolumna1]],0)</f>
        <v>57</v>
      </c>
    </row>
    <row r="271" spans="1:14" x14ac:dyDescent="0.3">
      <c r="A271" s="1" t="s">
        <v>298</v>
      </c>
      <c r="B271" s="1" t="s">
        <v>11</v>
      </c>
      <c r="C271" s="1" t="s">
        <v>4</v>
      </c>
      <c r="D271" s="5">
        <f>TRUNC(LEFT(ips__3[[#This Row],[pesel]],2),0)</f>
        <v>96</v>
      </c>
      <c r="E271" s="5">
        <f>TRUNC(MID(ips__3[[#This Row],[pesel]],3,2),0)</f>
        <v>3</v>
      </c>
      <c r="F271" s="5">
        <f>TRUNC(MID(ips__3[[#This Row],[pesel]],5,2),0)</f>
        <v>7</v>
      </c>
      <c r="G271" s="1"/>
      <c r="H271" s="1"/>
      <c r="I271" s="1">
        <f>ips__3[[#This Row],[DD]]</f>
        <v>7</v>
      </c>
      <c r="J271" s="1">
        <f>IF(ips__3[[#This Row],[MM]]&gt;20,ips__3[[#This Row],[MM]]-20,ips__3[[#This Row],[MM]])</f>
        <v>3</v>
      </c>
      <c r="K271" s="1">
        <f>IF(ips__3[[#This Row],[MM]]&gt;20,2000 + ips__3[[#This Row],[RR]],1900 +ips__3[[#This Row],[RR]])</f>
        <v>1996</v>
      </c>
      <c r="L271" s="6">
        <f>DATE(ips__3[[#This Row],[rok]],ips__3[[#This Row],[miesiac]],ips__3[[#This Row],[dzien]])</f>
        <v>35131</v>
      </c>
      <c r="M271" s="5">
        <f>(DATE(2023,1,11) - ips__3[[#This Row],[data]])/ 365</f>
        <v>26.865753424657534</v>
      </c>
      <c r="N271" s="1">
        <f>ROUNDDOWN(ips__3[[#This Row],[Kolumna1]],0)</f>
        <v>26</v>
      </c>
    </row>
    <row r="272" spans="1:14" x14ac:dyDescent="0.3">
      <c r="A272" s="1" t="s">
        <v>299</v>
      </c>
      <c r="B272" s="1" t="s">
        <v>11</v>
      </c>
      <c r="C272" s="1" t="s">
        <v>6</v>
      </c>
      <c r="D272" s="5">
        <f>TRUNC(LEFT(ips__3[[#This Row],[pesel]],2),0)</f>
        <v>58</v>
      </c>
      <c r="E272" s="5">
        <f>TRUNC(MID(ips__3[[#This Row],[pesel]],3,2),0)</f>
        <v>7</v>
      </c>
      <c r="F272" s="5">
        <f>TRUNC(MID(ips__3[[#This Row],[pesel]],5,2),0)</f>
        <v>24</v>
      </c>
      <c r="G272" s="1"/>
      <c r="H272" s="1"/>
      <c r="I272" s="1">
        <f>ips__3[[#This Row],[DD]]</f>
        <v>24</v>
      </c>
      <c r="J272" s="1">
        <f>IF(ips__3[[#This Row],[MM]]&gt;20,ips__3[[#This Row],[MM]]-20,ips__3[[#This Row],[MM]])</f>
        <v>7</v>
      </c>
      <c r="K272" s="1">
        <f>IF(ips__3[[#This Row],[MM]]&gt;20,2000 + ips__3[[#This Row],[RR]],1900 +ips__3[[#This Row],[RR]])</f>
        <v>1958</v>
      </c>
      <c r="L272" s="6">
        <f>DATE(ips__3[[#This Row],[rok]],ips__3[[#This Row],[miesiac]],ips__3[[#This Row],[dzien]])</f>
        <v>21390</v>
      </c>
      <c r="M272" s="5">
        <f>(DATE(2023,1,11) - ips__3[[#This Row],[data]])/ 365</f>
        <v>64.512328767123293</v>
      </c>
      <c r="N272" s="1">
        <f>ROUNDDOWN(ips__3[[#This Row],[Kolumna1]],0)</f>
        <v>64</v>
      </c>
    </row>
    <row r="273" spans="1:14" x14ac:dyDescent="0.3">
      <c r="A273" s="1" t="s">
        <v>300</v>
      </c>
      <c r="B273" s="1" t="s">
        <v>19</v>
      </c>
      <c r="C273" s="1" t="s">
        <v>6</v>
      </c>
      <c r="D273" s="5">
        <f>TRUNC(LEFT(ips__3[[#This Row],[pesel]],2),0)</f>
        <v>76</v>
      </c>
      <c r="E273" s="5">
        <f>TRUNC(MID(ips__3[[#This Row],[pesel]],3,2),0)</f>
        <v>12</v>
      </c>
      <c r="F273" s="5">
        <f>TRUNC(MID(ips__3[[#This Row],[pesel]],5,2),0)</f>
        <v>19</v>
      </c>
      <c r="G273" s="1"/>
      <c r="H273" s="1"/>
      <c r="I273" s="1">
        <f>ips__3[[#This Row],[DD]]</f>
        <v>19</v>
      </c>
      <c r="J273" s="1">
        <f>IF(ips__3[[#This Row],[MM]]&gt;20,ips__3[[#This Row],[MM]]-20,ips__3[[#This Row],[MM]])</f>
        <v>12</v>
      </c>
      <c r="K273" s="1">
        <f>IF(ips__3[[#This Row],[MM]]&gt;20,2000 + ips__3[[#This Row],[RR]],1900 +ips__3[[#This Row],[RR]])</f>
        <v>1976</v>
      </c>
      <c r="L273" s="6">
        <f>DATE(ips__3[[#This Row],[rok]],ips__3[[#This Row],[miesiac]],ips__3[[#This Row],[dzien]])</f>
        <v>28113</v>
      </c>
      <c r="M273" s="5">
        <f>(DATE(2023,1,11) - ips__3[[#This Row],[data]])/ 365</f>
        <v>46.093150684931508</v>
      </c>
      <c r="N273" s="1">
        <f>ROUNDDOWN(ips__3[[#This Row],[Kolumna1]],0)</f>
        <v>46</v>
      </c>
    </row>
    <row r="274" spans="1:14" x14ac:dyDescent="0.3">
      <c r="A274" s="1" t="s">
        <v>301</v>
      </c>
      <c r="B274" s="1" t="s">
        <v>17</v>
      </c>
      <c r="C274" s="1" t="s">
        <v>4</v>
      </c>
      <c r="D274" s="5">
        <f>TRUNC(LEFT(ips__3[[#This Row],[pesel]],2),0)</f>
        <v>63</v>
      </c>
      <c r="E274" s="5">
        <f>TRUNC(MID(ips__3[[#This Row],[pesel]],3,2),0)</f>
        <v>10</v>
      </c>
      <c r="F274" s="5">
        <f>TRUNC(MID(ips__3[[#This Row],[pesel]],5,2),0)</f>
        <v>22</v>
      </c>
      <c r="G274" s="1"/>
      <c r="H274" s="1"/>
      <c r="I274" s="1">
        <f>ips__3[[#This Row],[DD]]</f>
        <v>22</v>
      </c>
      <c r="J274" s="1">
        <f>IF(ips__3[[#This Row],[MM]]&gt;20,ips__3[[#This Row],[MM]]-20,ips__3[[#This Row],[MM]])</f>
        <v>10</v>
      </c>
      <c r="K274" s="1">
        <f>IF(ips__3[[#This Row],[MM]]&gt;20,2000 + ips__3[[#This Row],[RR]],1900 +ips__3[[#This Row],[RR]])</f>
        <v>1963</v>
      </c>
      <c r="L274" s="6">
        <f>DATE(ips__3[[#This Row],[rok]],ips__3[[#This Row],[miesiac]],ips__3[[#This Row],[dzien]])</f>
        <v>23306</v>
      </c>
      <c r="M274" s="5">
        <f>(DATE(2023,1,11) - ips__3[[#This Row],[data]])/ 365</f>
        <v>59.263013698630139</v>
      </c>
      <c r="N274" s="1">
        <f>ROUNDDOWN(ips__3[[#This Row],[Kolumna1]],0)</f>
        <v>59</v>
      </c>
    </row>
    <row r="275" spans="1:14" x14ac:dyDescent="0.3">
      <c r="A275" s="1" t="s">
        <v>302</v>
      </c>
      <c r="B275" s="1" t="s">
        <v>15</v>
      </c>
      <c r="C275" s="1" t="s">
        <v>6</v>
      </c>
      <c r="D275" s="5">
        <f>TRUNC(LEFT(ips__3[[#This Row],[pesel]],2),0)</f>
        <v>60</v>
      </c>
      <c r="E275" s="5">
        <f>TRUNC(MID(ips__3[[#This Row],[pesel]],3,2),0)</f>
        <v>10</v>
      </c>
      <c r="F275" s="5">
        <f>TRUNC(MID(ips__3[[#This Row],[pesel]],5,2),0)</f>
        <v>20</v>
      </c>
      <c r="G275" s="1"/>
      <c r="H275" s="1"/>
      <c r="I275" s="1">
        <f>ips__3[[#This Row],[DD]]</f>
        <v>20</v>
      </c>
      <c r="J275" s="1">
        <f>IF(ips__3[[#This Row],[MM]]&gt;20,ips__3[[#This Row],[MM]]-20,ips__3[[#This Row],[MM]])</f>
        <v>10</v>
      </c>
      <c r="K275" s="1">
        <f>IF(ips__3[[#This Row],[MM]]&gt;20,2000 + ips__3[[#This Row],[RR]],1900 +ips__3[[#This Row],[RR]])</f>
        <v>1960</v>
      </c>
      <c r="L275" s="6">
        <f>DATE(ips__3[[#This Row],[rok]],ips__3[[#This Row],[miesiac]],ips__3[[#This Row],[dzien]])</f>
        <v>22209</v>
      </c>
      <c r="M275" s="5">
        <f>(DATE(2023,1,11) - ips__3[[#This Row],[data]])/ 365</f>
        <v>62.268493150684932</v>
      </c>
      <c r="N275" s="1">
        <f>ROUNDDOWN(ips__3[[#This Row],[Kolumna1]],0)</f>
        <v>62</v>
      </c>
    </row>
    <row r="276" spans="1:14" x14ac:dyDescent="0.3">
      <c r="A276" s="1" t="s">
        <v>303</v>
      </c>
      <c r="B276" s="1" t="s">
        <v>18</v>
      </c>
      <c r="C276" s="1" t="s">
        <v>4</v>
      </c>
      <c r="D276" s="5">
        <f>TRUNC(LEFT(ips__3[[#This Row],[pesel]],2),0)</f>
        <v>79</v>
      </c>
      <c r="E276" s="5">
        <f>TRUNC(MID(ips__3[[#This Row],[pesel]],3,2),0)</f>
        <v>11</v>
      </c>
      <c r="F276" s="5">
        <f>TRUNC(MID(ips__3[[#This Row],[pesel]],5,2),0)</f>
        <v>6</v>
      </c>
      <c r="G276" s="1"/>
      <c r="H276" s="1"/>
      <c r="I276" s="1">
        <f>ips__3[[#This Row],[DD]]</f>
        <v>6</v>
      </c>
      <c r="J276" s="1">
        <f>IF(ips__3[[#This Row],[MM]]&gt;20,ips__3[[#This Row],[MM]]-20,ips__3[[#This Row],[MM]])</f>
        <v>11</v>
      </c>
      <c r="K276" s="1">
        <f>IF(ips__3[[#This Row],[MM]]&gt;20,2000 + ips__3[[#This Row],[RR]],1900 +ips__3[[#This Row],[RR]])</f>
        <v>1979</v>
      </c>
      <c r="L276" s="6">
        <f>DATE(ips__3[[#This Row],[rok]],ips__3[[#This Row],[miesiac]],ips__3[[#This Row],[dzien]])</f>
        <v>29165</v>
      </c>
      <c r="M276" s="5">
        <f>(DATE(2023,1,11) - ips__3[[#This Row],[data]])/ 365</f>
        <v>43.210958904109589</v>
      </c>
      <c r="N276" s="1">
        <f>ROUNDDOWN(ips__3[[#This Row],[Kolumna1]],0)</f>
        <v>43</v>
      </c>
    </row>
    <row r="277" spans="1:14" x14ac:dyDescent="0.3">
      <c r="A277" s="1" t="s">
        <v>304</v>
      </c>
      <c r="B277" s="1" t="s">
        <v>8</v>
      </c>
      <c r="C277" s="1" t="s">
        <v>4</v>
      </c>
      <c r="D277" s="5">
        <f>TRUNC(LEFT(ips__3[[#This Row],[pesel]],2),0)</f>
        <v>56</v>
      </c>
      <c r="E277" s="5">
        <f>TRUNC(MID(ips__3[[#This Row],[pesel]],3,2),0)</f>
        <v>3</v>
      </c>
      <c r="F277" s="5">
        <f>TRUNC(MID(ips__3[[#This Row],[pesel]],5,2),0)</f>
        <v>13</v>
      </c>
      <c r="G277" s="1"/>
      <c r="H277" s="1"/>
      <c r="I277" s="1">
        <f>ips__3[[#This Row],[DD]]</f>
        <v>13</v>
      </c>
      <c r="J277" s="1">
        <f>IF(ips__3[[#This Row],[MM]]&gt;20,ips__3[[#This Row],[MM]]-20,ips__3[[#This Row],[MM]])</f>
        <v>3</v>
      </c>
      <c r="K277" s="1">
        <f>IF(ips__3[[#This Row],[MM]]&gt;20,2000 + ips__3[[#This Row],[RR]],1900 +ips__3[[#This Row],[RR]])</f>
        <v>1956</v>
      </c>
      <c r="L277" s="6">
        <f>DATE(ips__3[[#This Row],[rok]],ips__3[[#This Row],[miesiac]],ips__3[[#This Row],[dzien]])</f>
        <v>20527</v>
      </c>
      <c r="M277" s="5">
        <f>(DATE(2023,1,11) - ips__3[[#This Row],[data]])/ 365</f>
        <v>66.876712328767127</v>
      </c>
      <c r="N277" s="1">
        <f>ROUNDDOWN(ips__3[[#This Row],[Kolumna1]],0)</f>
        <v>66</v>
      </c>
    </row>
    <row r="278" spans="1:14" x14ac:dyDescent="0.3">
      <c r="A278" s="1" t="s">
        <v>305</v>
      </c>
      <c r="B278" s="1" t="s">
        <v>8</v>
      </c>
      <c r="C278" s="1" t="s">
        <v>6</v>
      </c>
      <c r="D278" s="5">
        <f>TRUNC(LEFT(ips__3[[#This Row],[pesel]],2),0)</f>
        <v>88</v>
      </c>
      <c r="E278" s="5">
        <f>TRUNC(MID(ips__3[[#This Row],[pesel]],3,2),0)</f>
        <v>3</v>
      </c>
      <c r="F278" s="5">
        <f>TRUNC(MID(ips__3[[#This Row],[pesel]],5,2),0)</f>
        <v>19</v>
      </c>
      <c r="G278" s="1"/>
      <c r="H278" s="1"/>
      <c r="I278" s="1">
        <f>ips__3[[#This Row],[DD]]</f>
        <v>19</v>
      </c>
      <c r="J278" s="1">
        <f>IF(ips__3[[#This Row],[MM]]&gt;20,ips__3[[#This Row],[MM]]-20,ips__3[[#This Row],[MM]])</f>
        <v>3</v>
      </c>
      <c r="K278" s="1">
        <f>IF(ips__3[[#This Row],[MM]]&gt;20,2000 + ips__3[[#This Row],[RR]],1900 +ips__3[[#This Row],[RR]])</f>
        <v>1988</v>
      </c>
      <c r="L278" s="6">
        <f>DATE(ips__3[[#This Row],[rok]],ips__3[[#This Row],[miesiac]],ips__3[[#This Row],[dzien]])</f>
        <v>32221</v>
      </c>
      <c r="M278" s="5">
        <f>(DATE(2023,1,11) - ips__3[[#This Row],[data]])/ 365</f>
        <v>34.838356164383562</v>
      </c>
      <c r="N278" s="1">
        <f>ROUNDDOWN(ips__3[[#This Row],[Kolumna1]],0)</f>
        <v>34</v>
      </c>
    </row>
    <row r="279" spans="1:14" x14ac:dyDescent="0.3">
      <c r="A279" s="1" t="s">
        <v>306</v>
      </c>
      <c r="B279" s="1" t="s">
        <v>16</v>
      </c>
      <c r="C279" s="1" t="s">
        <v>4</v>
      </c>
      <c r="D279" s="5">
        <f>TRUNC(LEFT(ips__3[[#This Row],[pesel]],2),0)</f>
        <v>60</v>
      </c>
      <c r="E279" s="5">
        <f>TRUNC(MID(ips__3[[#This Row],[pesel]],3,2),0)</f>
        <v>10</v>
      </c>
      <c r="F279" s="5">
        <f>TRUNC(MID(ips__3[[#This Row],[pesel]],5,2),0)</f>
        <v>2</v>
      </c>
      <c r="G279" s="1"/>
      <c r="H279" s="1"/>
      <c r="I279" s="1">
        <f>ips__3[[#This Row],[DD]]</f>
        <v>2</v>
      </c>
      <c r="J279" s="1">
        <f>IF(ips__3[[#This Row],[MM]]&gt;20,ips__3[[#This Row],[MM]]-20,ips__3[[#This Row],[MM]])</f>
        <v>10</v>
      </c>
      <c r="K279" s="1">
        <f>IF(ips__3[[#This Row],[MM]]&gt;20,2000 + ips__3[[#This Row],[RR]],1900 +ips__3[[#This Row],[RR]])</f>
        <v>1960</v>
      </c>
      <c r="L279" s="6">
        <f>DATE(ips__3[[#This Row],[rok]],ips__3[[#This Row],[miesiac]],ips__3[[#This Row],[dzien]])</f>
        <v>22191</v>
      </c>
      <c r="M279" s="5">
        <f>(DATE(2023,1,11) - ips__3[[#This Row],[data]])/ 365</f>
        <v>62.317808219178083</v>
      </c>
      <c r="N279" s="1">
        <f>ROUNDDOWN(ips__3[[#This Row],[Kolumna1]],0)</f>
        <v>62</v>
      </c>
    </row>
    <row r="280" spans="1:14" x14ac:dyDescent="0.3">
      <c r="A280" s="1" t="s">
        <v>307</v>
      </c>
      <c r="B280" s="1" t="s">
        <v>16</v>
      </c>
      <c r="C280" s="1" t="s">
        <v>6</v>
      </c>
      <c r="D280" s="5">
        <f>TRUNC(LEFT(ips__3[[#This Row],[pesel]],2),0)</f>
        <v>70</v>
      </c>
      <c r="E280" s="5">
        <f>TRUNC(MID(ips__3[[#This Row],[pesel]],3,2),0)</f>
        <v>8</v>
      </c>
      <c r="F280" s="5">
        <f>TRUNC(MID(ips__3[[#This Row],[pesel]],5,2),0)</f>
        <v>4</v>
      </c>
      <c r="G280" s="1"/>
      <c r="H280" s="1"/>
      <c r="I280" s="1">
        <f>ips__3[[#This Row],[DD]]</f>
        <v>4</v>
      </c>
      <c r="J280" s="1">
        <f>IF(ips__3[[#This Row],[MM]]&gt;20,ips__3[[#This Row],[MM]]-20,ips__3[[#This Row],[MM]])</f>
        <v>8</v>
      </c>
      <c r="K280" s="1">
        <f>IF(ips__3[[#This Row],[MM]]&gt;20,2000 + ips__3[[#This Row],[RR]],1900 +ips__3[[#This Row],[RR]])</f>
        <v>1970</v>
      </c>
      <c r="L280" s="6">
        <f>DATE(ips__3[[#This Row],[rok]],ips__3[[#This Row],[miesiac]],ips__3[[#This Row],[dzien]])</f>
        <v>25784</v>
      </c>
      <c r="M280" s="5">
        <f>(DATE(2023,1,11) - ips__3[[#This Row],[data]])/ 365</f>
        <v>52.473972602739728</v>
      </c>
      <c r="N280" s="1">
        <f>ROUNDDOWN(ips__3[[#This Row],[Kolumna1]],0)</f>
        <v>52</v>
      </c>
    </row>
    <row r="281" spans="1:14" x14ac:dyDescent="0.3">
      <c r="A281" s="1" t="s">
        <v>308</v>
      </c>
      <c r="B281" s="1" t="s">
        <v>20</v>
      </c>
      <c r="C281" s="1" t="s">
        <v>4</v>
      </c>
      <c r="D281" s="5">
        <f>TRUNC(LEFT(ips__3[[#This Row],[pesel]],2),0)</f>
        <v>71</v>
      </c>
      <c r="E281" s="5">
        <f>TRUNC(MID(ips__3[[#This Row],[pesel]],3,2),0)</f>
        <v>11</v>
      </c>
      <c r="F281" s="5">
        <f>TRUNC(MID(ips__3[[#This Row],[pesel]],5,2),0)</f>
        <v>19</v>
      </c>
      <c r="G281" s="1"/>
      <c r="H281" s="1"/>
      <c r="I281" s="1">
        <f>ips__3[[#This Row],[DD]]</f>
        <v>19</v>
      </c>
      <c r="J281" s="1">
        <f>IF(ips__3[[#This Row],[MM]]&gt;20,ips__3[[#This Row],[MM]]-20,ips__3[[#This Row],[MM]])</f>
        <v>11</v>
      </c>
      <c r="K281" s="1">
        <f>IF(ips__3[[#This Row],[MM]]&gt;20,2000 + ips__3[[#This Row],[RR]],1900 +ips__3[[#This Row],[RR]])</f>
        <v>1971</v>
      </c>
      <c r="L281" s="6">
        <f>DATE(ips__3[[#This Row],[rok]],ips__3[[#This Row],[miesiac]],ips__3[[#This Row],[dzien]])</f>
        <v>26256</v>
      </c>
      <c r="M281" s="5">
        <f>(DATE(2023,1,11) - ips__3[[#This Row],[data]])/ 365</f>
        <v>51.180821917808217</v>
      </c>
      <c r="N281" s="1">
        <f>ROUNDDOWN(ips__3[[#This Row],[Kolumna1]],0)</f>
        <v>51</v>
      </c>
    </row>
    <row r="282" spans="1:14" x14ac:dyDescent="0.3">
      <c r="A282" s="1" t="s">
        <v>309</v>
      </c>
      <c r="B282" s="1" t="s">
        <v>16</v>
      </c>
      <c r="C282" s="1" t="s">
        <v>4</v>
      </c>
      <c r="D282" s="5">
        <f>TRUNC(LEFT(ips__3[[#This Row],[pesel]],2),0)</f>
        <v>77</v>
      </c>
      <c r="E282" s="5">
        <f>TRUNC(MID(ips__3[[#This Row],[pesel]],3,2),0)</f>
        <v>4</v>
      </c>
      <c r="F282" s="5">
        <f>TRUNC(MID(ips__3[[#This Row],[pesel]],5,2),0)</f>
        <v>18</v>
      </c>
      <c r="G282" s="1"/>
      <c r="H282" s="1"/>
      <c r="I282" s="1">
        <f>ips__3[[#This Row],[DD]]</f>
        <v>18</v>
      </c>
      <c r="J282" s="1">
        <f>IF(ips__3[[#This Row],[MM]]&gt;20,ips__3[[#This Row],[MM]]-20,ips__3[[#This Row],[MM]])</f>
        <v>4</v>
      </c>
      <c r="K282" s="1">
        <f>IF(ips__3[[#This Row],[MM]]&gt;20,2000 + ips__3[[#This Row],[RR]],1900 +ips__3[[#This Row],[RR]])</f>
        <v>1977</v>
      </c>
      <c r="L282" s="6">
        <f>DATE(ips__3[[#This Row],[rok]],ips__3[[#This Row],[miesiac]],ips__3[[#This Row],[dzien]])</f>
        <v>28233</v>
      </c>
      <c r="M282" s="5">
        <f>(DATE(2023,1,11) - ips__3[[#This Row],[data]])/ 365</f>
        <v>45.764383561643832</v>
      </c>
      <c r="N282" s="1">
        <f>ROUNDDOWN(ips__3[[#This Row],[Kolumna1]],0)</f>
        <v>45</v>
      </c>
    </row>
    <row r="283" spans="1:14" x14ac:dyDescent="0.3">
      <c r="A283" s="1" t="s">
        <v>310</v>
      </c>
      <c r="B283" s="1" t="s">
        <v>16</v>
      </c>
      <c r="C283" s="1" t="s">
        <v>6</v>
      </c>
      <c r="D283" s="5">
        <f>TRUNC(LEFT(ips__3[[#This Row],[pesel]],2),0)</f>
        <v>61</v>
      </c>
      <c r="E283" s="5">
        <f>TRUNC(MID(ips__3[[#This Row],[pesel]],3,2),0)</f>
        <v>8</v>
      </c>
      <c r="F283" s="5">
        <f>TRUNC(MID(ips__3[[#This Row],[pesel]],5,2),0)</f>
        <v>24</v>
      </c>
      <c r="G283" s="1"/>
      <c r="H283" s="1"/>
      <c r="I283" s="1">
        <f>ips__3[[#This Row],[DD]]</f>
        <v>24</v>
      </c>
      <c r="J283" s="1">
        <f>IF(ips__3[[#This Row],[MM]]&gt;20,ips__3[[#This Row],[MM]]-20,ips__3[[#This Row],[MM]])</f>
        <v>8</v>
      </c>
      <c r="K283" s="1">
        <f>IF(ips__3[[#This Row],[MM]]&gt;20,2000 + ips__3[[#This Row],[RR]],1900 +ips__3[[#This Row],[RR]])</f>
        <v>1961</v>
      </c>
      <c r="L283" s="6">
        <f>DATE(ips__3[[#This Row],[rok]],ips__3[[#This Row],[miesiac]],ips__3[[#This Row],[dzien]])</f>
        <v>22517</v>
      </c>
      <c r="M283" s="5">
        <f>(DATE(2023,1,11) - ips__3[[#This Row],[data]])/ 365</f>
        <v>61.424657534246577</v>
      </c>
      <c r="N283" s="1">
        <f>ROUNDDOWN(ips__3[[#This Row],[Kolumna1]],0)</f>
        <v>61</v>
      </c>
    </row>
    <row r="284" spans="1:14" x14ac:dyDescent="0.3">
      <c r="A284" s="1" t="s">
        <v>311</v>
      </c>
      <c r="B284" s="1" t="s">
        <v>13</v>
      </c>
      <c r="C284" s="1" t="s">
        <v>4</v>
      </c>
      <c r="D284" s="5">
        <f>TRUNC(LEFT(ips__3[[#This Row],[pesel]],2),0)</f>
        <v>53</v>
      </c>
      <c r="E284" s="5">
        <f>TRUNC(MID(ips__3[[#This Row],[pesel]],3,2),0)</f>
        <v>8</v>
      </c>
      <c r="F284" s="5">
        <f>TRUNC(MID(ips__3[[#This Row],[pesel]],5,2),0)</f>
        <v>3</v>
      </c>
      <c r="G284" s="1"/>
      <c r="H284" s="1"/>
      <c r="I284" s="1">
        <f>ips__3[[#This Row],[DD]]</f>
        <v>3</v>
      </c>
      <c r="J284" s="1">
        <f>IF(ips__3[[#This Row],[MM]]&gt;20,ips__3[[#This Row],[MM]]-20,ips__3[[#This Row],[MM]])</f>
        <v>8</v>
      </c>
      <c r="K284" s="1">
        <f>IF(ips__3[[#This Row],[MM]]&gt;20,2000 + ips__3[[#This Row],[RR]],1900 +ips__3[[#This Row],[RR]])</f>
        <v>1953</v>
      </c>
      <c r="L284" s="6">
        <f>DATE(ips__3[[#This Row],[rok]],ips__3[[#This Row],[miesiac]],ips__3[[#This Row],[dzien]])</f>
        <v>19574</v>
      </c>
      <c r="M284" s="5">
        <f>(DATE(2023,1,11) - ips__3[[#This Row],[data]])/ 365</f>
        <v>69.487671232876707</v>
      </c>
      <c r="N284" s="1">
        <f>ROUNDDOWN(ips__3[[#This Row],[Kolumna1]],0)</f>
        <v>69</v>
      </c>
    </row>
    <row r="285" spans="1:14" x14ac:dyDescent="0.3">
      <c r="A285" s="1" t="s">
        <v>312</v>
      </c>
      <c r="B285" s="1" t="s">
        <v>20</v>
      </c>
      <c r="C285" s="1" t="s">
        <v>6</v>
      </c>
      <c r="D285" s="5">
        <f>TRUNC(LEFT(ips__3[[#This Row],[pesel]],2),0)</f>
        <v>81</v>
      </c>
      <c r="E285" s="5">
        <f>TRUNC(MID(ips__3[[#This Row],[pesel]],3,2),0)</f>
        <v>9</v>
      </c>
      <c r="F285" s="5">
        <f>TRUNC(MID(ips__3[[#This Row],[pesel]],5,2),0)</f>
        <v>21</v>
      </c>
      <c r="G285" s="1"/>
      <c r="H285" s="1"/>
      <c r="I285" s="1">
        <f>ips__3[[#This Row],[DD]]</f>
        <v>21</v>
      </c>
      <c r="J285" s="1">
        <f>IF(ips__3[[#This Row],[MM]]&gt;20,ips__3[[#This Row],[MM]]-20,ips__3[[#This Row],[MM]])</f>
        <v>9</v>
      </c>
      <c r="K285" s="1">
        <f>IF(ips__3[[#This Row],[MM]]&gt;20,2000 + ips__3[[#This Row],[RR]],1900 +ips__3[[#This Row],[RR]])</f>
        <v>1981</v>
      </c>
      <c r="L285" s="6">
        <f>DATE(ips__3[[#This Row],[rok]],ips__3[[#This Row],[miesiac]],ips__3[[#This Row],[dzien]])</f>
        <v>29850</v>
      </c>
      <c r="M285" s="5">
        <f>(DATE(2023,1,11) - ips__3[[#This Row],[data]])/ 365</f>
        <v>41.334246575342469</v>
      </c>
      <c r="N285" s="1">
        <f>ROUNDDOWN(ips__3[[#This Row],[Kolumna1]],0)</f>
        <v>41</v>
      </c>
    </row>
    <row r="286" spans="1:14" x14ac:dyDescent="0.3">
      <c r="A286" s="1" t="s">
        <v>313</v>
      </c>
      <c r="B286" s="1" t="s">
        <v>13</v>
      </c>
      <c r="C286" s="1" t="s">
        <v>4</v>
      </c>
      <c r="D286" s="5">
        <f>TRUNC(LEFT(ips__3[[#This Row],[pesel]],2),0)</f>
        <v>83</v>
      </c>
      <c r="E286" s="5">
        <f>TRUNC(MID(ips__3[[#This Row],[pesel]],3,2),0)</f>
        <v>10</v>
      </c>
      <c r="F286" s="5">
        <f>TRUNC(MID(ips__3[[#This Row],[pesel]],5,2),0)</f>
        <v>20</v>
      </c>
      <c r="G286" s="1"/>
      <c r="H286" s="1"/>
      <c r="I286" s="1">
        <f>ips__3[[#This Row],[DD]]</f>
        <v>20</v>
      </c>
      <c r="J286" s="1">
        <f>IF(ips__3[[#This Row],[MM]]&gt;20,ips__3[[#This Row],[MM]]-20,ips__3[[#This Row],[MM]])</f>
        <v>10</v>
      </c>
      <c r="K286" s="1">
        <f>IF(ips__3[[#This Row],[MM]]&gt;20,2000 + ips__3[[#This Row],[RR]],1900 +ips__3[[#This Row],[RR]])</f>
        <v>1983</v>
      </c>
      <c r="L286" s="6">
        <f>DATE(ips__3[[#This Row],[rok]],ips__3[[#This Row],[miesiac]],ips__3[[#This Row],[dzien]])</f>
        <v>30609</v>
      </c>
      <c r="M286" s="5">
        <f>(DATE(2023,1,11) - ips__3[[#This Row],[data]])/ 365</f>
        <v>39.254794520547946</v>
      </c>
      <c r="N286" s="1">
        <f>ROUNDDOWN(ips__3[[#This Row],[Kolumna1]],0)</f>
        <v>39</v>
      </c>
    </row>
    <row r="287" spans="1:14" x14ac:dyDescent="0.3">
      <c r="A287" s="1" t="s">
        <v>314</v>
      </c>
      <c r="B287" s="1" t="s">
        <v>10</v>
      </c>
      <c r="C287" s="1" t="s">
        <v>6</v>
      </c>
      <c r="D287" s="5">
        <f>TRUNC(LEFT(ips__3[[#This Row],[pesel]],2),0)</f>
        <v>57</v>
      </c>
      <c r="E287" s="5">
        <f>TRUNC(MID(ips__3[[#This Row],[pesel]],3,2),0)</f>
        <v>8</v>
      </c>
      <c r="F287" s="5">
        <f>TRUNC(MID(ips__3[[#This Row],[pesel]],5,2),0)</f>
        <v>7</v>
      </c>
      <c r="G287" s="1"/>
      <c r="H287" s="1"/>
      <c r="I287" s="1">
        <f>ips__3[[#This Row],[DD]]</f>
        <v>7</v>
      </c>
      <c r="J287" s="1">
        <f>IF(ips__3[[#This Row],[MM]]&gt;20,ips__3[[#This Row],[MM]]-20,ips__3[[#This Row],[MM]])</f>
        <v>8</v>
      </c>
      <c r="K287" s="1">
        <f>IF(ips__3[[#This Row],[MM]]&gt;20,2000 + ips__3[[#This Row],[RR]],1900 +ips__3[[#This Row],[RR]])</f>
        <v>1957</v>
      </c>
      <c r="L287" s="6">
        <f>DATE(ips__3[[#This Row],[rok]],ips__3[[#This Row],[miesiac]],ips__3[[#This Row],[dzien]])</f>
        <v>21039</v>
      </c>
      <c r="M287" s="5">
        <f>(DATE(2023,1,11) - ips__3[[#This Row],[data]])/ 365</f>
        <v>65.473972602739721</v>
      </c>
      <c r="N287" s="1">
        <f>ROUNDDOWN(ips__3[[#This Row],[Kolumna1]],0)</f>
        <v>65</v>
      </c>
    </row>
    <row r="288" spans="1:14" x14ac:dyDescent="0.3">
      <c r="A288" s="1" t="s">
        <v>315</v>
      </c>
      <c r="B288" s="1" t="s">
        <v>17</v>
      </c>
      <c r="C288" s="1" t="s">
        <v>4</v>
      </c>
      <c r="D288" s="5">
        <f>TRUNC(LEFT(ips__3[[#This Row],[pesel]],2),0)</f>
        <v>96</v>
      </c>
      <c r="E288" s="5">
        <f>TRUNC(MID(ips__3[[#This Row],[pesel]],3,2),0)</f>
        <v>9</v>
      </c>
      <c r="F288" s="5">
        <f>TRUNC(MID(ips__3[[#This Row],[pesel]],5,2),0)</f>
        <v>28</v>
      </c>
      <c r="G288" s="1"/>
      <c r="H288" s="1"/>
      <c r="I288" s="1">
        <f>ips__3[[#This Row],[DD]]</f>
        <v>28</v>
      </c>
      <c r="J288" s="1">
        <f>IF(ips__3[[#This Row],[MM]]&gt;20,ips__3[[#This Row],[MM]]-20,ips__3[[#This Row],[MM]])</f>
        <v>9</v>
      </c>
      <c r="K288" s="1">
        <f>IF(ips__3[[#This Row],[MM]]&gt;20,2000 + ips__3[[#This Row],[RR]],1900 +ips__3[[#This Row],[RR]])</f>
        <v>1996</v>
      </c>
      <c r="L288" s="6">
        <f>DATE(ips__3[[#This Row],[rok]],ips__3[[#This Row],[miesiac]],ips__3[[#This Row],[dzien]])</f>
        <v>35336</v>
      </c>
      <c r="M288" s="5">
        <f>(DATE(2023,1,11) - ips__3[[#This Row],[data]])/ 365</f>
        <v>26.304109589041097</v>
      </c>
      <c r="N288" s="1">
        <f>ROUNDDOWN(ips__3[[#This Row],[Kolumna1]],0)</f>
        <v>26</v>
      </c>
    </row>
    <row r="289" spans="1:14" x14ac:dyDescent="0.3">
      <c r="A289" s="1" t="s">
        <v>316</v>
      </c>
      <c r="B289" s="1" t="s">
        <v>18</v>
      </c>
      <c r="C289" s="1" t="s">
        <v>4</v>
      </c>
      <c r="D289" s="5">
        <f>TRUNC(LEFT(ips__3[[#This Row],[pesel]],2),0)</f>
        <v>61</v>
      </c>
      <c r="E289" s="5">
        <f>TRUNC(MID(ips__3[[#This Row],[pesel]],3,2),0)</f>
        <v>4</v>
      </c>
      <c r="F289" s="5">
        <f>TRUNC(MID(ips__3[[#This Row],[pesel]],5,2),0)</f>
        <v>8</v>
      </c>
      <c r="G289" s="1"/>
      <c r="H289" s="1"/>
      <c r="I289" s="1">
        <f>ips__3[[#This Row],[DD]]</f>
        <v>8</v>
      </c>
      <c r="J289" s="1">
        <f>IF(ips__3[[#This Row],[MM]]&gt;20,ips__3[[#This Row],[MM]]-20,ips__3[[#This Row],[MM]])</f>
        <v>4</v>
      </c>
      <c r="K289" s="1">
        <f>IF(ips__3[[#This Row],[MM]]&gt;20,2000 + ips__3[[#This Row],[RR]],1900 +ips__3[[#This Row],[RR]])</f>
        <v>1961</v>
      </c>
      <c r="L289" s="6">
        <f>DATE(ips__3[[#This Row],[rok]],ips__3[[#This Row],[miesiac]],ips__3[[#This Row],[dzien]])</f>
        <v>22379</v>
      </c>
      <c r="M289" s="5">
        <f>(DATE(2023,1,11) - ips__3[[#This Row],[data]])/ 365</f>
        <v>61.802739726027397</v>
      </c>
      <c r="N289" s="1">
        <f>ROUNDDOWN(ips__3[[#This Row],[Kolumna1]],0)</f>
        <v>61</v>
      </c>
    </row>
    <row r="290" spans="1:14" x14ac:dyDescent="0.3">
      <c r="A290" s="1" t="s">
        <v>317</v>
      </c>
      <c r="B290" s="1" t="s">
        <v>13</v>
      </c>
      <c r="C290" s="1" t="s">
        <v>6</v>
      </c>
      <c r="D290" s="5">
        <f>TRUNC(LEFT(ips__3[[#This Row],[pesel]],2),0)</f>
        <v>56</v>
      </c>
      <c r="E290" s="5">
        <f>TRUNC(MID(ips__3[[#This Row],[pesel]],3,2),0)</f>
        <v>11</v>
      </c>
      <c r="F290" s="5">
        <f>TRUNC(MID(ips__3[[#This Row],[pesel]],5,2),0)</f>
        <v>24</v>
      </c>
      <c r="G290" s="1"/>
      <c r="H290" s="1"/>
      <c r="I290" s="1">
        <f>ips__3[[#This Row],[DD]]</f>
        <v>24</v>
      </c>
      <c r="J290" s="1">
        <f>IF(ips__3[[#This Row],[MM]]&gt;20,ips__3[[#This Row],[MM]]-20,ips__3[[#This Row],[MM]])</f>
        <v>11</v>
      </c>
      <c r="K290" s="1">
        <f>IF(ips__3[[#This Row],[MM]]&gt;20,2000 + ips__3[[#This Row],[RR]],1900 +ips__3[[#This Row],[RR]])</f>
        <v>1956</v>
      </c>
      <c r="L290" s="6">
        <f>DATE(ips__3[[#This Row],[rok]],ips__3[[#This Row],[miesiac]],ips__3[[#This Row],[dzien]])</f>
        <v>20783</v>
      </c>
      <c r="M290" s="5">
        <f>(DATE(2023,1,11) - ips__3[[#This Row],[data]])/ 365</f>
        <v>66.175342465753431</v>
      </c>
      <c r="N290" s="1">
        <f>ROUNDDOWN(ips__3[[#This Row],[Kolumna1]],0)</f>
        <v>66</v>
      </c>
    </row>
    <row r="291" spans="1:14" x14ac:dyDescent="0.3">
      <c r="A291" s="1" t="s">
        <v>318</v>
      </c>
      <c r="B291" s="1" t="s">
        <v>7</v>
      </c>
      <c r="C291" s="1" t="s">
        <v>6</v>
      </c>
      <c r="D291" s="5">
        <f>TRUNC(LEFT(ips__3[[#This Row],[pesel]],2),0)</f>
        <v>73</v>
      </c>
      <c r="E291" s="5">
        <f>TRUNC(MID(ips__3[[#This Row],[pesel]],3,2),0)</f>
        <v>3</v>
      </c>
      <c r="F291" s="5">
        <f>TRUNC(MID(ips__3[[#This Row],[pesel]],5,2),0)</f>
        <v>31</v>
      </c>
      <c r="G291" s="1"/>
      <c r="H291" s="1"/>
      <c r="I291" s="1">
        <f>ips__3[[#This Row],[DD]]</f>
        <v>31</v>
      </c>
      <c r="J291" s="1">
        <f>IF(ips__3[[#This Row],[MM]]&gt;20,ips__3[[#This Row],[MM]]-20,ips__3[[#This Row],[MM]])</f>
        <v>3</v>
      </c>
      <c r="K291" s="1">
        <f>IF(ips__3[[#This Row],[MM]]&gt;20,2000 + ips__3[[#This Row],[RR]],1900 +ips__3[[#This Row],[RR]])</f>
        <v>1973</v>
      </c>
      <c r="L291" s="6">
        <f>DATE(ips__3[[#This Row],[rok]],ips__3[[#This Row],[miesiac]],ips__3[[#This Row],[dzien]])</f>
        <v>26754</v>
      </c>
      <c r="M291" s="5">
        <f>(DATE(2023,1,11) - ips__3[[#This Row],[data]])/ 365</f>
        <v>49.816438356164383</v>
      </c>
      <c r="N291" s="1">
        <f>ROUNDDOWN(ips__3[[#This Row],[Kolumna1]],0)</f>
        <v>49</v>
      </c>
    </row>
    <row r="292" spans="1:14" x14ac:dyDescent="0.3">
      <c r="A292" s="1" t="s">
        <v>319</v>
      </c>
      <c r="B292" s="1" t="s">
        <v>16</v>
      </c>
      <c r="C292" s="1" t="s">
        <v>4</v>
      </c>
      <c r="D292" s="5">
        <f>TRUNC(LEFT(ips__3[[#This Row],[pesel]],2),0)</f>
        <v>59</v>
      </c>
      <c r="E292" s="5">
        <f>TRUNC(MID(ips__3[[#This Row],[pesel]],3,2),0)</f>
        <v>7</v>
      </c>
      <c r="F292" s="5">
        <f>TRUNC(MID(ips__3[[#This Row],[pesel]],5,2),0)</f>
        <v>11</v>
      </c>
      <c r="G292" s="1"/>
      <c r="H292" s="1"/>
      <c r="I292" s="1">
        <f>ips__3[[#This Row],[DD]]</f>
        <v>11</v>
      </c>
      <c r="J292" s="1">
        <f>IF(ips__3[[#This Row],[MM]]&gt;20,ips__3[[#This Row],[MM]]-20,ips__3[[#This Row],[MM]])</f>
        <v>7</v>
      </c>
      <c r="K292" s="1">
        <f>IF(ips__3[[#This Row],[MM]]&gt;20,2000 + ips__3[[#This Row],[RR]],1900 +ips__3[[#This Row],[RR]])</f>
        <v>1959</v>
      </c>
      <c r="L292" s="6">
        <f>DATE(ips__3[[#This Row],[rok]],ips__3[[#This Row],[miesiac]],ips__3[[#This Row],[dzien]])</f>
        <v>21742</v>
      </c>
      <c r="M292" s="5">
        <f>(DATE(2023,1,11) - ips__3[[#This Row],[data]])/ 365</f>
        <v>63.547945205479451</v>
      </c>
      <c r="N292" s="1">
        <f>ROUNDDOWN(ips__3[[#This Row],[Kolumna1]],0)</f>
        <v>63</v>
      </c>
    </row>
    <row r="293" spans="1:14" x14ac:dyDescent="0.3">
      <c r="A293" s="1" t="s">
        <v>320</v>
      </c>
      <c r="B293" s="1" t="s">
        <v>11</v>
      </c>
      <c r="C293" s="1" t="s">
        <v>6</v>
      </c>
      <c r="D293" s="5">
        <f>TRUNC(LEFT(ips__3[[#This Row],[pesel]],2),0)</f>
        <v>53</v>
      </c>
      <c r="E293" s="5">
        <f>TRUNC(MID(ips__3[[#This Row],[pesel]],3,2),0)</f>
        <v>6</v>
      </c>
      <c r="F293" s="5">
        <f>TRUNC(MID(ips__3[[#This Row],[pesel]],5,2),0)</f>
        <v>26</v>
      </c>
      <c r="G293" s="1"/>
      <c r="H293" s="1"/>
      <c r="I293" s="1">
        <f>ips__3[[#This Row],[DD]]</f>
        <v>26</v>
      </c>
      <c r="J293" s="1">
        <f>IF(ips__3[[#This Row],[MM]]&gt;20,ips__3[[#This Row],[MM]]-20,ips__3[[#This Row],[MM]])</f>
        <v>6</v>
      </c>
      <c r="K293" s="1">
        <f>IF(ips__3[[#This Row],[MM]]&gt;20,2000 + ips__3[[#This Row],[RR]],1900 +ips__3[[#This Row],[RR]])</f>
        <v>1953</v>
      </c>
      <c r="L293" s="6">
        <f>DATE(ips__3[[#This Row],[rok]],ips__3[[#This Row],[miesiac]],ips__3[[#This Row],[dzien]])</f>
        <v>19536</v>
      </c>
      <c r="M293" s="5">
        <f>(DATE(2023,1,11) - ips__3[[#This Row],[data]])/ 365</f>
        <v>69.591780821917808</v>
      </c>
      <c r="N293" s="1">
        <f>ROUNDDOWN(ips__3[[#This Row],[Kolumna1]],0)</f>
        <v>69</v>
      </c>
    </row>
    <row r="294" spans="1:14" x14ac:dyDescent="0.3">
      <c r="A294" s="1" t="s">
        <v>321</v>
      </c>
      <c r="B294" s="1" t="s">
        <v>5</v>
      </c>
      <c r="C294" s="1" t="s">
        <v>6</v>
      </c>
      <c r="D294" s="5">
        <f>TRUNC(LEFT(ips__3[[#This Row],[pesel]],2),0)</f>
        <v>94</v>
      </c>
      <c r="E294" s="5">
        <f>TRUNC(MID(ips__3[[#This Row],[pesel]],3,2),0)</f>
        <v>9</v>
      </c>
      <c r="F294" s="5">
        <f>TRUNC(MID(ips__3[[#This Row],[pesel]],5,2),0)</f>
        <v>17</v>
      </c>
      <c r="G294" s="1"/>
      <c r="H294" s="1"/>
      <c r="I294" s="1">
        <f>ips__3[[#This Row],[DD]]</f>
        <v>17</v>
      </c>
      <c r="J294" s="1">
        <f>IF(ips__3[[#This Row],[MM]]&gt;20,ips__3[[#This Row],[MM]]-20,ips__3[[#This Row],[MM]])</f>
        <v>9</v>
      </c>
      <c r="K294" s="1">
        <f>IF(ips__3[[#This Row],[MM]]&gt;20,2000 + ips__3[[#This Row],[RR]],1900 +ips__3[[#This Row],[RR]])</f>
        <v>1994</v>
      </c>
      <c r="L294" s="6">
        <f>DATE(ips__3[[#This Row],[rok]],ips__3[[#This Row],[miesiac]],ips__3[[#This Row],[dzien]])</f>
        <v>34594</v>
      </c>
      <c r="M294" s="5">
        <f>(DATE(2023,1,11) - ips__3[[#This Row],[data]])/ 365</f>
        <v>28.336986301369862</v>
      </c>
      <c r="N294" s="1">
        <f>ROUNDDOWN(ips__3[[#This Row],[Kolumna1]],0)</f>
        <v>28</v>
      </c>
    </row>
    <row r="295" spans="1:14" x14ac:dyDescent="0.3">
      <c r="A295" s="1" t="s">
        <v>322</v>
      </c>
      <c r="B295" s="1" t="s">
        <v>18</v>
      </c>
      <c r="C295" s="1" t="s">
        <v>6</v>
      </c>
      <c r="D295" s="5">
        <f>TRUNC(LEFT(ips__3[[#This Row],[pesel]],2),0)</f>
        <v>66</v>
      </c>
      <c r="E295" s="5">
        <f>TRUNC(MID(ips__3[[#This Row],[pesel]],3,2),0)</f>
        <v>8</v>
      </c>
      <c r="F295" s="5">
        <f>TRUNC(MID(ips__3[[#This Row],[pesel]],5,2),0)</f>
        <v>24</v>
      </c>
      <c r="G295" s="1"/>
      <c r="H295" s="1"/>
      <c r="I295" s="1">
        <f>ips__3[[#This Row],[DD]]</f>
        <v>24</v>
      </c>
      <c r="J295" s="1">
        <f>IF(ips__3[[#This Row],[MM]]&gt;20,ips__3[[#This Row],[MM]]-20,ips__3[[#This Row],[MM]])</f>
        <v>8</v>
      </c>
      <c r="K295" s="1">
        <f>IF(ips__3[[#This Row],[MM]]&gt;20,2000 + ips__3[[#This Row],[RR]],1900 +ips__3[[#This Row],[RR]])</f>
        <v>1966</v>
      </c>
      <c r="L295" s="6">
        <f>DATE(ips__3[[#This Row],[rok]],ips__3[[#This Row],[miesiac]],ips__3[[#This Row],[dzien]])</f>
        <v>24343</v>
      </c>
      <c r="M295" s="5">
        <f>(DATE(2023,1,11) - ips__3[[#This Row],[data]])/ 365</f>
        <v>56.421917808219177</v>
      </c>
      <c r="N295" s="1">
        <f>ROUNDDOWN(ips__3[[#This Row],[Kolumna1]],0)</f>
        <v>56</v>
      </c>
    </row>
    <row r="296" spans="1:14" x14ac:dyDescent="0.3">
      <c r="A296" s="1" t="s">
        <v>323</v>
      </c>
      <c r="B296" s="1" t="s">
        <v>18</v>
      </c>
      <c r="C296" s="1" t="s">
        <v>4</v>
      </c>
      <c r="D296" s="5">
        <f>TRUNC(LEFT(ips__3[[#This Row],[pesel]],2),0)</f>
        <v>70</v>
      </c>
      <c r="E296" s="5">
        <f>TRUNC(MID(ips__3[[#This Row],[pesel]],3,2),0)</f>
        <v>12</v>
      </c>
      <c r="F296" s="5">
        <f>TRUNC(MID(ips__3[[#This Row],[pesel]],5,2),0)</f>
        <v>4</v>
      </c>
      <c r="G296" s="1"/>
      <c r="H296" s="1"/>
      <c r="I296" s="1">
        <f>ips__3[[#This Row],[DD]]</f>
        <v>4</v>
      </c>
      <c r="J296" s="1">
        <f>IF(ips__3[[#This Row],[MM]]&gt;20,ips__3[[#This Row],[MM]]-20,ips__3[[#This Row],[MM]])</f>
        <v>12</v>
      </c>
      <c r="K296" s="1">
        <f>IF(ips__3[[#This Row],[MM]]&gt;20,2000 + ips__3[[#This Row],[RR]],1900 +ips__3[[#This Row],[RR]])</f>
        <v>1970</v>
      </c>
      <c r="L296" s="6">
        <f>DATE(ips__3[[#This Row],[rok]],ips__3[[#This Row],[miesiac]],ips__3[[#This Row],[dzien]])</f>
        <v>25906</v>
      </c>
      <c r="M296" s="5">
        <f>(DATE(2023,1,11) - ips__3[[#This Row],[data]])/ 365</f>
        <v>52.139726027397259</v>
      </c>
      <c r="N296" s="1">
        <f>ROUNDDOWN(ips__3[[#This Row],[Kolumna1]],0)</f>
        <v>52</v>
      </c>
    </row>
    <row r="297" spans="1:14" x14ac:dyDescent="0.3">
      <c r="A297" s="1" t="s">
        <v>324</v>
      </c>
      <c r="B297" s="1" t="s">
        <v>17</v>
      </c>
      <c r="C297" s="1" t="s">
        <v>6</v>
      </c>
      <c r="D297" s="5">
        <f>TRUNC(LEFT(ips__3[[#This Row],[pesel]],2),0)</f>
        <v>99</v>
      </c>
      <c r="E297" s="5">
        <f>TRUNC(MID(ips__3[[#This Row],[pesel]],3,2),0)</f>
        <v>7</v>
      </c>
      <c r="F297" s="5">
        <f>TRUNC(MID(ips__3[[#This Row],[pesel]],5,2),0)</f>
        <v>23</v>
      </c>
      <c r="G297" s="1"/>
      <c r="H297" s="1"/>
      <c r="I297" s="1">
        <f>ips__3[[#This Row],[DD]]</f>
        <v>23</v>
      </c>
      <c r="J297" s="1">
        <f>IF(ips__3[[#This Row],[MM]]&gt;20,ips__3[[#This Row],[MM]]-20,ips__3[[#This Row],[MM]])</f>
        <v>7</v>
      </c>
      <c r="K297" s="1">
        <f>IF(ips__3[[#This Row],[MM]]&gt;20,2000 + ips__3[[#This Row],[RR]],1900 +ips__3[[#This Row],[RR]])</f>
        <v>1999</v>
      </c>
      <c r="L297" s="6">
        <f>DATE(ips__3[[#This Row],[rok]],ips__3[[#This Row],[miesiac]],ips__3[[#This Row],[dzien]])</f>
        <v>36364</v>
      </c>
      <c r="M297" s="5">
        <f>(DATE(2023,1,11) - ips__3[[#This Row],[data]])/ 365</f>
        <v>23.487671232876714</v>
      </c>
      <c r="N297" s="1">
        <f>ROUNDDOWN(ips__3[[#This Row],[Kolumna1]],0)</f>
        <v>23</v>
      </c>
    </row>
    <row r="298" spans="1:14" x14ac:dyDescent="0.3">
      <c r="A298" s="1" t="s">
        <v>325</v>
      </c>
      <c r="B298" s="1" t="s">
        <v>17</v>
      </c>
      <c r="C298" s="1" t="s">
        <v>4</v>
      </c>
      <c r="D298" s="5">
        <f>TRUNC(LEFT(ips__3[[#This Row],[pesel]],2),0)</f>
        <v>52</v>
      </c>
      <c r="E298" s="5">
        <f>TRUNC(MID(ips__3[[#This Row],[pesel]],3,2),0)</f>
        <v>3</v>
      </c>
      <c r="F298" s="5">
        <f>TRUNC(MID(ips__3[[#This Row],[pesel]],5,2),0)</f>
        <v>21</v>
      </c>
      <c r="G298" s="1"/>
      <c r="H298" s="1"/>
      <c r="I298" s="1">
        <f>ips__3[[#This Row],[DD]]</f>
        <v>21</v>
      </c>
      <c r="J298" s="1">
        <f>IF(ips__3[[#This Row],[MM]]&gt;20,ips__3[[#This Row],[MM]]-20,ips__3[[#This Row],[MM]])</f>
        <v>3</v>
      </c>
      <c r="K298" s="1">
        <f>IF(ips__3[[#This Row],[MM]]&gt;20,2000 + ips__3[[#This Row],[RR]],1900 +ips__3[[#This Row],[RR]])</f>
        <v>1952</v>
      </c>
      <c r="L298" s="6">
        <f>DATE(ips__3[[#This Row],[rok]],ips__3[[#This Row],[miesiac]],ips__3[[#This Row],[dzien]])</f>
        <v>19074</v>
      </c>
      <c r="M298" s="5">
        <f>(DATE(2023,1,11) - ips__3[[#This Row],[data]])/ 365</f>
        <v>70.857534246575341</v>
      </c>
      <c r="N298" s="1">
        <f>ROUNDDOWN(ips__3[[#This Row],[Kolumna1]],0)</f>
        <v>70</v>
      </c>
    </row>
    <row r="299" spans="1:14" x14ac:dyDescent="0.3">
      <c r="A299" s="1" t="s">
        <v>326</v>
      </c>
      <c r="B299" s="1" t="s">
        <v>3</v>
      </c>
      <c r="C299" s="1" t="s">
        <v>6</v>
      </c>
      <c r="D299" s="5">
        <f>TRUNC(LEFT(ips__3[[#This Row],[pesel]],2),0)</f>
        <v>89</v>
      </c>
      <c r="E299" s="5">
        <f>TRUNC(MID(ips__3[[#This Row],[pesel]],3,2),0)</f>
        <v>10</v>
      </c>
      <c r="F299" s="5">
        <f>TRUNC(MID(ips__3[[#This Row],[pesel]],5,2),0)</f>
        <v>11</v>
      </c>
      <c r="G299" s="1"/>
      <c r="H299" s="1"/>
      <c r="I299" s="1">
        <f>ips__3[[#This Row],[DD]]</f>
        <v>11</v>
      </c>
      <c r="J299" s="1">
        <f>IF(ips__3[[#This Row],[MM]]&gt;20,ips__3[[#This Row],[MM]]-20,ips__3[[#This Row],[MM]])</f>
        <v>10</v>
      </c>
      <c r="K299" s="1">
        <f>IF(ips__3[[#This Row],[MM]]&gt;20,2000 + ips__3[[#This Row],[RR]],1900 +ips__3[[#This Row],[RR]])</f>
        <v>1989</v>
      </c>
      <c r="L299" s="6">
        <f>DATE(ips__3[[#This Row],[rok]],ips__3[[#This Row],[miesiac]],ips__3[[#This Row],[dzien]])</f>
        <v>32792</v>
      </c>
      <c r="M299" s="5">
        <f>(DATE(2023,1,11) - ips__3[[#This Row],[data]])/ 365</f>
        <v>33.273972602739725</v>
      </c>
      <c r="N299" s="1">
        <f>ROUNDDOWN(ips__3[[#This Row],[Kolumna1]],0)</f>
        <v>33</v>
      </c>
    </row>
    <row r="300" spans="1:14" x14ac:dyDescent="0.3">
      <c r="A300" s="1" t="s">
        <v>327</v>
      </c>
      <c r="B300" s="1" t="s">
        <v>14</v>
      </c>
      <c r="C300" s="1" t="s">
        <v>6</v>
      </c>
      <c r="D300" s="5">
        <f>TRUNC(LEFT(ips__3[[#This Row],[pesel]],2),0)</f>
        <v>79</v>
      </c>
      <c r="E300" s="5">
        <f>TRUNC(MID(ips__3[[#This Row],[pesel]],3,2),0)</f>
        <v>8</v>
      </c>
      <c r="F300" s="5">
        <f>TRUNC(MID(ips__3[[#This Row],[pesel]],5,2),0)</f>
        <v>30</v>
      </c>
      <c r="G300" s="1"/>
      <c r="H300" s="1"/>
      <c r="I300" s="1">
        <f>ips__3[[#This Row],[DD]]</f>
        <v>30</v>
      </c>
      <c r="J300" s="1">
        <f>IF(ips__3[[#This Row],[MM]]&gt;20,ips__3[[#This Row],[MM]]-20,ips__3[[#This Row],[MM]])</f>
        <v>8</v>
      </c>
      <c r="K300" s="1">
        <f>IF(ips__3[[#This Row],[MM]]&gt;20,2000 + ips__3[[#This Row],[RR]],1900 +ips__3[[#This Row],[RR]])</f>
        <v>1979</v>
      </c>
      <c r="L300" s="6">
        <f>DATE(ips__3[[#This Row],[rok]],ips__3[[#This Row],[miesiac]],ips__3[[#This Row],[dzien]])</f>
        <v>29097</v>
      </c>
      <c r="M300" s="5">
        <f>(DATE(2023,1,11) - ips__3[[#This Row],[data]])/ 365</f>
        <v>43.397260273972606</v>
      </c>
      <c r="N300" s="1">
        <f>ROUNDDOWN(ips__3[[#This Row],[Kolumna1]],0)</f>
        <v>43</v>
      </c>
    </row>
    <row r="301" spans="1:14" x14ac:dyDescent="0.3">
      <c r="A301" s="1" t="s">
        <v>328</v>
      </c>
      <c r="B301" s="1" t="s">
        <v>5</v>
      </c>
      <c r="C301" s="1" t="s">
        <v>4</v>
      </c>
      <c r="D301" s="5">
        <f>TRUNC(LEFT(ips__3[[#This Row],[pesel]],2),0)</f>
        <v>93</v>
      </c>
      <c r="E301" s="5">
        <f>TRUNC(MID(ips__3[[#This Row],[pesel]],3,2),0)</f>
        <v>2</v>
      </c>
      <c r="F301" s="5">
        <f>TRUNC(MID(ips__3[[#This Row],[pesel]],5,2),0)</f>
        <v>15</v>
      </c>
      <c r="G301" s="1"/>
      <c r="H301" s="1"/>
      <c r="I301" s="1">
        <f>ips__3[[#This Row],[DD]]</f>
        <v>15</v>
      </c>
      <c r="J301" s="1">
        <f>IF(ips__3[[#This Row],[MM]]&gt;20,ips__3[[#This Row],[MM]]-20,ips__3[[#This Row],[MM]])</f>
        <v>2</v>
      </c>
      <c r="K301" s="1">
        <f>IF(ips__3[[#This Row],[MM]]&gt;20,2000 + ips__3[[#This Row],[RR]],1900 +ips__3[[#This Row],[RR]])</f>
        <v>1993</v>
      </c>
      <c r="L301" s="6">
        <f>DATE(ips__3[[#This Row],[rok]],ips__3[[#This Row],[miesiac]],ips__3[[#This Row],[dzien]])</f>
        <v>34015</v>
      </c>
      <c r="M301" s="5">
        <f>(DATE(2023,1,11) - ips__3[[#This Row],[data]])/ 365</f>
        <v>29.923287671232877</v>
      </c>
      <c r="N301" s="1">
        <f>ROUNDDOWN(ips__3[[#This Row],[Kolumna1]],0)</f>
        <v>29</v>
      </c>
    </row>
    <row r="302" spans="1:14" x14ac:dyDescent="0.3">
      <c r="A302" s="1" t="s">
        <v>329</v>
      </c>
      <c r="B302" s="1" t="s">
        <v>17</v>
      </c>
      <c r="C302" s="1" t="s">
        <v>4</v>
      </c>
      <c r="D302" s="5">
        <f>TRUNC(LEFT(ips__3[[#This Row],[pesel]],2),0)</f>
        <v>92</v>
      </c>
      <c r="E302" s="5">
        <f>TRUNC(MID(ips__3[[#This Row],[pesel]],3,2),0)</f>
        <v>11</v>
      </c>
      <c r="F302" s="5">
        <f>TRUNC(MID(ips__3[[#This Row],[pesel]],5,2),0)</f>
        <v>24</v>
      </c>
      <c r="G302" s="1"/>
      <c r="H302" s="1"/>
      <c r="I302" s="1">
        <f>ips__3[[#This Row],[DD]]</f>
        <v>24</v>
      </c>
      <c r="J302" s="1">
        <f>IF(ips__3[[#This Row],[MM]]&gt;20,ips__3[[#This Row],[MM]]-20,ips__3[[#This Row],[MM]])</f>
        <v>11</v>
      </c>
      <c r="K302" s="1">
        <f>IF(ips__3[[#This Row],[MM]]&gt;20,2000 + ips__3[[#This Row],[RR]],1900 +ips__3[[#This Row],[RR]])</f>
        <v>1992</v>
      </c>
      <c r="L302" s="6">
        <f>DATE(ips__3[[#This Row],[rok]],ips__3[[#This Row],[miesiac]],ips__3[[#This Row],[dzien]])</f>
        <v>33932</v>
      </c>
      <c r="M302" s="5">
        <f>(DATE(2023,1,11) - ips__3[[#This Row],[data]])/ 365</f>
        <v>30.150684931506849</v>
      </c>
      <c r="N302" s="1">
        <f>ROUNDDOWN(ips__3[[#This Row],[Kolumna1]],0)</f>
        <v>30</v>
      </c>
    </row>
    <row r="303" spans="1:14" x14ac:dyDescent="0.3">
      <c r="A303" s="1" t="s">
        <v>330</v>
      </c>
      <c r="B303" s="1" t="s">
        <v>20</v>
      </c>
      <c r="C303" s="1" t="s">
        <v>6</v>
      </c>
      <c r="D303" s="5">
        <f>TRUNC(LEFT(ips__3[[#This Row],[pesel]],2),0)</f>
        <v>51</v>
      </c>
      <c r="E303" s="5">
        <f>TRUNC(MID(ips__3[[#This Row],[pesel]],3,2),0)</f>
        <v>12</v>
      </c>
      <c r="F303" s="5">
        <f>TRUNC(MID(ips__3[[#This Row],[pesel]],5,2),0)</f>
        <v>11</v>
      </c>
      <c r="G303" s="1"/>
      <c r="H303" s="1"/>
      <c r="I303" s="1">
        <f>ips__3[[#This Row],[DD]]</f>
        <v>11</v>
      </c>
      <c r="J303" s="1">
        <f>IF(ips__3[[#This Row],[MM]]&gt;20,ips__3[[#This Row],[MM]]-20,ips__3[[#This Row],[MM]])</f>
        <v>12</v>
      </c>
      <c r="K303" s="1">
        <f>IF(ips__3[[#This Row],[MM]]&gt;20,2000 + ips__3[[#This Row],[RR]],1900 +ips__3[[#This Row],[RR]])</f>
        <v>1951</v>
      </c>
      <c r="L303" s="6">
        <f>DATE(ips__3[[#This Row],[rok]],ips__3[[#This Row],[miesiac]],ips__3[[#This Row],[dzien]])</f>
        <v>18973</v>
      </c>
      <c r="M303" s="5">
        <f>(DATE(2023,1,11) - ips__3[[#This Row],[data]])/ 365</f>
        <v>71.134246575342459</v>
      </c>
      <c r="N303" s="1">
        <f>ROUNDDOWN(ips__3[[#This Row],[Kolumna1]],0)</f>
        <v>71</v>
      </c>
    </row>
    <row r="304" spans="1:14" x14ac:dyDescent="0.3">
      <c r="A304" s="1" t="s">
        <v>331</v>
      </c>
      <c r="B304" s="1" t="s">
        <v>15</v>
      </c>
      <c r="C304" s="1" t="s">
        <v>6</v>
      </c>
      <c r="D304" s="5">
        <f>TRUNC(LEFT(ips__3[[#This Row],[pesel]],2),0)</f>
        <v>85</v>
      </c>
      <c r="E304" s="5">
        <f>TRUNC(MID(ips__3[[#This Row],[pesel]],3,2),0)</f>
        <v>11</v>
      </c>
      <c r="F304" s="5">
        <f>TRUNC(MID(ips__3[[#This Row],[pesel]],5,2),0)</f>
        <v>14</v>
      </c>
      <c r="G304" s="1"/>
      <c r="H304" s="1"/>
      <c r="I304" s="1">
        <f>ips__3[[#This Row],[DD]]</f>
        <v>14</v>
      </c>
      <c r="J304" s="1">
        <f>IF(ips__3[[#This Row],[MM]]&gt;20,ips__3[[#This Row],[MM]]-20,ips__3[[#This Row],[MM]])</f>
        <v>11</v>
      </c>
      <c r="K304" s="1">
        <f>IF(ips__3[[#This Row],[MM]]&gt;20,2000 + ips__3[[#This Row],[RR]],1900 +ips__3[[#This Row],[RR]])</f>
        <v>1985</v>
      </c>
      <c r="L304" s="6">
        <f>DATE(ips__3[[#This Row],[rok]],ips__3[[#This Row],[miesiac]],ips__3[[#This Row],[dzien]])</f>
        <v>31365</v>
      </c>
      <c r="M304" s="5">
        <f>(DATE(2023,1,11) - ips__3[[#This Row],[data]])/ 365</f>
        <v>37.183561643835617</v>
      </c>
      <c r="N304" s="1">
        <f>ROUNDDOWN(ips__3[[#This Row],[Kolumna1]],0)</f>
        <v>37</v>
      </c>
    </row>
    <row r="305" spans="1:14" x14ac:dyDescent="0.3">
      <c r="A305" s="1" t="s">
        <v>332</v>
      </c>
      <c r="B305" s="1" t="s">
        <v>20</v>
      </c>
      <c r="C305" s="1" t="s">
        <v>4</v>
      </c>
      <c r="D305" s="5">
        <f>TRUNC(LEFT(ips__3[[#This Row],[pesel]],2),0)</f>
        <v>98</v>
      </c>
      <c r="E305" s="5">
        <f>TRUNC(MID(ips__3[[#This Row],[pesel]],3,2),0)</f>
        <v>1</v>
      </c>
      <c r="F305" s="5">
        <f>TRUNC(MID(ips__3[[#This Row],[pesel]],5,2),0)</f>
        <v>20</v>
      </c>
      <c r="G305" s="1"/>
      <c r="H305" s="1"/>
      <c r="I305" s="1">
        <f>ips__3[[#This Row],[DD]]</f>
        <v>20</v>
      </c>
      <c r="J305" s="1">
        <f>IF(ips__3[[#This Row],[MM]]&gt;20,ips__3[[#This Row],[MM]]-20,ips__3[[#This Row],[MM]])</f>
        <v>1</v>
      </c>
      <c r="K305" s="1">
        <f>IF(ips__3[[#This Row],[MM]]&gt;20,2000 + ips__3[[#This Row],[RR]],1900 +ips__3[[#This Row],[RR]])</f>
        <v>1998</v>
      </c>
      <c r="L305" s="6">
        <f>DATE(ips__3[[#This Row],[rok]],ips__3[[#This Row],[miesiac]],ips__3[[#This Row],[dzien]])</f>
        <v>35815</v>
      </c>
      <c r="M305" s="5">
        <f>(DATE(2023,1,11) - ips__3[[#This Row],[data]])/ 365</f>
        <v>24.991780821917807</v>
      </c>
      <c r="N305" s="1">
        <f>ROUNDDOWN(ips__3[[#This Row],[Kolumna1]],0)</f>
        <v>24</v>
      </c>
    </row>
    <row r="306" spans="1:14" x14ac:dyDescent="0.3">
      <c r="A306" s="1" t="s">
        <v>333</v>
      </c>
      <c r="B306" s="1" t="s">
        <v>15</v>
      </c>
      <c r="C306" s="1" t="s">
        <v>4</v>
      </c>
      <c r="D306" s="5">
        <f>TRUNC(LEFT(ips__3[[#This Row],[pesel]],2),0)</f>
        <v>72</v>
      </c>
      <c r="E306" s="5">
        <f>TRUNC(MID(ips__3[[#This Row],[pesel]],3,2),0)</f>
        <v>7</v>
      </c>
      <c r="F306" s="5">
        <f>TRUNC(MID(ips__3[[#This Row],[pesel]],5,2),0)</f>
        <v>10</v>
      </c>
      <c r="G306" s="1"/>
      <c r="H306" s="1"/>
      <c r="I306" s="1">
        <f>ips__3[[#This Row],[DD]]</f>
        <v>10</v>
      </c>
      <c r="J306" s="1">
        <f>IF(ips__3[[#This Row],[MM]]&gt;20,ips__3[[#This Row],[MM]]-20,ips__3[[#This Row],[MM]])</f>
        <v>7</v>
      </c>
      <c r="K306" s="1">
        <f>IF(ips__3[[#This Row],[MM]]&gt;20,2000 + ips__3[[#This Row],[RR]],1900 +ips__3[[#This Row],[RR]])</f>
        <v>1972</v>
      </c>
      <c r="L306" s="6">
        <f>DATE(ips__3[[#This Row],[rok]],ips__3[[#This Row],[miesiac]],ips__3[[#This Row],[dzien]])</f>
        <v>26490</v>
      </c>
      <c r="M306" s="5">
        <f>(DATE(2023,1,11) - ips__3[[#This Row],[data]])/ 365</f>
        <v>50.539726027397258</v>
      </c>
      <c r="N306" s="1">
        <f>ROUNDDOWN(ips__3[[#This Row],[Kolumna1]],0)</f>
        <v>50</v>
      </c>
    </row>
    <row r="307" spans="1:14" x14ac:dyDescent="0.3">
      <c r="A307" s="1" t="s">
        <v>334</v>
      </c>
      <c r="B307" s="1" t="s">
        <v>10</v>
      </c>
      <c r="C307" s="1" t="s">
        <v>4</v>
      </c>
      <c r="D307" s="5">
        <f>TRUNC(LEFT(ips__3[[#This Row],[pesel]],2),0)</f>
        <v>69</v>
      </c>
      <c r="E307" s="5">
        <f>TRUNC(MID(ips__3[[#This Row],[pesel]],3,2),0)</f>
        <v>4</v>
      </c>
      <c r="F307" s="5">
        <f>TRUNC(MID(ips__3[[#This Row],[pesel]],5,2),0)</f>
        <v>9</v>
      </c>
      <c r="G307" s="1"/>
      <c r="H307" s="1"/>
      <c r="I307" s="1">
        <f>ips__3[[#This Row],[DD]]</f>
        <v>9</v>
      </c>
      <c r="J307" s="1">
        <f>IF(ips__3[[#This Row],[MM]]&gt;20,ips__3[[#This Row],[MM]]-20,ips__3[[#This Row],[MM]])</f>
        <v>4</v>
      </c>
      <c r="K307" s="1">
        <f>IF(ips__3[[#This Row],[MM]]&gt;20,2000 + ips__3[[#This Row],[RR]],1900 +ips__3[[#This Row],[RR]])</f>
        <v>1969</v>
      </c>
      <c r="L307" s="6">
        <f>DATE(ips__3[[#This Row],[rok]],ips__3[[#This Row],[miesiac]],ips__3[[#This Row],[dzien]])</f>
        <v>25302</v>
      </c>
      <c r="M307" s="5">
        <f>(DATE(2023,1,11) - ips__3[[#This Row],[data]])/ 365</f>
        <v>53.794520547945204</v>
      </c>
      <c r="N307" s="1">
        <f>ROUNDDOWN(ips__3[[#This Row],[Kolumna1]],0)</f>
        <v>53</v>
      </c>
    </row>
    <row r="308" spans="1:14" x14ac:dyDescent="0.3">
      <c r="A308" s="1" t="s">
        <v>335</v>
      </c>
      <c r="B308" s="1" t="s">
        <v>5</v>
      </c>
      <c r="C308" s="1" t="s">
        <v>4</v>
      </c>
      <c r="D308" s="5">
        <f>TRUNC(LEFT(ips__3[[#This Row],[pesel]],2),0)</f>
        <v>69</v>
      </c>
      <c r="E308" s="5">
        <f>TRUNC(MID(ips__3[[#This Row],[pesel]],3,2),0)</f>
        <v>9</v>
      </c>
      <c r="F308" s="5">
        <f>TRUNC(MID(ips__3[[#This Row],[pesel]],5,2),0)</f>
        <v>4</v>
      </c>
      <c r="G308" s="1"/>
      <c r="H308" s="1"/>
      <c r="I308" s="1">
        <f>ips__3[[#This Row],[DD]]</f>
        <v>4</v>
      </c>
      <c r="J308" s="1">
        <f>IF(ips__3[[#This Row],[MM]]&gt;20,ips__3[[#This Row],[MM]]-20,ips__3[[#This Row],[MM]])</f>
        <v>9</v>
      </c>
      <c r="K308" s="1">
        <f>IF(ips__3[[#This Row],[MM]]&gt;20,2000 + ips__3[[#This Row],[RR]],1900 +ips__3[[#This Row],[RR]])</f>
        <v>1969</v>
      </c>
      <c r="L308" s="6">
        <f>DATE(ips__3[[#This Row],[rok]],ips__3[[#This Row],[miesiac]],ips__3[[#This Row],[dzien]])</f>
        <v>25450</v>
      </c>
      <c r="M308" s="5">
        <f>(DATE(2023,1,11) - ips__3[[#This Row],[data]])/ 365</f>
        <v>53.389041095890413</v>
      </c>
      <c r="N308" s="1">
        <f>ROUNDDOWN(ips__3[[#This Row],[Kolumna1]],0)</f>
        <v>53</v>
      </c>
    </row>
    <row r="309" spans="1:14" x14ac:dyDescent="0.3">
      <c r="A309" s="1" t="s">
        <v>336</v>
      </c>
      <c r="B309" s="1" t="s">
        <v>19</v>
      </c>
      <c r="C309" s="1" t="s">
        <v>4</v>
      </c>
      <c r="D309" s="5">
        <f>TRUNC(LEFT(ips__3[[#This Row],[pesel]],2),0)</f>
        <v>50</v>
      </c>
      <c r="E309" s="5">
        <f>TRUNC(MID(ips__3[[#This Row],[pesel]],3,2),0)</f>
        <v>6</v>
      </c>
      <c r="F309" s="5">
        <f>TRUNC(MID(ips__3[[#This Row],[pesel]],5,2),0)</f>
        <v>21</v>
      </c>
      <c r="G309" s="1"/>
      <c r="H309" s="1"/>
      <c r="I309" s="1">
        <f>ips__3[[#This Row],[DD]]</f>
        <v>21</v>
      </c>
      <c r="J309" s="1">
        <f>IF(ips__3[[#This Row],[MM]]&gt;20,ips__3[[#This Row],[MM]]-20,ips__3[[#This Row],[MM]])</f>
        <v>6</v>
      </c>
      <c r="K309" s="1">
        <f>IF(ips__3[[#This Row],[MM]]&gt;20,2000 + ips__3[[#This Row],[RR]],1900 +ips__3[[#This Row],[RR]])</f>
        <v>1950</v>
      </c>
      <c r="L309" s="6">
        <f>DATE(ips__3[[#This Row],[rok]],ips__3[[#This Row],[miesiac]],ips__3[[#This Row],[dzien]])</f>
        <v>18435</v>
      </c>
      <c r="M309" s="5">
        <f>(DATE(2023,1,11) - ips__3[[#This Row],[data]])/ 365</f>
        <v>72.608219178082194</v>
      </c>
      <c r="N309" s="1">
        <f>ROUNDDOWN(ips__3[[#This Row],[Kolumna1]],0)</f>
        <v>72</v>
      </c>
    </row>
    <row r="310" spans="1:14" x14ac:dyDescent="0.3">
      <c r="A310" s="1" t="s">
        <v>337</v>
      </c>
      <c r="B310" s="1" t="s">
        <v>14</v>
      </c>
      <c r="C310" s="1" t="s">
        <v>6</v>
      </c>
      <c r="D310" s="5">
        <f>TRUNC(LEFT(ips__3[[#This Row],[pesel]],2),0)</f>
        <v>96</v>
      </c>
      <c r="E310" s="5">
        <f>TRUNC(MID(ips__3[[#This Row],[pesel]],3,2),0)</f>
        <v>12</v>
      </c>
      <c r="F310" s="5">
        <f>TRUNC(MID(ips__3[[#This Row],[pesel]],5,2),0)</f>
        <v>30</v>
      </c>
      <c r="G310" s="1"/>
      <c r="H310" s="1"/>
      <c r="I310" s="1">
        <f>ips__3[[#This Row],[DD]]</f>
        <v>30</v>
      </c>
      <c r="J310" s="1">
        <f>IF(ips__3[[#This Row],[MM]]&gt;20,ips__3[[#This Row],[MM]]-20,ips__3[[#This Row],[MM]])</f>
        <v>12</v>
      </c>
      <c r="K310" s="1">
        <f>IF(ips__3[[#This Row],[MM]]&gt;20,2000 + ips__3[[#This Row],[RR]],1900 +ips__3[[#This Row],[RR]])</f>
        <v>1996</v>
      </c>
      <c r="L310" s="6">
        <f>DATE(ips__3[[#This Row],[rok]],ips__3[[#This Row],[miesiac]],ips__3[[#This Row],[dzien]])</f>
        <v>35429</v>
      </c>
      <c r="M310" s="5">
        <f>(DATE(2023,1,11) - ips__3[[#This Row],[data]])/ 365</f>
        <v>26.049315068493151</v>
      </c>
      <c r="N310" s="1">
        <f>ROUNDDOWN(ips__3[[#This Row],[Kolumna1]],0)</f>
        <v>26</v>
      </c>
    </row>
    <row r="311" spans="1:14" x14ac:dyDescent="0.3">
      <c r="A311" s="1" t="s">
        <v>338</v>
      </c>
      <c r="B311" s="1" t="s">
        <v>11</v>
      </c>
      <c r="C311" s="1" t="s">
        <v>4</v>
      </c>
      <c r="D311" s="5">
        <f>TRUNC(LEFT(ips__3[[#This Row],[pesel]],2),0)</f>
        <v>50</v>
      </c>
      <c r="E311" s="5">
        <f>TRUNC(MID(ips__3[[#This Row],[pesel]],3,2),0)</f>
        <v>4</v>
      </c>
      <c r="F311" s="5">
        <f>TRUNC(MID(ips__3[[#This Row],[pesel]],5,2),0)</f>
        <v>7</v>
      </c>
      <c r="G311" s="1"/>
      <c r="H311" s="1"/>
      <c r="I311" s="1">
        <f>ips__3[[#This Row],[DD]]</f>
        <v>7</v>
      </c>
      <c r="J311" s="1">
        <f>IF(ips__3[[#This Row],[MM]]&gt;20,ips__3[[#This Row],[MM]]-20,ips__3[[#This Row],[MM]])</f>
        <v>4</v>
      </c>
      <c r="K311" s="1">
        <f>IF(ips__3[[#This Row],[MM]]&gt;20,2000 + ips__3[[#This Row],[RR]],1900 +ips__3[[#This Row],[RR]])</f>
        <v>1950</v>
      </c>
      <c r="L311" s="6">
        <f>DATE(ips__3[[#This Row],[rok]],ips__3[[#This Row],[miesiac]],ips__3[[#This Row],[dzien]])</f>
        <v>18360</v>
      </c>
      <c r="M311" s="5">
        <f>(DATE(2023,1,11) - ips__3[[#This Row],[data]])/ 365</f>
        <v>72.813698630136983</v>
      </c>
      <c r="N311" s="1">
        <f>ROUNDDOWN(ips__3[[#This Row],[Kolumna1]],0)</f>
        <v>72</v>
      </c>
    </row>
    <row r="312" spans="1:14" x14ac:dyDescent="0.3">
      <c r="A312" s="1" t="s">
        <v>339</v>
      </c>
      <c r="B312" s="1" t="s">
        <v>19</v>
      </c>
      <c r="C312" s="1" t="s">
        <v>4</v>
      </c>
      <c r="D312" s="5">
        <f>TRUNC(LEFT(ips__3[[#This Row],[pesel]],2),0)</f>
        <v>86</v>
      </c>
      <c r="E312" s="5">
        <f>TRUNC(MID(ips__3[[#This Row],[pesel]],3,2),0)</f>
        <v>6</v>
      </c>
      <c r="F312" s="5">
        <f>TRUNC(MID(ips__3[[#This Row],[pesel]],5,2),0)</f>
        <v>30</v>
      </c>
      <c r="G312" s="1"/>
      <c r="H312" s="1"/>
      <c r="I312" s="1">
        <f>ips__3[[#This Row],[DD]]</f>
        <v>30</v>
      </c>
      <c r="J312" s="1">
        <f>IF(ips__3[[#This Row],[MM]]&gt;20,ips__3[[#This Row],[MM]]-20,ips__3[[#This Row],[MM]])</f>
        <v>6</v>
      </c>
      <c r="K312" s="1">
        <f>IF(ips__3[[#This Row],[MM]]&gt;20,2000 + ips__3[[#This Row],[RR]],1900 +ips__3[[#This Row],[RR]])</f>
        <v>1986</v>
      </c>
      <c r="L312" s="6">
        <f>DATE(ips__3[[#This Row],[rok]],ips__3[[#This Row],[miesiac]],ips__3[[#This Row],[dzien]])</f>
        <v>31593</v>
      </c>
      <c r="M312" s="5">
        <f>(DATE(2023,1,11) - ips__3[[#This Row],[data]])/ 365</f>
        <v>36.558904109589044</v>
      </c>
      <c r="N312" s="1">
        <f>ROUNDDOWN(ips__3[[#This Row],[Kolumna1]],0)</f>
        <v>36</v>
      </c>
    </row>
    <row r="313" spans="1:14" x14ac:dyDescent="0.3">
      <c r="A313" s="1" t="s">
        <v>340</v>
      </c>
      <c r="B313" s="1" t="s">
        <v>17</v>
      </c>
      <c r="C313" s="1" t="s">
        <v>4</v>
      </c>
      <c r="D313" s="5">
        <f>TRUNC(LEFT(ips__3[[#This Row],[pesel]],2),0)</f>
        <v>64</v>
      </c>
      <c r="E313" s="5">
        <f>TRUNC(MID(ips__3[[#This Row],[pesel]],3,2),0)</f>
        <v>7</v>
      </c>
      <c r="F313" s="5">
        <f>TRUNC(MID(ips__3[[#This Row],[pesel]],5,2),0)</f>
        <v>5</v>
      </c>
      <c r="G313" s="1"/>
      <c r="H313" s="1"/>
      <c r="I313" s="1">
        <f>ips__3[[#This Row],[DD]]</f>
        <v>5</v>
      </c>
      <c r="J313" s="1">
        <f>IF(ips__3[[#This Row],[MM]]&gt;20,ips__3[[#This Row],[MM]]-20,ips__3[[#This Row],[MM]])</f>
        <v>7</v>
      </c>
      <c r="K313" s="1">
        <f>IF(ips__3[[#This Row],[MM]]&gt;20,2000 + ips__3[[#This Row],[RR]],1900 +ips__3[[#This Row],[RR]])</f>
        <v>1964</v>
      </c>
      <c r="L313" s="6">
        <f>DATE(ips__3[[#This Row],[rok]],ips__3[[#This Row],[miesiac]],ips__3[[#This Row],[dzien]])</f>
        <v>23563</v>
      </c>
      <c r="M313" s="5">
        <f>(DATE(2023,1,11) - ips__3[[#This Row],[data]])/ 365</f>
        <v>58.558904109589044</v>
      </c>
      <c r="N313" s="1">
        <f>ROUNDDOWN(ips__3[[#This Row],[Kolumna1]],0)</f>
        <v>58</v>
      </c>
    </row>
    <row r="314" spans="1:14" x14ac:dyDescent="0.3">
      <c r="A314" s="1" t="s">
        <v>341</v>
      </c>
      <c r="B314" s="1" t="s">
        <v>12</v>
      </c>
      <c r="C314" s="1" t="s">
        <v>4</v>
      </c>
      <c r="D314" s="5">
        <f>TRUNC(LEFT(ips__3[[#This Row],[pesel]],2),0)</f>
        <v>61</v>
      </c>
      <c r="E314" s="5">
        <f>TRUNC(MID(ips__3[[#This Row],[pesel]],3,2),0)</f>
        <v>11</v>
      </c>
      <c r="F314" s="5">
        <f>TRUNC(MID(ips__3[[#This Row],[pesel]],5,2),0)</f>
        <v>14</v>
      </c>
      <c r="G314" s="1"/>
      <c r="H314" s="1"/>
      <c r="I314" s="1">
        <f>ips__3[[#This Row],[DD]]</f>
        <v>14</v>
      </c>
      <c r="J314" s="1">
        <f>IF(ips__3[[#This Row],[MM]]&gt;20,ips__3[[#This Row],[MM]]-20,ips__3[[#This Row],[MM]])</f>
        <v>11</v>
      </c>
      <c r="K314" s="1">
        <f>IF(ips__3[[#This Row],[MM]]&gt;20,2000 + ips__3[[#This Row],[RR]],1900 +ips__3[[#This Row],[RR]])</f>
        <v>1961</v>
      </c>
      <c r="L314" s="6">
        <f>DATE(ips__3[[#This Row],[rok]],ips__3[[#This Row],[miesiac]],ips__3[[#This Row],[dzien]])</f>
        <v>22599</v>
      </c>
      <c r="M314" s="5">
        <f>(DATE(2023,1,11) - ips__3[[#This Row],[data]])/ 365</f>
        <v>61.2</v>
      </c>
      <c r="N314" s="1">
        <f>ROUNDDOWN(ips__3[[#This Row],[Kolumna1]],0)</f>
        <v>61</v>
      </c>
    </row>
    <row r="315" spans="1:14" x14ac:dyDescent="0.3">
      <c r="A315" s="1" t="s">
        <v>342</v>
      </c>
      <c r="B315" s="1" t="s">
        <v>5</v>
      </c>
      <c r="C315" s="1" t="s">
        <v>6</v>
      </c>
      <c r="D315" s="5">
        <f>TRUNC(LEFT(ips__3[[#This Row],[pesel]],2),0)</f>
        <v>55</v>
      </c>
      <c r="E315" s="5">
        <f>TRUNC(MID(ips__3[[#This Row],[pesel]],3,2),0)</f>
        <v>8</v>
      </c>
      <c r="F315" s="5">
        <f>TRUNC(MID(ips__3[[#This Row],[pesel]],5,2),0)</f>
        <v>14</v>
      </c>
      <c r="G315" s="1"/>
      <c r="H315" s="1"/>
      <c r="I315" s="1">
        <f>ips__3[[#This Row],[DD]]</f>
        <v>14</v>
      </c>
      <c r="J315" s="1">
        <f>IF(ips__3[[#This Row],[MM]]&gt;20,ips__3[[#This Row],[MM]]-20,ips__3[[#This Row],[MM]])</f>
        <v>8</v>
      </c>
      <c r="K315" s="1">
        <f>IF(ips__3[[#This Row],[MM]]&gt;20,2000 + ips__3[[#This Row],[RR]],1900 +ips__3[[#This Row],[RR]])</f>
        <v>1955</v>
      </c>
      <c r="L315" s="6">
        <f>DATE(ips__3[[#This Row],[rok]],ips__3[[#This Row],[miesiac]],ips__3[[#This Row],[dzien]])</f>
        <v>20315</v>
      </c>
      <c r="M315" s="5">
        <f>(DATE(2023,1,11) - ips__3[[#This Row],[data]])/ 365</f>
        <v>67.457534246575349</v>
      </c>
      <c r="N315" s="1">
        <f>ROUNDDOWN(ips__3[[#This Row],[Kolumna1]],0)</f>
        <v>67</v>
      </c>
    </row>
    <row r="316" spans="1:14" x14ac:dyDescent="0.3">
      <c r="A316" s="1" t="s">
        <v>343</v>
      </c>
      <c r="B316" s="1" t="s">
        <v>5</v>
      </c>
      <c r="C316" s="1" t="s">
        <v>6</v>
      </c>
      <c r="D316" s="5">
        <f>TRUNC(LEFT(ips__3[[#This Row],[pesel]],2),0)</f>
        <v>68</v>
      </c>
      <c r="E316" s="5">
        <f>TRUNC(MID(ips__3[[#This Row],[pesel]],3,2),0)</f>
        <v>10</v>
      </c>
      <c r="F316" s="5">
        <f>TRUNC(MID(ips__3[[#This Row],[pesel]],5,2),0)</f>
        <v>14</v>
      </c>
      <c r="G316" s="1"/>
      <c r="H316" s="1"/>
      <c r="I316" s="1">
        <f>ips__3[[#This Row],[DD]]</f>
        <v>14</v>
      </c>
      <c r="J316" s="1">
        <f>IF(ips__3[[#This Row],[MM]]&gt;20,ips__3[[#This Row],[MM]]-20,ips__3[[#This Row],[MM]])</f>
        <v>10</v>
      </c>
      <c r="K316" s="1">
        <f>IF(ips__3[[#This Row],[MM]]&gt;20,2000 + ips__3[[#This Row],[RR]],1900 +ips__3[[#This Row],[RR]])</f>
        <v>1968</v>
      </c>
      <c r="L316" s="6">
        <f>DATE(ips__3[[#This Row],[rok]],ips__3[[#This Row],[miesiac]],ips__3[[#This Row],[dzien]])</f>
        <v>25125</v>
      </c>
      <c r="M316" s="5">
        <f>(DATE(2023,1,11) - ips__3[[#This Row],[data]])/ 365</f>
        <v>54.279452054794518</v>
      </c>
      <c r="N316" s="1">
        <f>ROUNDDOWN(ips__3[[#This Row],[Kolumna1]],0)</f>
        <v>54</v>
      </c>
    </row>
    <row r="317" spans="1:14" x14ac:dyDescent="0.3">
      <c r="A317" s="1" t="s">
        <v>344</v>
      </c>
      <c r="B317" s="1" t="s">
        <v>17</v>
      </c>
      <c r="C317" s="1" t="s">
        <v>6</v>
      </c>
      <c r="D317" s="5">
        <f>TRUNC(LEFT(ips__3[[#This Row],[pesel]],2),0)</f>
        <v>96</v>
      </c>
      <c r="E317" s="5">
        <f>TRUNC(MID(ips__3[[#This Row],[pesel]],3,2),0)</f>
        <v>7</v>
      </c>
      <c r="F317" s="5">
        <f>TRUNC(MID(ips__3[[#This Row],[pesel]],5,2),0)</f>
        <v>21</v>
      </c>
      <c r="G317" s="1"/>
      <c r="H317" s="1"/>
      <c r="I317" s="1">
        <f>ips__3[[#This Row],[DD]]</f>
        <v>21</v>
      </c>
      <c r="J317" s="1">
        <f>IF(ips__3[[#This Row],[MM]]&gt;20,ips__3[[#This Row],[MM]]-20,ips__3[[#This Row],[MM]])</f>
        <v>7</v>
      </c>
      <c r="K317" s="1">
        <f>IF(ips__3[[#This Row],[MM]]&gt;20,2000 + ips__3[[#This Row],[RR]],1900 +ips__3[[#This Row],[RR]])</f>
        <v>1996</v>
      </c>
      <c r="L317" s="6">
        <f>DATE(ips__3[[#This Row],[rok]],ips__3[[#This Row],[miesiac]],ips__3[[#This Row],[dzien]])</f>
        <v>35267</v>
      </c>
      <c r="M317" s="5">
        <f>(DATE(2023,1,11) - ips__3[[#This Row],[data]])/ 365</f>
        <v>26.493150684931507</v>
      </c>
      <c r="N317" s="1">
        <f>ROUNDDOWN(ips__3[[#This Row],[Kolumna1]],0)</f>
        <v>26</v>
      </c>
    </row>
    <row r="318" spans="1:14" x14ac:dyDescent="0.3">
      <c r="A318" s="1" t="s">
        <v>345</v>
      </c>
      <c r="B318" s="1" t="s">
        <v>8</v>
      </c>
      <c r="C318" s="1" t="s">
        <v>6</v>
      </c>
      <c r="D318" s="5">
        <f>TRUNC(LEFT(ips__3[[#This Row],[pesel]],2),0)</f>
        <v>53</v>
      </c>
      <c r="E318" s="5">
        <f>TRUNC(MID(ips__3[[#This Row],[pesel]],3,2),0)</f>
        <v>11</v>
      </c>
      <c r="F318" s="5">
        <f>TRUNC(MID(ips__3[[#This Row],[pesel]],5,2),0)</f>
        <v>13</v>
      </c>
      <c r="G318" s="1"/>
      <c r="H318" s="1"/>
      <c r="I318" s="1">
        <f>ips__3[[#This Row],[DD]]</f>
        <v>13</v>
      </c>
      <c r="J318" s="1">
        <f>IF(ips__3[[#This Row],[MM]]&gt;20,ips__3[[#This Row],[MM]]-20,ips__3[[#This Row],[MM]])</f>
        <v>11</v>
      </c>
      <c r="K318" s="1">
        <f>IF(ips__3[[#This Row],[MM]]&gt;20,2000 + ips__3[[#This Row],[RR]],1900 +ips__3[[#This Row],[RR]])</f>
        <v>1953</v>
      </c>
      <c r="L318" s="6">
        <f>DATE(ips__3[[#This Row],[rok]],ips__3[[#This Row],[miesiac]],ips__3[[#This Row],[dzien]])</f>
        <v>19676</v>
      </c>
      <c r="M318" s="5">
        <f>(DATE(2023,1,11) - ips__3[[#This Row],[data]])/ 365</f>
        <v>69.208219178082189</v>
      </c>
      <c r="N318" s="1">
        <f>ROUNDDOWN(ips__3[[#This Row],[Kolumna1]],0)</f>
        <v>69</v>
      </c>
    </row>
    <row r="319" spans="1:14" x14ac:dyDescent="0.3">
      <c r="A319" s="1" t="s">
        <v>346</v>
      </c>
      <c r="B319" s="1" t="s">
        <v>5</v>
      </c>
      <c r="C319" s="1" t="s">
        <v>6</v>
      </c>
      <c r="D319" s="5">
        <f>TRUNC(LEFT(ips__3[[#This Row],[pesel]],2),0)</f>
        <v>66</v>
      </c>
      <c r="E319" s="5">
        <f>TRUNC(MID(ips__3[[#This Row],[pesel]],3,2),0)</f>
        <v>5</v>
      </c>
      <c r="F319" s="5">
        <f>TRUNC(MID(ips__3[[#This Row],[pesel]],5,2),0)</f>
        <v>4</v>
      </c>
      <c r="G319" s="1"/>
      <c r="H319" s="1"/>
      <c r="I319" s="1">
        <f>ips__3[[#This Row],[DD]]</f>
        <v>4</v>
      </c>
      <c r="J319" s="1">
        <f>IF(ips__3[[#This Row],[MM]]&gt;20,ips__3[[#This Row],[MM]]-20,ips__3[[#This Row],[MM]])</f>
        <v>5</v>
      </c>
      <c r="K319" s="1">
        <f>IF(ips__3[[#This Row],[MM]]&gt;20,2000 + ips__3[[#This Row],[RR]],1900 +ips__3[[#This Row],[RR]])</f>
        <v>1966</v>
      </c>
      <c r="L319" s="6">
        <f>DATE(ips__3[[#This Row],[rok]],ips__3[[#This Row],[miesiac]],ips__3[[#This Row],[dzien]])</f>
        <v>24231</v>
      </c>
      <c r="M319" s="5">
        <f>(DATE(2023,1,11) - ips__3[[#This Row],[data]])/ 365</f>
        <v>56.728767123287675</v>
      </c>
      <c r="N319" s="1">
        <f>ROUNDDOWN(ips__3[[#This Row],[Kolumna1]],0)</f>
        <v>56</v>
      </c>
    </row>
    <row r="320" spans="1:14" x14ac:dyDescent="0.3">
      <c r="A320" s="1" t="s">
        <v>347</v>
      </c>
      <c r="B320" s="1" t="s">
        <v>8</v>
      </c>
      <c r="C320" s="1" t="s">
        <v>6</v>
      </c>
      <c r="D320" s="5">
        <f>TRUNC(LEFT(ips__3[[#This Row],[pesel]],2),0)</f>
        <v>50</v>
      </c>
      <c r="E320" s="5">
        <f>TRUNC(MID(ips__3[[#This Row],[pesel]],3,2),0)</f>
        <v>11</v>
      </c>
      <c r="F320" s="5">
        <f>TRUNC(MID(ips__3[[#This Row],[pesel]],5,2),0)</f>
        <v>25</v>
      </c>
      <c r="G320" s="1"/>
      <c r="H320" s="1"/>
      <c r="I320" s="1">
        <f>ips__3[[#This Row],[DD]]</f>
        <v>25</v>
      </c>
      <c r="J320" s="1">
        <f>IF(ips__3[[#This Row],[MM]]&gt;20,ips__3[[#This Row],[MM]]-20,ips__3[[#This Row],[MM]])</f>
        <v>11</v>
      </c>
      <c r="K320" s="1">
        <f>IF(ips__3[[#This Row],[MM]]&gt;20,2000 + ips__3[[#This Row],[RR]],1900 +ips__3[[#This Row],[RR]])</f>
        <v>1950</v>
      </c>
      <c r="L320" s="6">
        <f>DATE(ips__3[[#This Row],[rok]],ips__3[[#This Row],[miesiac]],ips__3[[#This Row],[dzien]])</f>
        <v>18592</v>
      </c>
      <c r="M320" s="5">
        <f>(DATE(2023,1,11) - ips__3[[#This Row],[data]])/ 365</f>
        <v>72.178082191780817</v>
      </c>
      <c r="N320" s="1">
        <f>ROUNDDOWN(ips__3[[#This Row],[Kolumna1]],0)</f>
        <v>72</v>
      </c>
    </row>
    <row r="321" spans="1:14" x14ac:dyDescent="0.3">
      <c r="A321" s="1" t="s">
        <v>348</v>
      </c>
      <c r="B321" s="1" t="s">
        <v>17</v>
      </c>
      <c r="C321" s="1" t="s">
        <v>4</v>
      </c>
      <c r="D321" s="5">
        <f>TRUNC(LEFT(ips__3[[#This Row],[pesel]],2),0)</f>
        <v>66</v>
      </c>
      <c r="E321" s="5">
        <f>TRUNC(MID(ips__3[[#This Row],[pesel]],3,2),0)</f>
        <v>4</v>
      </c>
      <c r="F321" s="5">
        <f>TRUNC(MID(ips__3[[#This Row],[pesel]],5,2),0)</f>
        <v>15</v>
      </c>
      <c r="G321" s="1"/>
      <c r="H321" s="1"/>
      <c r="I321" s="1">
        <f>ips__3[[#This Row],[DD]]</f>
        <v>15</v>
      </c>
      <c r="J321" s="1">
        <f>IF(ips__3[[#This Row],[MM]]&gt;20,ips__3[[#This Row],[MM]]-20,ips__3[[#This Row],[MM]])</f>
        <v>4</v>
      </c>
      <c r="K321" s="1">
        <f>IF(ips__3[[#This Row],[MM]]&gt;20,2000 + ips__3[[#This Row],[RR]],1900 +ips__3[[#This Row],[RR]])</f>
        <v>1966</v>
      </c>
      <c r="L321" s="6">
        <f>DATE(ips__3[[#This Row],[rok]],ips__3[[#This Row],[miesiac]],ips__3[[#This Row],[dzien]])</f>
        <v>24212</v>
      </c>
      <c r="M321" s="5">
        <f>(DATE(2023,1,11) - ips__3[[#This Row],[data]])/ 365</f>
        <v>56.780821917808218</v>
      </c>
      <c r="N321" s="1">
        <f>ROUNDDOWN(ips__3[[#This Row],[Kolumna1]],0)</f>
        <v>56</v>
      </c>
    </row>
    <row r="322" spans="1:14" x14ac:dyDescent="0.3">
      <c r="A322" s="1" t="s">
        <v>349</v>
      </c>
      <c r="B322" s="1" t="s">
        <v>9</v>
      </c>
      <c r="C322" s="1" t="s">
        <v>4</v>
      </c>
      <c r="D322" s="5">
        <f>TRUNC(LEFT(ips__3[[#This Row],[pesel]],2),0)</f>
        <v>54</v>
      </c>
      <c r="E322" s="5">
        <f>TRUNC(MID(ips__3[[#This Row],[pesel]],3,2),0)</f>
        <v>11</v>
      </c>
      <c r="F322" s="5">
        <f>TRUNC(MID(ips__3[[#This Row],[pesel]],5,2),0)</f>
        <v>11</v>
      </c>
      <c r="G322" s="1"/>
      <c r="H322" s="1"/>
      <c r="I322" s="1">
        <f>ips__3[[#This Row],[DD]]</f>
        <v>11</v>
      </c>
      <c r="J322" s="1">
        <f>IF(ips__3[[#This Row],[MM]]&gt;20,ips__3[[#This Row],[MM]]-20,ips__3[[#This Row],[MM]])</f>
        <v>11</v>
      </c>
      <c r="K322" s="1">
        <f>IF(ips__3[[#This Row],[MM]]&gt;20,2000 + ips__3[[#This Row],[RR]],1900 +ips__3[[#This Row],[RR]])</f>
        <v>1954</v>
      </c>
      <c r="L322" s="6">
        <f>DATE(ips__3[[#This Row],[rok]],ips__3[[#This Row],[miesiac]],ips__3[[#This Row],[dzien]])</f>
        <v>20039</v>
      </c>
      <c r="M322" s="5">
        <f>(DATE(2023,1,11) - ips__3[[#This Row],[data]])/ 365</f>
        <v>68.213698630136989</v>
      </c>
      <c r="N322" s="1">
        <f>ROUNDDOWN(ips__3[[#This Row],[Kolumna1]],0)</f>
        <v>68</v>
      </c>
    </row>
    <row r="323" spans="1:14" x14ac:dyDescent="0.3">
      <c r="A323" s="1" t="s">
        <v>350</v>
      </c>
      <c r="B323" s="1" t="s">
        <v>14</v>
      </c>
      <c r="C323" s="1" t="s">
        <v>6</v>
      </c>
      <c r="D323" s="5">
        <f>TRUNC(LEFT(ips__3[[#This Row],[pesel]],2),0)</f>
        <v>56</v>
      </c>
      <c r="E323" s="5">
        <f>TRUNC(MID(ips__3[[#This Row],[pesel]],3,2),0)</f>
        <v>4</v>
      </c>
      <c r="F323" s="5">
        <f>TRUNC(MID(ips__3[[#This Row],[pesel]],5,2),0)</f>
        <v>2</v>
      </c>
      <c r="G323" s="1"/>
      <c r="H323" s="1"/>
      <c r="I323" s="1">
        <f>ips__3[[#This Row],[DD]]</f>
        <v>2</v>
      </c>
      <c r="J323" s="1">
        <f>IF(ips__3[[#This Row],[MM]]&gt;20,ips__3[[#This Row],[MM]]-20,ips__3[[#This Row],[MM]])</f>
        <v>4</v>
      </c>
      <c r="K323" s="1">
        <f>IF(ips__3[[#This Row],[MM]]&gt;20,2000 + ips__3[[#This Row],[RR]],1900 +ips__3[[#This Row],[RR]])</f>
        <v>1956</v>
      </c>
      <c r="L323" s="6">
        <f>DATE(ips__3[[#This Row],[rok]],ips__3[[#This Row],[miesiac]],ips__3[[#This Row],[dzien]])</f>
        <v>20547</v>
      </c>
      <c r="M323" s="5">
        <f>(DATE(2023,1,11) - ips__3[[#This Row],[data]])/ 365</f>
        <v>66.821917808219183</v>
      </c>
      <c r="N323" s="1">
        <f>ROUNDDOWN(ips__3[[#This Row],[Kolumna1]],0)</f>
        <v>66</v>
      </c>
    </row>
    <row r="324" spans="1:14" x14ac:dyDescent="0.3">
      <c r="A324" s="1" t="s">
        <v>351</v>
      </c>
      <c r="B324" s="1" t="s">
        <v>11</v>
      </c>
      <c r="C324" s="1" t="s">
        <v>4</v>
      </c>
      <c r="D324" s="5">
        <f>TRUNC(LEFT(ips__3[[#This Row],[pesel]],2),0)</f>
        <v>78</v>
      </c>
      <c r="E324" s="5">
        <f>TRUNC(MID(ips__3[[#This Row],[pesel]],3,2),0)</f>
        <v>11</v>
      </c>
      <c r="F324" s="5">
        <f>TRUNC(MID(ips__3[[#This Row],[pesel]],5,2),0)</f>
        <v>14</v>
      </c>
      <c r="G324" s="1"/>
      <c r="H324" s="1"/>
      <c r="I324" s="1">
        <f>ips__3[[#This Row],[DD]]</f>
        <v>14</v>
      </c>
      <c r="J324" s="1">
        <f>IF(ips__3[[#This Row],[MM]]&gt;20,ips__3[[#This Row],[MM]]-20,ips__3[[#This Row],[MM]])</f>
        <v>11</v>
      </c>
      <c r="K324" s="1">
        <f>IF(ips__3[[#This Row],[MM]]&gt;20,2000 + ips__3[[#This Row],[RR]],1900 +ips__3[[#This Row],[RR]])</f>
        <v>1978</v>
      </c>
      <c r="L324" s="6">
        <f>DATE(ips__3[[#This Row],[rok]],ips__3[[#This Row],[miesiac]],ips__3[[#This Row],[dzien]])</f>
        <v>28808</v>
      </c>
      <c r="M324" s="5">
        <f>(DATE(2023,1,11) - ips__3[[#This Row],[data]])/ 365</f>
        <v>44.18904109589041</v>
      </c>
      <c r="N324" s="1">
        <f>ROUNDDOWN(ips__3[[#This Row],[Kolumna1]],0)</f>
        <v>44</v>
      </c>
    </row>
    <row r="325" spans="1:14" x14ac:dyDescent="0.3">
      <c r="A325" s="1" t="s">
        <v>352</v>
      </c>
      <c r="B325" s="1" t="s">
        <v>7</v>
      </c>
      <c r="C325" s="1" t="s">
        <v>6</v>
      </c>
      <c r="D325" s="5">
        <f>TRUNC(LEFT(ips__3[[#This Row],[pesel]],2),0)</f>
        <v>73</v>
      </c>
      <c r="E325" s="5">
        <f>TRUNC(MID(ips__3[[#This Row],[pesel]],3,2),0)</f>
        <v>7</v>
      </c>
      <c r="F325" s="5">
        <f>TRUNC(MID(ips__3[[#This Row],[pesel]],5,2),0)</f>
        <v>6</v>
      </c>
      <c r="G325" s="1"/>
      <c r="H325" s="1"/>
      <c r="I325" s="1">
        <f>ips__3[[#This Row],[DD]]</f>
        <v>6</v>
      </c>
      <c r="J325" s="1">
        <f>IF(ips__3[[#This Row],[MM]]&gt;20,ips__3[[#This Row],[MM]]-20,ips__3[[#This Row],[MM]])</f>
        <v>7</v>
      </c>
      <c r="K325" s="1">
        <f>IF(ips__3[[#This Row],[MM]]&gt;20,2000 + ips__3[[#This Row],[RR]],1900 +ips__3[[#This Row],[RR]])</f>
        <v>1973</v>
      </c>
      <c r="L325" s="6">
        <f>DATE(ips__3[[#This Row],[rok]],ips__3[[#This Row],[miesiac]],ips__3[[#This Row],[dzien]])</f>
        <v>26851</v>
      </c>
      <c r="M325" s="5">
        <f>(DATE(2023,1,11) - ips__3[[#This Row],[data]])/ 365</f>
        <v>49.550684931506851</v>
      </c>
      <c r="N325" s="1">
        <f>ROUNDDOWN(ips__3[[#This Row],[Kolumna1]],0)</f>
        <v>49</v>
      </c>
    </row>
    <row r="326" spans="1:14" x14ac:dyDescent="0.3">
      <c r="A326" s="1" t="s">
        <v>353</v>
      </c>
      <c r="B326" s="1" t="s">
        <v>14</v>
      </c>
      <c r="C326" s="1" t="s">
        <v>6</v>
      </c>
      <c r="D326" s="5">
        <f>TRUNC(LEFT(ips__3[[#This Row],[pesel]],2),0)</f>
        <v>61</v>
      </c>
      <c r="E326" s="5">
        <f>TRUNC(MID(ips__3[[#This Row],[pesel]],3,2),0)</f>
        <v>4</v>
      </c>
      <c r="F326" s="5">
        <f>TRUNC(MID(ips__3[[#This Row],[pesel]],5,2),0)</f>
        <v>24</v>
      </c>
      <c r="G326" s="1"/>
      <c r="H326" s="1"/>
      <c r="I326" s="1">
        <f>ips__3[[#This Row],[DD]]</f>
        <v>24</v>
      </c>
      <c r="J326" s="1">
        <f>IF(ips__3[[#This Row],[MM]]&gt;20,ips__3[[#This Row],[MM]]-20,ips__3[[#This Row],[MM]])</f>
        <v>4</v>
      </c>
      <c r="K326" s="1">
        <f>IF(ips__3[[#This Row],[MM]]&gt;20,2000 + ips__3[[#This Row],[RR]],1900 +ips__3[[#This Row],[RR]])</f>
        <v>1961</v>
      </c>
      <c r="L326" s="6">
        <f>DATE(ips__3[[#This Row],[rok]],ips__3[[#This Row],[miesiac]],ips__3[[#This Row],[dzien]])</f>
        <v>22395</v>
      </c>
      <c r="M326" s="5">
        <f>(DATE(2023,1,11) - ips__3[[#This Row],[data]])/ 365</f>
        <v>61.758904109589039</v>
      </c>
      <c r="N326" s="1">
        <f>ROUNDDOWN(ips__3[[#This Row],[Kolumna1]],0)</f>
        <v>61</v>
      </c>
    </row>
    <row r="327" spans="1:14" x14ac:dyDescent="0.3">
      <c r="A327" s="1" t="s">
        <v>354</v>
      </c>
      <c r="B327" s="1" t="s">
        <v>19</v>
      </c>
      <c r="C327" s="1" t="s">
        <v>4</v>
      </c>
      <c r="D327" s="5">
        <f>TRUNC(LEFT(ips__3[[#This Row],[pesel]],2),0)</f>
        <v>81</v>
      </c>
      <c r="E327" s="5">
        <f>TRUNC(MID(ips__3[[#This Row],[pesel]],3,2),0)</f>
        <v>5</v>
      </c>
      <c r="F327" s="5">
        <f>TRUNC(MID(ips__3[[#This Row],[pesel]],5,2),0)</f>
        <v>8</v>
      </c>
      <c r="G327" s="1"/>
      <c r="H327" s="1"/>
      <c r="I327" s="1">
        <f>ips__3[[#This Row],[DD]]</f>
        <v>8</v>
      </c>
      <c r="J327" s="1">
        <f>IF(ips__3[[#This Row],[MM]]&gt;20,ips__3[[#This Row],[MM]]-20,ips__3[[#This Row],[MM]])</f>
        <v>5</v>
      </c>
      <c r="K327" s="1">
        <f>IF(ips__3[[#This Row],[MM]]&gt;20,2000 + ips__3[[#This Row],[RR]],1900 +ips__3[[#This Row],[RR]])</f>
        <v>1981</v>
      </c>
      <c r="L327" s="6">
        <f>DATE(ips__3[[#This Row],[rok]],ips__3[[#This Row],[miesiac]],ips__3[[#This Row],[dzien]])</f>
        <v>29714</v>
      </c>
      <c r="M327" s="5">
        <f>(DATE(2023,1,11) - ips__3[[#This Row],[data]])/ 365</f>
        <v>41.706849315068496</v>
      </c>
      <c r="N327" s="1">
        <f>ROUNDDOWN(ips__3[[#This Row],[Kolumna1]],0)</f>
        <v>41</v>
      </c>
    </row>
    <row r="328" spans="1:14" x14ac:dyDescent="0.3">
      <c r="A328" s="1" t="s">
        <v>355</v>
      </c>
      <c r="B328" s="1" t="s">
        <v>9</v>
      </c>
      <c r="C328" s="1" t="s">
        <v>4</v>
      </c>
      <c r="D328" s="5">
        <f>TRUNC(LEFT(ips__3[[#This Row],[pesel]],2),0)</f>
        <v>58</v>
      </c>
      <c r="E328" s="5">
        <f>TRUNC(MID(ips__3[[#This Row],[pesel]],3,2),0)</f>
        <v>9</v>
      </c>
      <c r="F328" s="5">
        <f>TRUNC(MID(ips__3[[#This Row],[pesel]],5,2),0)</f>
        <v>18</v>
      </c>
      <c r="G328" s="1"/>
      <c r="H328" s="1"/>
      <c r="I328" s="1">
        <f>ips__3[[#This Row],[DD]]</f>
        <v>18</v>
      </c>
      <c r="J328" s="1">
        <f>IF(ips__3[[#This Row],[MM]]&gt;20,ips__3[[#This Row],[MM]]-20,ips__3[[#This Row],[MM]])</f>
        <v>9</v>
      </c>
      <c r="K328" s="1">
        <f>IF(ips__3[[#This Row],[MM]]&gt;20,2000 + ips__3[[#This Row],[RR]],1900 +ips__3[[#This Row],[RR]])</f>
        <v>1958</v>
      </c>
      <c r="L328" s="6">
        <f>DATE(ips__3[[#This Row],[rok]],ips__3[[#This Row],[miesiac]],ips__3[[#This Row],[dzien]])</f>
        <v>21446</v>
      </c>
      <c r="M328" s="5">
        <f>(DATE(2023,1,11) - ips__3[[#This Row],[data]])/ 365</f>
        <v>64.358904109589048</v>
      </c>
      <c r="N328" s="1">
        <f>ROUNDDOWN(ips__3[[#This Row],[Kolumna1]],0)</f>
        <v>64</v>
      </c>
    </row>
    <row r="329" spans="1:14" x14ac:dyDescent="0.3">
      <c r="A329" s="1" t="s">
        <v>356</v>
      </c>
      <c r="B329" s="1" t="s">
        <v>5</v>
      </c>
      <c r="C329" s="1" t="s">
        <v>6</v>
      </c>
      <c r="D329" s="5">
        <f>TRUNC(LEFT(ips__3[[#This Row],[pesel]],2),0)</f>
        <v>66</v>
      </c>
      <c r="E329" s="5">
        <f>TRUNC(MID(ips__3[[#This Row],[pesel]],3,2),0)</f>
        <v>8</v>
      </c>
      <c r="F329" s="5">
        <f>TRUNC(MID(ips__3[[#This Row],[pesel]],5,2),0)</f>
        <v>22</v>
      </c>
      <c r="G329" s="1"/>
      <c r="H329" s="1"/>
      <c r="I329" s="1">
        <f>ips__3[[#This Row],[DD]]</f>
        <v>22</v>
      </c>
      <c r="J329" s="1">
        <f>IF(ips__3[[#This Row],[MM]]&gt;20,ips__3[[#This Row],[MM]]-20,ips__3[[#This Row],[MM]])</f>
        <v>8</v>
      </c>
      <c r="K329" s="1">
        <f>IF(ips__3[[#This Row],[MM]]&gt;20,2000 + ips__3[[#This Row],[RR]],1900 +ips__3[[#This Row],[RR]])</f>
        <v>1966</v>
      </c>
      <c r="L329" s="6">
        <f>DATE(ips__3[[#This Row],[rok]],ips__3[[#This Row],[miesiac]],ips__3[[#This Row],[dzien]])</f>
        <v>24341</v>
      </c>
      <c r="M329" s="5">
        <f>(DATE(2023,1,11) - ips__3[[#This Row],[data]])/ 365</f>
        <v>56.42739726027397</v>
      </c>
      <c r="N329" s="1">
        <f>ROUNDDOWN(ips__3[[#This Row],[Kolumna1]],0)</f>
        <v>56</v>
      </c>
    </row>
    <row r="330" spans="1:14" x14ac:dyDescent="0.3">
      <c r="A330" s="1" t="s">
        <v>357</v>
      </c>
      <c r="B330" s="1" t="s">
        <v>17</v>
      </c>
      <c r="C330" s="1" t="s">
        <v>6</v>
      </c>
      <c r="D330" s="5">
        <f>TRUNC(LEFT(ips__3[[#This Row],[pesel]],2),0)</f>
        <v>69</v>
      </c>
      <c r="E330" s="5">
        <f>TRUNC(MID(ips__3[[#This Row],[pesel]],3,2),0)</f>
        <v>2</v>
      </c>
      <c r="F330" s="5">
        <f>TRUNC(MID(ips__3[[#This Row],[pesel]],5,2),0)</f>
        <v>5</v>
      </c>
      <c r="G330" s="1"/>
      <c r="H330" s="1"/>
      <c r="I330" s="1">
        <f>ips__3[[#This Row],[DD]]</f>
        <v>5</v>
      </c>
      <c r="J330" s="1">
        <f>IF(ips__3[[#This Row],[MM]]&gt;20,ips__3[[#This Row],[MM]]-20,ips__3[[#This Row],[MM]])</f>
        <v>2</v>
      </c>
      <c r="K330" s="1">
        <f>IF(ips__3[[#This Row],[MM]]&gt;20,2000 + ips__3[[#This Row],[RR]],1900 +ips__3[[#This Row],[RR]])</f>
        <v>1969</v>
      </c>
      <c r="L330" s="6">
        <f>DATE(ips__3[[#This Row],[rok]],ips__3[[#This Row],[miesiac]],ips__3[[#This Row],[dzien]])</f>
        <v>25239</v>
      </c>
      <c r="M330" s="5">
        <f>(DATE(2023,1,11) - ips__3[[#This Row],[data]])/ 365</f>
        <v>53.967123287671235</v>
      </c>
      <c r="N330" s="1">
        <f>ROUNDDOWN(ips__3[[#This Row],[Kolumna1]],0)</f>
        <v>53</v>
      </c>
    </row>
    <row r="331" spans="1:14" x14ac:dyDescent="0.3">
      <c r="A331" s="1" t="s">
        <v>358</v>
      </c>
      <c r="B331" s="1" t="s">
        <v>10</v>
      </c>
      <c r="C331" s="1" t="s">
        <v>4</v>
      </c>
      <c r="D331" s="5">
        <f>TRUNC(LEFT(ips__3[[#This Row],[pesel]],2),0)</f>
        <v>57</v>
      </c>
      <c r="E331" s="5">
        <f>TRUNC(MID(ips__3[[#This Row],[pesel]],3,2),0)</f>
        <v>11</v>
      </c>
      <c r="F331" s="5">
        <f>TRUNC(MID(ips__3[[#This Row],[pesel]],5,2),0)</f>
        <v>14</v>
      </c>
      <c r="G331" s="1"/>
      <c r="H331" s="1"/>
      <c r="I331" s="1">
        <f>ips__3[[#This Row],[DD]]</f>
        <v>14</v>
      </c>
      <c r="J331" s="1">
        <f>IF(ips__3[[#This Row],[MM]]&gt;20,ips__3[[#This Row],[MM]]-20,ips__3[[#This Row],[MM]])</f>
        <v>11</v>
      </c>
      <c r="K331" s="1">
        <f>IF(ips__3[[#This Row],[MM]]&gt;20,2000 + ips__3[[#This Row],[RR]],1900 +ips__3[[#This Row],[RR]])</f>
        <v>1957</v>
      </c>
      <c r="L331" s="6">
        <f>DATE(ips__3[[#This Row],[rok]],ips__3[[#This Row],[miesiac]],ips__3[[#This Row],[dzien]])</f>
        <v>21138</v>
      </c>
      <c r="M331" s="5">
        <f>(DATE(2023,1,11) - ips__3[[#This Row],[data]])/ 365</f>
        <v>65.202739726027403</v>
      </c>
      <c r="N331" s="1">
        <f>ROUNDDOWN(ips__3[[#This Row],[Kolumna1]],0)</f>
        <v>65</v>
      </c>
    </row>
    <row r="332" spans="1:14" x14ac:dyDescent="0.3">
      <c r="A332" s="1" t="s">
        <v>359</v>
      </c>
      <c r="B332" s="1" t="s">
        <v>12</v>
      </c>
      <c r="C332" s="1" t="s">
        <v>4</v>
      </c>
      <c r="D332" s="5">
        <f>TRUNC(LEFT(ips__3[[#This Row],[pesel]],2),0)</f>
        <v>52</v>
      </c>
      <c r="E332" s="5">
        <f>TRUNC(MID(ips__3[[#This Row],[pesel]],3,2),0)</f>
        <v>11</v>
      </c>
      <c r="F332" s="5">
        <f>TRUNC(MID(ips__3[[#This Row],[pesel]],5,2),0)</f>
        <v>7</v>
      </c>
      <c r="G332" s="1"/>
      <c r="H332" s="1"/>
      <c r="I332" s="1">
        <f>ips__3[[#This Row],[DD]]</f>
        <v>7</v>
      </c>
      <c r="J332" s="1">
        <f>IF(ips__3[[#This Row],[MM]]&gt;20,ips__3[[#This Row],[MM]]-20,ips__3[[#This Row],[MM]])</f>
        <v>11</v>
      </c>
      <c r="K332" s="1">
        <f>IF(ips__3[[#This Row],[MM]]&gt;20,2000 + ips__3[[#This Row],[RR]],1900 +ips__3[[#This Row],[RR]])</f>
        <v>1952</v>
      </c>
      <c r="L332" s="6">
        <f>DATE(ips__3[[#This Row],[rok]],ips__3[[#This Row],[miesiac]],ips__3[[#This Row],[dzien]])</f>
        <v>19305</v>
      </c>
      <c r="M332" s="5">
        <f>(DATE(2023,1,11) - ips__3[[#This Row],[data]])/ 365</f>
        <v>70.224657534246575</v>
      </c>
      <c r="N332" s="1">
        <f>ROUNDDOWN(ips__3[[#This Row],[Kolumna1]],0)</f>
        <v>70</v>
      </c>
    </row>
    <row r="333" spans="1:14" x14ac:dyDescent="0.3">
      <c r="A333" s="1" t="s">
        <v>360</v>
      </c>
      <c r="B333" s="1" t="s">
        <v>19</v>
      </c>
      <c r="C333" s="1" t="s">
        <v>4</v>
      </c>
      <c r="D333" s="5">
        <f>TRUNC(LEFT(ips__3[[#This Row],[pesel]],2),0)</f>
        <v>93</v>
      </c>
      <c r="E333" s="5">
        <f>TRUNC(MID(ips__3[[#This Row],[pesel]],3,2),0)</f>
        <v>1</v>
      </c>
      <c r="F333" s="5">
        <f>TRUNC(MID(ips__3[[#This Row],[pesel]],5,2),0)</f>
        <v>12</v>
      </c>
      <c r="G333" s="1"/>
      <c r="H333" s="1"/>
      <c r="I333" s="1">
        <f>ips__3[[#This Row],[DD]]</f>
        <v>12</v>
      </c>
      <c r="J333" s="1">
        <f>IF(ips__3[[#This Row],[MM]]&gt;20,ips__3[[#This Row],[MM]]-20,ips__3[[#This Row],[MM]])</f>
        <v>1</v>
      </c>
      <c r="K333" s="1">
        <f>IF(ips__3[[#This Row],[MM]]&gt;20,2000 + ips__3[[#This Row],[RR]],1900 +ips__3[[#This Row],[RR]])</f>
        <v>1993</v>
      </c>
      <c r="L333" s="6">
        <f>DATE(ips__3[[#This Row],[rok]],ips__3[[#This Row],[miesiac]],ips__3[[#This Row],[dzien]])</f>
        <v>33981</v>
      </c>
      <c r="M333" s="5">
        <f>(DATE(2023,1,11) - ips__3[[#This Row],[data]])/ 365</f>
        <v>30.016438356164382</v>
      </c>
      <c r="N333" s="1">
        <f>ROUNDDOWN(ips__3[[#This Row],[Kolumna1]],0)</f>
        <v>30</v>
      </c>
    </row>
    <row r="334" spans="1:14" x14ac:dyDescent="0.3">
      <c r="A334" s="1" t="s">
        <v>361</v>
      </c>
      <c r="B334" s="1" t="s">
        <v>12</v>
      </c>
      <c r="C334" s="1" t="s">
        <v>6</v>
      </c>
      <c r="D334" s="5">
        <f>TRUNC(LEFT(ips__3[[#This Row],[pesel]],2),0)</f>
        <v>96</v>
      </c>
      <c r="E334" s="5">
        <f>TRUNC(MID(ips__3[[#This Row],[pesel]],3,2),0)</f>
        <v>12</v>
      </c>
      <c r="F334" s="5">
        <f>TRUNC(MID(ips__3[[#This Row],[pesel]],5,2),0)</f>
        <v>19</v>
      </c>
      <c r="G334" s="1"/>
      <c r="H334" s="1"/>
      <c r="I334" s="1">
        <f>ips__3[[#This Row],[DD]]</f>
        <v>19</v>
      </c>
      <c r="J334" s="1">
        <f>IF(ips__3[[#This Row],[MM]]&gt;20,ips__3[[#This Row],[MM]]-20,ips__3[[#This Row],[MM]])</f>
        <v>12</v>
      </c>
      <c r="K334" s="1">
        <f>IF(ips__3[[#This Row],[MM]]&gt;20,2000 + ips__3[[#This Row],[RR]],1900 +ips__3[[#This Row],[RR]])</f>
        <v>1996</v>
      </c>
      <c r="L334" s="6">
        <f>DATE(ips__3[[#This Row],[rok]],ips__3[[#This Row],[miesiac]],ips__3[[#This Row],[dzien]])</f>
        <v>35418</v>
      </c>
      <c r="M334" s="5">
        <f>(DATE(2023,1,11) - ips__3[[#This Row],[data]])/ 365</f>
        <v>26.079452054794519</v>
      </c>
      <c r="N334" s="1">
        <f>ROUNDDOWN(ips__3[[#This Row],[Kolumna1]],0)</f>
        <v>26</v>
      </c>
    </row>
    <row r="335" spans="1:14" x14ac:dyDescent="0.3">
      <c r="A335" s="1" t="s">
        <v>362</v>
      </c>
      <c r="B335" s="1" t="s">
        <v>17</v>
      </c>
      <c r="C335" s="1" t="s">
        <v>6</v>
      </c>
      <c r="D335" s="5">
        <f>TRUNC(LEFT(ips__3[[#This Row],[pesel]],2),0)</f>
        <v>79</v>
      </c>
      <c r="E335" s="5">
        <f>TRUNC(MID(ips__3[[#This Row],[pesel]],3,2),0)</f>
        <v>6</v>
      </c>
      <c r="F335" s="5">
        <f>TRUNC(MID(ips__3[[#This Row],[pesel]],5,2),0)</f>
        <v>16</v>
      </c>
      <c r="G335" s="1"/>
      <c r="H335" s="1"/>
      <c r="I335" s="1">
        <f>ips__3[[#This Row],[DD]]</f>
        <v>16</v>
      </c>
      <c r="J335" s="1">
        <f>IF(ips__3[[#This Row],[MM]]&gt;20,ips__3[[#This Row],[MM]]-20,ips__3[[#This Row],[MM]])</f>
        <v>6</v>
      </c>
      <c r="K335" s="1">
        <f>IF(ips__3[[#This Row],[MM]]&gt;20,2000 + ips__3[[#This Row],[RR]],1900 +ips__3[[#This Row],[RR]])</f>
        <v>1979</v>
      </c>
      <c r="L335" s="6">
        <f>DATE(ips__3[[#This Row],[rok]],ips__3[[#This Row],[miesiac]],ips__3[[#This Row],[dzien]])</f>
        <v>29022</v>
      </c>
      <c r="M335" s="5">
        <f>(DATE(2023,1,11) - ips__3[[#This Row],[data]])/ 365</f>
        <v>43.602739726027394</v>
      </c>
      <c r="N335" s="1">
        <f>ROUNDDOWN(ips__3[[#This Row],[Kolumna1]],0)</f>
        <v>43</v>
      </c>
    </row>
    <row r="336" spans="1:14" x14ac:dyDescent="0.3">
      <c r="A336" s="1" t="s">
        <v>363</v>
      </c>
      <c r="B336" s="1" t="s">
        <v>5</v>
      </c>
      <c r="C336" s="1" t="s">
        <v>4</v>
      </c>
      <c r="D336" s="5">
        <f>TRUNC(LEFT(ips__3[[#This Row],[pesel]],2),0)</f>
        <v>90</v>
      </c>
      <c r="E336" s="5">
        <f>TRUNC(MID(ips__3[[#This Row],[pesel]],3,2),0)</f>
        <v>8</v>
      </c>
      <c r="F336" s="5">
        <f>TRUNC(MID(ips__3[[#This Row],[pesel]],5,2),0)</f>
        <v>29</v>
      </c>
      <c r="G336" s="1"/>
      <c r="H336" s="1"/>
      <c r="I336" s="1">
        <f>ips__3[[#This Row],[DD]]</f>
        <v>29</v>
      </c>
      <c r="J336" s="1">
        <f>IF(ips__3[[#This Row],[MM]]&gt;20,ips__3[[#This Row],[MM]]-20,ips__3[[#This Row],[MM]])</f>
        <v>8</v>
      </c>
      <c r="K336" s="1">
        <f>IF(ips__3[[#This Row],[MM]]&gt;20,2000 + ips__3[[#This Row],[RR]],1900 +ips__3[[#This Row],[RR]])</f>
        <v>1990</v>
      </c>
      <c r="L336" s="6">
        <f>DATE(ips__3[[#This Row],[rok]],ips__3[[#This Row],[miesiac]],ips__3[[#This Row],[dzien]])</f>
        <v>33114</v>
      </c>
      <c r="M336" s="5">
        <f>(DATE(2023,1,11) - ips__3[[#This Row],[data]])/ 365</f>
        <v>32.391780821917806</v>
      </c>
      <c r="N336" s="1">
        <f>ROUNDDOWN(ips__3[[#This Row],[Kolumna1]],0)</f>
        <v>32</v>
      </c>
    </row>
    <row r="337" spans="1:14" x14ac:dyDescent="0.3">
      <c r="A337" s="1" t="s">
        <v>364</v>
      </c>
      <c r="B337" s="1" t="s">
        <v>19</v>
      </c>
      <c r="C337" s="1" t="s">
        <v>4</v>
      </c>
      <c r="D337" s="5">
        <f>TRUNC(LEFT(ips__3[[#This Row],[pesel]],2),0)</f>
        <v>86</v>
      </c>
      <c r="E337" s="5">
        <f>TRUNC(MID(ips__3[[#This Row],[pesel]],3,2),0)</f>
        <v>1</v>
      </c>
      <c r="F337" s="5">
        <f>TRUNC(MID(ips__3[[#This Row],[pesel]],5,2),0)</f>
        <v>8</v>
      </c>
      <c r="G337" s="1"/>
      <c r="H337" s="1"/>
      <c r="I337" s="1">
        <f>ips__3[[#This Row],[DD]]</f>
        <v>8</v>
      </c>
      <c r="J337" s="1">
        <f>IF(ips__3[[#This Row],[MM]]&gt;20,ips__3[[#This Row],[MM]]-20,ips__3[[#This Row],[MM]])</f>
        <v>1</v>
      </c>
      <c r="K337" s="1">
        <f>IF(ips__3[[#This Row],[MM]]&gt;20,2000 + ips__3[[#This Row],[RR]],1900 +ips__3[[#This Row],[RR]])</f>
        <v>1986</v>
      </c>
      <c r="L337" s="6">
        <f>DATE(ips__3[[#This Row],[rok]],ips__3[[#This Row],[miesiac]],ips__3[[#This Row],[dzien]])</f>
        <v>31420</v>
      </c>
      <c r="M337" s="5">
        <f>(DATE(2023,1,11) - ips__3[[#This Row],[data]])/ 365</f>
        <v>37.032876712328765</v>
      </c>
      <c r="N337" s="1">
        <f>ROUNDDOWN(ips__3[[#This Row],[Kolumna1]],0)</f>
        <v>37</v>
      </c>
    </row>
    <row r="338" spans="1:14" x14ac:dyDescent="0.3">
      <c r="A338" s="1" t="s">
        <v>365</v>
      </c>
      <c r="B338" s="1" t="s">
        <v>13</v>
      </c>
      <c r="C338" s="1" t="s">
        <v>4</v>
      </c>
      <c r="D338" s="5">
        <f>TRUNC(LEFT(ips__3[[#This Row],[pesel]],2),0)</f>
        <v>60</v>
      </c>
      <c r="E338" s="5">
        <f>TRUNC(MID(ips__3[[#This Row],[pesel]],3,2),0)</f>
        <v>5</v>
      </c>
      <c r="F338" s="5">
        <f>TRUNC(MID(ips__3[[#This Row],[pesel]],5,2),0)</f>
        <v>14</v>
      </c>
      <c r="G338" s="1"/>
      <c r="H338" s="1"/>
      <c r="I338" s="1">
        <f>ips__3[[#This Row],[DD]]</f>
        <v>14</v>
      </c>
      <c r="J338" s="1">
        <f>IF(ips__3[[#This Row],[MM]]&gt;20,ips__3[[#This Row],[MM]]-20,ips__3[[#This Row],[MM]])</f>
        <v>5</v>
      </c>
      <c r="K338" s="1">
        <f>IF(ips__3[[#This Row],[MM]]&gt;20,2000 + ips__3[[#This Row],[RR]],1900 +ips__3[[#This Row],[RR]])</f>
        <v>1960</v>
      </c>
      <c r="L338" s="6">
        <f>DATE(ips__3[[#This Row],[rok]],ips__3[[#This Row],[miesiac]],ips__3[[#This Row],[dzien]])</f>
        <v>22050</v>
      </c>
      <c r="M338" s="5">
        <f>(DATE(2023,1,11) - ips__3[[#This Row],[data]])/ 365</f>
        <v>62.704109589041096</v>
      </c>
      <c r="N338" s="1">
        <f>ROUNDDOWN(ips__3[[#This Row],[Kolumna1]],0)</f>
        <v>62</v>
      </c>
    </row>
    <row r="339" spans="1:14" x14ac:dyDescent="0.3">
      <c r="A339" s="1" t="s">
        <v>366</v>
      </c>
      <c r="B339" s="1" t="s">
        <v>13</v>
      </c>
      <c r="C339" s="1" t="s">
        <v>6</v>
      </c>
      <c r="D339" s="5">
        <f>TRUNC(LEFT(ips__3[[#This Row],[pesel]],2),0)</f>
        <v>78</v>
      </c>
      <c r="E339" s="5">
        <f>TRUNC(MID(ips__3[[#This Row],[pesel]],3,2),0)</f>
        <v>1</v>
      </c>
      <c r="F339" s="5">
        <f>TRUNC(MID(ips__3[[#This Row],[pesel]],5,2),0)</f>
        <v>26</v>
      </c>
      <c r="G339" s="1"/>
      <c r="H339" s="1"/>
      <c r="I339" s="1">
        <f>ips__3[[#This Row],[DD]]</f>
        <v>26</v>
      </c>
      <c r="J339" s="1">
        <f>IF(ips__3[[#This Row],[MM]]&gt;20,ips__3[[#This Row],[MM]]-20,ips__3[[#This Row],[MM]])</f>
        <v>1</v>
      </c>
      <c r="K339" s="1">
        <f>IF(ips__3[[#This Row],[MM]]&gt;20,2000 + ips__3[[#This Row],[RR]],1900 +ips__3[[#This Row],[RR]])</f>
        <v>1978</v>
      </c>
      <c r="L339" s="6">
        <f>DATE(ips__3[[#This Row],[rok]],ips__3[[#This Row],[miesiac]],ips__3[[#This Row],[dzien]])</f>
        <v>28516</v>
      </c>
      <c r="M339" s="5">
        <f>(DATE(2023,1,11) - ips__3[[#This Row],[data]])/ 365</f>
        <v>44.989041095890414</v>
      </c>
      <c r="N339" s="1">
        <f>ROUNDDOWN(ips__3[[#This Row],[Kolumna1]],0)</f>
        <v>44</v>
      </c>
    </row>
    <row r="340" spans="1:14" x14ac:dyDescent="0.3">
      <c r="A340" s="1" t="s">
        <v>367</v>
      </c>
      <c r="B340" s="1" t="s">
        <v>20</v>
      </c>
      <c r="C340" s="1" t="s">
        <v>6</v>
      </c>
      <c r="D340" s="5">
        <f>TRUNC(LEFT(ips__3[[#This Row],[pesel]],2),0)</f>
        <v>85</v>
      </c>
      <c r="E340" s="5">
        <f>TRUNC(MID(ips__3[[#This Row],[pesel]],3,2),0)</f>
        <v>12</v>
      </c>
      <c r="F340" s="5">
        <f>TRUNC(MID(ips__3[[#This Row],[pesel]],5,2),0)</f>
        <v>2</v>
      </c>
      <c r="G340" s="1"/>
      <c r="H340" s="1"/>
      <c r="I340" s="1">
        <f>ips__3[[#This Row],[DD]]</f>
        <v>2</v>
      </c>
      <c r="J340" s="1">
        <f>IF(ips__3[[#This Row],[MM]]&gt;20,ips__3[[#This Row],[MM]]-20,ips__3[[#This Row],[MM]])</f>
        <v>12</v>
      </c>
      <c r="K340" s="1">
        <f>IF(ips__3[[#This Row],[MM]]&gt;20,2000 + ips__3[[#This Row],[RR]],1900 +ips__3[[#This Row],[RR]])</f>
        <v>1985</v>
      </c>
      <c r="L340" s="6">
        <f>DATE(ips__3[[#This Row],[rok]],ips__3[[#This Row],[miesiac]],ips__3[[#This Row],[dzien]])</f>
        <v>31383</v>
      </c>
      <c r="M340" s="5">
        <f>(DATE(2023,1,11) - ips__3[[#This Row],[data]])/ 365</f>
        <v>37.134246575342466</v>
      </c>
      <c r="N340" s="1">
        <f>ROUNDDOWN(ips__3[[#This Row],[Kolumna1]],0)</f>
        <v>37</v>
      </c>
    </row>
    <row r="341" spans="1:14" x14ac:dyDescent="0.3">
      <c r="A341" s="1" t="s">
        <v>368</v>
      </c>
      <c r="B341" s="1" t="s">
        <v>19</v>
      </c>
      <c r="C341" s="1" t="s">
        <v>4</v>
      </c>
      <c r="D341" s="5">
        <f>TRUNC(LEFT(ips__3[[#This Row],[pesel]],2),0)</f>
        <v>52</v>
      </c>
      <c r="E341" s="5">
        <f>TRUNC(MID(ips__3[[#This Row],[pesel]],3,2),0)</f>
        <v>4</v>
      </c>
      <c r="F341" s="5">
        <f>TRUNC(MID(ips__3[[#This Row],[pesel]],5,2),0)</f>
        <v>25</v>
      </c>
      <c r="G341" s="1"/>
      <c r="H341" s="1"/>
      <c r="I341" s="1">
        <f>ips__3[[#This Row],[DD]]</f>
        <v>25</v>
      </c>
      <c r="J341" s="1">
        <f>IF(ips__3[[#This Row],[MM]]&gt;20,ips__3[[#This Row],[MM]]-20,ips__3[[#This Row],[MM]])</f>
        <v>4</v>
      </c>
      <c r="K341" s="1">
        <f>IF(ips__3[[#This Row],[MM]]&gt;20,2000 + ips__3[[#This Row],[RR]],1900 +ips__3[[#This Row],[RR]])</f>
        <v>1952</v>
      </c>
      <c r="L341" s="6">
        <f>DATE(ips__3[[#This Row],[rok]],ips__3[[#This Row],[miesiac]],ips__3[[#This Row],[dzien]])</f>
        <v>19109</v>
      </c>
      <c r="M341" s="5">
        <f>(DATE(2023,1,11) - ips__3[[#This Row],[data]])/ 365</f>
        <v>70.761643835616439</v>
      </c>
      <c r="N341" s="1">
        <f>ROUNDDOWN(ips__3[[#This Row],[Kolumna1]],0)</f>
        <v>70</v>
      </c>
    </row>
    <row r="342" spans="1:14" x14ac:dyDescent="0.3">
      <c r="A342" s="1" t="s">
        <v>369</v>
      </c>
      <c r="B342" s="1" t="s">
        <v>10</v>
      </c>
      <c r="C342" s="1" t="s">
        <v>4</v>
      </c>
      <c r="D342" s="5">
        <f>TRUNC(LEFT(ips__3[[#This Row],[pesel]],2),0)</f>
        <v>60</v>
      </c>
      <c r="E342" s="5">
        <f>TRUNC(MID(ips__3[[#This Row],[pesel]],3,2),0)</f>
        <v>9</v>
      </c>
      <c r="F342" s="5">
        <f>TRUNC(MID(ips__3[[#This Row],[pesel]],5,2),0)</f>
        <v>18</v>
      </c>
      <c r="G342" s="1"/>
      <c r="H342" s="1"/>
      <c r="I342" s="1">
        <f>ips__3[[#This Row],[DD]]</f>
        <v>18</v>
      </c>
      <c r="J342" s="1">
        <f>IF(ips__3[[#This Row],[MM]]&gt;20,ips__3[[#This Row],[MM]]-20,ips__3[[#This Row],[MM]])</f>
        <v>9</v>
      </c>
      <c r="K342" s="1">
        <f>IF(ips__3[[#This Row],[MM]]&gt;20,2000 + ips__3[[#This Row],[RR]],1900 +ips__3[[#This Row],[RR]])</f>
        <v>1960</v>
      </c>
      <c r="L342" s="6">
        <f>DATE(ips__3[[#This Row],[rok]],ips__3[[#This Row],[miesiac]],ips__3[[#This Row],[dzien]])</f>
        <v>22177</v>
      </c>
      <c r="M342" s="5">
        <f>(DATE(2023,1,11) - ips__3[[#This Row],[data]])/ 365</f>
        <v>62.356164383561641</v>
      </c>
      <c r="N342" s="1">
        <f>ROUNDDOWN(ips__3[[#This Row],[Kolumna1]],0)</f>
        <v>62</v>
      </c>
    </row>
    <row r="343" spans="1:14" x14ac:dyDescent="0.3">
      <c r="A343" s="1" t="s">
        <v>370</v>
      </c>
      <c r="B343" s="1" t="s">
        <v>10</v>
      </c>
      <c r="C343" s="1" t="s">
        <v>4</v>
      </c>
      <c r="D343" s="5">
        <f>TRUNC(LEFT(ips__3[[#This Row],[pesel]],2),0)</f>
        <v>80</v>
      </c>
      <c r="E343" s="5">
        <f>TRUNC(MID(ips__3[[#This Row],[pesel]],3,2),0)</f>
        <v>2</v>
      </c>
      <c r="F343" s="5">
        <f>TRUNC(MID(ips__3[[#This Row],[pesel]],5,2),0)</f>
        <v>15</v>
      </c>
      <c r="G343" s="1"/>
      <c r="H343" s="1"/>
      <c r="I343" s="1">
        <f>ips__3[[#This Row],[DD]]</f>
        <v>15</v>
      </c>
      <c r="J343" s="1">
        <f>IF(ips__3[[#This Row],[MM]]&gt;20,ips__3[[#This Row],[MM]]-20,ips__3[[#This Row],[MM]])</f>
        <v>2</v>
      </c>
      <c r="K343" s="1">
        <f>IF(ips__3[[#This Row],[MM]]&gt;20,2000 + ips__3[[#This Row],[RR]],1900 +ips__3[[#This Row],[RR]])</f>
        <v>1980</v>
      </c>
      <c r="L343" s="6">
        <f>DATE(ips__3[[#This Row],[rok]],ips__3[[#This Row],[miesiac]],ips__3[[#This Row],[dzien]])</f>
        <v>29266</v>
      </c>
      <c r="M343" s="5">
        <f>(DATE(2023,1,11) - ips__3[[#This Row],[data]])/ 365</f>
        <v>42.934246575342463</v>
      </c>
      <c r="N343" s="1">
        <f>ROUNDDOWN(ips__3[[#This Row],[Kolumna1]],0)</f>
        <v>42</v>
      </c>
    </row>
    <row r="344" spans="1:14" x14ac:dyDescent="0.3">
      <c r="A344" s="1" t="s">
        <v>371</v>
      </c>
      <c r="B344" s="1" t="s">
        <v>10</v>
      </c>
      <c r="C344" s="1" t="s">
        <v>6</v>
      </c>
      <c r="D344" s="5">
        <f>TRUNC(LEFT(ips__3[[#This Row],[pesel]],2),0)</f>
        <v>62</v>
      </c>
      <c r="E344" s="5">
        <f>TRUNC(MID(ips__3[[#This Row],[pesel]],3,2),0)</f>
        <v>1</v>
      </c>
      <c r="F344" s="5">
        <f>TRUNC(MID(ips__3[[#This Row],[pesel]],5,2),0)</f>
        <v>19</v>
      </c>
      <c r="G344" s="1"/>
      <c r="H344" s="1"/>
      <c r="I344" s="1">
        <f>ips__3[[#This Row],[DD]]</f>
        <v>19</v>
      </c>
      <c r="J344" s="1">
        <f>IF(ips__3[[#This Row],[MM]]&gt;20,ips__3[[#This Row],[MM]]-20,ips__3[[#This Row],[MM]])</f>
        <v>1</v>
      </c>
      <c r="K344" s="1">
        <f>IF(ips__3[[#This Row],[MM]]&gt;20,2000 + ips__3[[#This Row],[RR]],1900 +ips__3[[#This Row],[RR]])</f>
        <v>1962</v>
      </c>
      <c r="L344" s="6">
        <f>DATE(ips__3[[#This Row],[rok]],ips__3[[#This Row],[miesiac]],ips__3[[#This Row],[dzien]])</f>
        <v>22665</v>
      </c>
      <c r="M344" s="5">
        <f>(DATE(2023,1,11) - ips__3[[#This Row],[data]])/ 365</f>
        <v>61.019178082191779</v>
      </c>
      <c r="N344" s="1">
        <f>ROUNDDOWN(ips__3[[#This Row],[Kolumna1]],0)</f>
        <v>61</v>
      </c>
    </row>
    <row r="345" spans="1:14" x14ac:dyDescent="0.3">
      <c r="A345" s="1" t="s">
        <v>372</v>
      </c>
      <c r="B345" s="1" t="s">
        <v>19</v>
      </c>
      <c r="C345" s="1" t="s">
        <v>4</v>
      </c>
      <c r="D345" s="5">
        <f>TRUNC(LEFT(ips__3[[#This Row],[pesel]],2),0)</f>
        <v>78</v>
      </c>
      <c r="E345" s="5">
        <f>TRUNC(MID(ips__3[[#This Row],[pesel]],3,2),0)</f>
        <v>9</v>
      </c>
      <c r="F345" s="5">
        <f>TRUNC(MID(ips__3[[#This Row],[pesel]],5,2),0)</f>
        <v>28</v>
      </c>
      <c r="G345" s="1"/>
      <c r="H345" s="1"/>
      <c r="I345" s="1">
        <f>ips__3[[#This Row],[DD]]</f>
        <v>28</v>
      </c>
      <c r="J345" s="1">
        <f>IF(ips__3[[#This Row],[MM]]&gt;20,ips__3[[#This Row],[MM]]-20,ips__3[[#This Row],[MM]])</f>
        <v>9</v>
      </c>
      <c r="K345" s="1">
        <f>IF(ips__3[[#This Row],[MM]]&gt;20,2000 + ips__3[[#This Row],[RR]],1900 +ips__3[[#This Row],[RR]])</f>
        <v>1978</v>
      </c>
      <c r="L345" s="6">
        <f>DATE(ips__3[[#This Row],[rok]],ips__3[[#This Row],[miesiac]],ips__3[[#This Row],[dzien]])</f>
        <v>28761</v>
      </c>
      <c r="M345" s="5">
        <f>(DATE(2023,1,11) - ips__3[[#This Row],[data]])/ 365</f>
        <v>44.317808219178083</v>
      </c>
      <c r="N345" s="1">
        <f>ROUNDDOWN(ips__3[[#This Row],[Kolumna1]],0)</f>
        <v>44</v>
      </c>
    </row>
    <row r="346" spans="1:14" x14ac:dyDescent="0.3">
      <c r="A346" s="1" t="s">
        <v>373</v>
      </c>
      <c r="B346" s="1" t="s">
        <v>3</v>
      </c>
      <c r="C346" s="1" t="s">
        <v>4</v>
      </c>
      <c r="D346" s="5">
        <f>TRUNC(LEFT(ips__3[[#This Row],[pesel]],2),0)</f>
        <v>69</v>
      </c>
      <c r="E346" s="5">
        <f>TRUNC(MID(ips__3[[#This Row],[pesel]],3,2),0)</f>
        <v>6</v>
      </c>
      <c r="F346" s="5">
        <f>TRUNC(MID(ips__3[[#This Row],[pesel]],5,2),0)</f>
        <v>5</v>
      </c>
      <c r="G346" s="1"/>
      <c r="H346" s="1"/>
      <c r="I346" s="1">
        <f>ips__3[[#This Row],[DD]]</f>
        <v>5</v>
      </c>
      <c r="J346" s="1">
        <f>IF(ips__3[[#This Row],[MM]]&gt;20,ips__3[[#This Row],[MM]]-20,ips__3[[#This Row],[MM]])</f>
        <v>6</v>
      </c>
      <c r="K346" s="1">
        <f>IF(ips__3[[#This Row],[MM]]&gt;20,2000 + ips__3[[#This Row],[RR]],1900 +ips__3[[#This Row],[RR]])</f>
        <v>1969</v>
      </c>
      <c r="L346" s="6">
        <f>DATE(ips__3[[#This Row],[rok]],ips__3[[#This Row],[miesiac]],ips__3[[#This Row],[dzien]])</f>
        <v>25359</v>
      </c>
      <c r="M346" s="5">
        <f>(DATE(2023,1,11) - ips__3[[#This Row],[data]])/ 365</f>
        <v>53.638356164383559</v>
      </c>
      <c r="N346" s="1">
        <f>ROUNDDOWN(ips__3[[#This Row],[Kolumna1]],0)</f>
        <v>53</v>
      </c>
    </row>
    <row r="347" spans="1:14" x14ac:dyDescent="0.3">
      <c r="A347" s="1" t="s">
        <v>374</v>
      </c>
      <c r="B347" s="1" t="s">
        <v>13</v>
      </c>
      <c r="C347" s="1" t="s">
        <v>4</v>
      </c>
      <c r="D347" s="5">
        <f>TRUNC(LEFT(ips__3[[#This Row],[pesel]],2),0)</f>
        <v>54</v>
      </c>
      <c r="E347" s="5">
        <f>TRUNC(MID(ips__3[[#This Row],[pesel]],3,2),0)</f>
        <v>1</v>
      </c>
      <c r="F347" s="5">
        <f>TRUNC(MID(ips__3[[#This Row],[pesel]],5,2),0)</f>
        <v>20</v>
      </c>
      <c r="G347" s="1"/>
      <c r="H347" s="1"/>
      <c r="I347" s="1">
        <f>ips__3[[#This Row],[DD]]</f>
        <v>20</v>
      </c>
      <c r="J347" s="1">
        <f>IF(ips__3[[#This Row],[MM]]&gt;20,ips__3[[#This Row],[MM]]-20,ips__3[[#This Row],[MM]])</f>
        <v>1</v>
      </c>
      <c r="K347" s="1">
        <f>IF(ips__3[[#This Row],[MM]]&gt;20,2000 + ips__3[[#This Row],[RR]],1900 +ips__3[[#This Row],[RR]])</f>
        <v>1954</v>
      </c>
      <c r="L347" s="6">
        <f>DATE(ips__3[[#This Row],[rok]],ips__3[[#This Row],[miesiac]],ips__3[[#This Row],[dzien]])</f>
        <v>19744</v>
      </c>
      <c r="M347" s="5">
        <f>(DATE(2023,1,11) - ips__3[[#This Row],[data]])/ 365</f>
        <v>69.021917808219172</v>
      </c>
      <c r="N347" s="1">
        <f>ROUNDDOWN(ips__3[[#This Row],[Kolumna1]],0)</f>
        <v>69</v>
      </c>
    </row>
    <row r="348" spans="1:14" x14ac:dyDescent="0.3">
      <c r="A348" s="1" t="s">
        <v>375</v>
      </c>
      <c r="B348" s="1" t="s">
        <v>11</v>
      </c>
      <c r="C348" s="1" t="s">
        <v>6</v>
      </c>
      <c r="D348" s="5">
        <f>TRUNC(LEFT(ips__3[[#This Row],[pesel]],2),0)</f>
        <v>71</v>
      </c>
      <c r="E348" s="5">
        <f>TRUNC(MID(ips__3[[#This Row],[pesel]],3,2),0)</f>
        <v>12</v>
      </c>
      <c r="F348" s="5">
        <f>TRUNC(MID(ips__3[[#This Row],[pesel]],5,2),0)</f>
        <v>7</v>
      </c>
      <c r="G348" s="1"/>
      <c r="H348" s="1"/>
      <c r="I348" s="1">
        <f>ips__3[[#This Row],[DD]]</f>
        <v>7</v>
      </c>
      <c r="J348" s="1">
        <f>IF(ips__3[[#This Row],[MM]]&gt;20,ips__3[[#This Row],[MM]]-20,ips__3[[#This Row],[MM]])</f>
        <v>12</v>
      </c>
      <c r="K348" s="1">
        <f>IF(ips__3[[#This Row],[MM]]&gt;20,2000 + ips__3[[#This Row],[RR]],1900 +ips__3[[#This Row],[RR]])</f>
        <v>1971</v>
      </c>
      <c r="L348" s="6">
        <f>DATE(ips__3[[#This Row],[rok]],ips__3[[#This Row],[miesiac]],ips__3[[#This Row],[dzien]])</f>
        <v>26274</v>
      </c>
      <c r="M348" s="5">
        <f>(DATE(2023,1,11) - ips__3[[#This Row],[data]])/ 365</f>
        <v>51.131506849315066</v>
      </c>
      <c r="N348" s="1">
        <f>ROUNDDOWN(ips__3[[#This Row],[Kolumna1]],0)</f>
        <v>51</v>
      </c>
    </row>
    <row r="349" spans="1:14" x14ac:dyDescent="0.3">
      <c r="A349" s="1" t="s">
        <v>376</v>
      </c>
      <c r="B349" s="1" t="s">
        <v>13</v>
      </c>
      <c r="C349" s="1" t="s">
        <v>4</v>
      </c>
      <c r="D349" s="5">
        <f>TRUNC(LEFT(ips__3[[#This Row],[pesel]],2),0)</f>
        <v>97</v>
      </c>
      <c r="E349" s="5">
        <f>TRUNC(MID(ips__3[[#This Row],[pesel]],3,2),0)</f>
        <v>8</v>
      </c>
      <c r="F349" s="5">
        <f>TRUNC(MID(ips__3[[#This Row],[pesel]],5,2),0)</f>
        <v>25</v>
      </c>
      <c r="G349" s="1"/>
      <c r="H349" s="1"/>
      <c r="I349" s="1">
        <f>ips__3[[#This Row],[DD]]</f>
        <v>25</v>
      </c>
      <c r="J349" s="1">
        <f>IF(ips__3[[#This Row],[MM]]&gt;20,ips__3[[#This Row],[MM]]-20,ips__3[[#This Row],[MM]])</f>
        <v>8</v>
      </c>
      <c r="K349" s="1">
        <f>IF(ips__3[[#This Row],[MM]]&gt;20,2000 + ips__3[[#This Row],[RR]],1900 +ips__3[[#This Row],[RR]])</f>
        <v>1997</v>
      </c>
      <c r="L349" s="6">
        <f>DATE(ips__3[[#This Row],[rok]],ips__3[[#This Row],[miesiac]],ips__3[[#This Row],[dzien]])</f>
        <v>35667</v>
      </c>
      <c r="M349" s="5">
        <f>(DATE(2023,1,11) - ips__3[[#This Row],[data]])/ 365</f>
        <v>25.397260273972602</v>
      </c>
      <c r="N349" s="1">
        <f>ROUNDDOWN(ips__3[[#This Row],[Kolumna1]],0)</f>
        <v>25</v>
      </c>
    </row>
    <row r="350" spans="1:14" x14ac:dyDescent="0.3">
      <c r="A350" s="1" t="s">
        <v>377</v>
      </c>
      <c r="B350" s="1" t="s">
        <v>16</v>
      </c>
      <c r="C350" s="1" t="s">
        <v>4</v>
      </c>
      <c r="D350" s="5">
        <f>TRUNC(LEFT(ips__3[[#This Row],[pesel]],2),0)</f>
        <v>83</v>
      </c>
      <c r="E350" s="5">
        <f>TRUNC(MID(ips__3[[#This Row],[pesel]],3,2),0)</f>
        <v>9</v>
      </c>
      <c r="F350" s="5">
        <f>TRUNC(MID(ips__3[[#This Row],[pesel]],5,2),0)</f>
        <v>20</v>
      </c>
      <c r="G350" s="1"/>
      <c r="H350" s="1"/>
      <c r="I350" s="1">
        <f>ips__3[[#This Row],[DD]]</f>
        <v>20</v>
      </c>
      <c r="J350" s="1">
        <f>IF(ips__3[[#This Row],[MM]]&gt;20,ips__3[[#This Row],[MM]]-20,ips__3[[#This Row],[MM]])</f>
        <v>9</v>
      </c>
      <c r="K350" s="1">
        <f>IF(ips__3[[#This Row],[MM]]&gt;20,2000 + ips__3[[#This Row],[RR]],1900 +ips__3[[#This Row],[RR]])</f>
        <v>1983</v>
      </c>
      <c r="L350" s="6">
        <f>DATE(ips__3[[#This Row],[rok]],ips__3[[#This Row],[miesiac]],ips__3[[#This Row],[dzien]])</f>
        <v>30579</v>
      </c>
      <c r="M350" s="5">
        <f>(DATE(2023,1,11) - ips__3[[#This Row],[data]])/ 365</f>
        <v>39.336986301369862</v>
      </c>
      <c r="N350" s="1">
        <f>ROUNDDOWN(ips__3[[#This Row],[Kolumna1]],0)</f>
        <v>39</v>
      </c>
    </row>
    <row r="351" spans="1:14" x14ac:dyDescent="0.3">
      <c r="A351" s="1" t="s">
        <v>378</v>
      </c>
      <c r="B351" s="1" t="s">
        <v>19</v>
      </c>
      <c r="C351" s="1" t="s">
        <v>6</v>
      </c>
      <c r="D351" s="5">
        <f>TRUNC(LEFT(ips__3[[#This Row],[pesel]],2),0)</f>
        <v>63</v>
      </c>
      <c r="E351" s="5">
        <f>TRUNC(MID(ips__3[[#This Row],[pesel]],3,2),0)</f>
        <v>1</v>
      </c>
      <c r="F351" s="5">
        <f>TRUNC(MID(ips__3[[#This Row],[pesel]],5,2),0)</f>
        <v>12</v>
      </c>
      <c r="G351" s="1"/>
      <c r="H351" s="1"/>
      <c r="I351" s="1">
        <f>ips__3[[#This Row],[DD]]</f>
        <v>12</v>
      </c>
      <c r="J351" s="1">
        <f>IF(ips__3[[#This Row],[MM]]&gt;20,ips__3[[#This Row],[MM]]-20,ips__3[[#This Row],[MM]])</f>
        <v>1</v>
      </c>
      <c r="K351" s="1">
        <f>IF(ips__3[[#This Row],[MM]]&gt;20,2000 + ips__3[[#This Row],[RR]],1900 +ips__3[[#This Row],[RR]])</f>
        <v>1963</v>
      </c>
      <c r="L351" s="6">
        <f>DATE(ips__3[[#This Row],[rok]],ips__3[[#This Row],[miesiac]],ips__3[[#This Row],[dzien]])</f>
        <v>23023</v>
      </c>
      <c r="M351" s="5">
        <f>(DATE(2023,1,11) - ips__3[[#This Row],[data]])/ 365</f>
        <v>60.038356164383565</v>
      </c>
      <c r="N351" s="1">
        <f>ROUNDDOWN(ips__3[[#This Row],[Kolumna1]],0)</f>
        <v>60</v>
      </c>
    </row>
    <row r="352" spans="1:14" x14ac:dyDescent="0.3">
      <c r="A352" s="1" t="s">
        <v>379</v>
      </c>
      <c r="B352" s="1" t="s">
        <v>17</v>
      </c>
      <c r="C352" s="1" t="s">
        <v>4</v>
      </c>
      <c r="D352" s="5">
        <f>TRUNC(LEFT(ips__3[[#This Row],[pesel]],2),0)</f>
        <v>55</v>
      </c>
      <c r="E352" s="5">
        <f>TRUNC(MID(ips__3[[#This Row],[pesel]],3,2),0)</f>
        <v>4</v>
      </c>
      <c r="F352" s="5">
        <f>TRUNC(MID(ips__3[[#This Row],[pesel]],5,2),0)</f>
        <v>3</v>
      </c>
      <c r="G352" s="1"/>
      <c r="H352" s="1"/>
      <c r="I352" s="1">
        <f>ips__3[[#This Row],[DD]]</f>
        <v>3</v>
      </c>
      <c r="J352" s="1">
        <f>IF(ips__3[[#This Row],[MM]]&gt;20,ips__3[[#This Row],[MM]]-20,ips__3[[#This Row],[MM]])</f>
        <v>4</v>
      </c>
      <c r="K352" s="1">
        <f>IF(ips__3[[#This Row],[MM]]&gt;20,2000 + ips__3[[#This Row],[RR]],1900 +ips__3[[#This Row],[RR]])</f>
        <v>1955</v>
      </c>
      <c r="L352" s="6">
        <f>DATE(ips__3[[#This Row],[rok]],ips__3[[#This Row],[miesiac]],ips__3[[#This Row],[dzien]])</f>
        <v>20182</v>
      </c>
      <c r="M352" s="5">
        <f>(DATE(2023,1,11) - ips__3[[#This Row],[data]])/ 365</f>
        <v>67.821917808219183</v>
      </c>
      <c r="N352" s="1">
        <f>ROUNDDOWN(ips__3[[#This Row],[Kolumna1]],0)</f>
        <v>67</v>
      </c>
    </row>
    <row r="353" spans="1:14" x14ac:dyDescent="0.3">
      <c r="A353" s="1" t="s">
        <v>380</v>
      </c>
      <c r="B353" s="1" t="s">
        <v>11</v>
      </c>
      <c r="C353" s="1" t="s">
        <v>6</v>
      </c>
      <c r="D353" s="5">
        <f>TRUNC(LEFT(ips__3[[#This Row],[pesel]],2),0)</f>
        <v>93</v>
      </c>
      <c r="E353" s="5">
        <f>TRUNC(MID(ips__3[[#This Row],[pesel]],3,2),0)</f>
        <v>4</v>
      </c>
      <c r="F353" s="5">
        <f>TRUNC(MID(ips__3[[#This Row],[pesel]],5,2),0)</f>
        <v>23</v>
      </c>
      <c r="G353" s="1"/>
      <c r="H353" s="1"/>
      <c r="I353" s="1">
        <f>ips__3[[#This Row],[DD]]</f>
        <v>23</v>
      </c>
      <c r="J353" s="1">
        <f>IF(ips__3[[#This Row],[MM]]&gt;20,ips__3[[#This Row],[MM]]-20,ips__3[[#This Row],[MM]])</f>
        <v>4</v>
      </c>
      <c r="K353" s="1">
        <f>IF(ips__3[[#This Row],[MM]]&gt;20,2000 + ips__3[[#This Row],[RR]],1900 +ips__3[[#This Row],[RR]])</f>
        <v>1993</v>
      </c>
      <c r="L353" s="6">
        <f>DATE(ips__3[[#This Row],[rok]],ips__3[[#This Row],[miesiac]],ips__3[[#This Row],[dzien]])</f>
        <v>34082</v>
      </c>
      <c r="M353" s="5">
        <f>(DATE(2023,1,11) - ips__3[[#This Row],[data]])/ 365</f>
        <v>29.739726027397261</v>
      </c>
      <c r="N353" s="1">
        <f>ROUNDDOWN(ips__3[[#This Row],[Kolumna1]],0)</f>
        <v>29</v>
      </c>
    </row>
    <row r="354" spans="1:14" x14ac:dyDescent="0.3">
      <c r="A354" s="1" t="s">
        <v>381</v>
      </c>
      <c r="B354" s="1" t="s">
        <v>7</v>
      </c>
      <c r="C354" s="1" t="s">
        <v>4</v>
      </c>
      <c r="D354" s="5">
        <f>TRUNC(LEFT(ips__3[[#This Row],[pesel]],2),0)</f>
        <v>54</v>
      </c>
      <c r="E354" s="5">
        <f>TRUNC(MID(ips__3[[#This Row],[pesel]],3,2),0)</f>
        <v>5</v>
      </c>
      <c r="F354" s="5">
        <f>TRUNC(MID(ips__3[[#This Row],[pesel]],5,2),0)</f>
        <v>4</v>
      </c>
      <c r="G354" s="1"/>
      <c r="H354" s="1"/>
      <c r="I354" s="1">
        <f>ips__3[[#This Row],[DD]]</f>
        <v>4</v>
      </c>
      <c r="J354" s="1">
        <f>IF(ips__3[[#This Row],[MM]]&gt;20,ips__3[[#This Row],[MM]]-20,ips__3[[#This Row],[MM]])</f>
        <v>5</v>
      </c>
      <c r="K354" s="1">
        <f>IF(ips__3[[#This Row],[MM]]&gt;20,2000 + ips__3[[#This Row],[RR]],1900 +ips__3[[#This Row],[RR]])</f>
        <v>1954</v>
      </c>
      <c r="L354" s="6">
        <f>DATE(ips__3[[#This Row],[rok]],ips__3[[#This Row],[miesiac]],ips__3[[#This Row],[dzien]])</f>
        <v>19848</v>
      </c>
      <c r="M354" s="5">
        <f>(DATE(2023,1,11) - ips__3[[#This Row],[data]])/ 365</f>
        <v>68.736986301369868</v>
      </c>
      <c r="N354" s="1">
        <f>ROUNDDOWN(ips__3[[#This Row],[Kolumna1]],0)</f>
        <v>68</v>
      </c>
    </row>
    <row r="355" spans="1:14" x14ac:dyDescent="0.3">
      <c r="A355" s="1" t="s">
        <v>382</v>
      </c>
      <c r="B355" s="1" t="s">
        <v>20</v>
      </c>
      <c r="C355" s="1" t="s">
        <v>6</v>
      </c>
      <c r="D355" s="5">
        <f>TRUNC(LEFT(ips__3[[#This Row],[pesel]],2),0)</f>
        <v>87</v>
      </c>
      <c r="E355" s="5">
        <f>TRUNC(MID(ips__3[[#This Row],[pesel]],3,2),0)</f>
        <v>11</v>
      </c>
      <c r="F355" s="5">
        <f>TRUNC(MID(ips__3[[#This Row],[pesel]],5,2),0)</f>
        <v>4</v>
      </c>
      <c r="G355" s="1"/>
      <c r="H355" s="1"/>
      <c r="I355" s="1">
        <f>ips__3[[#This Row],[DD]]</f>
        <v>4</v>
      </c>
      <c r="J355" s="1">
        <f>IF(ips__3[[#This Row],[MM]]&gt;20,ips__3[[#This Row],[MM]]-20,ips__3[[#This Row],[MM]])</f>
        <v>11</v>
      </c>
      <c r="K355" s="1">
        <f>IF(ips__3[[#This Row],[MM]]&gt;20,2000 + ips__3[[#This Row],[RR]],1900 +ips__3[[#This Row],[RR]])</f>
        <v>1987</v>
      </c>
      <c r="L355" s="6">
        <f>DATE(ips__3[[#This Row],[rok]],ips__3[[#This Row],[miesiac]],ips__3[[#This Row],[dzien]])</f>
        <v>32085</v>
      </c>
      <c r="M355" s="5">
        <f>(DATE(2023,1,11) - ips__3[[#This Row],[data]])/ 365</f>
        <v>35.210958904109589</v>
      </c>
      <c r="N355" s="1">
        <f>ROUNDDOWN(ips__3[[#This Row],[Kolumna1]],0)</f>
        <v>35</v>
      </c>
    </row>
    <row r="356" spans="1:14" x14ac:dyDescent="0.3">
      <c r="A356" s="1" t="s">
        <v>383</v>
      </c>
      <c r="B356" s="1" t="s">
        <v>18</v>
      </c>
      <c r="C356" s="1" t="s">
        <v>6</v>
      </c>
      <c r="D356" s="5">
        <f>TRUNC(LEFT(ips__3[[#This Row],[pesel]],2),0)</f>
        <v>56</v>
      </c>
      <c r="E356" s="5">
        <f>TRUNC(MID(ips__3[[#This Row],[pesel]],3,2),0)</f>
        <v>10</v>
      </c>
      <c r="F356" s="5">
        <f>TRUNC(MID(ips__3[[#This Row],[pesel]],5,2),0)</f>
        <v>2</v>
      </c>
      <c r="G356" s="1"/>
      <c r="H356" s="1"/>
      <c r="I356" s="1">
        <f>ips__3[[#This Row],[DD]]</f>
        <v>2</v>
      </c>
      <c r="J356" s="1">
        <f>IF(ips__3[[#This Row],[MM]]&gt;20,ips__3[[#This Row],[MM]]-20,ips__3[[#This Row],[MM]])</f>
        <v>10</v>
      </c>
      <c r="K356" s="1">
        <f>IF(ips__3[[#This Row],[MM]]&gt;20,2000 + ips__3[[#This Row],[RR]],1900 +ips__3[[#This Row],[RR]])</f>
        <v>1956</v>
      </c>
      <c r="L356" s="6">
        <f>DATE(ips__3[[#This Row],[rok]],ips__3[[#This Row],[miesiac]],ips__3[[#This Row],[dzien]])</f>
        <v>20730</v>
      </c>
      <c r="M356" s="5">
        <f>(DATE(2023,1,11) - ips__3[[#This Row],[data]])/ 365</f>
        <v>66.320547945205476</v>
      </c>
      <c r="N356" s="1">
        <f>ROUNDDOWN(ips__3[[#This Row],[Kolumna1]],0)</f>
        <v>66</v>
      </c>
    </row>
    <row r="357" spans="1:14" x14ac:dyDescent="0.3">
      <c r="A357" s="1" t="s">
        <v>384</v>
      </c>
      <c r="B357" s="1" t="s">
        <v>19</v>
      </c>
      <c r="C357" s="1" t="s">
        <v>4</v>
      </c>
      <c r="D357" s="5">
        <f>TRUNC(LEFT(ips__3[[#This Row],[pesel]],2),0)</f>
        <v>87</v>
      </c>
      <c r="E357" s="5">
        <f>TRUNC(MID(ips__3[[#This Row],[pesel]],3,2),0)</f>
        <v>8</v>
      </c>
      <c r="F357" s="5">
        <f>TRUNC(MID(ips__3[[#This Row],[pesel]],5,2),0)</f>
        <v>17</v>
      </c>
      <c r="G357" s="1"/>
      <c r="H357" s="1"/>
      <c r="I357" s="1">
        <f>ips__3[[#This Row],[DD]]</f>
        <v>17</v>
      </c>
      <c r="J357" s="1">
        <f>IF(ips__3[[#This Row],[MM]]&gt;20,ips__3[[#This Row],[MM]]-20,ips__3[[#This Row],[MM]])</f>
        <v>8</v>
      </c>
      <c r="K357" s="1">
        <f>IF(ips__3[[#This Row],[MM]]&gt;20,2000 + ips__3[[#This Row],[RR]],1900 +ips__3[[#This Row],[RR]])</f>
        <v>1987</v>
      </c>
      <c r="L357" s="6">
        <f>DATE(ips__3[[#This Row],[rok]],ips__3[[#This Row],[miesiac]],ips__3[[#This Row],[dzien]])</f>
        <v>32006</v>
      </c>
      <c r="M357" s="5">
        <f>(DATE(2023,1,11) - ips__3[[#This Row],[data]])/ 365</f>
        <v>35.42739726027397</v>
      </c>
      <c r="N357" s="1">
        <f>ROUNDDOWN(ips__3[[#This Row],[Kolumna1]],0)</f>
        <v>35</v>
      </c>
    </row>
    <row r="358" spans="1:14" x14ac:dyDescent="0.3">
      <c r="A358" s="1" t="s">
        <v>385</v>
      </c>
      <c r="B358" s="1" t="s">
        <v>19</v>
      </c>
      <c r="C358" s="1" t="s">
        <v>4</v>
      </c>
      <c r="D358" s="5">
        <f>TRUNC(LEFT(ips__3[[#This Row],[pesel]],2),0)</f>
        <v>65</v>
      </c>
      <c r="E358" s="5">
        <f>TRUNC(MID(ips__3[[#This Row],[pesel]],3,2),0)</f>
        <v>3</v>
      </c>
      <c r="F358" s="5">
        <f>TRUNC(MID(ips__3[[#This Row],[pesel]],5,2),0)</f>
        <v>1</v>
      </c>
      <c r="G358" s="1"/>
      <c r="H358" s="1"/>
      <c r="I358" s="1">
        <f>ips__3[[#This Row],[DD]]</f>
        <v>1</v>
      </c>
      <c r="J358" s="1">
        <f>IF(ips__3[[#This Row],[MM]]&gt;20,ips__3[[#This Row],[MM]]-20,ips__3[[#This Row],[MM]])</f>
        <v>3</v>
      </c>
      <c r="K358" s="1">
        <f>IF(ips__3[[#This Row],[MM]]&gt;20,2000 + ips__3[[#This Row],[RR]],1900 +ips__3[[#This Row],[RR]])</f>
        <v>1965</v>
      </c>
      <c r="L358" s="6">
        <f>DATE(ips__3[[#This Row],[rok]],ips__3[[#This Row],[miesiac]],ips__3[[#This Row],[dzien]])</f>
        <v>23802</v>
      </c>
      <c r="M358" s="5">
        <f>(DATE(2023,1,11) - ips__3[[#This Row],[data]])/ 365</f>
        <v>57.904109589041099</v>
      </c>
      <c r="N358" s="1">
        <f>ROUNDDOWN(ips__3[[#This Row],[Kolumna1]],0)</f>
        <v>57</v>
      </c>
    </row>
    <row r="359" spans="1:14" x14ac:dyDescent="0.3">
      <c r="A359" s="1" t="s">
        <v>386</v>
      </c>
      <c r="B359" s="1" t="s">
        <v>12</v>
      </c>
      <c r="C359" s="1" t="s">
        <v>6</v>
      </c>
      <c r="D359" s="5">
        <f>TRUNC(LEFT(ips__3[[#This Row],[pesel]],2),0)</f>
        <v>98</v>
      </c>
      <c r="E359" s="5">
        <f>TRUNC(MID(ips__3[[#This Row],[pesel]],3,2),0)</f>
        <v>10</v>
      </c>
      <c r="F359" s="5">
        <f>TRUNC(MID(ips__3[[#This Row],[pesel]],5,2),0)</f>
        <v>14</v>
      </c>
      <c r="G359" s="1"/>
      <c r="H359" s="1"/>
      <c r="I359" s="1">
        <f>ips__3[[#This Row],[DD]]</f>
        <v>14</v>
      </c>
      <c r="J359" s="1">
        <f>IF(ips__3[[#This Row],[MM]]&gt;20,ips__3[[#This Row],[MM]]-20,ips__3[[#This Row],[MM]])</f>
        <v>10</v>
      </c>
      <c r="K359" s="1">
        <f>IF(ips__3[[#This Row],[MM]]&gt;20,2000 + ips__3[[#This Row],[RR]],1900 +ips__3[[#This Row],[RR]])</f>
        <v>1998</v>
      </c>
      <c r="L359" s="6">
        <f>DATE(ips__3[[#This Row],[rok]],ips__3[[#This Row],[miesiac]],ips__3[[#This Row],[dzien]])</f>
        <v>36082</v>
      </c>
      <c r="M359" s="5">
        <f>(DATE(2023,1,11) - ips__3[[#This Row],[data]])/ 365</f>
        <v>24.260273972602739</v>
      </c>
      <c r="N359" s="1">
        <f>ROUNDDOWN(ips__3[[#This Row],[Kolumna1]],0)</f>
        <v>24</v>
      </c>
    </row>
    <row r="360" spans="1:14" x14ac:dyDescent="0.3">
      <c r="A360" s="1" t="s">
        <v>387</v>
      </c>
      <c r="B360" s="1" t="s">
        <v>16</v>
      </c>
      <c r="C360" s="1" t="s">
        <v>4</v>
      </c>
      <c r="D360" s="5">
        <f>TRUNC(LEFT(ips__3[[#This Row],[pesel]],2),0)</f>
        <v>81</v>
      </c>
      <c r="E360" s="5">
        <f>TRUNC(MID(ips__3[[#This Row],[pesel]],3,2),0)</f>
        <v>7</v>
      </c>
      <c r="F360" s="5">
        <f>TRUNC(MID(ips__3[[#This Row],[pesel]],5,2),0)</f>
        <v>14</v>
      </c>
      <c r="G360" s="1"/>
      <c r="H360" s="1"/>
      <c r="I360" s="1">
        <f>ips__3[[#This Row],[DD]]</f>
        <v>14</v>
      </c>
      <c r="J360" s="1">
        <f>IF(ips__3[[#This Row],[MM]]&gt;20,ips__3[[#This Row],[MM]]-20,ips__3[[#This Row],[MM]])</f>
        <v>7</v>
      </c>
      <c r="K360" s="1">
        <f>IF(ips__3[[#This Row],[MM]]&gt;20,2000 + ips__3[[#This Row],[RR]],1900 +ips__3[[#This Row],[RR]])</f>
        <v>1981</v>
      </c>
      <c r="L360" s="6">
        <f>DATE(ips__3[[#This Row],[rok]],ips__3[[#This Row],[miesiac]],ips__3[[#This Row],[dzien]])</f>
        <v>29781</v>
      </c>
      <c r="M360" s="5">
        <f>(DATE(2023,1,11) - ips__3[[#This Row],[data]])/ 365</f>
        <v>41.523287671232879</v>
      </c>
      <c r="N360" s="1">
        <f>ROUNDDOWN(ips__3[[#This Row],[Kolumna1]],0)</f>
        <v>41</v>
      </c>
    </row>
    <row r="361" spans="1:14" x14ac:dyDescent="0.3">
      <c r="A361" s="1" t="s">
        <v>388</v>
      </c>
      <c r="B361" s="1" t="s">
        <v>19</v>
      </c>
      <c r="C361" s="1" t="s">
        <v>4</v>
      </c>
      <c r="D361" s="5">
        <f>TRUNC(LEFT(ips__3[[#This Row],[pesel]],2),0)</f>
        <v>82</v>
      </c>
      <c r="E361" s="5">
        <f>TRUNC(MID(ips__3[[#This Row],[pesel]],3,2),0)</f>
        <v>4</v>
      </c>
      <c r="F361" s="5">
        <f>TRUNC(MID(ips__3[[#This Row],[pesel]],5,2),0)</f>
        <v>28</v>
      </c>
      <c r="G361" s="1"/>
      <c r="H361" s="1"/>
      <c r="I361" s="1">
        <f>ips__3[[#This Row],[DD]]</f>
        <v>28</v>
      </c>
      <c r="J361" s="1">
        <f>IF(ips__3[[#This Row],[MM]]&gt;20,ips__3[[#This Row],[MM]]-20,ips__3[[#This Row],[MM]])</f>
        <v>4</v>
      </c>
      <c r="K361" s="1">
        <f>IF(ips__3[[#This Row],[MM]]&gt;20,2000 + ips__3[[#This Row],[RR]],1900 +ips__3[[#This Row],[RR]])</f>
        <v>1982</v>
      </c>
      <c r="L361" s="6">
        <f>DATE(ips__3[[#This Row],[rok]],ips__3[[#This Row],[miesiac]],ips__3[[#This Row],[dzien]])</f>
        <v>30069</v>
      </c>
      <c r="M361" s="5">
        <f>(DATE(2023,1,11) - ips__3[[#This Row],[data]])/ 365</f>
        <v>40.734246575342468</v>
      </c>
      <c r="N361" s="1">
        <f>ROUNDDOWN(ips__3[[#This Row],[Kolumna1]],0)</f>
        <v>40</v>
      </c>
    </row>
    <row r="362" spans="1:14" x14ac:dyDescent="0.3">
      <c r="A362" s="1" t="s">
        <v>389</v>
      </c>
      <c r="B362" s="1" t="s">
        <v>16</v>
      </c>
      <c r="C362" s="1" t="s">
        <v>4</v>
      </c>
      <c r="D362" s="5">
        <f>TRUNC(LEFT(ips__3[[#This Row],[pesel]],2),0)</f>
        <v>76</v>
      </c>
      <c r="E362" s="5">
        <f>TRUNC(MID(ips__3[[#This Row],[pesel]],3,2),0)</f>
        <v>10</v>
      </c>
      <c r="F362" s="5">
        <f>TRUNC(MID(ips__3[[#This Row],[pesel]],5,2),0)</f>
        <v>5</v>
      </c>
      <c r="G362" s="1"/>
      <c r="H362" s="1"/>
      <c r="I362" s="1">
        <f>ips__3[[#This Row],[DD]]</f>
        <v>5</v>
      </c>
      <c r="J362" s="1">
        <f>IF(ips__3[[#This Row],[MM]]&gt;20,ips__3[[#This Row],[MM]]-20,ips__3[[#This Row],[MM]])</f>
        <v>10</v>
      </c>
      <c r="K362" s="1">
        <f>IF(ips__3[[#This Row],[MM]]&gt;20,2000 + ips__3[[#This Row],[RR]],1900 +ips__3[[#This Row],[RR]])</f>
        <v>1976</v>
      </c>
      <c r="L362" s="6">
        <f>DATE(ips__3[[#This Row],[rok]],ips__3[[#This Row],[miesiac]],ips__3[[#This Row],[dzien]])</f>
        <v>28038</v>
      </c>
      <c r="M362" s="5">
        <f>(DATE(2023,1,11) - ips__3[[#This Row],[data]])/ 365</f>
        <v>46.298630136986304</v>
      </c>
      <c r="N362" s="1">
        <f>ROUNDDOWN(ips__3[[#This Row],[Kolumna1]],0)</f>
        <v>46</v>
      </c>
    </row>
    <row r="363" spans="1:14" x14ac:dyDescent="0.3">
      <c r="A363" s="1" t="s">
        <v>390</v>
      </c>
      <c r="B363" s="1" t="s">
        <v>12</v>
      </c>
      <c r="C363" s="1" t="s">
        <v>6</v>
      </c>
      <c r="D363" s="5">
        <f>TRUNC(LEFT(ips__3[[#This Row],[pesel]],2),0)</f>
        <v>76</v>
      </c>
      <c r="E363" s="5">
        <f>TRUNC(MID(ips__3[[#This Row],[pesel]],3,2),0)</f>
        <v>2</v>
      </c>
      <c r="F363" s="5">
        <f>TRUNC(MID(ips__3[[#This Row],[pesel]],5,2),0)</f>
        <v>16</v>
      </c>
      <c r="G363" s="1"/>
      <c r="H363" s="1"/>
      <c r="I363" s="1">
        <f>ips__3[[#This Row],[DD]]</f>
        <v>16</v>
      </c>
      <c r="J363" s="1">
        <f>IF(ips__3[[#This Row],[MM]]&gt;20,ips__3[[#This Row],[MM]]-20,ips__3[[#This Row],[MM]])</f>
        <v>2</v>
      </c>
      <c r="K363" s="1">
        <f>IF(ips__3[[#This Row],[MM]]&gt;20,2000 + ips__3[[#This Row],[RR]],1900 +ips__3[[#This Row],[RR]])</f>
        <v>1976</v>
      </c>
      <c r="L363" s="6">
        <f>DATE(ips__3[[#This Row],[rok]],ips__3[[#This Row],[miesiac]],ips__3[[#This Row],[dzien]])</f>
        <v>27806</v>
      </c>
      <c r="M363" s="5">
        <f>(DATE(2023,1,11) - ips__3[[#This Row],[data]])/ 365</f>
        <v>46.934246575342463</v>
      </c>
      <c r="N363" s="1">
        <f>ROUNDDOWN(ips__3[[#This Row],[Kolumna1]],0)</f>
        <v>46</v>
      </c>
    </row>
    <row r="364" spans="1:14" x14ac:dyDescent="0.3">
      <c r="A364" s="1" t="s">
        <v>391</v>
      </c>
      <c r="B364" s="1" t="s">
        <v>15</v>
      </c>
      <c r="C364" s="1" t="s">
        <v>6</v>
      </c>
      <c r="D364" s="5">
        <f>TRUNC(LEFT(ips__3[[#This Row],[pesel]],2),0)</f>
        <v>99</v>
      </c>
      <c r="E364" s="5">
        <f>TRUNC(MID(ips__3[[#This Row],[pesel]],3,2),0)</f>
        <v>8</v>
      </c>
      <c r="F364" s="5">
        <f>TRUNC(MID(ips__3[[#This Row],[pesel]],5,2),0)</f>
        <v>31</v>
      </c>
      <c r="G364" s="1"/>
      <c r="H364" s="1"/>
      <c r="I364" s="1">
        <f>ips__3[[#This Row],[DD]]</f>
        <v>31</v>
      </c>
      <c r="J364" s="1">
        <f>IF(ips__3[[#This Row],[MM]]&gt;20,ips__3[[#This Row],[MM]]-20,ips__3[[#This Row],[MM]])</f>
        <v>8</v>
      </c>
      <c r="K364" s="1">
        <f>IF(ips__3[[#This Row],[MM]]&gt;20,2000 + ips__3[[#This Row],[RR]],1900 +ips__3[[#This Row],[RR]])</f>
        <v>1999</v>
      </c>
      <c r="L364" s="6">
        <f>DATE(ips__3[[#This Row],[rok]],ips__3[[#This Row],[miesiac]],ips__3[[#This Row],[dzien]])</f>
        <v>36403</v>
      </c>
      <c r="M364" s="5">
        <f>(DATE(2023,1,11) - ips__3[[#This Row],[data]])/ 365</f>
        <v>23.38082191780822</v>
      </c>
      <c r="N364" s="1">
        <f>ROUNDDOWN(ips__3[[#This Row],[Kolumna1]],0)</f>
        <v>23</v>
      </c>
    </row>
    <row r="365" spans="1:14" x14ac:dyDescent="0.3">
      <c r="A365" s="1" t="s">
        <v>392</v>
      </c>
      <c r="B365" s="1" t="s">
        <v>5</v>
      </c>
      <c r="C365" s="1" t="s">
        <v>6</v>
      </c>
      <c r="D365" s="5">
        <f>TRUNC(LEFT(ips__3[[#This Row],[pesel]],2),0)</f>
        <v>53</v>
      </c>
      <c r="E365" s="5">
        <f>TRUNC(MID(ips__3[[#This Row],[pesel]],3,2),0)</f>
        <v>4</v>
      </c>
      <c r="F365" s="5">
        <f>TRUNC(MID(ips__3[[#This Row],[pesel]],5,2),0)</f>
        <v>14</v>
      </c>
      <c r="G365" s="1"/>
      <c r="H365" s="1"/>
      <c r="I365" s="1">
        <f>ips__3[[#This Row],[DD]]</f>
        <v>14</v>
      </c>
      <c r="J365" s="1">
        <f>IF(ips__3[[#This Row],[MM]]&gt;20,ips__3[[#This Row],[MM]]-20,ips__3[[#This Row],[MM]])</f>
        <v>4</v>
      </c>
      <c r="K365" s="1">
        <f>IF(ips__3[[#This Row],[MM]]&gt;20,2000 + ips__3[[#This Row],[RR]],1900 +ips__3[[#This Row],[RR]])</f>
        <v>1953</v>
      </c>
      <c r="L365" s="6">
        <f>DATE(ips__3[[#This Row],[rok]],ips__3[[#This Row],[miesiac]],ips__3[[#This Row],[dzien]])</f>
        <v>19463</v>
      </c>
      <c r="M365" s="5">
        <f>(DATE(2023,1,11) - ips__3[[#This Row],[data]])/ 365</f>
        <v>69.791780821917811</v>
      </c>
      <c r="N365" s="1">
        <f>ROUNDDOWN(ips__3[[#This Row],[Kolumna1]],0)</f>
        <v>69</v>
      </c>
    </row>
    <row r="366" spans="1:14" x14ac:dyDescent="0.3">
      <c r="A366" s="1" t="s">
        <v>393</v>
      </c>
      <c r="B366" s="1" t="s">
        <v>19</v>
      </c>
      <c r="C366" s="1" t="s">
        <v>4</v>
      </c>
      <c r="D366" s="5">
        <f>TRUNC(LEFT(ips__3[[#This Row],[pesel]],2),0)</f>
        <v>82</v>
      </c>
      <c r="E366" s="5">
        <f>TRUNC(MID(ips__3[[#This Row],[pesel]],3,2),0)</f>
        <v>4</v>
      </c>
      <c r="F366" s="5">
        <f>TRUNC(MID(ips__3[[#This Row],[pesel]],5,2),0)</f>
        <v>6</v>
      </c>
      <c r="G366" s="1"/>
      <c r="H366" s="1"/>
      <c r="I366" s="1">
        <f>ips__3[[#This Row],[DD]]</f>
        <v>6</v>
      </c>
      <c r="J366" s="1">
        <f>IF(ips__3[[#This Row],[MM]]&gt;20,ips__3[[#This Row],[MM]]-20,ips__3[[#This Row],[MM]])</f>
        <v>4</v>
      </c>
      <c r="K366" s="1">
        <f>IF(ips__3[[#This Row],[MM]]&gt;20,2000 + ips__3[[#This Row],[RR]],1900 +ips__3[[#This Row],[RR]])</f>
        <v>1982</v>
      </c>
      <c r="L366" s="6">
        <f>DATE(ips__3[[#This Row],[rok]],ips__3[[#This Row],[miesiac]],ips__3[[#This Row],[dzien]])</f>
        <v>30047</v>
      </c>
      <c r="M366" s="5">
        <f>(DATE(2023,1,11) - ips__3[[#This Row],[data]])/ 365</f>
        <v>40.794520547945204</v>
      </c>
      <c r="N366" s="1">
        <f>ROUNDDOWN(ips__3[[#This Row],[Kolumna1]],0)</f>
        <v>40</v>
      </c>
    </row>
    <row r="367" spans="1:14" x14ac:dyDescent="0.3">
      <c r="A367" s="1" t="s">
        <v>394</v>
      </c>
      <c r="B367" s="1" t="s">
        <v>16</v>
      </c>
      <c r="C367" s="1" t="s">
        <v>4</v>
      </c>
      <c r="D367" s="5">
        <f>TRUNC(LEFT(ips__3[[#This Row],[pesel]],2),0)</f>
        <v>98</v>
      </c>
      <c r="E367" s="5">
        <f>TRUNC(MID(ips__3[[#This Row],[pesel]],3,2),0)</f>
        <v>6</v>
      </c>
      <c r="F367" s="5">
        <f>TRUNC(MID(ips__3[[#This Row],[pesel]],5,2),0)</f>
        <v>28</v>
      </c>
      <c r="G367" s="1"/>
      <c r="H367" s="1"/>
      <c r="I367" s="1">
        <f>ips__3[[#This Row],[DD]]</f>
        <v>28</v>
      </c>
      <c r="J367" s="1">
        <f>IF(ips__3[[#This Row],[MM]]&gt;20,ips__3[[#This Row],[MM]]-20,ips__3[[#This Row],[MM]])</f>
        <v>6</v>
      </c>
      <c r="K367" s="1">
        <f>IF(ips__3[[#This Row],[MM]]&gt;20,2000 + ips__3[[#This Row],[RR]],1900 +ips__3[[#This Row],[RR]])</f>
        <v>1998</v>
      </c>
      <c r="L367" s="6">
        <f>DATE(ips__3[[#This Row],[rok]],ips__3[[#This Row],[miesiac]],ips__3[[#This Row],[dzien]])</f>
        <v>35974</v>
      </c>
      <c r="M367" s="5">
        <f>(DATE(2023,1,11) - ips__3[[#This Row],[data]])/ 365</f>
        <v>24.556164383561644</v>
      </c>
      <c r="N367" s="1">
        <f>ROUNDDOWN(ips__3[[#This Row],[Kolumna1]],0)</f>
        <v>24</v>
      </c>
    </row>
    <row r="368" spans="1:14" x14ac:dyDescent="0.3">
      <c r="A368" s="1" t="s">
        <v>395</v>
      </c>
      <c r="B368" s="1" t="s">
        <v>12</v>
      </c>
      <c r="C368" s="1" t="s">
        <v>4</v>
      </c>
      <c r="D368" s="5">
        <f>TRUNC(LEFT(ips__3[[#This Row],[pesel]],2),0)</f>
        <v>71</v>
      </c>
      <c r="E368" s="5">
        <f>TRUNC(MID(ips__3[[#This Row],[pesel]],3,2),0)</f>
        <v>8</v>
      </c>
      <c r="F368" s="5">
        <f>TRUNC(MID(ips__3[[#This Row],[pesel]],5,2),0)</f>
        <v>24</v>
      </c>
      <c r="G368" s="1"/>
      <c r="H368" s="1"/>
      <c r="I368" s="1">
        <f>ips__3[[#This Row],[DD]]</f>
        <v>24</v>
      </c>
      <c r="J368" s="1">
        <f>IF(ips__3[[#This Row],[MM]]&gt;20,ips__3[[#This Row],[MM]]-20,ips__3[[#This Row],[MM]])</f>
        <v>8</v>
      </c>
      <c r="K368" s="1">
        <f>IF(ips__3[[#This Row],[MM]]&gt;20,2000 + ips__3[[#This Row],[RR]],1900 +ips__3[[#This Row],[RR]])</f>
        <v>1971</v>
      </c>
      <c r="L368" s="6">
        <f>DATE(ips__3[[#This Row],[rok]],ips__3[[#This Row],[miesiac]],ips__3[[#This Row],[dzien]])</f>
        <v>26169</v>
      </c>
      <c r="M368" s="5">
        <f>(DATE(2023,1,11) - ips__3[[#This Row],[data]])/ 365</f>
        <v>51.419178082191777</v>
      </c>
      <c r="N368" s="1">
        <f>ROUNDDOWN(ips__3[[#This Row],[Kolumna1]],0)</f>
        <v>51</v>
      </c>
    </row>
    <row r="369" spans="1:14" x14ac:dyDescent="0.3">
      <c r="A369" s="1" t="s">
        <v>396</v>
      </c>
      <c r="B369" s="1" t="s">
        <v>12</v>
      </c>
      <c r="C369" s="1" t="s">
        <v>4</v>
      </c>
      <c r="D369" s="5">
        <f>TRUNC(LEFT(ips__3[[#This Row],[pesel]],2),0)</f>
        <v>98</v>
      </c>
      <c r="E369" s="5">
        <f>TRUNC(MID(ips__3[[#This Row],[pesel]],3,2),0)</f>
        <v>12</v>
      </c>
      <c r="F369" s="5">
        <f>TRUNC(MID(ips__3[[#This Row],[pesel]],5,2),0)</f>
        <v>14</v>
      </c>
      <c r="G369" s="1"/>
      <c r="H369" s="1"/>
      <c r="I369" s="1">
        <f>ips__3[[#This Row],[DD]]</f>
        <v>14</v>
      </c>
      <c r="J369" s="1">
        <f>IF(ips__3[[#This Row],[MM]]&gt;20,ips__3[[#This Row],[MM]]-20,ips__3[[#This Row],[MM]])</f>
        <v>12</v>
      </c>
      <c r="K369" s="1">
        <f>IF(ips__3[[#This Row],[MM]]&gt;20,2000 + ips__3[[#This Row],[RR]],1900 +ips__3[[#This Row],[RR]])</f>
        <v>1998</v>
      </c>
      <c r="L369" s="6">
        <f>DATE(ips__3[[#This Row],[rok]],ips__3[[#This Row],[miesiac]],ips__3[[#This Row],[dzien]])</f>
        <v>36143</v>
      </c>
      <c r="M369" s="5">
        <f>(DATE(2023,1,11) - ips__3[[#This Row],[data]])/ 365</f>
        <v>24.093150684931508</v>
      </c>
      <c r="N369" s="1">
        <f>ROUNDDOWN(ips__3[[#This Row],[Kolumna1]],0)</f>
        <v>24</v>
      </c>
    </row>
    <row r="370" spans="1:14" x14ac:dyDescent="0.3">
      <c r="A370" s="1" t="s">
        <v>397</v>
      </c>
      <c r="B370" s="1" t="s">
        <v>10</v>
      </c>
      <c r="C370" s="1" t="s">
        <v>4</v>
      </c>
      <c r="D370" s="5">
        <f>TRUNC(LEFT(ips__3[[#This Row],[pesel]],2),0)</f>
        <v>68</v>
      </c>
      <c r="E370" s="5">
        <f>TRUNC(MID(ips__3[[#This Row],[pesel]],3,2),0)</f>
        <v>11</v>
      </c>
      <c r="F370" s="5">
        <f>TRUNC(MID(ips__3[[#This Row],[pesel]],5,2),0)</f>
        <v>12</v>
      </c>
      <c r="G370" s="1"/>
      <c r="H370" s="1"/>
      <c r="I370" s="1">
        <f>ips__3[[#This Row],[DD]]</f>
        <v>12</v>
      </c>
      <c r="J370" s="1">
        <f>IF(ips__3[[#This Row],[MM]]&gt;20,ips__3[[#This Row],[MM]]-20,ips__3[[#This Row],[MM]])</f>
        <v>11</v>
      </c>
      <c r="K370" s="1">
        <f>IF(ips__3[[#This Row],[MM]]&gt;20,2000 + ips__3[[#This Row],[RR]],1900 +ips__3[[#This Row],[RR]])</f>
        <v>1968</v>
      </c>
      <c r="L370" s="6">
        <f>DATE(ips__3[[#This Row],[rok]],ips__3[[#This Row],[miesiac]],ips__3[[#This Row],[dzien]])</f>
        <v>25154</v>
      </c>
      <c r="M370" s="5">
        <f>(DATE(2023,1,11) - ips__3[[#This Row],[data]])/ 365</f>
        <v>54.2</v>
      </c>
      <c r="N370" s="1">
        <f>ROUNDDOWN(ips__3[[#This Row],[Kolumna1]],0)</f>
        <v>54</v>
      </c>
    </row>
    <row r="371" spans="1:14" x14ac:dyDescent="0.3">
      <c r="A371" s="1" t="s">
        <v>398</v>
      </c>
      <c r="B371" s="1" t="s">
        <v>9</v>
      </c>
      <c r="C371" s="1" t="s">
        <v>6</v>
      </c>
      <c r="D371" s="5">
        <f>TRUNC(LEFT(ips__3[[#This Row],[pesel]],2),0)</f>
        <v>96</v>
      </c>
      <c r="E371" s="5">
        <f>TRUNC(MID(ips__3[[#This Row],[pesel]],3,2),0)</f>
        <v>11</v>
      </c>
      <c r="F371" s="5">
        <f>TRUNC(MID(ips__3[[#This Row],[pesel]],5,2),0)</f>
        <v>25</v>
      </c>
      <c r="G371" s="1"/>
      <c r="H371" s="1"/>
      <c r="I371" s="1">
        <f>ips__3[[#This Row],[DD]]</f>
        <v>25</v>
      </c>
      <c r="J371" s="1">
        <f>IF(ips__3[[#This Row],[MM]]&gt;20,ips__3[[#This Row],[MM]]-20,ips__3[[#This Row],[MM]])</f>
        <v>11</v>
      </c>
      <c r="K371" s="1">
        <f>IF(ips__3[[#This Row],[MM]]&gt;20,2000 + ips__3[[#This Row],[RR]],1900 +ips__3[[#This Row],[RR]])</f>
        <v>1996</v>
      </c>
      <c r="L371" s="6">
        <f>DATE(ips__3[[#This Row],[rok]],ips__3[[#This Row],[miesiac]],ips__3[[#This Row],[dzien]])</f>
        <v>35394</v>
      </c>
      <c r="M371" s="5">
        <f>(DATE(2023,1,11) - ips__3[[#This Row],[data]])/ 365</f>
        <v>26.145205479452056</v>
      </c>
      <c r="N371" s="1">
        <f>ROUNDDOWN(ips__3[[#This Row],[Kolumna1]],0)</f>
        <v>26</v>
      </c>
    </row>
    <row r="372" spans="1:14" x14ac:dyDescent="0.3">
      <c r="A372" s="1" t="s">
        <v>399</v>
      </c>
      <c r="B372" s="1" t="s">
        <v>7</v>
      </c>
      <c r="C372" s="1" t="s">
        <v>4</v>
      </c>
      <c r="D372" s="5">
        <f>TRUNC(LEFT(ips__3[[#This Row],[pesel]],2),0)</f>
        <v>62</v>
      </c>
      <c r="E372" s="5">
        <f>TRUNC(MID(ips__3[[#This Row],[pesel]],3,2),0)</f>
        <v>6</v>
      </c>
      <c r="F372" s="5">
        <f>TRUNC(MID(ips__3[[#This Row],[pesel]],5,2),0)</f>
        <v>29</v>
      </c>
      <c r="G372" s="1"/>
      <c r="H372" s="1"/>
      <c r="I372" s="1">
        <f>ips__3[[#This Row],[DD]]</f>
        <v>29</v>
      </c>
      <c r="J372" s="1">
        <f>IF(ips__3[[#This Row],[MM]]&gt;20,ips__3[[#This Row],[MM]]-20,ips__3[[#This Row],[MM]])</f>
        <v>6</v>
      </c>
      <c r="K372" s="1">
        <f>IF(ips__3[[#This Row],[MM]]&gt;20,2000 + ips__3[[#This Row],[RR]],1900 +ips__3[[#This Row],[RR]])</f>
        <v>1962</v>
      </c>
      <c r="L372" s="6">
        <f>DATE(ips__3[[#This Row],[rok]],ips__3[[#This Row],[miesiac]],ips__3[[#This Row],[dzien]])</f>
        <v>22826</v>
      </c>
      <c r="M372" s="5">
        <f>(DATE(2023,1,11) - ips__3[[#This Row],[data]])/ 365</f>
        <v>60.578082191780823</v>
      </c>
      <c r="N372" s="1">
        <f>ROUNDDOWN(ips__3[[#This Row],[Kolumna1]],0)</f>
        <v>60</v>
      </c>
    </row>
    <row r="373" spans="1:14" x14ac:dyDescent="0.3">
      <c r="A373" s="1" t="s">
        <v>400</v>
      </c>
      <c r="B373" s="1" t="s">
        <v>12</v>
      </c>
      <c r="C373" s="1" t="s">
        <v>4</v>
      </c>
      <c r="D373" s="5">
        <f>TRUNC(LEFT(ips__3[[#This Row],[pesel]],2),0)</f>
        <v>98</v>
      </c>
      <c r="E373" s="5">
        <f>TRUNC(MID(ips__3[[#This Row],[pesel]],3,2),0)</f>
        <v>1</v>
      </c>
      <c r="F373" s="5">
        <f>TRUNC(MID(ips__3[[#This Row],[pesel]],5,2),0)</f>
        <v>20</v>
      </c>
      <c r="G373" s="1"/>
      <c r="H373" s="1"/>
      <c r="I373" s="1">
        <f>ips__3[[#This Row],[DD]]</f>
        <v>20</v>
      </c>
      <c r="J373" s="1">
        <f>IF(ips__3[[#This Row],[MM]]&gt;20,ips__3[[#This Row],[MM]]-20,ips__3[[#This Row],[MM]])</f>
        <v>1</v>
      </c>
      <c r="K373" s="1">
        <f>IF(ips__3[[#This Row],[MM]]&gt;20,2000 + ips__3[[#This Row],[RR]],1900 +ips__3[[#This Row],[RR]])</f>
        <v>1998</v>
      </c>
      <c r="L373" s="6">
        <f>DATE(ips__3[[#This Row],[rok]],ips__3[[#This Row],[miesiac]],ips__3[[#This Row],[dzien]])</f>
        <v>35815</v>
      </c>
      <c r="M373" s="5">
        <f>(DATE(2023,1,11) - ips__3[[#This Row],[data]])/ 365</f>
        <v>24.991780821917807</v>
      </c>
      <c r="N373" s="1">
        <f>ROUNDDOWN(ips__3[[#This Row],[Kolumna1]],0)</f>
        <v>24</v>
      </c>
    </row>
    <row r="374" spans="1:14" x14ac:dyDescent="0.3">
      <c r="A374" s="1" t="s">
        <v>401</v>
      </c>
      <c r="B374" s="1" t="s">
        <v>7</v>
      </c>
      <c r="C374" s="1" t="s">
        <v>6</v>
      </c>
      <c r="D374" s="5">
        <f>TRUNC(LEFT(ips__3[[#This Row],[pesel]],2),0)</f>
        <v>81</v>
      </c>
      <c r="E374" s="5">
        <f>TRUNC(MID(ips__3[[#This Row],[pesel]],3,2),0)</f>
        <v>6</v>
      </c>
      <c r="F374" s="5">
        <f>TRUNC(MID(ips__3[[#This Row],[pesel]],5,2),0)</f>
        <v>16</v>
      </c>
      <c r="G374" s="1"/>
      <c r="H374" s="1"/>
      <c r="I374" s="1">
        <f>ips__3[[#This Row],[DD]]</f>
        <v>16</v>
      </c>
      <c r="J374" s="1">
        <f>IF(ips__3[[#This Row],[MM]]&gt;20,ips__3[[#This Row],[MM]]-20,ips__3[[#This Row],[MM]])</f>
        <v>6</v>
      </c>
      <c r="K374" s="1">
        <f>IF(ips__3[[#This Row],[MM]]&gt;20,2000 + ips__3[[#This Row],[RR]],1900 +ips__3[[#This Row],[RR]])</f>
        <v>1981</v>
      </c>
      <c r="L374" s="6">
        <f>DATE(ips__3[[#This Row],[rok]],ips__3[[#This Row],[miesiac]],ips__3[[#This Row],[dzien]])</f>
        <v>29753</v>
      </c>
      <c r="M374" s="5">
        <f>(DATE(2023,1,11) - ips__3[[#This Row],[data]])/ 365</f>
        <v>41.6</v>
      </c>
      <c r="N374" s="1">
        <f>ROUNDDOWN(ips__3[[#This Row],[Kolumna1]],0)</f>
        <v>41</v>
      </c>
    </row>
    <row r="375" spans="1:14" x14ac:dyDescent="0.3">
      <c r="A375" s="1" t="s">
        <v>402</v>
      </c>
      <c r="B375" s="1" t="s">
        <v>14</v>
      </c>
      <c r="C375" s="1" t="s">
        <v>6</v>
      </c>
      <c r="D375" s="5">
        <f>TRUNC(LEFT(ips__3[[#This Row],[pesel]],2),0)</f>
        <v>71</v>
      </c>
      <c r="E375" s="5">
        <f>TRUNC(MID(ips__3[[#This Row],[pesel]],3,2),0)</f>
        <v>9</v>
      </c>
      <c r="F375" s="5">
        <f>TRUNC(MID(ips__3[[#This Row],[pesel]],5,2),0)</f>
        <v>28</v>
      </c>
      <c r="G375" s="1"/>
      <c r="H375" s="1"/>
      <c r="I375" s="1">
        <f>ips__3[[#This Row],[DD]]</f>
        <v>28</v>
      </c>
      <c r="J375" s="1">
        <f>IF(ips__3[[#This Row],[MM]]&gt;20,ips__3[[#This Row],[MM]]-20,ips__3[[#This Row],[MM]])</f>
        <v>9</v>
      </c>
      <c r="K375" s="1">
        <f>IF(ips__3[[#This Row],[MM]]&gt;20,2000 + ips__3[[#This Row],[RR]],1900 +ips__3[[#This Row],[RR]])</f>
        <v>1971</v>
      </c>
      <c r="L375" s="6">
        <f>DATE(ips__3[[#This Row],[rok]],ips__3[[#This Row],[miesiac]],ips__3[[#This Row],[dzien]])</f>
        <v>26204</v>
      </c>
      <c r="M375" s="5">
        <f>(DATE(2023,1,11) - ips__3[[#This Row],[data]])/ 365</f>
        <v>51.323287671232876</v>
      </c>
      <c r="N375" s="1">
        <f>ROUNDDOWN(ips__3[[#This Row],[Kolumna1]],0)</f>
        <v>51</v>
      </c>
    </row>
    <row r="376" spans="1:14" x14ac:dyDescent="0.3">
      <c r="A376" s="1" t="s">
        <v>403</v>
      </c>
      <c r="B376" s="1" t="s">
        <v>12</v>
      </c>
      <c r="C376" s="1" t="s">
        <v>6</v>
      </c>
      <c r="D376" s="5">
        <f>TRUNC(LEFT(ips__3[[#This Row],[pesel]],2),0)</f>
        <v>86</v>
      </c>
      <c r="E376" s="5">
        <f>TRUNC(MID(ips__3[[#This Row],[pesel]],3,2),0)</f>
        <v>12</v>
      </c>
      <c r="F376" s="5">
        <f>TRUNC(MID(ips__3[[#This Row],[pesel]],5,2),0)</f>
        <v>16</v>
      </c>
      <c r="G376" s="1"/>
      <c r="H376" s="1"/>
      <c r="I376" s="1">
        <f>ips__3[[#This Row],[DD]]</f>
        <v>16</v>
      </c>
      <c r="J376" s="1">
        <f>IF(ips__3[[#This Row],[MM]]&gt;20,ips__3[[#This Row],[MM]]-20,ips__3[[#This Row],[MM]])</f>
        <v>12</v>
      </c>
      <c r="K376" s="1">
        <f>IF(ips__3[[#This Row],[MM]]&gt;20,2000 + ips__3[[#This Row],[RR]],1900 +ips__3[[#This Row],[RR]])</f>
        <v>1986</v>
      </c>
      <c r="L376" s="6">
        <f>DATE(ips__3[[#This Row],[rok]],ips__3[[#This Row],[miesiac]],ips__3[[#This Row],[dzien]])</f>
        <v>31762</v>
      </c>
      <c r="M376" s="5">
        <f>(DATE(2023,1,11) - ips__3[[#This Row],[data]])/ 365</f>
        <v>36.095890410958901</v>
      </c>
      <c r="N376" s="1">
        <f>ROUNDDOWN(ips__3[[#This Row],[Kolumna1]],0)</f>
        <v>36</v>
      </c>
    </row>
    <row r="377" spans="1:14" x14ac:dyDescent="0.3">
      <c r="A377" s="1" t="s">
        <v>404</v>
      </c>
      <c r="B377" s="1" t="s">
        <v>18</v>
      </c>
      <c r="C377" s="1" t="s">
        <v>4</v>
      </c>
      <c r="D377" s="5">
        <f>TRUNC(LEFT(ips__3[[#This Row],[pesel]],2),0)</f>
        <v>57</v>
      </c>
      <c r="E377" s="5">
        <f>TRUNC(MID(ips__3[[#This Row],[pesel]],3,2),0)</f>
        <v>12</v>
      </c>
      <c r="F377" s="5">
        <f>TRUNC(MID(ips__3[[#This Row],[pesel]],5,2),0)</f>
        <v>16</v>
      </c>
      <c r="G377" s="1"/>
      <c r="H377" s="1"/>
      <c r="I377" s="1">
        <f>ips__3[[#This Row],[DD]]</f>
        <v>16</v>
      </c>
      <c r="J377" s="1">
        <f>IF(ips__3[[#This Row],[MM]]&gt;20,ips__3[[#This Row],[MM]]-20,ips__3[[#This Row],[MM]])</f>
        <v>12</v>
      </c>
      <c r="K377" s="1">
        <f>IF(ips__3[[#This Row],[MM]]&gt;20,2000 + ips__3[[#This Row],[RR]],1900 +ips__3[[#This Row],[RR]])</f>
        <v>1957</v>
      </c>
      <c r="L377" s="6">
        <f>DATE(ips__3[[#This Row],[rok]],ips__3[[#This Row],[miesiac]],ips__3[[#This Row],[dzien]])</f>
        <v>21170</v>
      </c>
      <c r="M377" s="5">
        <f>(DATE(2023,1,11) - ips__3[[#This Row],[data]])/ 365</f>
        <v>65.115068493150687</v>
      </c>
      <c r="N377" s="1">
        <f>ROUNDDOWN(ips__3[[#This Row],[Kolumna1]],0)</f>
        <v>65</v>
      </c>
    </row>
    <row r="378" spans="1:14" x14ac:dyDescent="0.3">
      <c r="A378" s="1" t="s">
        <v>405</v>
      </c>
      <c r="B378" s="1" t="s">
        <v>7</v>
      </c>
      <c r="C378" s="1" t="s">
        <v>4</v>
      </c>
      <c r="D378" s="5">
        <f>TRUNC(LEFT(ips__3[[#This Row],[pesel]],2),0)</f>
        <v>60</v>
      </c>
      <c r="E378" s="5">
        <f>TRUNC(MID(ips__3[[#This Row],[pesel]],3,2),0)</f>
        <v>2</v>
      </c>
      <c r="F378" s="5">
        <f>TRUNC(MID(ips__3[[#This Row],[pesel]],5,2),0)</f>
        <v>7</v>
      </c>
      <c r="G378" s="1"/>
      <c r="H378" s="1"/>
      <c r="I378" s="1">
        <f>ips__3[[#This Row],[DD]]</f>
        <v>7</v>
      </c>
      <c r="J378" s="1">
        <f>IF(ips__3[[#This Row],[MM]]&gt;20,ips__3[[#This Row],[MM]]-20,ips__3[[#This Row],[MM]])</f>
        <v>2</v>
      </c>
      <c r="K378" s="1">
        <f>IF(ips__3[[#This Row],[MM]]&gt;20,2000 + ips__3[[#This Row],[RR]],1900 +ips__3[[#This Row],[RR]])</f>
        <v>1960</v>
      </c>
      <c r="L378" s="6">
        <f>DATE(ips__3[[#This Row],[rok]],ips__3[[#This Row],[miesiac]],ips__3[[#This Row],[dzien]])</f>
        <v>21953</v>
      </c>
      <c r="M378" s="5">
        <f>(DATE(2023,1,11) - ips__3[[#This Row],[data]])/ 365</f>
        <v>62.969863013698628</v>
      </c>
      <c r="N378" s="1">
        <f>ROUNDDOWN(ips__3[[#This Row],[Kolumna1]],0)</f>
        <v>62</v>
      </c>
    </row>
    <row r="379" spans="1:14" x14ac:dyDescent="0.3">
      <c r="A379" s="1" t="s">
        <v>406</v>
      </c>
      <c r="B379" s="1" t="s">
        <v>12</v>
      </c>
      <c r="C379" s="1" t="s">
        <v>4</v>
      </c>
      <c r="D379" s="5">
        <f>TRUNC(LEFT(ips__3[[#This Row],[pesel]],2),0)</f>
        <v>75</v>
      </c>
      <c r="E379" s="5">
        <f>TRUNC(MID(ips__3[[#This Row],[pesel]],3,2),0)</f>
        <v>2</v>
      </c>
      <c r="F379" s="5">
        <f>TRUNC(MID(ips__3[[#This Row],[pesel]],5,2),0)</f>
        <v>4</v>
      </c>
      <c r="G379" s="1"/>
      <c r="H379" s="1"/>
      <c r="I379" s="1">
        <f>ips__3[[#This Row],[DD]]</f>
        <v>4</v>
      </c>
      <c r="J379" s="1">
        <f>IF(ips__3[[#This Row],[MM]]&gt;20,ips__3[[#This Row],[MM]]-20,ips__3[[#This Row],[MM]])</f>
        <v>2</v>
      </c>
      <c r="K379" s="1">
        <f>IF(ips__3[[#This Row],[MM]]&gt;20,2000 + ips__3[[#This Row],[RR]],1900 +ips__3[[#This Row],[RR]])</f>
        <v>1975</v>
      </c>
      <c r="L379" s="6">
        <f>DATE(ips__3[[#This Row],[rok]],ips__3[[#This Row],[miesiac]],ips__3[[#This Row],[dzien]])</f>
        <v>27429</v>
      </c>
      <c r="M379" s="5">
        <f>(DATE(2023,1,11) - ips__3[[#This Row],[data]])/ 365</f>
        <v>47.967123287671235</v>
      </c>
      <c r="N379" s="1">
        <f>ROUNDDOWN(ips__3[[#This Row],[Kolumna1]],0)</f>
        <v>47</v>
      </c>
    </row>
    <row r="380" spans="1:14" x14ac:dyDescent="0.3">
      <c r="A380" s="1" t="s">
        <v>407</v>
      </c>
      <c r="B380" s="1" t="s">
        <v>18</v>
      </c>
      <c r="C380" s="1" t="s">
        <v>4</v>
      </c>
      <c r="D380" s="5">
        <f>TRUNC(LEFT(ips__3[[#This Row],[pesel]],2),0)</f>
        <v>77</v>
      </c>
      <c r="E380" s="5">
        <f>TRUNC(MID(ips__3[[#This Row],[pesel]],3,2),0)</f>
        <v>11</v>
      </c>
      <c r="F380" s="5">
        <f>TRUNC(MID(ips__3[[#This Row],[pesel]],5,2),0)</f>
        <v>15</v>
      </c>
      <c r="G380" s="1"/>
      <c r="H380" s="1"/>
      <c r="I380" s="1">
        <f>ips__3[[#This Row],[DD]]</f>
        <v>15</v>
      </c>
      <c r="J380" s="1">
        <f>IF(ips__3[[#This Row],[MM]]&gt;20,ips__3[[#This Row],[MM]]-20,ips__3[[#This Row],[MM]])</f>
        <v>11</v>
      </c>
      <c r="K380" s="1">
        <f>IF(ips__3[[#This Row],[MM]]&gt;20,2000 + ips__3[[#This Row],[RR]],1900 +ips__3[[#This Row],[RR]])</f>
        <v>1977</v>
      </c>
      <c r="L380" s="6">
        <f>DATE(ips__3[[#This Row],[rok]],ips__3[[#This Row],[miesiac]],ips__3[[#This Row],[dzien]])</f>
        <v>28444</v>
      </c>
      <c r="M380" s="5">
        <f>(DATE(2023,1,11) - ips__3[[#This Row],[data]])/ 365</f>
        <v>45.186301369863017</v>
      </c>
      <c r="N380" s="1">
        <f>ROUNDDOWN(ips__3[[#This Row],[Kolumna1]],0)</f>
        <v>45</v>
      </c>
    </row>
    <row r="381" spans="1:14" x14ac:dyDescent="0.3">
      <c r="A381" s="1" t="s">
        <v>408</v>
      </c>
      <c r="B381" s="1" t="s">
        <v>16</v>
      </c>
      <c r="C381" s="1" t="s">
        <v>4</v>
      </c>
      <c r="D381" s="5">
        <f>TRUNC(LEFT(ips__3[[#This Row],[pesel]],2),0)</f>
        <v>58</v>
      </c>
      <c r="E381" s="5">
        <f>TRUNC(MID(ips__3[[#This Row],[pesel]],3,2),0)</f>
        <v>2</v>
      </c>
      <c r="F381" s="5">
        <f>TRUNC(MID(ips__3[[#This Row],[pesel]],5,2),0)</f>
        <v>17</v>
      </c>
      <c r="G381" s="1"/>
      <c r="H381" s="1"/>
      <c r="I381" s="1">
        <f>ips__3[[#This Row],[DD]]</f>
        <v>17</v>
      </c>
      <c r="J381" s="1">
        <f>IF(ips__3[[#This Row],[MM]]&gt;20,ips__3[[#This Row],[MM]]-20,ips__3[[#This Row],[MM]])</f>
        <v>2</v>
      </c>
      <c r="K381" s="1">
        <f>IF(ips__3[[#This Row],[MM]]&gt;20,2000 + ips__3[[#This Row],[RR]],1900 +ips__3[[#This Row],[RR]])</f>
        <v>1958</v>
      </c>
      <c r="L381" s="6">
        <f>DATE(ips__3[[#This Row],[rok]],ips__3[[#This Row],[miesiac]],ips__3[[#This Row],[dzien]])</f>
        <v>21233</v>
      </c>
      <c r="M381" s="5">
        <f>(DATE(2023,1,11) - ips__3[[#This Row],[data]])/ 365</f>
        <v>64.942465753424656</v>
      </c>
      <c r="N381" s="1">
        <f>ROUNDDOWN(ips__3[[#This Row],[Kolumna1]],0)</f>
        <v>64</v>
      </c>
    </row>
    <row r="382" spans="1:14" x14ac:dyDescent="0.3">
      <c r="A382" s="1" t="s">
        <v>409</v>
      </c>
      <c r="B382" s="1" t="s">
        <v>13</v>
      </c>
      <c r="C382" s="1" t="s">
        <v>4</v>
      </c>
      <c r="D382" s="5">
        <f>TRUNC(LEFT(ips__3[[#This Row],[pesel]],2),0)</f>
        <v>76</v>
      </c>
      <c r="E382" s="5">
        <f>TRUNC(MID(ips__3[[#This Row],[pesel]],3,2),0)</f>
        <v>8</v>
      </c>
      <c r="F382" s="5">
        <f>TRUNC(MID(ips__3[[#This Row],[pesel]],5,2),0)</f>
        <v>27</v>
      </c>
      <c r="G382" s="1"/>
      <c r="H382" s="1"/>
      <c r="I382" s="1">
        <f>ips__3[[#This Row],[DD]]</f>
        <v>27</v>
      </c>
      <c r="J382" s="1">
        <f>IF(ips__3[[#This Row],[MM]]&gt;20,ips__3[[#This Row],[MM]]-20,ips__3[[#This Row],[MM]])</f>
        <v>8</v>
      </c>
      <c r="K382" s="1">
        <f>IF(ips__3[[#This Row],[MM]]&gt;20,2000 + ips__3[[#This Row],[RR]],1900 +ips__3[[#This Row],[RR]])</f>
        <v>1976</v>
      </c>
      <c r="L382" s="6">
        <f>DATE(ips__3[[#This Row],[rok]],ips__3[[#This Row],[miesiac]],ips__3[[#This Row],[dzien]])</f>
        <v>27999</v>
      </c>
      <c r="M382" s="5">
        <f>(DATE(2023,1,11) - ips__3[[#This Row],[data]])/ 365</f>
        <v>46.405479452054792</v>
      </c>
      <c r="N382" s="1">
        <f>ROUNDDOWN(ips__3[[#This Row],[Kolumna1]],0)</f>
        <v>46</v>
      </c>
    </row>
    <row r="383" spans="1:14" x14ac:dyDescent="0.3">
      <c r="A383" s="1" t="s">
        <v>410</v>
      </c>
      <c r="B383" s="1" t="s">
        <v>7</v>
      </c>
      <c r="C383" s="1" t="s">
        <v>4</v>
      </c>
      <c r="D383" s="5">
        <f>TRUNC(LEFT(ips__3[[#This Row],[pesel]],2),0)</f>
        <v>98</v>
      </c>
      <c r="E383" s="5">
        <f>TRUNC(MID(ips__3[[#This Row],[pesel]],3,2),0)</f>
        <v>6</v>
      </c>
      <c r="F383" s="5">
        <f>TRUNC(MID(ips__3[[#This Row],[pesel]],5,2),0)</f>
        <v>7</v>
      </c>
      <c r="G383" s="1"/>
      <c r="H383" s="1"/>
      <c r="I383" s="1">
        <f>ips__3[[#This Row],[DD]]</f>
        <v>7</v>
      </c>
      <c r="J383" s="1">
        <f>IF(ips__3[[#This Row],[MM]]&gt;20,ips__3[[#This Row],[MM]]-20,ips__3[[#This Row],[MM]])</f>
        <v>6</v>
      </c>
      <c r="K383" s="1">
        <f>IF(ips__3[[#This Row],[MM]]&gt;20,2000 + ips__3[[#This Row],[RR]],1900 +ips__3[[#This Row],[RR]])</f>
        <v>1998</v>
      </c>
      <c r="L383" s="6">
        <f>DATE(ips__3[[#This Row],[rok]],ips__3[[#This Row],[miesiac]],ips__3[[#This Row],[dzien]])</f>
        <v>35953</v>
      </c>
      <c r="M383" s="5">
        <f>(DATE(2023,1,11) - ips__3[[#This Row],[data]])/ 365</f>
        <v>24.613698630136987</v>
      </c>
      <c r="N383" s="1">
        <f>ROUNDDOWN(ips__3[[#This Row],[Kolumna1]],0)</f>
        <v>24</v>
      </c>
    </row>
    <row r="384" spans="1:14" x14ac:dyDescent="0.3">
      <c r="A384" s="1" t="s">
        <v>411</v>
      </c>
      <c r="B384" s="1" t="s">
        <v>5</v>
      </c>
      <c r="C384" s="1" t="s">
        <v>6</v>
      </c>
      <c r="D384" s="5">
        <f>TRUNC(LEFT(ips__3[[#This Row],[pesel]],2),0)</f>
        <v>50</v>
      </c>
      <c r="E384" s="5">
        <f>TRUNC(MID(ips__3[[#This Row],[pesel]],3,2),0)</f>
        <v>11</v>
      </c>
      <c r="F384" s="5">
        <f>TRUNC(MID(ips__3[[#This Row],[pesel]],5,2),0)</f>
        <v>19</v>
      </c>
      <c r="G384" s="1"/>
      <c r="H384" s="1"/>
      <c r="I384" s="1">
        <f>ips__3[[#This Row],[DD]]</f>
        <v>19</v>
      </c>
      <c r="J384" s="1">
        <f>IF(ips__3[[#This Row],[MM]]&gt;20,ips__3[[#This Row],[MM]]-20,ips__3[[#This Row],[MM]])</f>
        <v>11</v>
      </c>
      <c r="K384" s="1">
        <f>IF(ips__3[[#This Row],[MM]]&gt;20,2000 + ips__3[[#This Row],[RR]],1900 +ips__3[[#This Row],[RR]])</f>
        <v>1950</v>
      </c>
      <c r="L384" s="6">
        <f>DATE(ips__3[[#This Row],[rok]],ips__3[[#This Row],[miesiac]],ips__3[[#This Row],[dzien]])</f>
        <v>18586</v>
      </c>
      <c r="M384" s="5">
        <f>(DATE(2023,1,11) - ips__3[[#This Row],[data]])/ 365</f>
        <v>72.194520547945203</v>
      </c>
      <c r="N384" s="1">
        <f>ROUNDDOWN(ips__3[[#This Row],[Kolumna1]],0)</f>
        <v>72</v>
      </c>
    </row>
    <row r="385" spans="1:14" x14ac:dyDescent="0.3">
      <c r="A385" s="1" t="s">
        <v>412</v>
      </c>
      <c r="B385" s="1" t="s">
        <v>5</v>
      </c>
      <c r="C385" s="1" t="s">
        <v>6</v>
      </c>
      <c r="D385" s="5">
        <f>TRUNC(LEFT(ips__3[[#This Row],[pesel]],2),0)</f>
        <v>64</v>
      </c>
      <c r="E385" s="5">
        <f>TRUNC(MID(ips__3[[#This Row],[pesel]],3,2),0)</f>
        <v>1</v>
      </c>
      <c r="F385" s="5">
        <f>TRUNC(MID(ips__3[[#This Row],[pesel]],5,2),0)</f>
        <v>19</v>
      </c>
      <c r="G385" s="1"/>
      <c r="H385" s="1"/>
      <c r="I385" s="1">
        <f>ips__3[[#This Row],[DD]]</f>
        <v>19</v>
      </c>
      <c r="J385" s="1">
        <f>IF(ips__3[[#This Row],[MM]]&gt;20,ips__3[[#This Row],[MM]]-20,ips__3[[#This Row],[MM]])</f>
        <v>1</v>
      </c>
      <c r="K385" s="1">
        <f>IF(ips__3[[#This Row],[MM]]&gt;20,2000 + ips__3[[#This Row],[RR]],1900 +ips__3[[#This Row],[RR]])</f>
        <v>1964</v>
      </c>
      <c r="L385" s="6">
        <f>DATE(ips__3[[#This Row],[rok]],ips__3[[#This Row],[miesiac]],ips__3[[#This Row],[dzien]])</f>
        <v>23395</v>
      </c>
      <c r="M385" s="5">
        <f>(DATE(2023,1,11) - ips__3[[#This Row],[data]])/ 365</f>
        <v>59.019178082191779</v>
      </c>
      <c r="N385" s="1">
        <f>ROUNDDOWN(ips__3[[#This Row],[Kolumna1]],0)</f>
        <v>59</v>
      </c>
    </row>
    <row r="386" spans="1:14" x14ac:dyDescent="0.3">
      <c r="A386" s="1" t="s">
        <v>413</v>
      </c>
      <c r="B386" s="1" t="s">
        <v>10</v>
      </c>
      <c r="C386" s="1" t="s">
        <v>6</v>
      </c>
      <c r="D386" s="5">
        <f>TRUNC(LEFT(ips__3[[#This Row],[pesel]],2),0)</f>
        <v>64</v>
      </c>
      <c r="E386" s="5">
        <f>TRUNC(MID(ips__3[[#This Row],[pesel]],3,2),0)</f>
        <v>11</v>
      </c>
      <c r="F386" s="5">
        <f>TRUNC(MID(ips__3[[#This Row],[pesel]],5,2),0)</f>
        <v>19</v>
      </c>
      <c r="G386" s="1"/>
      <c r="H386" s="1"/>
      <c r="I386" s="1">
        <f>ips__3[[#This Row],[DD]]</f>
        <v>19</v>
      </c>
      <c r="J386" s="1">
        <f>IF(ips__3[[#This Row],[MM]]&gt;20,ips__3[[#This Row],[MM]]-20,ips__3[[#This Row],[MM]])</f>
        <v>11</v>
      </c>
      <c r="K386" s="1">
        <f>IF(ips__3[[#This Row],[MM]]&gt;20,2000 + ips__3[[#This Row],[RR]],1900 +ips__3[[#This Row],[RR]])</f>
        <v>1964</v>
      </c>
      <c r="L386" s="6">
        <f>DATE(ips__3[[#This Row],[rok]],ips__3[[#This Row],[miesiac]],ips__3[[#This Row],[dzien]])</f>
        <v>23700</v>
      </c>
      <c r="M386" s="5">
        <f>(DATE(2023,1,11) - ips__3[[#This Row],[data]])/ 365</f>
        <v>58.183561643835617</v>
      </c>
      <c r="N386" s="1">
        <f>ROUNDDOWN(ips__3[[#This Row],[Kolumna1]],0)</f>
        <v>58</v>
      </c>
    </row>
    <row r="387" spans="1:14" x14ac:dyDescent="0.3">
      <c r="A387" s="1" t="s">
        <v>414</v>
      </c>
      <c r="B387" s="1" t="s">
        <v>14</v>
      </c>
      <c r="C387" s="1" t="s">
        <v>6</v>
      </c>
      <c r="D387" s="5">
        <f>TRUNC(LEFT(ips__3[[#This Row],[pesel]],2),0)</f>
        <v>67</v>
      </c>
      <c r="E387" s="5">
        <f>TRUNC(MID(ips__3[[#This Row],[pesel]],3,2),0)</f>
        <v>9</v>
      </c>
      <c r="F387" s="5">
        <f>TRUNC(MID(ips__3[[#This Row],[pesel]],5,2),0)</f>
        <v>8</v>
      </c>
      <c r="G387" s="1"/>
      <c r="H387" s="1"/>
      <c r="I387" s="1">
        <f>ips__3[[#This Row],[DD]]</f>
        <v>8</v>
      </c>
      <c r="J387" s="1">
        <f>IF(ips__3[[#This Row],[MM]]&gt;20,ips__3[[#This Row],[MM]]-20,ips__3[[#This Row],[MM]])</f>
        <v>9</v>
      </c>
      <c r="K387" s="1">
        <f>IF(ips__3[[#This Row],[MM]]&gt;20,2000 + ips__3[[#This Row],[RR]],1900 +ips__3[[#This Row],[RR]])</f>
        <v>1967</v>
      </c>
      <c r="L387" s="6">
        <f>DATE(ips__3[[#This Row],[rok]],ips__3[[#This Row],[miesiac]],ips__3[[#This Row],[dzien]])</f>
        <v>24723</v>
      </c>
      <c r="M387" s="5">
        <f>(DATE(2023,1,11) - ips__3[[#This Row],[data]])/ 365</f>
        <v>55.38082191780822</v>
      </c>
      <c r="N387" s="1">
        <f>ROUNDDOWN(ips__3[[#This Row],[Kolumna1]],0)</f>
        <v>55</v>
      </c>
    </row>
    <row r="388" spans="1:14" x14ac:dyDescent="0.3">
      <c r="A388" s="1" t="s">
        <v>415</v>
      </c>
      <c r="B388" s="1" t="s">
        <v>3</v>
      </c>
      <c r="C388" s="1" t="s">
        <v>6</v>
      </c>
      <c r="D388" s="5">
        <f>TRUNC(LEFT(ips__3[[#This Row],[pesel]],2),0)</f>
        <v>55</v>
      </c>
      <c r="E388" s="5">
        <f>TRUNC(MID(ips__3[[#This Row],[pesel]],3,2),0)</f>
        <v>1</v>
      </c>
      <c r="F388" s="5">
        <f>TRUNC(MID(ips__3[[#This Row],[pesel]],5,2),0)</f>
        <v>17</v>
      </c>
      <c r="G388" s="1"/>
      <c r="H388" s="1"/>
      <c r="I388" s="1">
        <f>ips__3[[#This Row],[DD]]</f>
        <v>17</v>
      </c>
      <c r="J388" s="1">
        <f>IF(ips__3[[#This Row],[MM]]&gt;20,ips__3[[#This Row],[MM]]-20,ips__3[[#This Row],[MM]])</f>
        <v>1</v>
      </c>
      <c r="K388" s="1">
        <f>IF(ips__3[[#This Row],[MM]]&gt;20,2000 + ips__3[[#This Row],[RR]],1900 +ips__3[[#This Row],[RR]])</f>
        <v>1955</v>
      </c>
      <c r="L388" s="6">
        <f>DATE(ips__3[[#This Row],[rok]],ips__3[[#This Row],[miesiac]],ips__3[[#This Row],[dzien]])</f>
        <v>20106</v>
      </c>
      <c r="M388" s="5">
        <f>(DATE(2023,1,11) - ips__3[[#This Row],[data]])/ 365</f>
        <v>68.030136986301372</v>
      </c>
      <c r="N388" s="1">
        <f>ROUNDDOWN(ips__3[[#This Row],[Kolumna1]],0)</f>
        <v>68</v>
      </c>
    </row>
    <row r="389" spans="1:14" x14ac:dyDescent="0.3">
      <c r="A389" s="1" t="s">
        <v>416</v>
      </c>
      <c r="B389" s="1" t="s">
        <v>16</v>
      </c>
      <c r="C389" s="1" t="s">
        <v>4</v>
      </c>
      <c r="D389" s="5">
        <f>TRUNC(LEFT(ips__3[[#This Row],[pesel]],2),0)</f>
        <v>76</v>
      </c>
      <c r="E389" s="5">
        <f>TRUNC(MID(ips__3[[#This Row],[pesel]],3,2),0)</f>
        <v>9</v>
      </c>
      <c r="F389" s="5">
        <f>TRUNC(MID(ips__3[[#This Row],[pesel]],5,2),0)</f>
        <v>4</v>
      </c>
      <c r="G389" s="1"/>
      <c r="H389" s="1"/>
      <c r="I389" s="1">
        <f>ips__3[[#This Row],[DD]]</f>
        <v>4</v>
      </c>
      <c r="J389" s="1">
        <f>IF(ips__3[[#This Row],[MM]]&gt;20,ips__3[[#This Row],[MM]]-20,ips__3[[#This Row],[MM]])</f>
        <v>9</v>
      </c>
      <c r="K389" s="1">
        <f>IF(ips__3[[#This Row],[MM]]&gt;20,2000 + ips__3[[#This Row],[RR]],1900 +ips__3[[#This Row],[RR]])</f>
        <v>1976</v>
      </c>
      <c r="L389" s="6">
        <f>DATE(ips__3[[#This Row],[rok]],ips__3[[#This Row],[miesiac]],ips__3[[#This Row],[dzien]])</f>
        <v>28007</v>
      </c>
      <c r="M389" s="5">
        <f>(DATE(2023,1,11) - ips__3[[#This Row],[data]])/ 365</f>
        <v>46.38356164383562</v>
      </c>
      <c r="N389" s="1">
        <f>ROUNDDOWN(ips__3[[#This Row],[Kolumna1]],0)</f>
        <v>46</v>
      </c>
    </row>
    <row r="390" spans="1:14" x14ac:dyDescent="0.3">
      <c r="A390" s="1" t="s">
        <v>417</v>
      </c>
      <c r="B390" s="1" t="s">
        <v>19</v>
      </c>
      <c r="C390" s="1" t="s">
        <v>6</v>
      </c>
      <c r="D390" s="5">
        <f>TRUNC(LEFT(ips__3[[#This Row],[pesel]],2),0)</f>
        <v>80</v>
      </c>
      <c r="E390" s="5">
        <f>TRUNC(MID(ips__3[[#This Row],[pesel]],3,2),0)</f>
        <v>2</v>
      </c>
      <c r="F390" s="5">
        <f>TRUNC(MID(ips__3[[#This Row],[pesel]],5,2),0)</f>
        <v>8</v>
      </c>
      <c r="G390" s="1"/>
      <c r="H390" s="1"/>
      <c r="I390" s="1">
        <f>ips__3[[#This Row],[DD]]</f>
        <v>8</v>
      </c>
      <c r="J390" s="1">
        <f>IF(ips__3[[#This Row],[MM]]&gt;20,ips__3[[#This Row],[MM]]-20,ips__3[[#This Row],[MM]])</f>
        <v>2</v>
      </c>
      <c r="K390" s="1">
        <f>IF(ips__3[[#This Row],[MM]]&gt;20,2000 + ips__3[[#This Row],[RR]],1900 +ips__3[[#This Row],[RR]])</f>
        <v>1980</v>
      </c>
      <c r="L390" s="6">
        <f>DATE(ips__3[[#This Row],[rok]],ips__3[[#This Row],[miesiac]],ips__3[[#This Row],[dzien]])</f>
        <v>29259</v>
      </c>
      <c r="M390" s="5">
        <f>(DATE(2023,1,11) - ips__3[[#This Row],[data]])/ 365</f>
        <v>42.953424657534249</v>
      </c>
      <c r="N390" s="1">
        <f>ROUNDDOWN(ips__3[[#This Row],[Kolumna1]],0)</f>
        <v>42</v>
      </c>
    </row>
    <row r="391" spans="1:14" x14ac:dyDescent="0.3">
      <c r="A391" s="1" t="s">
        <v>418</v>
      </c>
      <c r="B391" s="1" t="s">
        <v>17</v>
      </c>
      <c r="C391" s="1" t="s">
        <v>6</v>
      </c>
      <c r="D391" s="5">
        <f>TRUNC(LEFT(ips__3[[#This Row],[pesel]],2),0)</f>
        <v>73</v>
      </c>
      <c r="E391" s="5">
        <f>TRUNC(MID(ips__3[[#This Row],[pesel]],3,2),0)</f>
        <v>2</v>
      </c>
      <c r="F391" s="5">
        <f>TRUNC(MID(ips__3[[#This Row],[pesel]],5,2),0)</f>
        <v>1</v>
      </c>
      <c r="G391" s="1"/>
      <c r="H391" s="1"/>
      <c r="I391" s="1">
        <f>ips__3[[#This Row],[DD]]</f>
        <v>1</v>
      </c>
      <c r="J391" s="1">
        <f>IF(ips__3[[#This Row],[MM]]&gt;20,ips__3[[#This Row],[MM]]-20,ips__3[[#This Row],[MM]])</f>
        <v>2</v>
      </c>
      <c r="K391" s="1">
        <f>IF(ips__3[[#This Row],[MM]]&gt;20,2000 + ips__3[[#This Row],[RR]],1900 +ips__3[[#This Row],[RR]])</f>
        <v>1973</v>
      </c>
      <c r="L391" s="6">
        <f>DATE(ips__3[[#This Row],[rok]],ips__3[[#This Row],[miesiac]],ips__3[[#This Row],[dzien]])</f>
        <v>26696</v>
      </c>
      <c r="M391" s="5">
        <f>(DATE(2023,1,11) - ips__3[[#This Row],[data]])/ 365</f>
        <v>49.975342465753428</v>
      </c>
      <c r="N391" s="1">
        <f>ROUNDDOWN(ips__3[[#This Row],[Kolumna1]],0)</f>
        <v>49</v>
      </c>
    </row>
    <row r="392" spans="1:14" x14ac:dyDescent="0.3">
      <c r="A392" s="1" t="s">
        <v>419</v>
      </c>
      <c r="B392" s="1" t="s">
        <v>20</v>
      </c>
      <c r="C392" s="1" t="s">
        <v>4</v>
      </c>
      <c r="D392" s="5">
        <f>TRUNC(LEFT(ips__3[[#This Row],[pesel]],2),0)</f>
        <v>67</v>
      </c>
      <c r="E392" s="5">
        <f>TRUNC(MID(ips__3[[#This Row],[pesel]],3,2),0)</f>
        <v>3</v>
      </c>
      <c r="F392" s="5">
        <f>TRUNC(MID(ips__3[[#This Row],[pesel]],5,2),0)</f>
        <v>4</v>
      </c>
      <c r="G392" s="1"/>
      <c r="H392" s="1"/>
      <c r="I392" s="1">
        <f>ips__3[[#This Row],[DD]]</f>
        <v>4</v>
      </c>
      <c r="J392" s="1">
        <f>IF(ips__3[[#This Row],[MM]]&gt;20,ips__3[[#This Row],[MM]]-20,ips__3[[#This Row],[MM]])</f>
        <v>3</v>
      </c>
      <c r="K392" s="1">
        <f>IF(ips__3[[#This Row],[MM]]&gt;20,2000 + ips__3[[#This Row],[RR]],1900 +ips__3[[#This Row],[RR]])</f>
        <v>1967</v>
      </c>
      <c r="L392" s="6">
        <f>DATE(ips__3[[#This Row],[rok]],ips__3[[#This Row],[miesiac]],ips__3[[#This Row],[dzien]])</f>
        <v>24535</v>
      </c>
      <c r="M392" s="5">
        <f>(DATE(2023,1,11) - ips__3[[#This Row],[data]])/ 365</f>
        <v>55.895890410958906</v>
      </c>
      <c r="N392" s="1">
        <f>ROUNDDOWN(ips__3[[#This Row],[Kolumna1]],0)</f>
        <v>55</v>
      </c>
    </row>
    <row r="393" spans="1:14" x14ac:dyDescent="0.3">
      <c r="A393" s="1" t="s">
        <v>420</v>
      </c>
      <c r="B393" s="1" t="s">
        <v>8</v>
      </c>
      <c r="C393" s="1" t="s">
        <v>4</v>
      </c>
      <c r="D393" s="5">
        <f>TRUNC(LEFT(ips__3[[#This Row],[pesel]],2),0)</f>
        <v>93</v>
      </c>
      <c r="E393" s="5">
        <f>TRUNC(MID(ips__3[[#This Row],[pesel]],3,2),0)</f>
        <v>2</v>
      </c>
      <c r="F393" s="5">
        <f>TRUNC(MID(ips__3[[#This Row],[pesel]],5,2),0)</f>
        <v>12</v>
      </c>
      <c r="G393" s="1"/>
      <c r="H393" s="1"/>
      <c r="I393" s="1">
        <f>ips__3[[#This Row],[DD]]</f>
        <v>12</v>
      </c>
      <c r="J393" s="1">
        <f>IF(ips__3[[#This Row],[MM]]&gt;20,ips__3[[#This Row],[MM]]-20,ips__3[[#This Row],[MM]])</f>
        <v>2</v>
      </c>
      <c r="K393" s="1">
        <f>IF(ips__3[[#This Row],[MM]]&gt;20,2000 + ips__3[[#This Row],[RR]],1900 +ips__3[[#This Row],[RR]])</f>
        <v>1993</v>
      </c>
      <c r="L393" s="6">
        <f>DATE(ips__3[[#This Row],[rok]],ips__3[[#This Row],[miesiac]],ips__3[[#This Row],[dzien]])</f>
        <v>34012</v>
      </c>
      <c r="M393" s="5">
        <f>(DATE(2023,1,11) - ips__3[[#This Row],[data]])/ 365</f>
        <v>29.931506849315067</v>
      </c>
      <c r="N393" s="1">
        <f>ROUNDDOWN(ips__3[[#This Row],[Kolumna1]],0)</f>
        <v>29</v>
      </c>
    </row>
    <row r="394" spans="1:14" x14ac:dyDescent="0.3">
      <c r="A394" s="1" t="s">
        <v>421</v>
      </c>
      <c r="B394" s="1" t="s">
        <v>5</v>
      </c>
      <c r="C394" s="1" t="s">
        <v>4</v>
      </c>
      <c r="D394" s="5">
        <f>TRUNC(LEFT(ips__3[[#This Row],[pesel]],2),0)</f>
        <v>89</v>
      </c>
      <c r="E394" s="5">
        <f>TRUNC(MID(ips__3[[#This Row],[pesel]],3,2),0)</f>
        <v>5</v>
      </c>
      <c r="F394" s="5">
        <f>TRUNC(MID(ips__3[[#This Row],[pesel]],5,2),0)</f>
        <v>5</v>
      </c>
      <c r="G394" s="1"/>
      <c r="H394" s="1"/>
      <c r="I394" s="1">
        <f>ips__3[[#This Row],[DD]]</f>
        <v>5</v>
      </c>
      <c r="J394" s="1">
        <f>IF(ips__3[[#This Row],[MM]]&gt;20,ips__3[[#This Row],[MM]]-20,ips__3[[#This Row],[MM]])</f>
        <v>5</v>
      </c>
      <c r="K394" s="1">
        <f>IF(ips__3[[#This Row],[MM]]&gt;20,2000 + ips__3[[#This Row],[RR]],1900 +ips__3[[#This Row],[RR]])</f>
        <v>1989</v>
      </c>
      <c r="L394" s="6">
        <f>DATE(ips__3[[#This Row],[rok]],ips__3[[#This Row],[miesiac]],ips__3[[#This Row],[dzien]])</f>
        <v>32633</v>
      </c>
      <c r="M394" s="5">
        <f>(DATE(2023,1,11) - ips__3[[#This Row],[data]])/ 365</f>
        <v>33.709589041095889</v>
      </c>
      <c r="N394" s="1">
        <f>ROUNDDOWN(ips__3[[#This Row],[Kolumna1]],0)</f>
        <v>33</v>
      </c>
    </row>
    <row r="395" spans="1:14" x14ac:dyDescent="0.3">
      <c r="A395" s="1" t="s">
        <v>422</v>
      </c>
      <c r="B395" s="1" t="s">
        <v>16</v>
      </c>
      <c r="C395" s="1" t="s">
        <v>4</v>
      </c>
      <c r="D395" s="5">
        <f>TRUNC(LEFT(ips__3[[#This Row],[pesel]],2),0)</f>
        <v>73</v>
      </c>
      <c r="E395" s="5">
        <f>TRUNC(MID(ips__3[[#This Row],[pesel]],3,2),0)</f>
        <v>10</v>
      </c>
      <c r="F395" s="5">
        <f>TRUNC(MID(ips__3[[#This Row],[pesel]],5,2),0)</f>
        <v>14</v>
      </c>
      <c r="G395" s="1"/>
      <c r="H395" s="1"/>
      <c r="I395" s="1">
        <f>ips__3[[#This Row],[DD]]</f>
        <v>14</v>
      </c>
      <c r="J395" s="1">
        <f>IF(ips__3[[#This Row],[MM]]&gt;20,ips__3[[#This Row],[MM]]-20,ips__3[[#This Row],[MM]])</f>
        <v>10</v>
      </c>
      <c r="K395" s="1">
        <f>IF(ips__3[[#This Row],[MM]]&gt;20,2000 + ips__3[[#This Row],[RR]],1900 +ips__3[[#This Row],[RR]])</f>
        <v>1973</v>
      </c>
      <c r="L395" s="6">
        <f>DATE(ips__3[[#This Row],[rok]],ips__3[[#This Row],[miesiac]],ips__3[[#This Row],[dzien]])</f>
        <v>26951</v>
      </c>
      <c r="M395" s="5">
        <f>(DATE(2023,1,11) - ips__3[[#This Row],[data]])/ 365</f>
        <v>49.276712328767125</v>
      </c>
      <c r="N395" s="1">
        <f>ROUNDDOWN(ips__3[[#This Row],[Kolumna1]],0)</f>
        <v>49</v>
      </c>
    </row>
    <row r="396" spans="1:14" x14ac:dyDescent="0.3">
      <c r="A396" s="1" t="s">
        <v>423</v>
      </c>
      <c r="B396" s="1" t="s">
        <v>3</v>
      </c>
      <c r="C396" s="1" t="s">
        <v>6</v>
      </c>
      <c r="D396" s="5">
        <f>TRUNC(LEFT(ips__3[[#This Row],[pesel]],2),0)</f>
        <v>85</v>
      </c>
      <c r="E396" s="5">
        <f>TRUNC(MID(ips__3[[#This Row],[pesel]],3,2),0)</f>
        <v>7</v>
      </c>
      <c r="F396" s="5">
        <f>TRUNC(MID(ips__3[[#This Row],[pesel]],5,2),0)</f>
        <v>14</v>
      </c>
      <c r="G396" s="1"/>
      <c r="H396" s="1"/>
      <c r="I396" s="1">
        <f>ips__3[[#This Row],[DD]]</f>
        <v>14</v>
      </c>
      <c r="J396" s="1">
        <f>IF(ips__3[[#This Row],[MM]]&gt;20,ips__3[[#This Row],[MM]]-20,ips__3[[#This Row],[MM]])</f>
        <v>7</v>
      </c>
      <c r="K396" s="1">
        <f>IF(ips__3[[#This Row],[MM]]&gt;20,2000 + ips__3[[#This Row],[RR]],1900 +ips__3[[#This Row],[RR]])</f>
        <v>1985</v>
      </c>
      <c r="L396" s="6">
        <f>DATE(ips__3[[#This Row],[rok]],ips__3[[#This Row],[miesiac]],ips__3[[#This Row],[dzien]])</f>
        <v>31242</v>
      </c>
      <c r="M396" s="5">
        <f>(DATE(2023,1,11) - ips__3[[#This Row],[data]])/ 365</f>
        <v>37.520547945205479</v>
      </c>
      <c r="N396" s="1">
        <f>ROUNDDOWN(ips__3[[#This Row],[Kolumna1]],0)</f>
        <v>37</v>
      </c>
    </row>
    <row r="397" spans="1:14" x14ac:dyDescent="0.3">
      <c r="A397" s="1" t="s">
        <v>424</v>
      </c>
      <c r="B397" s="1" t="s">
        <v>5</v>
      </c>
      <c r="C397" s="1" t="s">
        <v>6</v>
      </c>
      <c r="D397" s="5">
        <f>TRUNC(LEFT(ips__3[[#This Row],[pesel]],2),0)</f>
        <v>65</v>
      </c>
      <c r="E397" s="5">
        <f>TRUNC(MID(ips__3[[#This Row],[pesel]],3,2),0)</f>
        <v>7</v>
      </c>
      <c r="F397" s="5">
        <f>TRUNC(MID(ips__3[[#This Row],[pesel]],5,2),0)</f>
        <v>14</v>
      </c>
      <c r="G397" s="1"/>
      <c r="H397" s="1"/>
      <c r="I397" s="1">
        <f>ips__3[[#This Row],[DD]]</f>
        <v>14</v>
      </c>
      <c r="J397" s="1">
        <f>IF(ips__3[[#This Row],[MM]]&gt;20,ips__3[[#This Row],[MM]]-20,ips__3[[#This Row],[MM]])</f>
        <v>7</v>
      </c>
      <c r="K397" s="1">
        <f>IF(ips__3[[#This Row],[MM]]&gt;20,2000 + ips__3[[#This Row],[RR]],1900 +ips__3[[#This Row],[RR]])</f>
        <v>1965</v>
      </c>
      <c r="L397" s="6">
        <f>DATE(ips__3[[#This Row],[rok]],ips__3[[#This Row],[miesiac]],ips__3[[#This Row],[dzien]])</f>
        <v>23937</v>
      </c>
      <c r="M397" s="5">
        <f>(DATE(2023,1,11) - ips__3[[#This Row],[data]])/ 365</f>
        <v>57.534246575342465</v>
      </c>
      <c r="N397" s="1">
        <f>ROUNDDOWN(ips__3[[#This Row],[Kolumna1]],0)</f>
        <v>57</v>
      </c>
    </row>
    <row r="398" spans="1:14" x14ac:dyDescent="0.3">
      <c r="A398" s="1" t="s">
        <v>425</v>
      </c>
      <c r="B398" s="1" t="s">
        <v>20</v>
      </c>
      <c r="C398" s="1" t="s">
        <v>4</v>
      </c>
      <c r="D398" s="5">
        <f>TRUNC(LEFT(ips__3[[#This Row],[pesel]],2),0)</f>
        <v>61</v>
      </c>
      <c r="E398" s="5">
        <f>TRUNC(MID(ips__3[[#This Row],[pesel]],3,2),0)</f>
        <v>2</v>
      </c>
      <c r="F398" s="5">
        <f>TRUNC(MID(ips__3[[#This Row],[pesel]],5,2),0)</f>
        <v>13</v>
      </c>
      <c r="G398" s="1"/>
      <c r="H398" s="1"/>
      <c r="I398" s="1">
        <f>ips__3[[#This Row],[DD]]</f>
        <v>13</v>
      </c>
      <c r="J398" s="1">
        <f>IF(ips__3[[#This Row],[MM]]&gt;20,ips__3[[#This Row],[MM]]-20,ips__3[[#This Row],[MM]])</f>
        <v>2</v>
      </c>
      <c r="K398" s="1">
        <f>IF(ips__3[[#This Row],[MM]]&gt;20,2000 + ips__3[[#This Row],[RR]],1900 +ips__3[[#This Row],[RR]])</f>
        <v>1961</v>
      </c>
      <c r="L398" s="6">
        <f>DATE(ips__3[[#This Row],[rok]],ips__3[[#This Row],[miesiac]],ips__3[[#This Row],[dzien]])</f>
        <v>22325</v>
      </c>
      <c r="M398" s="5">
        <f>(DATE(2023,1,11) - ips__3[[#This Row],[data]])/ 365</f>
        <v>61.950684931506849</v>
      </c>
      <c r="N398" s="1">
        <f>ROUNDDOWN(ips__3[[#This Row],[Kolumna1]],0)</f>
        <v>61</v>
      </c>
    </row>
    <row r="399" spans="1:14" x14ac:dyDescent="0.3">
      <c r="A399" s="1" t="s">
        <v>426</v>
      </c>
      <c r="B399" s="1" t="s">
        <v>10</v>
      </c>
      <c r="C399" s="1" t="s">
        <v>4</v>
      </c>
      <c r="D399" s="5">
        <f>TRUNC(LEFT(ips__3[[#This Row],[pesel]],2),0)</f>
        <v>84</v>
      </c>
      <c r="E399" s="5">
        <f>TRUNC(MID(ips__3[[#This Row],[pesel]],3,2),0)</f>
        <v>12</v>
      </c>
      <c r="F399" s="5">
        <f>TRUNC(MID(ips__3[[#This Row],[pesel]],5,2),0)</f>
        <v>14</v>
      </c>
      <c r="G399" s="1"/>
      <c r="H399" s="1"/>
      <c r="I399" s="1">
        <f>ips__3[[#This Row],[DD]]</f>
        <v>14</v>
      </c>
      <c r="J399" s="1">
        <f>IF(ips__3[[#This Row],[MM]]&gt;20,ips__3[[#This Row],[MM]]-20,ips__3[[#This Row],[MM]])</f>
        <v>12</v>
      </c>
      <c r="K399" s="1">
        <f>IF(ips__3[[#This Row],[MM]]&gt;20,2000 + ips__3[[#This Row],[RR]],1900 +ips__3[[#This Row],[RR]])</f>
        <v>1984</v>
      </c>
      <c r="L399" s="6">
        <f>DATE(ips__3[[#This Row],[rok]],ips__3[[#This Row],[miesiac]],ips__3[[#This Row],[dzien]])</f>
        <v>31030</v>
      </c>
      <c r="M399" s="5">
        <f>(DATE(2023,1,11) - ips__3[[#This Row],[data]])/ 365</f>
        <v>38.101369863013701</v>
      </c>
      <c r="N399" s="1">
        <f>ROUNDDOWN(ips__3[[#This Row],[Kolumna1]],0)</f>
        <v>38</v>
      </c>
    </row>
    <row r="400" spans="1:14" x14ac:dyDescent="0.3">
      <c r="A400" s="1" t="s">
        <v>427</v>
      </c>
      <c r="B400" s="1" t="s">
        <v>14</v>
      </c>
      <c r="C400" s="1" t="s">
        <v>4</v>
      </c>
      <c r="D400" s="5">
        <f>TRUNC(LEFT(ips__3[[#This Row],[pesel]],2),0)</f>
        <v>74</v>
      </c>
      <c r="E400" s="5">
        <f>TRUNC(MID(ips__3[[#This Row],[pesel]],3,2),0)</f>
        <v>9</v>
      </c>
      <c r="F400" s="5">
        <f>TRUNC(MID(ips__3[[#This Row],[pesel]],5,2),0)</f>
        <v>22</v>
      </c>
      <c r="G400" s="1"/>
      <c r="H400" s="1"/>
      <c r="I400" s="1">
        <f>ips__3[[#This Row],[DD]]</f>
        <v>22</v>
      </c>
      <c r="J400" s="1">
        <f>IF(ips__3[[#This Row],[MM]]&gt;20,ips__3[[#This Row],[MM]]-20,ips__3[[#This Row],[MM]])</f>
        <v>9</v>
      </c>
      <c r="K400" s="1">
        <f>IF(ips__3[[#This Row],[MM]]&gt;20,2000 + ips__3[[#This Row],[RR]],1900 +ips__3[[#This Row],[RR]])</f>
        <v>1974</v>
      </c>
      <c r="L400" s="6">
        <f>DATE(ips__3[[#This Row],[rok]],ips__3[[#This Row],[miesiac]],ips__3[[#This Row],[dzien]])</f>
        <v>27294</v>
      </c>
      <c r="M400" s="5">
        <f>(DATE(2023,1,11) - ips__3[[#This Row],[data]])/ 365</f>
        <v>48.336986301369862</v>
      </c>
      <c r="N400" s="1">
        <f>ROUNDDOWN(ips__3[[#This Row],[Kolumna1]],0)</f>
        <v>48</v>
      </c>
    </row>
    <row r="401" spans="1:14" x14ac:dyDescent="0.3">
      <c r="A401" s="1" t="s">
        <v>428</v>
      </c>
      <c r="B401" s="1" t="s">
        <v>17</v>
      </c>
      <c r="C401" s="1" t="s">
        <v>4</v>
      </c>
      <c r="D401" s="5">
        <f>TRUNC(LEFT(ips__3[[#This Row],[pesel]],2),0)</f>
        <v>53</v>
      </c>
      <c r="E401" s="5">
        <f>TRUNC(MID(ips__3[[#This Row],[pesel]],3,2),0)</f>
        <v>5</v>
      </c>
      <c r="F401" s="5">
        <f>TRUNC(MID(ips__3[[#This Row],[pesel]],5,2),0)</f>
        <v>27</v>
      </c>
      <c r="G401" s="1"/>
      <c r="H401" s="1"/>
      <c r="I401" s="1">
        <f>ips__3[[#This Row],[DD]]</f>
        <v>27</v>
      </c>
      <c r="J401" s="1">
        <f>IF(ips__3[[#This Row],[MM]]&gt;20,ips__3[[#This Row],[MM]]-20,ips__3[[#This Row],[MM]])</f>
        <v>5</v>
      </c>
      <c r="K401" s="1">
        <f>IF(ips__3[[#This Row],[MM]]&gt;20,2000 + ips__3[[#This Row],[RR]],1900 +ips__3[[#This Row],[RR]])</f>
        <v>1953</v>
      </c>
      <c r="L401" s="6">
        <f>DATE(ips__3[[#This Row],[rok]],ips__3[[#This Row],[miesiac]],ips__3[[#This Row],[dzien]])</f>
        <v>19506</v>
      </c>
      <c r="M401" s="5">
        <f>(DATE(2023,1,11) - ips__3[[#This Row],[data]])/ 365</f>
        <v>69.673972602739724</v>
      </c>
      <c r="N401" s="1">
        <f>ROUNDDOWN(ips__3[[#This Row],[Kolumna1]],0)</f>
        <v>69</v>
      </c>
    </row>
    <row r="402" spans="1:14" x14ac:dyDescent="0.3">
      <c r="A402" s="1" t="s">
        <v>429</v>
      </c>
      <c r="B402" s="1" t="s">
        <v>9</v>
      </c>
      <c r="C402" s="1" t="s">
        <v>6</v>
      </c>
      <c r="D402" s="5">
        <f>TRUNC(LEFT(ips__3[[#This Row],[pesel]],2),0)</f>
        <v>97</v>
      </c>
      <c r="E402" s="5">
        <f>TRUNC(MID(ips__3[[#This Row],[pesel]],3,2),0)</f>
        <v>4</v>
      </c>
      <c r="F402" s="5">
        <f>TRUNC(MID(ips__3[[#This Row],[pesel]],5,2),0)</f>
        <v>29</v>
      </c>
      <c r="G402" s="1"/>
      <c r="H402" s="1"/>
      <c r="I402" s="1">
        <f>ips__3[[#This Row],[DD]]</f>
        <v>29</v>
      </c>
      <c r="J402" s="1">
        <f>IF(ips__3[[#This Row],[MM]]&gt;20,ips__3[[#This Row],[MM]]-20,ips__3[[#This Row],[MM]])</f>
        <v>4</v>
      </c>
      <c r="K402" s="1">
        <f>IF(ips__3[[#This Row],[MM]]&gt;20,2000 + ips__3[[#This Row],[RR]],1900 +ips__3[[#This Row],[RR]])</f>
        <v>1997</v>
      </c>
      <c r="L402" s="6">
        <f>DATE(ips__3[[#This Row],[rok]],ips__3[[#This Row],[miesiac]],ips__3[[#This Row],[dzien]])</f>
        <v>35549</v>
      </c>
      <c r="M402" s="5">
        <f>(DATE(2023,1,11) - ips__3[[#This Row],[data]])/ 365</f>
        <v>25.720547945205478</v>
      </c>
      <c r="N402" s="1">
        <f>ROUNDDOWN(ips__3[[#This Row],[Kolumna1]],0)</f>
        <v>25</v>
      </c>
    </row>
    <row r="403" spans="1:14" x14ac:dyDescent="0.3">
      <c r="A403" s="1" t="s">
        <v>430</v>
      </c>
      <c r="B403" s="1" t="s">
        <v>7</v>
      </c>
      <c r="C403" s="1" t="s">
        <v>4</v>
      </c>
      <c r="D403" s="5">
        <f>TRUNC(LEFT(ips__3[[#This Row],[pesel]],2),0)</f>
        <v>78</v>
      </c>
      <c r="E403" s="5">
        <f>TRUNC(MID(ips__3[[#This Row],[pesel]],3,2),0)</f>
        <v>6</v>
      </c>
      <c r="F403" s="5">
        <f>TRUNC(MID(ips__3[[#This Row],[pesel]],5,2),0)</f>
        <v>25</v>
      </c>
      <c r="G403" s="1"/>
      <c r="H403" s="1"/>
      <c r="I403" s="1">
        <f>ips__3[[#This Row],[DD]]</f>
        <v>25</v>
      </c>
      <c r="J403" s="1">
        <f>IF(ips__3[[#This Row],[MM]]&gt;20,ips__3[[#This Row],[MM]]-20,ips__3[[#This Row],[MM]])</f>
        <v>6</v>
      </c>
      <c r="K403" s="1">
        <f>IF(ips__3[[#This Row],[MM]]&gt;20,2000 + ips__3[[#This Row],[RR]],1900 +ips__3[[#This Row],[RR]])</f>
        <v>1978</v>
      </c>
      <c r="L403" s="6">
        <f>DATE(ips__3[[#This Row],[rok]],ips__3[[#This Row],[miesiac]],ips__3[[#This Row],[dzien]])</f>
        <v>28666</v>
      </c>
      <c r="M403" s="5">
        <f>(DATE(2023,1,11) - ips__3[[#This Row],[data]])/ 365</f>
        <v>44.578082191780823</v>
      </c>
      <c r="N403" s="1">
        <f>ROUNDDOWN(ips__3[[#This Row],[Kolumna1]],0)</f>
        <v>44</v>
      </c>
    </row>
    <row r="404" spans="1:14" x14ac:dyDescent="0.3">
      <c r="A404" s="1" t="s">
        <v>431</v>
      </c>
      <c r="B404" s="1" t="s">
        <v>11</v>
      </c>
      <c r="C404" s="1" t="s">
        <v>4</v>
      </c>
      <c r="D404" s="5">
        <f>TRUNC(LEFT(ips__3[[#This Row],[pesel]],2),0)</f>
        <v>65</v>
      </c>
      <c r="E404" s="5">
        <f>TRUNC(MID(ips__3[[#This Row],[pesel]],3,2),0)</f>
        <v>11</v>
      </c>
      <c r="F404" s="5">
        <f>TRUNC(MID(ips__3[[#This Row],[pesel]],5,2),0)</f>
        <v>19</v>
      </c>
      <c r="G404" s="1"/>
      <c r="H404" s="1"/>
      <c r="I404" s="1">
        <f>ips__3[[#This Row],[DD]]</f>
        <v>19</v>
      </c>
      <c r="J404" s="1">
        <f>IF(ips__3[[#This Row],[MM]]&gt;20,ips__3[[#This Row],[MM]]-20,ips__3[[#This Row],[MM]])</f>
        <v>11</v>
      </c>
      <c r="K404" s="1">
        <f>IF(ips__3[[#This Row],[MM]]&gt;20,2000 + ips__3[[#This Row],[RR]],1900 +ips__3[[#This Row],[RR]])</f>
        <v>1965</v>
      </c>
      <c r="L404" s="6">
        <f>DATE(ips__3[[#This Row],[rok]],ips__3[[#This Row],[miesiac]],ips__3[[#This Row],[dzien]])</f>
        <v>24065</v>
      </c>
      <c r="M404" s="5">
        <f>(DATE(2023,1,11) - ips__3[[#This Row],[data]])/ 365</f>
        <v>57.183561643835617</v>
      </c>
      <c r="N404" s="1">
        <f>ROUNDDOWN(ips__3[[#This Row],[Kolumna1]],0)</f>
        <v>57</v>
      </c>
    </row>
    <row r="405" spans="1:14" x14ac:dyDescent="0.3">
      <c r="A405" s="1" t="s">
        <v>432</v>
      </c>
      <c r="B405" s="1" t="s">
        <v>3</v>
      </c>
      <c r="C405" s="1" t="s">
        <v>4</v>
      </c>
      <c r="D405" s="5">
        <f>TRUNC(LEFT(ips__3[[#This Row],[pesel]],2),0)</f>
        <v>50</v>
      </c>
      <c r="E405" s="5">
        <f>TRUNC(MID(ips__3[[#This Row],[pesel]],3,2),0)</f>
        <v>1</v>
      </c>
      <c r="F405" s="5">
        <f>TRUNC(MID(ips__3[[#This Row],[pesel]],5,2),0)</f>
        <v>14</v>
      </c>
      <c r="G405" s="1"/>
      <c r="H405" s="1"/>
      <c r="I405" s="1">
        <f>ips__3[[#This Row],[DD]]</f>
        <v>14</v>
      </c>
      <c r="J405" s="1">
        <f>IF(ips__3[[#This Row],[MM]]&gt;20,ips__3[[#This Row],[MM]]-20,ips__3[[#This Row],[MM]])</f>
        <v>1</v>
      </c>
      <c r="K405" s="1">
        <f>IF(ips__3[[#This Row],[MM]]&gt;20,2000 + ips__3[[#This Row],[RR]],1900 +ips__3[[#This Row],[RR]])</f>
        <v>1950</v>
      </c>
      <c r="L405" s="6">
        <f>DATE(ips__3[[#This Row],[rok]],ips__3[[#This Row],[miesiac]],ips__3[[#This Row],[dzien]])</f>
        <v>18277</v>
      </c>
      <c r="M405" s="5">
        <f>(DATE(2023,1,11) - ips__3[[#This Row],[data]])/ 365</f>
        <v>73.041095890410958</v>
      </c>
      <c r="N405" s="1">
        <f>ROUNDDOWN(ips__3[[#This Row],[Kolumna1]],0)</f>
        <v>73</v>
      </c>
    </row>
    <row r="406" spans="1:14" x14ac:dyDescent="0.3">
      <c r="A406" s="1" t="s">
        <v>433</v>
      </c>
      <c r="B406" s="1" t="s">
        <v>11</v>
      </c>
      <c r="C406" s="1" t="s">
        <v>6</v>
      </c>
      <c r="D406" s="5">
        <f>TRUNC(LEFT(ips__3[[#This Row],[pesel]],2),0)</f>
        <v>83</v>
      </c>
      <c r="E406" s="5">
        <f>TRUNC(MID(ips__3[[#This Row],[pesel]],3,2),0)</f>
        <v>11</v>
      </c>
      <c r="F406" s="5">
        <f>TRUNC(MID(ips__3[[#This Row],[pesel]],5,2),0)</f>
        <v>10</v>
      </c>
      <c r="G406" s="1"/>
      <c r="H406" s="1"/>
      <c r="I406" s="1">
        <f>ips__3[[#This Row],[DD]]</f>
        <v>10</v>
      </c>
      <c r="J406" s="1">
        <f>IF(ips__3[[#This Row],[MM]]&gt;20,ips__3[[#This Row],[MM]]-20,ips__3[[#This Row],[MM]])</f>
        <v>11</v>
      </c>
      <c r="K406" s="1">
        <f>IF(ips__3[[#This Row],[MM]]&gt;20,2000 + ips__3[[#This Row],[RR]],1900 +ips__3[[#This Row],[RR]])</f>
        <v>1983</v>
      </c>
      <c r="L406" s="6">
        <f>DATE(ips__3[[#This Row],[rok]],ips__3[[#This Row],[miesiac]],ips__3[[#This Row],[dzien]])</f>
        <v>30630</v>
      </c>
      <c r="M406" s="5">
        <f>(DATE(2023,1,11) - ips__3[[#This Row],[data]])/ 365</f>
        <v>39.197260273972603</v>
      </c>
      <c r="N406" s="1">
        <f>ROUNDDOWN(ips__3[[#This Row],[Kolumna1]],0)</f>
        <v>39</v>
      </c>
    </row>
    <row r="407" spans="1:14" x14ac:dyDescent="0.3">
      <c r="A407" s="1" t="s">
        <v>434</v>
      </c>
      <c r="B407" s="1" t="s">
        <v>17</v>
      </c>
      <c r="C407" s="1" t="s">
        <v>6</v>
      </c>
      <c r="D407" s="5">
        <f>TRUNC(LEFT(ips__3[[#This Row],[pesel]],2),0)</f>
        <v>75</v>
      </c>
      <c r="E407" s="5">
        <f>TRUNC(MID(ips__3[[#This Row],[pesel]],3,2),0)</f>
        <v>12</v>
      </c>
      <c r="F407" s="5">
        <f>TRUNC(MID(ips__3[[#This Row],[pesel]],5,2),0)</f>
        <v>21</v>
      </c>
      <c r="G407" s="1"/>
      <c r="H407" s="1"/>
      <c r="I407" s="1">
        <f>ips__3[[#This Row],[DD]]</f>
        <v>21</v>
      </c>
      <c r="J407" s="1">
        <f>IF(ips__3[[#This Row],[MM]]&gt;20,ips__3[[#This Row],[MM]]-20,ips__3[[#This Row],[MM]])</f>
        <v>12</v>
      </c>
      <c r="K407" s="1">
        <f>IF(ips__3[[#This Row],[MM]]&gt;20,2000 + ips__3[[#This Row],[RR]],1900 +ips__3[[#This Row],[RR]])</f>
        <v>1975</v>
      </c>
      <c r="L407" s="6">
        <f>DATE(ips__3[[#This Row],[rok]],ips__3[[#This Row],[miesiac]],ips__3[[#This Row],[dzien]])</f>
        <v>27749</v>
      </c>
      <c r="M407" s="5">
        <f>(DATE(2023,1,11) - ips__3[[#This Row],[data]])/ 365</f>
        <v>47.090410958904108</v>
      </c>
      <c r="N407" s="1">
        <f>ROUNDDOWN(ips__3[[#This Row],[Kolumna1]],0)</f>
        <v>47</v>
      </c>
    </row>
    <row r="408" spans="1:14" x14ac:dyDescent="0.3">
      <c r="A408" s="1" t="s">
        <v>435</v>
      </c>
      <c r="B408" s="1" t="s">
        <v>5</v>
      </c>
      <c r="C408" s="1" t="s">
        <v>4</v>
      </c>
      <c r="D408" s="5">
        <f>TRUNC(LEFT(ips__3[[#This Row],[pesel]],2),0)</f>
        <v>65</v>
      </c>
      <c r="E408" s="5">
        <f>TRUNC(MID(ips__3[[#This Row],[pesel]],3,2),0)</f>
        <v>10</v>
      </c>
      <c r="F408" s="5">
        <f>TRUNC(MID(ips__3[[#This Row],[pesel]],5,2),0)</f>
        <v>5</v>
      </c>
      <c r="G408" s="1"/>
      <c r="H408" s="1"/>
      <c r="I408" s="1">
        <f>ips__3[[#This Row],[DD]]</f>
        <v>5</v>
      </c>
      <c r="J408" s="1">
        <f>IF(ips__3[[#This Row],[MM]]&gt;20,ips__3[[#This Row],[MM]]-20,ips__3[[#This Row],[MM]])</f>
        <v>10</v>
      </c>
      <c r="K408" s="1">
        <f>IF(ips__3[[#This Row],[MM]]&gt;20,2000 + ips__3[[#This Row],[RR]],1900 +ips__3[[#This Row],[RR]])</f>
        <v>1965</v>
      </c>
      <c r="L408" s="6">
        <f>DATE(ips__3[[#This Row],[rok]],ips__3[[#This Row],[miesiac]],ips__3[[#This Row],[dzien]])</f>
        <v>24020</v>
      </c>
      <c r="M408" s="5">
        <f>(DATE(2023,1,11) - ips__3[[#This Row],[data]])/ 365</f>
        <v>57.30684931506849</v>
      </c>
      <c r="N408" s="1">
        <f>ROUNDDOWN(ips__3[[#This Row],[Kolumna1]],0)</f>
        <v>57</v>
      </c>
    </row>
    <row r="409" spans="1:14" x14ac:dyDescent="0.3">
      <c r="A409" s="1" t="s">
        <v>436</v>
      </c>
      <c r="B409" s="1" t="s">
        <v>9</v>
      </c>
      <c r="C409" s="1" t="s">
        <v>6</v>
      </c>
      <c r="D409" s="5">
        <f>TRUNC(LEFT(ips__3[[#This Row],[pesel]],2),0)</f>
        <v>70</v>
      </c>
      <c r="E409" s="5">
        <f>TRUNC(MID(ips__3[[#This Row],[pesel]],3,2),0)</f>
        <v>2</v>
      </c>
      <c r="F409" s="5">
        <f>TRUNC(MID(ips__3[[#This Row],[pesel]],5,2),0)</f>
        <v>19</v>
      </c>
      <c r="G409" s="1"/>
      <c r="H409" s="1"/>
      <c r="I409" s="1">
        <f>ips__3[[#This Row],[DD]]</f>
        <v>19</v>
      </c>
      <c r="J409" s="1">
        <f>IF(ips__3[[#This Row],[MM]]&gt;20,ips__3[[#This Row],[MM]]-20,ips__3[[#This Row],[MM]])</f>
        <v>2</v>
      </c>
      <c r="K409" s="1">
        <f>IF(ips__3[[#This Row],[MM]]&gt;20,2000 + ips__3[[#This Row],[RR]],1900 +ips__3[[#This Row],[RR]])</f>
        <v>1970</v>
      </c>
      <c r="L409" s="6">
        <f>DATE(ips__3[[#This Row],[rok]],ips__3[[#This Row],[miesiac]],ips__3[[#This Row],[dzien]])</f>
        <v>25618</v>
      </c>
      <c r="M409" s="5">
        <f>(DATE(2023,1,11) - ips__3[[#This Row],[data]])/ 365</f>
        <v>52.92876712328767</v>
      </c>
      <c r="N409" s="1">
        <f>ROUNDDOWN(ips__3[[#This Row],[Kolumna1]],0)</f>
        <v>52</v>
      </c>
    </row>
    <row r="410" spans="1:14" x14ac:dyDescent="0.3">
      <c r="A410" s="1" t="s">
        <v>437</v>
      </c>
      <c r="B410" s="1" t="s">
        <v>15</v>
      </c>
      <c r="C410" s="1" t="s">
        <v>4</v>
      </c>
      <c r="D410" s="5">
        <f>TRUNC(LEFT(ips__3[[#This Row],[pesel]],2),0)</f>
        <v>79</v>
      </c>
      <c r="E410" s="5">
        <f>TRUNC(MID(ips__3[[#This Row],[pesel]],3,2),0)</f>
        <v>5</v>
      </c>
      <c r="F410" s="5">
        <f>TRUNC(MID(ips__3[[#This Row],[pesel]],5,2),0)</f>
        <v>30</v>
      </c>
      <c r="G410" s="1"/>
      <c r="H410" s="1"/>
      <c r="I410" s="1">
        <f>ips__3[[#This Row],[DD]]</f>
        <v>30</v>
      </c>
      <c r="J410" s="1">
        <f>IF(ips__3[[#This Row],[MM]]&gt;20,ips__3[[#This Row],[MM]]-20,ips__3[[#This Row],[MM]])</f>
        <v>5</v>
      </c>
      <c r="K410" s="1">
        <f>IF(ips__3[[#This Row],[MM]]&gt;20,2000 + ips__3[[#This Row],[RR]],1900 +ips__3[[#This Row],[RR]])</f>
        <v>1979</v>
      </c>
      <c r="L410" s="6">
        <f>DATE(ips__3[[#This Row],[rok]],ips__3[[#This Row],[miesiac]],ips__3[[#This Row],[dzien]])</f>
        <v>29005</v>
      </c>
      <c r="M410" s="5">
        <f>(DATE(2023,1,11) - ips__3[[#This Row],[data]])/ 365</f>
        <v>43.649315068493152</v>
      </c>
      <c r="N410" s="1">
        <f>ROUNDDOWN(ips__3[[#This Row],[Kolumna1]],0)</f>
        <v>43</v>
      </c>
    </row>
    <row r="411" spans="1:14" x14ac:dyDescent="0.3">
      <c r="A411" s="1" t="s">
        <v>438</v>
      </c>
      <c r="B411" s="1" t="s">
        <v>20</v>
      </c>
      <c r="C411" s="1" t="s">
        <v>4</v>
      </c>
      <c r="D411" s="5">
        <f>TRUNC(LEFT(ips__3[[#This Row],[pesel]],2),0)</f>
        <v>98</v>
      </c>
      <c r="E411" s="5">
        <f>TRUNC(MID(ips__3[[#This Row],[pesel]],3,2),0)</f>
        <v>10</v>
      </c>
      <c r="F411" s="5">
        <f>TRUNC(MID(ips__3[[#This Row],[pesel]],5,2),0)</f>
        <v>7</v>
      </c>
      <c r="G411" s="1"/>
      <c r="H411" s="1"/>
      <c r="I411" s="1">
        <f>ips__3[[#This Row],[DD]]</f>
        <v>7</v>
      </c>
      <c r="J411" s="1">
        <f>IF(ips__3[[#This Row],[MM]]&gt;20,ips__3[[#This Row],[MM]]-20,ips__3[[#This Row],[MM]])</f>
        <v>10</v>
      </c>
      <c r="K411" s="1">
        <f>IF(ips__3[[#This Row],[MM]]&gt;20,2000 + ips__3[[#This Row],[RR]],1900 +ips__3[[#This Row],[RR]])</f>
        <v>1998</v>
      </c>
      <c r="L411" s="6">
        <f>DATE(ips__3[[#This Row],[rok]],ips__3[[#This Row],[miesiac]],ips__3[[#This Row],[dzien]])</f>
        <v>36075</v>
      </c>
      <c r="M411" s="5">
        <f>(DATE(2023,1,11) - ips__3[[#This Row],[data]])/ 365</f>
        <v>24.279452054794522</v>
      </c>
      <c r="N411" s="1">
        <f>ROUNDDOWN(ips__3[[#This Row],[Kolumna1]],0)</f>
        <v>24</v>
      </c>
    </row>
    <row r="412" spans="1:14" x14ac:dyDescent="0.3">
      <c r="A412" s="1" t="s">
        <v>439</v>
      </c>
      <c r="B412" s="1" t="s">
        <v>14</v>
      </c>
      <c r="C412" s="1" t="s">
        <v>4</v>
      </c>
      <c r="D412" s="5">
        <f>TRUNC(LEFT(ips__3[[#This Row],[pesel]],2),0)</f>
        <v>61</v>
      </c>
      <c r="E412" s="5">
        <f>TRUNC(MID(ips__3[[#This Row],[pesel]],3,2),0)</f>
        <v>4</v>
      </c>
      <c r="F412" s="5">
        <f>TRUNC(MID(ips__3[[#This Row],[pesel]],5,2),0)</f>
        <v>4</v>
      </c>
      <c r="G412" s="1"/>
      <c r="H412" s="1"/>
      <c r="I412" s="1">
        <f>ips__3[[#This Row],[DD]]</f>
        <v>4</v>
      </c>
      <c r="J412" s="1">
        <f>IF(ips__3[[#This Row],[MM]]&gt;20,ips__3[[#This Row],[MM]]-20,ips__3[[#This Row],[MM]])</f>
        <v>4</v>
      </c>
      <c r="K412" s="1">
        <f>IF(ips__3[[#This Row],[MM]]&gt;20,2000 + ips__3[[#This Row],[RR]],1900 +ips__3[[#This Row],[RR]])</f>
        <v>1961</v>
      </c>
      <c r="L412" s="6">
        <f>DATE(ips__3[[#This Row],[rok]],ips__3[[#This Row],[miesiac]],ips__3[[#This Row],[dzien]])</f>
        <v>22375</v>
      </c>
      <c r="M412" s="5">
        <f>(DATE(2023,1,11) - ips__3[[#This Row],[data]])/ 365</f>
        <v>61.813698630136983</v>
      </c>
      <c r="N412" s="1">
        <f>ROUNDDOWN(ips__3[[#This Row],[Kolumna1]],0)</f>
        <v>61</v>
      </c>
    </row>
    <row r="413" spans="1:14" x14ac:dyDescent="0.3">
      <c r="A413" s="1" t="s">
        <v>440</v>
      </c>
      <c r="B413" s="1" t="s">
        <v>13</v>
      </c>
      <c r="C413" s="1" t="s">
        <v>4</v>
      </c>
      <c r="D413" s="5">
        <f>TRUNC(LEFT(ips__3[[#This Row],[pesel]],2),0)</f>
        <v>54</v>
      </c>
      <c r="E413" s="5">
        <f>TRUNC(MID(ips__3[[#This Row],[pesel]],3,2),0)</f>
        <v>12</v>
      </c>
      <c r="F413" s="5">
        <f>TRUNC(MID(ips__3[[#This Row],[pesel]],5,2),0)</f>
        <v>9</v>
      </c>
      <c r="G413" s="1"/>
      <c r="H413" s="1"/>
      <c r="I413" s="1">
        <f>ips__3[[#This Row],[DD]]</f>
        <v>9</v>
      </c>
      <c r="J413" s="1">
        <f>IF(ips__3[[#This Row],[MM]]&gt;20,ips__3[[#This Row],[MM]]-20,ips__3[[#This Row],[MM]])</f>
        <v>12</v>
      </c>
      <c r="K413" s="1">
        <f>IF(ips__3[[#This Row],[MM]]&gt;20,2000 + ips__3[[#This Row],[RR]],1900 +ips__3[[#This Row],[RR]])</f>
        <v>1954</v>
      </c>
      <c r="L413" s="6">
        <f>DATE(ips__3[[#This Row],[rok]],ips__3[[#This Row],[miesiac]],ips__3[[#This Row],[dzien]])</f>
        <v>20067</v>
      </c>
      <c r="M413" s="5">
        <f>(DATE(2023,1,11) - ips__3[[#This Row],[data]])/ 365</f>
        <v>68.136986301369859</v>
      </c>
      <c r="N413" s="1">
        <f>ROUNDDOWN(ips__3[[#This Row],[Kolumna1]],0)</f>
        <v>68</v>
      </c>
    </row>
    <row r="414" spans="1:14" x14ac:dyDescent="0.3">
      <c r="A414" s="1" t="s">
        <v>441</v>
      </c>
      <c r="B414" s="1" t="s">
        <v>13</v>
      </c>
      <c r="C414" s="1" t="s">
        <v>6</v>
      </c>
      <c r="D414" s="5">
        <f>TRUNC(LEFT(ips__3[[#This Row],[pesel]],2),0)</f>
        <v>87</v>
      </c>
      <c r="E414" s="5">
        <f>TRUNC(MID(ips__3[[#This Row],[pesel]],3,2),0)</f>
        <v>1</v>
      </c>
      <c r="F414" s="5">
        <f>TRUNC(MID(ips__3[[#This Row],[pesel]],5,2),0)</f>
        <v>17</v>
      </c>
      <c r="G414" s="1"/>
      <c r="H414" s="1"/>
      <c r="I414" s="1">
        <f>ips__3[[#This Row],[DD]]</f>
        <v>17</v>
      </c>
      <c r="J414" s="1">
        <f>IF(ips__3[[#This Row],[MM]]&gt;20,ips__3[[#This Row],[MM]]-20,ips__3[[#This Row],[MM]])</f>
        <v>1</v>
      </c>
      <c r="K414" s="1">
        <f>IF(ips__3[[#This Row],[MM]]&gt;20,2000 + ips__3[[#This Row],[RR]],1900 +ips__3[[#This Row],[RR]])</f>
        <v>1987</v>
      </c>
      <c r="L414" s="6">
        <f>DATE(ips__3[[#This Row],[rok]],ips__3[[#This Row],[miesiac]],ips__3[[#This Row],[dzien]])</f>
        <v>31794</v>
      </c>
      <c r="M414" s="5">
        <f>(DATE(2023,1,11) - ips__3[[#This Row],[data]])/ 365</f>
        <v>36.008219178082193</v>
      </c>
      <c r="N414" s="1">
        <f>ROUNDDOWN(ips__3[[#This Row],[Kolumna1]],0)</f>
        <v>36</v>
      </c>
    </row>
    <row r="415" spans="1:14" x14ac:dyDescent="0.3">
      <c r="A415" s="1" t="s">
        <v>442</v>
      </c>
      <c r="B415" s="1" t="s">
        <v>7</v>
      </c>
      <c r="C415" s="1" t="s">
        <v>4</v>
      </c>
      <c r="D415" s="5">
        <f>TRUNC(LEFT(ips__3[[#This Row],[pesel]],2),0)</f>
        <v>89</v>
      </c>
      <c r="E415" s="5">
        <f>TRUNC(MID(ips__3[[#This Row],[pesel]],3,2),0)</f>
        <v>12</v>
      </c>
      <c r="F415" s="5">
        <f>TRUNC(MID(ips__3[[#This Row],[pesel]],5,2),0)</f>
        <v>21</v>
      </c>
      <c r="G415" s="1"/>
      <c r="H415" s="1"/>
      <c r="I415" s="1">
        <f>ips__3[[#This Row],[DD]]</f>
        <v>21</v>
      </c>
      <c r="J415" s="1">
        <f>IF(ips__3[[#This Row],[MM]]&gt;20,ips__3[[#This Row],[MM]]-20,ips__3[[#This Row],[MM]])</f>
        <v>12</v>
      </c>
      <c r="K415" s="1">
        <f>IF(ips__3[[#This Row],[MM]]&gt;20,2000 + ips__3[[#This Row],[RR]],1900 +ips__3[[#This Row],[RR]])</f>
        <v>1989</v>
      </c>
      <c r="L415" s="6">
        <f>DATE(ips__3[[#This Row],[rok]],ips__3[[#This Row],[miesiac]],ips__3[[#This Row],[dzien]])</f>
        <v>32863</v>
      </c>
      <c r="M415" s="5">
        <f>(DATE(2023,1,11) - ips__3[[#This Row],[data]])/ 365</f>
        <v>33.079452054794523</v>
      </c>
      <c r="N415" s="1">
        <f>ROUNDDOWN(ips__3[[#This Row],[Kolumna1]],0)</f>
        <v>33</v>
      </c>
    </row>
    <row r="416" spans="1:14" x14ac:dyDescent="0.3">
      <c r="A416" s="1" t="s">
        <v>443</v>
      </c>
      <c r="B416" s="1" t="s">
        <v>15</v>
      </c>
      <c r="C416" s="1" t="s">
        <v>4</v>
      </c>
      <c r="D416" s="5">
        <f>TRUNC(LEFT(ips__3[[#This Row],[pesel]],2),0)</f>
        <v>63</v>
      </c>
      <c r="E416" s="5">
        <f>TRUNC(MID(ips__3[[#This Row],[pesel]],3,2),0)</f>
        <v>10</v>
      </c>
      <c r="F416" s="5">
        <f>TRUNC(MID(ips__3[[#This Row],[pesel]],5,2),0)</f>
        <v>25</v>
      </c>
      <c r="G416" s="1"/>
      <c r="H416" s="1"/>
      <c r="I416" s="1">
        <f>ips__3[[#This Row],[DD]]</f>
        <v>25</v>
      </c>
      <c r="J416" s="1">
        <f>IF(ips__3[[#This Row],[MM]]&gt;20,ips__3[[#This Row],[MM]]-20,ips__3[[#This Row],[MM]])</f>
        <v>10</v>
      </c>
      <c r="K416" s="1">
        <f>IF(ips__3[[#This Row],[MM]]&gt;20,2000 + ips__3[[#This Row],[RR]],1900 +ips__3[[#This Row],[RR]])</f>
        <v>1963</v>
      </c>
      <c r="L416" s="6">
        <f>DATE(ips__3[[#This Row],[rok]],ips__3[[#This Row],[miesiac]],ips__3[[#This Row],[dzien]])</f>
        <v>23309</v>
      </c>
      <c r="M416" s="5">
        <f>(DATE(2023,1,11) - ips__3[[#This Row],[data]])/ 365</f>
        <v>59.254794520547946</v>
      </c>
      <c r="N416" s="1">
        <f>ROUNDDOWN(ips__3[[#This Row],[Kolumna1]],0)</f>
        <v>59</v>
      </c>
    </row>
    <row r="417" spans="1:14" x14ac:dyDescent="0.3">
      <c r="A417" s="1" t="s">
        <v>444</v>
      </c>
      <c r="B417" s="1" t="s">
        <v>20</v>
      </c>
      <c r="C417" s="1" t="s">
        <v>6</v>
      </c>
      <c r="D417" s="5">
        <f>TRUNC(LEFT(ips__3[[#This Row],[pesel]],2),0)</f>
        <v>91</v>
      </c>
      <c r="E417" s="5">
        <f>TRUNC(MID(ips__3[[#This Row],[pesel]],3,2),0)</f>
        <v>10</v>
      </c>
      <c r="F417" s="5">
        <f>TRUNC(MID(ips__3[[#This Row],[pesel]],5,2),0)</f>
        <v>17</v>
      </c>
      <c r="G417" s="1"/>
      <c r="H417" s="1"/>
      <c r="I417" s="1">
        <f>ips__3[[#This Row],[DD]]</f>
        <v>17</v>
      </c>
      <c r="J417" s="1">
        <f>IF(ips__3[[#This Row],[MM]]&gt;20,ips__3[[#This Row],[MM]]-20,ips__3[[#This Row],[MM]])</f>
        <v>10</v>
      </c>
      <c r="K417" s="1">
        <f>IF(ips__3[[#This Row],[MM]]&gt;20,2000 + ips__3[[#This Row],[RR]],1900 +ips__3[[#This Row],[RR]])</f>
        <v>1991</v>
      </c>
      <c r="L417" s="6">
        <f>DATE(ips__3[[#This Row],[rok]],ips__3[[#This Row],[miesiac]],ips__3[[#This Row],[dzien]])</f>
        <v>33528</v>
      </c>
      <c r="M417" s="5">
        <f>(DATE(2023,1,11) - ips__3[[#This Row],[data]])/ 365</f>
        <v>31.257534246575343</v>
      </c>
      <c r="N417" s="1">
        <f>ROUNDDOWN(ips__3[[#This Row],[Kolumna1]],0)</f>
        <v>31</v>
      </c>
    </row>
    <row r="418" spans="1:14" x14ac:dyDescent="0.3">
      <c r="A418" s="1" t="s">
        <v>445</v>
      </c>
      <c r="B418" s="1" t="s">
        <v>14</v>
      </c>
      <c r="C418" s="1" t="s">
        <v>6</v>
      </c>
      <c r="D418" s="5">
        <f>TRUNC(LEFT(ips__3[[#This Row],[pesel]],2),0)</f>
        <v>73</v>
      </c>
      <c r="E418" s="5">
        <f>TRUNC(MID(ips__3[[#This Row],[pesel]],3,2),0)</f>
        <v>4</v>
      </c>
      <c r="F418" s="5">
        <f>TRUNC(MID(ips__3[[#This Row],[pesel]],5,2),0)</f>
        <v>12</v>
      </c>
      <c r="G418" s="1"/>
      <c r="H418" s="1"/>
      <c r="I418" s="1">
        <f>ips__3[[#This Row],[DD]]</f>
        <v>12</v>
      </c>
      <c r="J418" s="1">
        <f>IF(ips__3[[#This Row],[MM]]&gt;20,ips__3[[#This Row],[MM]]-20,ips__3[[#This Row],[MM]])</f>
        <v>4</v>
      </c>
      <c r="K418" s="1">
        <f>IF(ips__3[[#This Row],[MM]]&gt;20,2000 + ips__3[[#This Row],[RR]],1900 +ips__3[[#This Row],[RR]])</f>
        <v>1973</v>
      </c>
      <c r="L418" s="6">
        <f>DATE(ips__3[[#This Row],[rok]],ips__3[[#This Row],[miesiac]],ips__3[[#This Row],[dzien]])</f>
        <v>26766</v>
      </c>
      <c r="M418" s="5">
        <f>(DATE(2023,1,11) - ips__3[[#This Row],[data]])/ 365</f>
        <v>49.783561643835618</v>
      </c>
      <c r="N418" s="1">
        <f>ROUNDDOWN(ips__3[[#This Row],[Kolumna1]],0)</f>
        <v>49</v>
      </c>
    </row>
    <row r="419" spans="1:14" x14ac:dyDescent="0.3">
      <c r="A419" s="1" t="s">
        <v>446</v>
      </c>
      <c r="B419" s="1" t="s">
        <v>19</v>
      </c>
      <c r="C419" s="1" t="s">
        <v>4</v>
      </c>
      <c r="D419" s="5">
        <f>TRUNC(LEFT(ips__3[[#This Row],[pesel]],2),0)</f>
        <v>63</v>
      </c>
      <c r="E419" s="5">
        <f>TRUNC(MID(ips__3[[#This Row],[pesel]],3,2),0)</f>
        <v>10</v>
      </c>
      <c r="F419" s="5">
        <f>TRUNC(MID(ips__3[[#This Row],[pesel]],5,2),0)</f>
        <v>12</v>
      </c>
      <c r="G419" s="1"/>
      <c r="H419" s="1"/>
      <c r="I419" s="1">
        <f>ips__3[[#This Row],[DD]]</f>
        <v>12</v>
      </c>
      <c r="J419" s="1">
        <f>IF(ips__3[[#This Row],[MM]]&gt;20,ips__3[[#This Row],[MM]]-20,ips__3[[#This Row],[MM]])</f>
        <v>10</v>
      </c>
      <c r="K419" s="1">
        <f>IF(ips__3[[#This Row],[MM]]&gt;20,2000 + ips__3[[#This Row],[RR]],1900 +ips__3[[#This Row],[RR]])</f>
        <v>1963</v>
      </c>
      <c r="L419" s="6">
        <f>DATE(ips__3[[#This Row],[rok]],ips__3[[#This Row],[miesiac]],ips__3[[#This Row],[dzien]])</f>
        <v>23296</v>
      </c>
      <c r="M419" s="5">
        <f>(DATE(2023,1,11) - ips__3[[#This Row],[data]])/ 365</f>
        <v>59.290410958904111</v>
      </c>
      <c r="N419" s="1">
        <f>ROUNDDOWN(ips__3[[#This Row],[Kolumna1]],0)</f>
        <v>59</v>
      </c>
    </row>
    <row r="420" spans="1:14" x14ac:dyDescent="0.3">
      <c r="A420" s="1" t="s">
        <v>447</v>
      </c>
      <c r="B420" s="1" t="s">
        <v>10</v>
      </c>
      <c r="C420" s="1" t="s">
        <v>6</v>
      </c>
      <c r="D420" s="5">
        <f>TRUNC(LEFT(ips__3[[#This Row],[pesel]],2),0)</f>
        <v>84</v>
      </c>
      <c r="E420" s="5">
        <f>TRUNC(MID(ips__3[[#This Row],[pesel]],3,2),0)</f>
        <v>2</v>
      </c>
      <c r="F420" s="5">
        <f>TRUNC(MID(ips__3[[#This Row],[pesel]],5,2),0)</f>
        <v>14</v>
      </c>
      <c r="G420" s="1"/>
      <c r="H420" s="1"/>
      <c r="I420" s="1">
        <f>ips__3[[#This Row],[DD]]</f>
        <v>14</v>
      </c>
      <c r="J420" s="1">
        <f>IF(ips__3[[#This Row],[MM]]&gt;20,ips__3[[#This Row],[MM]]-20,ips__3[[#This Row],[MM]])</f>
        <v>2</v>
      </c>
      <c r="K420" s="1">
        <f>IF(ips__3[[#This Row],[MM]]&gt;20,2000 + ips__3[[#This Row],[RR]],1900 +ips__3[[#This Row],[RR]])</f>
        <v>1984</v>
      </c>
      <c r="L420" s="6">
        <f>DATE(ips__3[[#This Row],[rok]],ips__3[[#This Row],[miesiac]],ips__3[[#This Row],[dzien]])</f>
        <v>30726</v>
      </c>
      <c r="M420" s="5">
        <f>(DATE(2023,1,11) - ips__3[[#This Row],[data]])/ 365</f>
        <v>38.934246575342463</v>
      </c>
      <c r="N420" s="1">
        <f>ROUNDDOWN(ips__3[[#This Row],[Kolumna1]],0)</f>
        <v>38</v>
      </c>
    </row>
    <row r="421" spans="1:14" x14ac:dyDescent="0.3">
      <c r="A421" s="1" t="s">
        <v>448</v>
      </c>
      <c r="B421" s="1" t="s">
        <v>5</v>
      </c>
      <c r="C421" s="1" t="s">
        <v>4</v>
      </c>
      <c r="D421" s="5">
        <f>TRUNC(LEFT(ips__3[[#This Row],[pesel]],2),0)</f>
        <v>87</v>
      </c>
      <c r="E421" s="5">
        <f>TRUNC(MID(ips__3[[#This Row],[pesel]],3,2),0)</f>
        <v>5</v>
      </c>
      <c r="F421" s="5">
        <f>TRUNC(MID(ips__3[[#This Row],[pesel]],5,2),0)</f>
        <v>13</v>
      </c>
      <c r="G421" s="1"/>
      <c r="H421" s="1"/>
      <c r="I421" s="1">
        <f>ips__3[[#This Row],[DD]]</f>
        <v>13</v>
      </c>
      <c r="J421" s="1">
        <f>IF(ips__3[[#This Row],[MM]]&gt;20,ips__3[[#This Row],[MM]]-20,ips__3[[#This Row],[MM]])</f>
        <v>5</v>
      </c>
      <c r="K421" s="1">
        <f>IF(ips__3[[#This Row],[MM]]&gt;20,2000 + ips__3[[#This Row],[RR]],1900 +ips__3[[#This Row],[RR]])</f>
        <v>1987</v>
      </c>
      <c r="L421" s="6">
        <f>DATE(ips__3[[#This Row],[rok]],ips__3[[#This Row],[miesiac]],ips__3[[#This Row],[dzien]])</f>
        <v>31910</v>
      </c>
      <c r="M421" s="5">
        <f>(DATE(2023,1,11) - ips__3[[#This Row],[data]])/ 365</f>
        <v>35.69041095890411</v>
      </c>
      <c r="N421" s="1">
        <f>ROUNDDOWN(ips__3[[#This Row],[Kolumna1]],0)</f>
        <v>35</v>
      </c>
    </row>
    <row r="422" spans="1:14" x14ac:dyDescent="0.3">
      <c r="A422" s="1" t="s">
        <v>449</v>
      </c>
      <c r="B422" s="1" t="s">
        <v>17</v>
      </c>
      <c r="C422" s="1" t="s">
        <v>4</v>
      </c>
      <c r="D422" s="5">
        <f>TRUNC(LEFT(ips__3[[#This Row],[pesel]],2),0)</f>
        <v>87</v>
      </c>
      <c r="E422" s="5">
        <f>TRUNC(MID(ips__3[[#This Row],[pesel]],3,2),0)</f>
        <v>12</v>
      </c>
      <c r="F422" s="5">
        <f>TRUNC(MID(ips__3[[#This Row],[pesel]],5,2),0)</f>
        <v>22</v>
      </c>
      <c r="G422" s="1"/>
      <c r="H422" s="1"/>
      <c r="I422" s="1">
        <f>ips__3[[#This Row],[DD]]</f>
        <v>22</v>
      </c>
      <c r="J422" s="1">
        <f>IF(ips__3[[#This Row],[MM]]&gt;20,ips__3[[#This Row],[MM]]-20,ips__3[[#This Row],[MM]])</f>
        <v>12</v>
      </c>
      <c r="K422" s="1">
        <f>IF(ips__3[[#This Row],[MM]]&gt;20,2000 + ips__3[[#This Row],[RR]],1900 +ips__3[[#This Row],[RR]])</f>
        <v>1987</v>
      </c>
      <c r="L422" s="6">
        <f>DATE(ips__3[[#This Row],[rok]],ips__3[[#This Row],[miesiac]],ips__3[[#This Row],[dzien]])</f>
        <v>32133</v>
      </c>
      <c r="M422" s="5">
        <f>(DATE(2023,1,11) - ips__3[[#This Row],[data]])/ 365</f>
        <v>35.079452054794523</v>
      </c>
      <c r="N422" s="1">
        <f>ROUNDDOWN(ips__3[[#This Row],[Kolumna1]],0)</f>
        <v>35</v>
      </c>
    </row>
    <row r="423" spans="1:14" x14ac:dyDescent="0.3">
      <c r="A423" s="1" t="s">
        <v>450</v>
      </c>
      <c r="B423" s="1" t="s">
        <v>12</v>
      </c>
      <c r="C423" s="1" t="s">
        <v>4</v>
      </c>
      <c r="D423" s="5">
        <f>TRUNC(LEFT(ips__3[[#This Row],[pesel]],2),0)</f>
        <v>63</v>
      </c>
      <c r="E423" s="5">
        <f>TRUNC(MID(ips__3[[#This Row],[pesel]],3,2),0)</f>
        <v>6</v>
      </c>
      <c r="F423" s="5">
        <f>TRUNC(MID(ips__3[[#This Row],[pesel]],5,2),0)</f>
        <v>29</v>
      </c>
      <c r="G423" s="1"/>
      <c r="H423" s="1"/>
      <c r="I423" s="1">
        <f>ips__3[[#This Row],[DD]]</f>
        <v>29</v>
      </c>
      <c r="J423" s="1">
        <f>IF(ips__3[[#This Row],[MM]]&gt;20,ips__3[[#This Row],[MM]]-20,ips__3[[#This Row],[MM]])</f>
        <v>6</v>
      </c>
      <c r="K423" s="1">
        <f>IF(ips__3[[#This Row],[MM]]&gt;20,2000 + ips__3[[#This Row],[RR]],1900 +ips__3[[#This Row],[RR]])</f>
        <v>1963</v>
      </c>
      <c r="L423" s="6">
        <f>DATE(ips__3[[#This Row],[rok]],ips__3[[#This Row],[miesiac]],ips__3[[#This Row],[dzien]])</f>
        <v>23191</v>
      </c>
      <c r="M423" s="5">
        <f>(DATE(2023,1,11) - ips__3[[#This Row],[data]])/ 365</f>
        <v>59.578082191780823</v>
      </c>
      <c r="N423" s="1">
        <f>ROUNDDOWN(ips__3[[#This Row],[Kolumna1]],0)</f>
        <v>59</v>
      </c>
    </row>
    <row r="424" spans="1:14" x14ac:dyDescent="0.3">
      <c r="A424" s="1" t="s">
        <v>451</v>
      </c>
      <c r="B424" s="1" t="s">
        <v>19</v>
      </c>
      <c r="C424" s="1" t="s">
        <v>6</v>
      </c>
      <c r="D424" s="5">
        <f>TRUNC(LEFT(ips__3[[#This Row],[pesel]],2),0)</f>
        <v>99</v>
      </c>
      <c r="E424" s="5">
        <f>TRUNC(MID(ips__3[[#This Row],[pesel]],3,2),0)</f>
        <v>1</v>
      </c>
      <c r="F424" s="5">
        <f>TRUNC(MID(ips__3[[#This Row],[pesel]],5,2),0)</f>
        <v>12</v>
      </c>
      <c r="G424" s="1"/>
      <c r="H424" s="1"/>
      <c r="I424" s="1">
        <f>ips__3[[#This Row],[DD]]</f>
        <v>12</v>
      </c>
      <c r="J424" s="1">
        <f>IF(ips__3[[#This Row],[MM]]&gt;20,ips__3[[#This Row],[MM]]-20,ips__3[[#This Row],[MM]])</f>
        <v>1</v>
      </c>
      <c r="K424" s="1">
        <f>IF(ips__3[[#This Row],[MM]]&gt;20,2000 + ips__3[[#This Row],[RR]],1900 +ips__3[[#This Row],[RR]])</f>
        <v>1999</v>
      </c>
      <c r="L424" s="6">
        <f>DATE(ips__3[[#This Row],[rok]],ips__3[[#This Row],[miesiac]],ips__3[[#This Row],[dzien]])</f>
        <v>36172</v>
      </c>
      <c r="M424" s="5">
        <f>(DATE(2023,1,11) - ips__3[[#This Row],[data]])/ 365</f>
        <v>24.013698630136986</v>
      </c>
      <c r="N424" s="1">
        <f>ROUNDDOWN(ips__3[[#This Row],[Kolumna1]],0)</f>
        <v>24</v>
      </c>
    </row>
    <row r="425" spans="1:14" x14ac:dyDescent="0.3">
      <c r="A425" s="1" t="s">
        <v>452</v>
      </c>
      <c r="B425" s="1" t="s">
        <v>19</v>
      </c>
      <c r="C425" s="1" t="s">
        <v>6</v>
      </c>
      <c r="D425" s="5">
        <f>TRUNC(LEFT(ips__3[[#This Row],[pesel]],2),0)</f>
        <v>72</v>
      </c>
      <c r="E425" s="5">
        <f>TRUNC(MID(ips__3[[#This Row],[pesel]],3,2),0)</f>
        <v>11</v>
      </c>
      <c r="F425" s="5">
        <f>TRUNC(MID(ips__3[[#This Row],[pesel]],5,2),0)</f>
        <v>7</v>
      </c>
      <c r="G425" s="1"/>
      <c r="H425" s="1"/>
      <c r="I425" s="1">
        <f>ips__3[[#This Row],[DD]]</f>
        <v>7</v>
      </c>
      <c r="J425" s="1">
        <f>IF(ips__3[[#This Row],[MM]]&gt;20,ips__3[[#This Row],[MM]]-20,ips__3[[#This Row],[MM]])</f>
        <v>11</v>
      </c>
      <c r="K425" s="1">
        <f>IF(ips__3[[#This Row],[MM]]&gt;20,2000 + ips__3[[#This Row],[RR]],1900 +ips__3[[#This Row],[RR]])</f>
        <v>1972</v>
      </c>
      <c r="L425" s="6">
        <f>DATE(ips__3[[#This Row],[rok]],ips__3[[#This Row],[miesiac]],ips__3[[#This Row],[dzien]])</f>
        <v>26610</v>
      </c>
      <c r="M425" s="5">
        <f>(DATE(2023,1,11) - ips__3[[#This Row],[data]])/ 365</f>
        <v>50.210958904109589</v>
      </c>
      <c r="N425" s="1">
        <f>ROUNDDOWN(ips__3[[#This Row],[Kolumna1]],0)</f>
        <v>50</v>
      </c>
    </row>
    <row r="426" spans="1:14" x14ac:dyDescent="0.3">
      <c r="A426" s="1" t="s">
        <v>453</v>
      </c>
      <c r="B426" s="1" t="s">
        <v>16</v>
      </c>
      <c r="C426" s="1" t="s">
        <v>6</v>
      </c>
      <c r="D426" s="5">
        <f>TRUNC(LEFT(ips__3[[#This Row],[pesel]],2),0)</f>
        <v>70</v>
      </c>
      <c r="E426" s="5">
        <f>TRUNC(MID(ips__3[[#This Row],[pesel]],3,2),0)</f>
        <v>5</v>
      </c>
      <c r="F426" s="5">
        <f>TRUNC(MID(ips__3[[#This Row],[pesel]],5,2),0)</f>
        <v>23</v>
      </c>
      <c r="G426" s="1"/>
      <c r="H426" s="1"/>
      <c r="I426" s="1">
        <f>ips__3[[#This Row],[DD]]</f>
        <v>23</v>
      </c>
      <c r="J426" s="1">
        <f>IF(ips__3[[#This Row],[MM]]&gt;20,ips__3[[#This Row],[MM]]-20,ips__3[[#This Row],[MM]])</f>
        <v>5</v>
      </c>
      <c r="K426" s="1">
        <f>IF(ips__3[[#This Row],[MM]]&gt;20,2000 + ips__3[[#This Row],[RR]],1900 +ips__3[[#This Row],[RR]])</f>
        <v>1970</v>
      </c>
      <c r="L426" s="6">
        <f>DATE(ips__3[[#This Row],[rok]],ips__3[[#This Row],[miesiac]],ips__3[[#This Row],[dzien]])</f>
        <v>25711</v>
      </c>
      <c r="M426" s="5">
        <f>(DATE(2023,1,11) - ips__3[[#This Row],[data]])/ 365</f>
        <v>52.673972602739724</v>
      </c>
      <c r="N426" s="1">
        <f>ROUNDDOWN(ips__3[[#This Row],[Kolumna1]],0)</f>
        <v>52</v>
      </c>
    </row>
    <row r="427" spans="1:14" x14ac:dyDescent="0.3">
      <c r="A427" s="1" t="s">
        <v>454</v>
      </c>
      <c r="B427" s="1" t="s">
        <v>12</v>
      </c>
      <c r="C427" s="1" t="s">
        <v>6</v>
      </c>
      <c r="D427" s="5">
        <f>TRUNC(LEFT(ips__3[[#This Row],[pesel]],2),0)</f>
        <v>53</v>
      </c>
      <c r="E427" s="5">
        <f>TRUNC(MID(ips__3[[#This Row],[pesel]],3,2),0)</f>
        <v>8</v>
      </c>
      <c r="F427" s="5">
        <f>TRUNC(MID(ips__3[[#This Row],[pesel]],5,2),0)</f>
        <v>6</v>
      </c>
      <c r="G427" s="1"/>
      <c r="H427" s="1"/>
      <c r="I427" s="1">
        <f>ips__3[[#This Row],[DD]]</f>
        <v>6</v>
      </c>
      <c r="J427" s="1">
        <f>IF(ips__3[[#This Row],[MM]]&gt;20,ips__3[[#This Row],[MM]]-20,ips__3[[#This Row],[MM]])</f>
        <v>8</v>
      </c>
      <c r="K427" s="1">
        <f>IF(ips__3[[#This Row],[MM]]&gt;20,2000 + ips__3[[#This Row],[RR]],1900 +ips__3[[#This Row],[RR]])</f>
        <v>1953</v>
      </c>
      <c r="L427" s="6">
        <f>DATE(ips__3[[#This Row],[rok]],ips__3[[#This Row],[miesiac]],ips__3[[#This Row],[dzien]])</f>
        <v>19577</v>
      </c>
      <c r="M427" s="5">
        <f>(DATE(2023,1,11) - ips__3[[#This Row],[data]])/ 365</f>
        <v>69.479452054794521</v>
      </c>
      <c r="N427" s="1">
        <f>ROUNDDOWN(ips__3[[#This Row],[Kolumna1]],0)</f>
        <v>69</v>
      </c>
    </row>
    <row r="428" spans="1:14" x14ac:dyDescent="0.3">
      <c r="A428" s="1" t="s">
        <v>455</v>
      </c>
      <c r="B428" s="1" t="s">
        <v>13</v>
      </c>
      <c r="C428" s="1" t="s">
        <v>6</v>
      </c>
      <c r="D428" s="5">
        <f>TRUNC(LEFT(ips__3[[#This Row],[pesel]],2),0)</f>
        <v>63</v>
      </c>
      <c r="E428" s="5">
        <f>TRUNC(MID(ips__3[[#This Row],[pesel]],3,2),0)</f>
        <v>9</v>
      </c>
      <c r="F428" s="5">
        <f>TRUNC(MID(ips__3[[#This Row],[pesel]],5,2),0)</f>
        <v>26</v>
      </c>
      <c r="G428" s="1"/>
      <c r="H428" s="1"/>
      <c r="I428" s="1">
        <f>ips__3[[#This Row],[DD]]</f>
        <v>26</v>
      </c>
      <c r="J428" s="1">
        <f>IF(ips__3[[#This Row],[MM]]&gt;20,ips__3[[#This Row],[MM]]-20,ips__3[[#This Row],[MM]])</f>
        <v>9</v>
      </c>
      <c r="K428" s="1">
        <f>IF(ips__3[[#This Row],[MM]]&gt;20,2000 + ips__3[[#This Row],[RR]],1900 +ips__3[[#This Row],[RR]])</f>
        <v>1963</v>
      </c>
      <c r="L428" s="6">
        <f>DATE(ips__3[[#This Row],[rok]],ips__3[[#This Row],[miesiac]],ips__3[[#This Row],[dzien]])</f>
        <v>23280</v>
      </c>
      <c r="M428" s="5">
        <f>(DATE(2023,1,11) - ips__3[[#This Row],[data]])/ 365</f>
        <v>59.334246575342469</v>
      </c>
      <c r="N428" s="1">
        <f>ROUNDDOWN(ips__3[[#This Row],[Kolumna1]],0)</f>
        <v>59</v>
      </c>
    </row>
    <row r="429" spans="1:14" x14ac:dyDescent="0.3">
      <c r="A429" s="1" t="s">
        <v>456</v>
      </c>
      <c r="B429" s="1" t="s">
        <v>15</v>
      </c>
      <c r="C429" s="1" t="s">
        <v>4</v>
      </c>
      <c r="D429" s="5">
        <f>TRUNC(LEFT(ips__3[[#This Row],[pesel]],2),0)</f>
        <v>80</v>
      </c>
      <c r="E429" s="5">
        <f>TRUNC(MID(ips__3[[#This Row],[pesel]],3,2),0)</f>
        <v>1</v>
      </c>
      <c r="F429" s="5">
        <f>TRUNC(MID(ips__3[[#This Row],[pesel]],5,2),0)</f>
        <v>23</v>
      </c>
      <c r="G429" s="1"/>
      <c r="H429" s="1"/>
      <c r="I429" s="1">
        <f>ips__3[[#This Row],[DD]]</f>
        <v>23</v>
      </c>
      <c r="J429" s="1">
        <f>IF(ips__3[[#This Row],[MM]]&gt;20,ips__3[[#This Row],[MM]]-20,ips__3[[#This Row],[MM]])</f>
        <v>1</v>
      </c>
      <c r="K429" s="1">
        <f>IF(ips__3[[#This Row],[MM]]&gt;20,2000 + ips__3[[#This Row],[RR]],1900 +ips__3[[#This Row],[RR]])</f>
        <v>1980</v>
      </c>
      <c r="L429" s="6">
        <f>DATE(ips__3[[#This Row],[rok]],ips__3[[#This Row],[miesiac]],ips__3[[#This Row],[dzien]])</f>
        <v>29243</v>
      </c>
      <c r="M429" s="5">
        <f>(DATE(2023,1,11) - ips__3[[#This Row],[data]])/ 365</f>
        <v>42.9972602739726</v>
      </c>
      <c r="N429" s="1">
        <f>ROUNDDOWN(ips__3[[#This Row],[Kolumna1]],0)</f>
        <v>42</v>
      </c>
    </row>
    <row r="430" spans="1:14" x14ac:dyDescent="0.3">
      <c r="A430" s="1" t="s">
        <v>457</v>
      </c>
      <c r="B430" s="1" t="s">
        <v>5</v>
      </c>
      <c r="C430" s="1" t="s">
        <v>4</v>
      </c>
      <c r="D430" s="5">
        <f>TRUNC(LEFT(ips__3[[#This Row],[pesel]],2),0)</f>
        <v>88</v>
      </c>
      <c r="E430" s="5">
        <f>TRUNC(MID(ips__3[[#This Row],[pesel]],3,2),0)</f>
        <v>9</v>
      </c>
      <c r="F430" s="5">
        <f>TRUNC(MID(ips__3[[#This Row],[pesel]],5,2),0)</f>
        <v>28</v>
      </c>
      <c r="G430" s="1"/>
      <c r="H430" s="1"/>
      <c r="I430" s="1">
        <f>ips__3[[#This Row],[DD]]</f>
        <v>28</v>
      </c>
      <c r="J430" s="1">
        <f>IF(ips__3[[#This Row],[MM]]&gt;20,ips__3[[#This Row],[MM]]-20,ips__3[[#This Row],[MM]])</f>
        <v>9</v>
      </c>
      <c r="K430" s="1">
        <f>IF(ips__3[[#This Row],[MM]]&gt;20,2000 + ips__3[[#This Row],[RR]],1900 +ips__3[[#This Row],[RR]])</f>
        <v>1988</v>
      </c>
      <c r="L430" s="6">
        <f>DATE(ips__3[[#This Row],[rok]],ips__3[[#This Row],[miesiac]],ips__3[[#This Row],[dzien]])</f>
        <v>32414</v>
      </c>
      <c r="M430" s="5">
        <f>(DATE(2023,1,11) - ips__3[[#This Row],[data]])/ 365</f>
        <v>34.30958904109589</v>
      </c>
      <c r="N430" s="1">
        <f>ROUNDDOWN(ips__3[[#This Row],[Kolumna1]],0)</f>
        <v>34</v>
      </c>
    </row>
    <row r="431" spans="1:14" x14ac:dyDescent="0.3">
      <c r="A431" s="1" t="s">
        <v>458</v>
      </c>
      <c r="B431" s="1" t="s">
        <v>18</v>
      </c>
      <c r="C431" s="1" t="s">
        <v>6</v>
      </c>
      <c r="D431" s="5">
        <f>TRUNC(LEFT(ips__3[[#This Row],[pesel]],2),0)</f>
        <v>63</v>
      </c>
      <c r="E431" s="5">
        <f>TRUNC(MID(ips__3[[#This Row],[pesel]],3,2),0)</f>
        <v>6</v>
      </c>
      <c r="F431" s="5">
        <f>TRUNC(MID(ips__3[[#This Row],[pesel]],5,2),0)</f>
        <v>20</v>
      </c>
      <c r="G431" s="1"/>
      <c r="H431" s="1"/>
      <c r="I431" s="1">
        <f>ips__3[[#This Row],[DD]]</f>
        <v>20</v>
      </c>
      <c r="J431" s="1">
        <f>IF(ips__3[[#This Row],[MM]]&gt;20,ips__3[[#This Row],[MM]]-20,ips__3[[#This Row],[MM]])</f>
        <v>6</v>
      </c>
      <c r="K431" s="1">
        <f>IF(ips__3[[#This Row],[MM]]&gt;20,2000 + ips__3[[#This Row],[RR]],1900 +ips__3[[#This Row],[RR]])</f>
        <v>1963</v>
      </c>
      <c r="L431" s="6">
        <f>DATE(ips__3[[#This Row],[rok]],ips__3[[#This Row],[miesiac]],ips__3[[#This Row],[dzien]])</f>
        <v>23182</v>
      </c>
      <c r="M431" s="5">
        <f>(DATE(2023,1,11) - ips__3[[#This Row],[data]])/ 365</f>
        <v>59.602739726027394</v>
      </c>
      <c r="N431" s="1">
        <f>ROUNDDOWN(ips__3[[#This Row],[Kolumna1]],0)</f>
        <v>59</v>
      </c>
    </row>
    <row r="432" spans="1:14" x14ac:dyDescent="0.3">
      <c r="A432" s="1" t="s">
        <v>459</v>
      </c>
      <c r="B432" s="1" t="s">
        <v>15</v>
      </c>
      <c r="C432" s="1" t="s">
        <v>4</v>
      </c>
      <c r="D432" s="5">
        <f>TRUNC(LEFT(ips__3[[#This Row],[pesel]],2),0)</f>
        <v>62</v>
      </c>
      <c r="E432" s="5">
        <f>TRUNC(MID(ips__3[[#This Row],[pesel]],3,2),0)</f>
        <v>2</v>
      </c>
      <c r="F432" s="5">
        <f>TRUNC(MID(ips__3[[#This Row],[pesel]],5,2),0)</f>
        <v>6</v>
      </c>
      <c r="G432" s="1"/>
      <c r="H432" s="1"/>
      <c r="I432" s="1">
        <f>ips__3[[#This Row],[DD]]</f>
        <v>6</v>
      </c>
      <c r="J432" s="1">
        <f>IF(ips__3[[#This Row],[MM]]&gt;20,ips__3[[#This Row],[MM]]-20,ips__3[[#This Row],[MM]])</f>
        <v>2</v>
      </c>
      <c r="K432" s="1">
        <f>IF(ips__3[[#This Row],[MM]]&gt;20,2000 + ips__3[[#This Row],[RR]],1900 +ips__3[[#This Row],[RR]])</f>
        <v>1962</v>
      </c>
      <c r="L432" s="6">
        <f>DATE(ips__3[[#This Row],[rok]],ips__3[[#This Row],[miesiac]],ips__3[[#This Row],[dzien]])</f>
        <v>22683</v>
      </c>
      <c r="M432" s="5">
        <f>(DATE(2023,1,11) - ips__3[[#This Row],[data]])/ 365</f>
        <v>60.969863013698628</v>
      </c>
      <c r="N432" s="1">
        <f>ROUNDDOWN(ips__3[[#This Row],[Kolumna1]],0)</f>
        <v>60</v>
      </c>
    </row>
    <row r="433" spans="1:14" x14ac:dyDescent="0.3">
      <c r="A433" s="1" t="s">
        <v>460</v>
      </c>
      <c r="B433" s="1" t="s">
        <v>20</v>
      </c>
      <c r="C433" s="1" t="s">
        <v>6</v>
      </c>
      <c r="D433" s="5">
        <f>TRUNC(LEFT(ips__3[[#This Row],[pesel]],2),0)</f>
        <v>85</v>
      </c>
      <c r="E433" s="5">
        <f>TRUNC(MID(ips__3[[#This Row],[pesel]],3,2),0)</f>
        <v>12</v>
      </c>
      <c r="F433" s="5">
        <f>TRUNC(MID(ips__3[[#This Row],[pesel]],5,2),0)</f>
        <v>7</v>
      </c>
      <c r="G433" s="1"/>
      <c r="H433" s="1"/>
      <c r="I433" s="1">
        <f>ips__3[[#This Row],[DD]]</f>
        <v>7</v>
      </c>
      <c r="J433" s="1">
        <f>IF(ips__3[[#This Row],[MM]]&gt;20,ips__3[[#This Row],[MM]]-20,ips__3[[#This Row],[MM]])</f>
        <v>12</v>
      </c>
      <c r="K433" s="1">
        <f>IF(ips__3[[#This Row],[MM]]&gt;20,2000 + ips__3[[#This Row],[RR]],1900 +ips__3[[#This Row],[RR]])</f>
        <v>1985</v>
      </c>
      <c r="L433" s="6">
        <f>DATE(ips__3[[#This Row],[rok]],ips__3[[#This Row],[miesiac]],ips__3[[#This Row],[dzien]])</f>
        <v>31388</v>
      </c>
      <c r="M433" s="5">
        <f>(DATE(2023,1,11) - ips__3[[#This Row],[data]])/ 365</f>
        <v>37.12054794520548</v>
      </c>
      <c r="N433" s="1">
        <f>ROUNDDOWN(ips__3[[#This Row],[Kolumna1]],0)</f>
        <v>37</v>
      </c>
    </row>
    <row r="434" spans="1:14" x14ac:dyDescent="0.3">
      <c r="A434" s="1" t="s">
        <v>461</v>
      </c>
      <c r="B434" s="1" t="s">
        <v>17</v>
      </c>
      <c r="C434" s="1" t="s">
        <v>4</v>
      </c>
      <c r="D434" s="5">
        <f>TRUNC(LEFT(ips__3[[#This Row],[pesel]],2),0)</f>
        <v>57</v>
      </c>
      <c r="E434" s="5">
        <f>TRUNC(MID(ips__3[[#This Row],[pesel]],3,2),0)</f>
        <v>7</v>
      </c>
      <c r="F434" s="5">
        <f>TRUNC(MID(ips__3[[#This Row],[pesel]],5,2),0)</f>
        <v>24</v>
      </c>
      <c r="G434" s="1"/>
      <c r="H434" s="1"/>
      <c r="I434" s="1">
        <f>ips__3[[#This Row],[DD]]</f>
        <v>24</v>
      </c>
      <c r="J434" s="1">
        <f>IF(ips__3[[#This Row],[MM]]&gt;20,ips__3[[#This Row],[MM]]-20,ips__3[[#This Row],[MM]])</f>
        <v>7</v>
      </c>
      <c r="K434" s="1">
        <f>IF(ips__3[[#This Row],[MM]]&gt;20,2000 + ips__3[[#This Row],[RR]],1900 +ips__3[[#This Row],[RR]])</f>
        <v>1957</v>
      </c>
      <c r="L434" s="6">
        <f>DATE(ips__3[[#This Row],[rok]],ips__3[[#This Row],[miesiac]],ips__3[[#This Row],[dzien]])</f>
        <v>21025</v>
      </c>
      <c r="M434" s="5">
        <f>(DATE(2023,1,11) - ips__3[[#This Row],[data]])/ 365</f>
        <v>65.512328767123293</v>
      </c>
      <c r="N434" s="1">
        <f>ROUNDDOWN(ips__3[[#This Row],[Kolumna1]],0)</f>
        <v>65</v>
      </c>
    </row>
    <row r="435" spans="1:14" x14ac:dyDescent="0.3">
      <c r="A435" s="1" t="s">
        <v>462</v>
      </c>
      <c r="B435" s="1" t="s">
        <v>20</v>
      </c>
      <c r="C435" s="1" t="s">
        <v>6</v>
      </c>
      <c r="D435" s="5">
        <f>TRUNC(LEFT(ips__3[[#This Row],[pesel]],2),0)</f>
        <v>82</v>
      </c>
      <c r="E435" s="5">
        <f>TRUNC(MID(ips__3[[#This Row],[pesel]],3,2),0)</f>
        <v>2</v>
      </c>
      <c r="F435" s="5">
        <f>TRUNC(MID(ips__3[[#This Row],[pesel]],5,2),0)</f>
        <v>2</v>
      </c>
      <c r="G435" s="1"/>
      <c r="H435" s="1"/>
      <c r="I435" s="1">
        <f>ips__3[[#This Row],[DD]]</f>
        <v>2</v>
      </c>
      <c r="J435" s="1">
        <f>IF(ips__3[[#This Row],[MM]]&gt;20,ips__3[[#This Row],[MM]]-20,ips__3[[#This Row],[MM]])</f>
        <v>2</v>
      </c>
      <c r="K435" s="1">
        <f>IF(ips__3[[#This Row],[MM]]&gt;20,2000 + ips__3[[#This Row],[RR]],1900 +ips__3[[#This Row],[RR]])</f>
        <v>1982</v>
      </c>
      <c r="L435" s="6">
        <f>DATE(ips__3[[#This Row],[rok]],ips__3[[#This Row],[miesiac]],ips__3[[#This Row],[dzien]])</f>
        <v>29984</v>
      </c>
      <c r="M435" s="5">
        <f>(DATE(2023,1,11) - ips__3[[#This Row],[data]])/ 365</f>
        <v>40.967123287671235</v>
      </c>
      <c r="N435" s="1">
        <f>ROUNDDOWN(ips__3[[#This Row],[Kolumna1]],0)</f>
        <v>40</v>
      </c>
    </row>
    <row r="436" spans="1:14" x14ac:dyDescent="0.3">
      <c r="A436" s="1" t="s">
        <v>463</v>
      </c>
      <c r="B436" s="1" t="s">
        <v>11</v>
      </c>
      <c r="C436" s="1" t="s">
        <v>4</v>
      </c>
      <c r="D436" s="5">
        <f>TRUNC(LEFT(ips__3[[#This Row],[pesel]],2),0)</f>
        <v>93</v>
      </c>
      <c r="E436" s="5">
        <f>TRUNC(MID(ips__3[[#This Row],[pesel]],3,2),0)</f>
        <v>11</v>
      </c>
      <c r="F436" s="5">
        <f>TRUNC(MID(ips__3[[#This Row],[pesel]],5,2),0)</f>
        <v>30</v>
      </c>
      <c r="G436" s="1"/>
      <c r="H436" s="1"/>
      <c r="I436" s="1">
        <f>ips__3[[#This Row],[DD]]</f>
        <v>30</v>
      </c>
      <c r="J436" s="1">
        <f>IF(ips__3[[#This Row],[MM]]&gt;20,ips__3[[#This Row],[MM]]-20,ips__3[[#This Row],[MM]])</f>
        <v>11</v>
      </c>
      <c r="K436" s="1">
        <f>IF(ips__3[[#This Row],[MM]]&gt;20,2000 + ips__3[[#This Row],[RR]],1900 +ips__3[[#This Row],[RR]])</f>
        <v>1993</v>
      </c>
      <c r="L436" s="6">
        <f>DATE(ips__3[[#This Row],[rok]],ips__3[[#This Row],[miesiac]],ips__3[[#This Row],[dzien]])</f>
        <v>34303</v>
      </c>
      <c r="M436" s="5">
        <f>(DATE(2023,1,11) - ips__3[[#This Row],[data]])/ 365</f>
        <v>29.134246575342466</v>
      </c>
      <c r="N436" s="1">
        <f>ROUNDDOWN(ips__3[[#This Row],[Kolumna1]],0)</f>
        <v>29</v>
      </c>
    </row>
    <row r="437" spans="1:14" x14ac:dyDescent="0.3">
      <c r="A437" s="1" t="s">
        <v>464</v>
      </c>
      <c r="B437" s="1" t="s">
        <v>3</v>
      </c>
      <c r="C437" s="1" t="s">
        <v>4</v>
      </c>
      <c r="D437" s="5">
        <f>TRUNC(LEFT(ips__3[[#This Row],[pesel]],2),0)</f>
        <v>80</v>
      </c>
      <c r="E437" s="5">
        <f>TRUNC(MID(ips__3[[#This Row],[pesel]],3,2),0)</f>
        <v>3</v>
      </c>
      <c r="F437" s="5">
        <f>TRUNC(MID(ips__3[[#This Row],[pesel]],5,2),0)</f>
        <v>29</v>
      </c>
      <c r="G437" s="1"/>
      <c r="H437" s="1"/>
      <c r="I437" s="1">
        <f>ips__3[[#This Row],[DD]]</f>
        <v>29</v>
      </c>
      <c r="J437" s="1">
        <f>IF(ips__3[[#This Row],[MM]]&gt;20,ips__3[[#This Row],[MM]]-20,ips__3[[#This Row],[MM]])</f>
        <v>3</v>
      </c>
      <c r="K437" s="1">
        <f>IF(ips__3[[#This Row],[MM]]&gt;20,2000 + ips__3[[#This Row],[RR]],1900 +ips__3[[#This Row],[RR]])</f>
        <v>1980</v>
      </c>
      <c r="L437" s="6">
        <f>DATE(ips__3[[#This Row],[rok]],ips__3[[#This Row],[miesiac]],ips__3[[#This Row],[dzien]])</f>
        <v>29309</v>
      </c>
      <c r="M437" s="5">
        <f>(DATE(2023,1,11) - ips__3[[#This Row],[data]])/ 365</f>
        <v>42.816438356164383</v>
      </c>
      <c r="N437" s="1">
        <f>ROUNDDOWN(ips__3[[#This Row],[Kolumna1]],0)</f>
        <v>42</v>
      </c>
    </row>
    <row r="438" spans="1:14" x14ac:dyDescent="0.3">
      <c r="A438" s="1" t="s">
        <v>465</v>
      </c>
      <c r="B438" s="1" t="s">
        <v>11</v>
      </c>
      <c r="C438" s="1" t="s">
        <v>4</v>
      </c>
      <c r="D438" s="5">
        <f>TRUNC(LEFT(ips__3[[#This Row],[pesel]],2),0)</f>
        <v>97</v>
      </c>
      <c r="E438" s="5">
        <f>TRUNC(MID(ips__3[[#This Row],[pesel]],3,2),0)</f>
        <v>6</v>
      </c>
      <c r="F438" s="5">
        <f>TRUNC(MID(ips__3[[#This Row],[pesel]],5,2),0)</f>
        <v>16</v>
      </c>
      <c r="G438" s="1"/>
      <c r="H438" s="1"/>
      <c r="I438" s="1">
        <f>ips__3[[#This Row],[DD]]</f>
        <v>16</v>
      </c>
      <c r="J438" s="1">
        <f>IF(ips__3[[#This Row],[MM]]&gt;20,ips__3[[#This Row],[MM]]-20,ips__3[[#This Row],[MM]])</f>
        <v>6</v>
      </c>
      <c r="K438" s="1">
        <f>IF(ips__3[[#This Row],[MM]]&gt;20,2000 + ips__3[[#This Row],[RR]],1900 +ips__3[[#This Row],[RR]])</f>
        <v>1997</v>
      </c>
      <c r="L438" s="6">
        <f>DATE(ips__3[[#This Row],[rok]],ips__3[[#This Row],[miesiac]],ips__3[[#This Row],[dzien]])</f>
        <v>35597</v>
      </c>
      <c r="M438" s="5">
        <f>(DATE(2023,1,11) - ips__3[[#This Row],[data]])/ 365</f>
        <v>25.589041095890412</v>
      </c>
      <c r="N438" s="1">
        <f>ROUNDDOWN(ips__3[[#This Row],[Kolumna1]],0)</f>
        <v>25</v>
      </c>
    </row>
    <row r="439" spans="1:14" x14ac:dyDescent="0.3">
      <c r="A439" s="1" t="s">
        <v>466</v>
      </c>
      <c r="B439" s="1" t="s">
        <v>11</v>
      </c>
      <c r="C439" s="1" t="s">
        <v>4</v>
      </c>
      <c r="D439" s="5">
        <f>TRUNC(LEFT(ips__3[[#This Row],[pesel]],2),0)</f>
        <v>99</v>
      </c>
      <c r="E439" s="5">
        <f>TRUNC(MID(ips__3[[#This Row],[pesel]],3,2),0)</f>
        <v>4</v>
      </c>
      <c r="F439" s="5">
        <f>TRUNC(MID(ips__3[[#This Row],[pesel]],5,2),0)</f>
        <v>22</v>
      </c>
      <c r="G439" s="1"/>
      <c r="H439" s="1"/>
      <c r="I439" s="1">
        <f>ips__3[[#This Row],[DD]]</f>
        <v>22</v>
      </c>
      <c r="J439" s="1">
        <f>IF(ips__3[[#This Row],[MM]]&gt;20,ips__3[[#This Row],[MM]]-20,ips__3[[#This Row],[MM]])</f>
        <v>4</v>
      </c>
      <c r="K439" s="1">
        <f>IF(ips__3[[#This Row],[MM]]&gt;20,2000 + ips__3[[#This Row],[RR]],1900 +ips__3[[#This Row],[RR]])</f>
        <v>1999</v>
      </c>
      <c r="L439" s="6">
        <f>DATE(ips__3[[#This Row],[rok]],ips__3[[#This Row],[miesiac]],ips__3[[#This Row],[dzien]])</f>
        <v>36272</v>
      </c>
      <c r="M439" s="5">
        <f>(DATE(2023,1,11) - ips__3[[#This Row],[data]])/ 365</f>
        <v>23.739726027397261</v>
      </c>
      <c r="N439" s="1">
        <f>ROUNDDOWN(ips__3[[#This Row],[Kolumna1]],0)</f>
        <v>23</v>
      </c>
    </row>
    <row r="440" spans="1:14" x14ac:dyDescent="0.3">
      <c r="A440" s="1" t="s">
        <v>467</v>
      </c>
      <c r="B440" s="1" t="s">
        <v>7</v>
      </c>
      <c r="C440" s="1" t="s">
        <v>4</v>
      </c>
      <c r="D440" s="5">
        <f>TRUNC(LEFT(ips__3[[#This Row],[pesel]],2),0)</f>
        <v>90</v>
      </c>
      <c r="E440" s="5">
        <f>TRUNC(MID(ips__3[[#This Row],[pesel]],3,2),0)</f>
        <v>12</v>
      </c>
      <c r="F440" s="5">
        <f>TRUNC(MID(ips__3[[#This Row],[pesel]],5,2),0)</f>
        <v>22</v>
      </c>
      <c r="G440" s="1"/>
      <c r="H440" s="1"/>
      <c r="I440" s="1">
        <f>ips__3[[#This Row],[DD]]</f>
        <v>22</v>
      </c>
      <c r="J440" s="1">
        <f>IF(ips__3[[#This Row],[MM]]&gt;20,ips__3[[#This Row],[MM]]-20,ips__3[[#This Row],[MM]])</f>
        <v>12</v>
      </c>
      <c r="K440" s="1">
        <f>IF(ips__3[[#This Row],[MM]]&gt;20,2000 + ips__3[[#This Row],[RR]],1900 +ips__3[[#This Row],[RR]])</f>
        <v>1990</v>
      </c>
      <c r="L440" s="6">
        <f>DATE(ips__3[[#This Row],[rok]],ips__3[[#This Row],[miesiac]],ips__3[[#This Row],[dzien]])</f>
        <v>33229</v>
      </c>
      <c r="M440" s="5">
        <f>(DATE(2023,1,11) - ips__3[[#This Row],[data]])/ 365</f>
        <v>32.076712328767123</v>
      </c>
      <c r="N440" s="1">
        <f>ROUNDDOWN(ips__3[[#This Row],[Kolumna1]],0)</f>
        <v>32</v>
      </c>
    </row>
    <row r="441" spans="1:14" x14ac:dyDescent="0.3">
      <c r="A441" s="1" t="s">
        <v>468</v>
      </c>
      <c r="B441" s="1" t="s">
        <v>3</v>
      </c>
      <c r="C441" s="1" t="s">
        <v>4</v>
      </c>
      <c r="D441" s="5">
        <f>TRUNC(LEFT(ips__3[[#This Row],[pesel]],2),0)</f>
        <v>98</v>
      </c>
      <c r="E441" s="5">
        <f>TRUNC(MID(ips__3[[#This Row],[pesel]],3,2),0)</f>
        <v>4</v>
      </c>
      <c r="F441" s="5">
        <f>TRUNC(MID(ips__3[[#This Row],[pesel]],5,2),0)</f>
        <v>20</v>
      </c>
      <c r="G441" s="1"/>
      <c r="H441" s="1"/>
      <c r="I441" s="1">
        <f>ips__3[[#This Row],[DD]]</f>
        <v>20</v>
      </c>
      <c r="J441" s="1">
        <f>IF(ips__3[[#This Row],[MM]]&gt;20,ips__3[[#This Row],[MM]]-20,ips__3[[#This Row],[MM]])</f>
        <v>4</v>
      </c>
      <c r="K441" s="1">
        <f>IF(ips__3[[#This Row],[MM]]&gt;20,2000 + ips__3[[#This Row],[RR]],1900 +ips__3[[#This Row],[RR]])</f>
        <v>1998</v>
      </c>
      <c r="L441" s="6">
        <f>DATE(ips__3[[#This Row],[rok]],ips__3[[#This Row],[miesiac]],ips__3[[#This Row],[dzien]])</f>
        <v>35905</v>
      </c>
      <c r="M441" s="5">
        <f>(DATE(2023,1,11) - ips__3[[#This Row],[data]])/ 365</f>
        <v>24.745205479452054</v>
      </c>
      <c r="N441" s="1">
        <f>ROUNDDOWN(ips__3[[#This Row],[Kolumna1]],0)</f>
        <v>24</v>
      </c>
    </row>
    <row r="442" spans="1:14" x14ac:dyDescent="0.3">
      <c r="A442" s="1" t="s">
        <v>469</v>
      </c>
      <c r="B442" s="1" t="s">
        <v>11</v>
      </c>
      <c r="C442" s="1" t="s">
        <v>4</v>
      </c>
      <c r="D442" s="5">
        <f>TRUNC(LEFT(ips__3[[#This Row],[pesel]],2),0)</f>
        <v>63</v>
      </c>
      <c r="E442" s="5">
        <f>TRUNC(MID(ips__3[[#This Row],[pesel]],3,2),0)</f>
        <v>9</v>
      </c>
      <c r="F442" s="5">
        <f>TRUNC(MID(ips__3[[#This Row],[pesel]],5,2),0)</f>
        <v>6</v>
      </c>
      <c r="G442" s="1"/>
      <c r="H442" s="1"/>
      <c r="I442" s="1">
        <f>ips__3[[#This Row],[DD]]</f>
        <v>6</v>
      </c>
      <c r="J442" s="1">
        <f>IF(ips__3[[#This Row],[MM]]&gt;20,ips__3[[#This Row],[MM]]-20,ips__3[[#This Row],[MM]])</f>
        <v>9</v>
      </c>
      <c r="K442" s="1">
        <f>IF(ips__3[[#This Row],[MM]]&gt;20,2000 + ips__3[[#This Row],[RR]],1900 +ips__3[[#This Row],[RR]])</f>
        <v>1963</v>
      </c>
      <c r="L442" s="6">
        <f>DATE(ips__3[[#This Row],[rok]],ips__3[[#This Row],[miesiac]],ips__3[[#This Row],[dzien]])</f>
        <v>23260</v>
      </c>
      <c r="M442" s="5">
        <f>(DATE(2023,1,11) - ips__3[[#This Row],[data]])/ 365</f>
        <v>59.389041095890413</v>
      </c>
      <c r="N442" s="1">
        <f>ROUNDDOWN(ips__3[[#This Row],[Kolumna1]],0)</f>
        <v>59</v>
      </c>
    </row>
    <row r="443" spans="1:14" x14ac:dyDescent="0.3">
      <c r="A443" s="1" t="s">
        <v>470</v>
      </c>
      <c r="B443" s="1" t="s">
        <v>14</v>
      </c>
      <c r="C443" s="1" t="s">
        <v>4</v>
      </c>
      <c r="D443" s="5">
        <f>TRUNC(LEFT(ips__3[[#This Row],[pesel]],2),0)</f>
        <v>56</v>
      </c>
      <c r="E443" s="5">
        <f>TRUNC(MID(ips__3[[#This Row],[pesel]],3,2),0)</f>
        <v>4</v>
      </c>
      <c r="F443" s="5">
        <f>TRUNC(MID(ips__3[[#This Row],[pesel]],5,2),0)</f>
        <v>16</v>
      </c>
      <c r="G443" s="1"/>
      <c r="H443" s="1"/>
      <c r="I443" s="1">
        <f>ips__3[[#This Row],[DD]]</f>
        <v>16</v>
      </c>
      <c r="J443" s="1">
        <f>IF(ips__3[[#This Row],[MM]]&gt;20,ips__3[[#This Row],[MM]]-20,ips__3[[#This Row],[MM]])</f>
        <v>4</v>
      </c>
      <c r="K443" s="1">
        <f>IF(ips__3[[#This Row],[MM]]&gt;20,2000 + ips__3[[#This Row],[RR]],1900 +ips__3[[#This Row],[RR]])</f>
        <v>1956</v>
      </c>
      <c r="L443" s="6">
        <f>DATE(ips__3[[#This Row],[rok]],ips__3[[#This Row],[miesiac]],ips__3[[#This Row],[dzien]])</f>
        <v>20561</v>
      </c>
      <c r="M443" s="5">
        <f>(DATE(2023,1,11) - ips__3[[#This Row],[data]])/ 365</f>
        <v>66.783561643835611</v>
      </c>
      <c r="N443" s="1">
        <f>ROUNDDOWN(ips__3[[#This Row],[Kolumna1]],0)</f>
        <v>66</v>
      </c>
    </row>
    <row r="444" spans="1:14" x14ac:dyDescent="0.3">
      <c r="A444" s="1" t="s">
        <v>471</v>
      </c>
      <c r="B444" s="1" t="s">
        <v>11</v>
      </c>
      <c r="C444" s="1" t="s">
        <v>4</v>
      </c>
      <c r="D444" s="5">
        <f>TRUNC(LEFT(ips__3[[#This Row],[pesel]],2),0)</f>
        <v>61</v>
      </c>
      <c r="E444" s="5">
        <f>TRUNC(MID(ips__3[[#This Row],[pesel]],3,2),0)</f>
        <v>6</v>
      </c>
      <c r="F444" s="5">
        <f>TRUNC(MID(ips__3[[#This Row],[pesel]],5,2),0)</f>
        <v>13</v>
      </c>
      <c r="G444" s="1"/>
      <c r="H444" s="1"/>
      <c r="I444" s="1">
        <f>ips__3[[#This Row],[DD]]</f>
        <v>13</v>
      </c>
      <c r="J444" s="1">
        <f>IF(ips__3[[#This Row],[MM]]&gt;20,ips__3[[#This Row],[MM]]-20,ips__3[[#This Row],[MM]])</f>
        <v>6</v>
      </c>
      <c r="K444" s="1">
        <f>IF(ips__3[[#This Row],[MM]]&gt;20,2000 + ips__3[[#This Row],[RR]],1900 +ips__3[[#This Row],[RR]])</f>
        <v>1961</v>
      </c>
      <c r="L444" s="6">
        <f>DATE(ips__3[[#This Row],[rok]],ips__3[[#This Row],[miesiac]],ips__3[[#This Row],[dzien]])</f>
        <v>22445</v>
      </c>
      <c r="M444" s="5">
        <f>(DATE(2023,1,11) - ips__3[[#This Row],[data]])/ 365</f>
        <v>61.62191780821918</v>
      </c>
      <c r="N444" s="1">
        <f>ROUNDDOWN(ips__3[[#This Row],[Kolumna1]],0)</f>
        <v>61</v>
      </c>
    </row>
    <row r="445" spans="1:14" x14ac:dyDescent="0.3">
      <c r="A445" s="1" t="s">
        <v>472</v>
      </c>
      <c r="B445" s="1" t="s">
        <v>16</v>
      </c>
      <c r="C445" s="1" t="s">
        <v>6</v>
      </c>
      <c r="D445" s="5">
        <f>TRUNC(LEFT(ips__3[[#This Row],[pesel]],2),0)</f>
        <v>65</v>
      </c>
      <c r="E445" s="5">
        <f>TRUNC(MID(ips__3[[#This Row],[pesel]],3,2),0)</f>
        <v>3</v>
      </c>
      <c r="F445" s="5">
        <f>TRUNC(MID(ips__3[[#This Row],[pesel]],5,2),0)</f>
        <v>2</v>
      </c>
      <c r="G445" s="1"/>
      <c r="H445" s="1"/>
      <c r="I445" s="1">
        <f>ips__3[[#This Row],[DD]]</f>
        <v>2</v>
      </c>
      <c r="J445" s="1">
        <f>IF(ips__3[[#This Row],[MM]]&gt;20,ips__3[[#This Row],[MM]]-20,ips__3[[#This Row],[MM]])</f>
        <v>3</v>
      </c>
      <c r="K445" s="1">
        <f>IF(ips__3[[#This Row],[MM]]&gt;20,2000 + ips__3[[#This Row],[RR]],1900 +ips__3[[#This Row],[RR]])</f>
        <v>1965</v>
      </c>
      <c r="L445" s="6">
        <f>DATE(ips__3[[#This Row],[rok]],ips__3[[#This Row],[miesiac]],ips__3[[#This Row],[dzien]])</f>
        <v>23803</v>
      </c>
      <c r="M445" s="5">
        <f>(DATE(2023,1,11) - ips__3[[#This Row],[data]])/ 365</f>
        <v>57.901369863013699</v>
      </c>
      <c r="N445" s="1">
        <f>ROUNDDOWN(ips__3[[#This Row],[Kolumna1]],0)</f>
        <v>57</v>
      </c>
    </row>
    <row r="446" spans="1:14" x14ac:dyDescent="0.3">
      <c r="A446" s="1" t="s">
        <v>473</v>
      </c>
      <c r="B446" s="1" t="s">
        <v>12</v>
      </c>
      <c r="C446" s="1" t="s">
        <v>4</v>
      </c>
      <c r="D446" s="5">
        <f>TRUNC(LEFT(ips__3[[#This Row],[pesel]],2),0)</f>
        <v>92</v>
      </c>
      <c r="E446" s="5">
        <f>TRUNC(MID(ips__3[[#This Row],[pesel]],3,2),0)</f>
        <v>1</v>
      </c>
      <c r="F446" s="5">
        <f>TRUNC(MID(ips__3[[#This Row],[pesel]],5,2),0)</f>
        <v>29</v>
      </c>
      <c r="G446" s="1"/>
      <c r="H446" s="1"/>
      <c r="I446" s="1">
        <f>ips__3[[#This Row],[DD]]</f>
        <v>29</v>
      </c>
      <c r="J446" s="1">
        <f>IF(ips__3[[#This Row],[MM]]&gt;20,ips__3[[#This Row],[MM]]-20,ips__3[[#This Row],[MM]])</f>
        <v>1</v>
      </c>
      <c r="K446" s="1">
        <f>IF(ips__3[[#This Row],[MM]]&gt;20,2000 + ips__3[[#This Row],[RR]],1900 +ips__3[[#This Row],[RR]])</f>
        <v>1992</v>
      </c>
      <c r="L446" s="6">
        <f>DATE(ips__3[[#This Row],[rok]],ips__3[[#This Row],[miesiac]],ips__3[[#This Row],[dzien]])</f>
        <v>33632</v>
      </c>
      <c r="M446" s="5">
        <f>(DATE(2023,1,11) - ips__3[[#This Row],[data]])/ 365</f>
        <v>30.972602739726028</v>
      </c>
      <c r="N446" s="1">
        <f>ROUNDDOWN(ips__3[[#This Row],[Kolumna1]],0)</f>
        <v>30</v>
      </c>
    </row>
    <row r="447" spans="1:14" x14ac:dyDescent="0.3">
      <c r="A447" s="1" t="s">
        <v>474</v>
      </c>
      <c r="B447" s="1" t="s">
        <v>15</v>
      </c>
      <c r="C447" s="1" t="s">
        <v>6</v>
      </c>
      <c r="D447" s="5">
        <f>TRUNC(LEFT(ips__3[[#This Row],[pesel]],2),0)</f>
        <v>98</v>
      </c>
      <c r="E447" s="5">
        <f>TRUNC(MID(ips__3[[#This Row],[pesel]],3,2),0)</f>
        <v>2</v>
      </c>
      <c r="F447" s="5">
        <f>TRUNC(MID(ips__3[[#This Row],[pesel]],5,2),0)</f>
        <v>13</v>
      </c>
      <c r="G447" s="1"/>
      <c r="H447" s="1"/>
      <c r="I447" s="1">
        <f>ips__3[[#This Row],[DD]]</f>
        <v>13</v>
      </c>
      <c r="J447" s="1">
        <f>IF(ips__3[[#This Row],[MM]]&gt;20,ips__3[[#This Row],[MM]]-20,ips__3[[#This Row],[MM]])</f>
        <v>2</v>
      </c>
      <c r="K447" s="1">
        <f>IF(ips__3[[#This Row],[MM]]&gt;20,2000 + ips__3[[#This Row],[RR]],1900 +ips__3[[#This Row],[RR]])</f>
        <v>1998</v>
      </c>
      <c r="L447" s="6">
        <f>DATE(ips__3[[#This Row],[rok]],ips__3[[#This Row],[miesiac]],ips__3[[#This Row],[dzien]])</f>
        <v>35839</v>
      </c>
      <c r="M447" s="5">
        <f>(DATE(2023,1,11) - ips__3[[#This Row],[data]])/ 365</f>
        <v>24.926027397260274</v>
      </c>
      <c r="N447" s="1">
        <f>ROUNDDOWN(ips__3[[#This Row],[Kolumna1]],0)</f>
        <v>24</v>
      </c>
    </row>
    <row r="448" spans="1:14" x14ac:dyDescent="0.3">
      <c r="A448" s="1" t="s">
        <v>475</v>
      </c>
      <c r="B448" s="1" t="s">
        <v>10</v>
      </c>
      <c r="C448" s="1" t="s">
        <v>6</v>
      </c>
      <c r="D448" s="5">
        <f>TRUNC(LEFT(ips__3[[#This Row],[pesel]],2),0)</f>
        <v>61</v>
      </c>
      <c r="E448" s="5">
        <f>TRUNC(MID(ips__3[[#This Row],[pesel]],3,2),0)</f>
        <v>2</v>
      </c>
      <c r="F448" s="5">
        <f>TRUNC(MID(ips__3[[#This Row],[pesel]],5,2),0)</f>
        <v>7</v>
      </c>
      <c r="G448" s="1"/>
      <c r="H448" s="1"/>
      <c r="I448" s="1">
        <f>ips__3[[#This Row],[DD]]</f>
        <v>7</v>
      </c>
      <c r="J448" s="1">
        <f>IF(ips__3[[#This Row],[MM]]&gt;20,ips__3[[#This Row],[MM]]-20,ips__3[[#This Row],[MM]])</f>
        <v>2</v>
      </c>
      <c r="K448" s="1">
        <f>IF(ips__3[[#This Row],[MM]]&gt;20,2000 + ips__3[[#This Row],[RR]],1900 +ips__3[[#This Row],[RR]])</f>
        <v>1961</v>
      </c>
      <c r="L448" s="6">
        <f>DATE(ips__3[[#This Row],[rok]],ips__3[[#This Row],[miesiac]],ips__3[[#This Row],[dzien]])</f>
        <v>22319</v>
      </c>
      <c r="M448" s="5">
        <f>(DATE(2023,1,11) - ips__3[[#This Row],[data]])/ 365</f>
        <v>61.967123287671235</v>
      </c>
      <c r="N448" s="1">
        <f>ROUNDDOWN(ips__3[[#This Row],[Kolumna1]],0)</f>
        <v>61</v>
      </c>
    </row>
    <row r="449" spans="1:14" x14ac:dyDescent="0.3">
      <c r="A449" s="1" t="s">
        <v>476</v>
      </c>
      <c r="B449" s="1" t="s">
        <v>11</v>
      </c>
      <c r="C449" s="1" t="s">
        <v>6</v>
      </c>
      <c r="D449" s="5">
        <f>TRUNC(LEFT(ips__3[[#This Row],[pesel]],2),0)</f>
        <v>51</v>
      </c>
      <c r="E449" s="5">
        <f>TRUNC(MID(ips__3[[#This Row],[pesel]],3,2),0)</f>
        <v>10</v>
      </c>
      <c r="F449" s="5">
        <f>TRUNC(MID(ips__3[[#This Row],[pesel]],5,2),0)</f>
        <v>8</v>
      </c>
      <c r="G449" s="1"/>
      <c r="H449" s="1"/>
      <c r="I449" s="1">
        <f>ips__3[[#This Row],[DD]]</f>
        <v>8</v>
      </c>
      <c r="J449" s="1">
        <f>IF(ips__3[[#This Row],[MM]]&gt;20,ips__3[[#This Row],[MM]]-20,ips__3[[#This Row],[MM]])</f>
        <v>10</v>
      </c>
      <c r="K449" s="1">
        <f>IF(ips__3[[#This Row],[MM]]&gt;20,2000 + ips__3[[#This Row],[RR]],1900 +ips__3[[#This Row],[RR]])</f>
        <v>1951</v>
      </c>
      <c r="L449" s="6">
        <f>DATE(ips__3[[#This Row],[rok]],ips__3[[#This Row],[miesiac]],ips__3[[#This Row],[dzien]])</f>
        <v>18909</v>
      </c>
      <c r="M449" s="5">
        <f>(DATE(2023,1,11) - ips__3[[#This Row],[data]])/ 365</f>
        <v>71.30958904109589</v>
      </c>
      <c r="N449" s="1">
        <f>ROUNDDOWN(ips__3[[#This Row],[Kolumna1]],0)</f>
        <v>71</v>
      </c>
    </row>
    <row r="450" spans="1:14" x14ac:dyDescent="0.3">
      <c r="A450" s="1" t="s">
        <v>477</v>
      </c>
      <c r="B450" s="1" t="s">
        <v>12</v>
      </c>
      <c r="C450" s="1" t="s">
        <v>4</v>
      </c>
      <c r="D450" s="5">
        <f>TRUNC(LEFT(ips__3[[#This Row],[pesel]],2),0)</f>
        <v>58</v>
      </c>
      <c r="E450" s="5">
        <f>TRUNC(MID(ips__3[[#This Row],[pesel]],3,2),0)</f>
        <v>9</v>
      </c>
      <c r="F450" s="5">
        <f>TRUNC(MID(ips__3[[#This Row],[pesel]],5,2),0)</f>
        <v>23</v>
      </c>
      <c r="G450" s="1"/>
      <c r="H450" s="1"/>
      <c r="I450" s="1">
        <f>ips__3[[#This Row],[DD]]</f>
        <v>23</v>
      </c>
      <c r="J450" s="1">
        <f>IF(ips__3[[#This Row],[MM]]&gt;20,ips__3[[#This Row],[MM]]-20,ips__3[[#This Row],[MM]])</f>
        <v>9</v>
      </c>
      <c r="K450" s="1">
        <f>IF(ips__3[[#This Row],[MM]]&gt;20,2000 + ips__3[[#This Row],[RR]],1900 +ips__3[[#This Row],[RR]])</f>
        <v>1958</v>
      </c>
      <c r="L450" s="6">
        <f>DATE(ips__3[[#This Row],[rok]],ips__3[[#This Row],[miesiac]],ips__3[[#This Row],[dzien]])</f>
        <v>21451</v>
      </c>
      <c r="M450" s="5">
        <f>(DATE(2023,1,11) - ips__3[[#This Row],[data]])/ 365</f>
        <v>64.345205479452048</v>
      </c>
      <c r="N450" s="1">
        <f>ROUNDDOWN(ips__3[[#This Row],[Kolumna1]],0)</f>
        <v>64</v>
      </c>
    </row>
    <row r="451" spans="1:14" x14ac:dyDescent="0.3">
      <c r="A451" s="1" t="s">
        <v>478</v>
      </c>
      <c r="B451" s="1" t="s">
        <v>15</v>
      </c>
      <c r="C451" s="1" t="s">
        <v>4</v>
      </c>
      <c r="D451" s="5">
        <f>TRUNC(LEFT(ips__3[[#This Row],[pesel]],2),0)</f>
        <v>58</v>
      </c>
      <c r="E451" s="5">
        <f>TRUNC(MID(ips__3[[#This Row],[pesel]],3,2),0)</f>
        <v>8</v>
      </c>
      <c r="F451" s="5">
        <f>TRUNC(MID(ips__3[[#This Row],[pesel]],5,2),0)</f>
        <v>18</v>
      </c>
      <c r="G451" s="1"/>
      <c r="H451" s="1"/>
      <c r="I451" s="1">
        <f>ips__3[[#This Row],[DD]]</f>
        <v>18</v>
      </c>
      <c r="J451" s="1">
        <f>IF(ips__3[[#This Row],[MM]]&gt;20,ips__3[[#This Row],[MM]]-20,ips__3[[#This Row],[MM]])</f>
        <v>8</v>
      </c>
      <c r="K451" s="1">
        <f>IF(ips__3[[#This Row],[MM]]&gt;20,2000 + ips__3[[#This Row],[RR]],1900 +ips__3[[#This Row],[RR]])</f>
        <v>1958</v>
      </c>
      <c r="L451" s="6">
        <f>DATE(ips__3[[#This Row],[rok]],ips__3[[#This Row],[miesiac]],ips__3[[#This Row],[dzien]])</f>
        <v>21415</v>
      </c>
      <c r="M451" s="5">
        <f>(DATE(2023,1,11) - ips__3[[#This Row],[data]])/ 365</f>
        <v>64.443835616438349</v>
      </c>
      <c r="N451" s="1">
        <f>ROUNDDOWN(ips__3[[#This Row],[Kolumna1]],0)</f>
        <v>64</v>
      </c>
    </row>
    <row r="452" spans="1:14" x14ac:dyDescent="0.3">
      <c r="A452" s="1" t="s">
        <v>479</v>
      </c>
      <c r="B452" s="1" t="s">
        <v>17</v>
      </c>
      <c r="C452" s="1" t="s">
        <v>4</v>
      </c>
      <c r="D452" s="5">
        <f>TRUNC(LEFT(ips__3[[#This Row],[pesel]],2),0)</f>
        <v>51</v>
      </c>
      <c r="E452" s="5">
        <f>TRUNC(MID(ips__3[[#This Row],[pesel]],3,2),0)</f>
        <v>11</v>
      </c>
      <c r="F452" s="5">
        <f>TRUNC(MID(ips__3[[#This Row],[pesel]],5,2),0)</f>
        <v>20</v>
      </c>
      <c r="G452" s="1"/>
      <c r="H452" s="1"/>
      <c r="I452" s="1">
        <f>ips__3[[#This Row],[DD]]</f>
        <v>20</v>
      </c>
      <c r="J452" s="1">
        <f>IF(ips__3[[#This Row],[MM]]&gt;20,ips__3[[#This Row],[MM]]-20,ips__3[[#This Row],[MM]])</f>
        <v>11</v>
      </c>
      <c r="K452" s="1">
        <f>IF(ips__3[[#This Row],[MM]]&gt;20,2000 + ips__3[[#This Row],[RR]],1900 +ips__3[[#This Row],[RR]])</f>
        <v>1951</v>
      </c>
      <c r="L452" s="6">
        <f>DATE(ips__3[[#This Row],[rok]],ips__3[[#This Row],[miesiac]],ips__3[[#This Row],[dzien]])</f>
        <v>18952</v>
      </c>
      <c r="M452" s="5">
        <f>(DATE(2023,1,11) - ips__3[[#This Row],[data]])/ 365</f>
        <v>71.191780821917803</v>
      </c>
      <c r="N452" s="1">
        <f>ROUNDDOWN(ips__3[[#This Row],[Kolumna1]],0)</f>
        <v>71</v>
      </c>
    </row>
    <row r="453" spans="1:14" x14ac:dyDescent="0.3">
      <c r="A453" s="1" t="s">
        <v>480</v>
      </c>
      <c r="B453" s="1" t="s">
        <v>15</v>
      </c>
      <c r="C453" s="1" t="s">
        <v>4</v>
      </c>
      <c r="D453" s="5">
        <f>TRUNC(LEFT(ips__3[[#This Row],[pesel]],2),0)</f>
        <v>89</v>
      </c>
      <c r="E453" s="5">
        <f>TRUNC(MID(ips__3[[#This Row],[pesel]],3,2),0)</f>
        <v>1</v>
      </c>
      <c r="F453" s="5">
        <f>TRUNC(MID(ips__3[[#This Row],[pesel]],5,2),0)</f>
        <v>1</v>
      </c>
      <c r="G453" s="1"/>
      <c r="H453" s="1"/>
      <c r="I453" s="1">
        <f>ips__3[[#This Row],[DD]]</f>
        <v>1</v>
      </c>
      <c r="J453" s="1">
        <f>IF(ips__3[[#This Row],[MM]]&gt;20,ips__3[[#This Row],[MM]]-20,ips__3[[#This Row],[MM]])</f>
        <v>1</v>
      </c>
      <c r="K453" s="1">
        <f>IF(ips__3[[#This Row],[MM]]&gt;20,2000 + ips__3[[#This Row],[RR]],1900 +ips__3[[#This Row],[RR]])</f>
        <v>1989</v>
      </c>
      <c r="L453" s="6">
        <f>DATE(ips__3[[#This Row],[rok]],ips__3[[#This Row],[miesiac]],ips__3[[#This Row],[dzien]])</f>
        <v>32509</v>
      </c>
      <c r="M453" s="5">
        <f>(DATE(2023,1,11) - ips__3[[#This Row],[data]])/ 365</f>
        <v>34.049315068493151</v>
      </c>
      <c r="N453" s="1">
        <f>ROUNDDOWN(ips__3[[#This Row],[Kolumna1]],0)</f>
        <v>34</v>
      </c>
    </row>
    <row r="454" spans="1:14" x14ac:dyDescent="0.3">
      <c r="A454" s="1" t="s">
        <v>481</v>
      </c>
      <c r="B454" s="1" t="s">
        <v>14</v>
      </c>
      <c r="C454" s="1" t="s">
        <v>6</v>
      </c>
      <c r="D454" s="5">
        <f>TRUNC(LEFT(ips__3[[#This Row],[pesel]],2),0)</f>
        <v>84</v>
      </c>
      <c r="E454" s="5">
        <f>TRUNC(MID(ips__3[[#This Row],[pesel]],3,2),0)</f>
        <v>2</v>
      </c>
      <c r="F454" s="5">
        <f>TRUNC(MID(ips__3[[#This Row],[pesel]],5,2),0)</f>
        <v>11</v>
      </c>
      <c r="G454" s="1"/>
      <c r="H454" s="1"/>
      <c r="I454" s="1">
        <f>ips__3[[#This Row],[DD]]</f>
        <v>11</v>
      </c>
      <c r="J454" s="1">
        <f>IF(ips__3[[#This Row],[MM]]&gt;20,ips__3[[#This Row],[MM]]-20,ips__3[[#This Row],[MM]])</f>
        <v>2</v>
      </c>
      <c r="K454" s="1">
        <f>IF(ips__3[[#This Row],[MM]]&gt;20,2000 + ips__3[[#This Row],[RR]],1900 +ips__3[[#This Row],[RR]])</f>
        <v>1984</v>
      </c>
      <c r="L454" s="6">
        <f>DATE(ips__3[[#This Row],[rok]],ips__3[[#This Row],[miesiac]],ips__3[[#This Row],[dzien]])</f>
        <v>30723</v>
      </c>
      <c r="M454" s="5">
        <f>(DATE(2023,1,11) - ips__3[[#This Row],[data]])/ 365</f>
        <v>38.942465753424656</v>
      </c>
      <c r="N454" s="1">
        <f>ROUNDDOWN(ips__3[[#This Row],[Kolumna1]],0)</f>
        <v>38</v>
      </c>
    </row>
    <row r="455" spans="1:14" x14ac:dyDescent="0.3">
      <c r="A455" s="1" t="s">
        <v>482</v>
      </c>
      <c r="B455" s="1" t="s">
        <v>9</v>
      </c>
      <c r="C455" s="1" t="s">
        <v>6</v>
      </c>
      <c r="D455" s="5">
        <f>TRUNC(LEFT(ips__3[[#This Row],[pesel]],2),0)</f>
        <v>66</v>
      </c>
      <c r="E455" s="5">
        <f>TRUNC(MID(ips__3[[#This Row],[pesel]],3,2),0)</f>
        <v>7</v>
      </c>
      <c r="F455" s="5">
        <f>TRUNC(MID(ips__3[[#This Row],[pesel]],5,2),0)</f>
        <v>11</v>
      </c>
      <c r="G455" s="1"/>
      <c r="H455" s="1"/>
      <c r="I455" s="1">
        <f>ips__3[[#This Row],[DD]]</f>
        <v>11</v>
      </c>
      <c r="J455" s="1">
        <f>IF(ips__3[[#This Row],[MM]]&gt;20,ips__3[[#This Row],[MM]]-20,ips__3[[#This Row],[MM]])</f>
        <v>7</v>
      </c>
      <c r="K455" s="1">
        <f>IF(ips__3[[#This Row],[MM]]&gt;20,2000 + ips__3[[#This Row],[RR]],1900 +ips__3[[#This Row],[RR]])</f>
        <v>1966</v>
      </c>
      <c r="L455" s="6">
        <f>DATE(ips__3[[#This Row],[rok]],ips__3[[#This Row],[miesiac]],ips__3[[#This Row],[dzien]])</f>
        <v>24299</v>
      </c>
      <c r="M455" s="5">
        <f>(DATE(2023,1,11) - ips__3[[#This Row],[data]])/ 365</f>
        <v>56.542465753424658</v>
      </c>
      <c r="N455" s="1">
        <f>ROUNDDOWN(ips__3[[#This Row],[Kolumna1]],0)</f>
        <v>56</v>
      </c>
    </row>
    <row r="456" spans="1:14" x14ac:dyDescent="0.3">
      <c r="A456" s="1" t="s">
        <v>483</v>
      </c>
      <c r="B456" s="1" t="s">
        <v>9</v>
      </c>
      <c r="C456" s="1" t="s">
        <v>6</v>
      </c>
      <c r="D456" s="5">
        <f>TRUNC(LEFT(ips__3[[#This Row],[pesel]],2),0)</f>
        <v>64</v>
      </c>
      <c r="E456" s="5">
        <f>TRUNC(MID(ips__3[[#This Row],[pesel]],3,2),0)</f>
        <v>11</v>
      </c>
      <c r="F456" s="5">
        <f>TRUNC(MID(ips__3[[#This Row],[pesel]],5,2),0)</f>
        <v>5</v>
      </c>
      <c r="G456" s="1"/>
      <c r="H456" s="1"/>
      <c r="I456" s="1">
        <f>ips__3[[#This Row],[DD]]</f>
        <v>5</v>
      </c>
      <c r="J456" s="1">
        <f>IF(ips__3[[#This Row],[MM]]&gt;20,ips__3[[#This Row],[MM]]-20,ips__3[[#This Row],[MM]])</f>
        <v>11</v>
      </c>
      <c r="K456" s="1">
        <f>IF(ips__3[[#This Row],[MM]]&gt;20,2000 + ips__3[[#This Row],[RR]],1900 +ips__3[[#This Row],[RR]])</f>
        <v>1964</v>
      </c>
      <c r="L456" s="6">
        <f>DATE(ips__3[[#This Row],[rok]],ips__3[[#This Row],[miesiac]],ips__3[[#This Row],[dzien]])</f>
        <v>23686</v>
      </c>
      <c r="M456" s="5">
        <f>(DATE(2023,1,11) - ips__3[[#This Row],[data]])/ 365</f>
        <v>58.221917808219175</v>
      </c>
      <c r="N456" s="1">
        <f>ROUNDDOWN(ips__3[[#This Row],[Kolumna1]],0)</f>
        <v>58</v>
      </c>
    </row>
    <row r="457" spans="1:14" x14ac:dyDescent="0.3">
      <c r="A457" s="1" t="s">
        <v>484</v>
      </c>
      <c r="B457" s="1" t="s">
        <v>7</v>
      </c>
      <c r="C457" s="1" t="s">
        <v>6</v>
      </c>
      <c r="D457" s="5">
        <f>TRUNC(LEFT(ips__3[[#This Row],[pesel]],2),0)</f>
        <v>80</v>
      </c>
      <c r="E457" s="5">
        <f>TRUNC(MID(ips__3[[#This Row],[pesel]],3,2),0)</f>
        <v>9</v>
      </c>
      <c r="F457" s="5">
        <f>TRUNC(MID(ips__3[[#This Row],[pesel]],5,2),0)</f>
        <v>7</v>
      </c>
      <c r="G457" s="1"/>
      <c r="H457" s="1"/>
      <c r="I457" s="1">
        <f>ips__3[[#This Row],[DD]]</f>
        <v>7</v>
      </c>
      <c r="J457" s="1">
        <f>IF(ips__3[[#This Row],[MM]]&gt;20,ips__3[[#This Row],[MM]]-20,ips__3[[#This Row],[MM]])</f>
        <v>9</v>
      </c>
      <c r="K457" s="1">
        <f>IF(ips__3[[#This Row],[MM]]&gt;20,2000 + ips__3[[#This Row],[RR]],1900 +ips__3[[#This Row],[RR]])</f>
        <v>1980</v>
      </c>
      <c r="L457" s="6">
        <f>DATE(ips__3[[#This Row],[rok]],ips__3[[#This Row],[miesiac]],ips__3[[#This Row],[dzien]])</f>
        <v>29471</v>
      </c>
      <c r="M457" s="5">
        <f>(DATE(2023,1,11) - ips__3[[#This Row],[data]])/ 365</f>
        <v>42.372602739726027</v>
      </c>
      <c r="N457" s="1">
        <f>ROUNDDOWN(ips__3[[#This Row],[Kolumna1]],0)</f>
        <v>42</v>
      </c>
    </row>
    <row r="458" spans="1:14" x14ac:dyDescent="0.3">
      <c r="A458" s="1" t="s">
        <v>485</v>
      </c>
      <c r="B458" s="1" t="s">
        <v>17</v>
      </c>
      <c r="C458" s="1" t="s">
        <v>4</v>
      </c>
      <c r="D458" s="5">
        <f>TRUNC(LEFT(ips__3[[#This Row],[pesel]],2),0)</f>
        <v>60</v>
      </c>
      <c r="E458" s="5">
        <f>TRUNC(MID(ips__3[[#This Row],[pesel]],3,2),0)</f>
        <v>8</v>
      </c>
      <c r="F458" s="5">
        <f>TRUNC(MID(ips__3[[#This Row],[pesel]],5,2),0)</f>
        <v>10</v>
      </c>
      <c r="G458" s="1"/>
      <c r="H458" s="1"/>
      <c r="I458" s="1">
        <f>ips__3[[#This Row],[DD]]</f>
        <v>10</v>
      </c>
      <c r="J458" s="1">
        <f>IF(ips__3[[#This Row],[MM]]&gt;20,ips__3[[#This Row],[MM]]-20,ips__3[[#This Row],[MM]])</f>
        <v>8</v>
      </c>
      <c r="K458" s="1">
        <f>IF(ips__3[[#This Row],[MM]]&gt;20,2000 + ips__3[[#This Row],[RR]],1900 +ips__3[[#This Row],[RR]])</f>
        <v>1960</v>
      </c>
      <c r="L458" s="6">
        <f>DATE(ips__3[[#This Row],[rok]],ips__3[[#This Row],[miesiac]],ips__3[[#This Row],[dzien]])</f>
        <v>22138</v>
      </c>
      <c r="M458" s="5">
        <f>(DATE(2023,1,11) - ips__3[[#This Row],[data]])/ 365</f>
        <v>62.463013698630135</v>
      </c>
      <c r="N458" s="1">
        <f>ROUNDDOWN(ips__3[[#This Row],[Kolumna1]],0)</f>
        <v>62</v>
      </c>
    </row>
    <row r="459" spans="1:14" x14ac:dyDescent="0.3">
      <c r="A459" s="1" t="s">
        <v>486</v>
      </c>
      <c r="B459" s="1" t="s">
        <v>5</v>
      </c>
      <c r="C459" s="1" t="s">
        <v>6</v>
      </c>
      <c r="D459" s="5">
        <f>TRUNC(LEFT(ips__3[[#This Row],[pesel]],2),0)</f>
        <v>81</v>
      </c>
      <c r="E459" s="5">
        <f>TRUNC(MID(ips__3[[#This Row],[pesel]],3,2),0)</f>
        <v>6</v>
      </c>
      <c r="F459" s="5">
        <f>TRUNC(MID(ips__3[[#This Row],[pesel]],5,2),0)</f>
        <v>6</v>
      </c>
      <c r="G459" s="1"/>
      <c r="H459" s="1"/>
      <c r="I459" s="1">
        <f>ips__3[[#This Row],[DD]]</f>
        <v>6</v>
      </c>
      <c r="J459" s="1">
        <f>IF(ips__3[[#This Row],[MM]]&gt;20,ips__3[[#This Row],[MM]]-20,ips__3[[#This Row],[MM]])</f>
        <v>6</v>
      </c>
      <c r="K459" s="1">
        <f>IF(ips__3[[#This Row],[MM]]&gt;20,2000 + ips__3[[#This Row],[RR]],1900 +ips__3[[#This Row],[RR]])</f>
        <v>1981</v>
      </c>
      <c r="L459" s="6">
        <f>DATE(ips__3[[#This Row],[rok]],ips__3[[#This Row],[miesiac]],ips__3[[#This Row],[dzien]])</f>
        <v>29743</v>
      </c>
      <c r="M459" s="5">
        <f>(DATE(2023,1,11) - ips__3[[#This Row],[data]])/ 365</f>
        <v>41.627397260273973</v>
      </c>
      <c r="N459" s="1">
        <f>ROUNDDOWN(ips__3[[#This Row],[Kolumna1]],0)</f>
        <v>41</v>
      </c>
    </row>
    <row r="460" spans="1:14" x14ac:dyDescent="0.3">
      <c r="A460" s="1" t="s">
        <v>487</v>
      </c>
      <c r="B460" s="1" t="s">
        <v>19</v>
      </c>
      <c r="C460" s="1" t="s">
        <v>4</v>
      </c>
      <c r="D460" s="5">
        <f>TRUNC(LEFT(ips__3[[#This Row],[pesel]],2),0)</f>
        <v>72</v>
      </c>
      <c r="E460" s="5">
        <f>TRUNC(MID(ips__3[[#This Row],[pesel]],3,2),0)</f>
        <v>4</v>
      </c>
      <c r="F460" s="5">
        <f>TRUNC(MID(ips__3[[#This Row],[pesel]],5,2),0)</f>
        <v>11</v>
      </c>
      <c r="G460" s="1"/>
      <c r="H460" s="1"/>
      <c r="I460" s="1">
        <f>ips__3[[#This Row],[DD]]</f>
        <v>11</v>
      </c>
      <c r="J460" s="1">
        <f>IF(ips__3[[#This Row],[MM]]&gt;20,ips__3[[#This Row],[MM]]-20,ips__3[[#This Row],[MM]])</f>
        <v>4</v>
      </c>
      <c r="K460" s="1">
        <f>IF(ips__3[[#This Row],[MM]]&gt;20,2000 + ips__3[[#This Row],[RR]],1900 +ips__3[[#This Row],[RR]])</f>
        <v>1972</v>
      </c>
      <c r="L460" s="6">
        <f>DATE(ips__3[[#This Row],[rok]],ips__3[[#This Row],[miesiac]],ips__3[[#This Row],[dzien]])</f>
        <v>26400</v>
      </c>
      <c r="M460" s="5">
        <f>(DATE(2023,1,11) - ips__3[[#This Row],[data]])/ 365</f>
        <v>50.786301369863011</v>
      </c>
      <c r="N460" s="1">
        <f>ROUNDDOWN(ips__3[[#This Row],[Kolumna1]],0)</f>
        <v>50</v>
      </c>
    </row>
    <row r="461" spans="1:14" x14ac:dyDescent="0.3">
      <c r="A461" s="1" t="s">
        <v>488</v>
      </c>
      <c r="B461" s="1" t="s">
        <v>15</v>
      </c>
      <c r="C461" s="1" t="s">
        <v>6</v>
      </c>
      <c r="D461" s="5">
        <f>TRUNC(LEFT(ips__3[[#This Row],[pesel]],2),0)</f>
        <v>93</v>
      </c>
      <c r="E461" s="5">
        <f>TRUNC(MID(ips__3[[#This Row],[pesel]],3,2),0)</f>
        <v>5</v>
      </c>
      <c r="F461" s="5">
        <f>TRUNC(MID(ips__3[[#This Row],[pesel]],5,2),0)</f>
        <v>2</v>
      </c>
      <c r="G461" s="1"/>
      <c r="H461" s="1"/>
      <c r="I461" s="1">
        <f>ips__3[[#This Row],[DD]]</f>
        <v>2</v>
      </c>
      <c r="J461" s="1">
        <f>IF(ips__3[[#This Row],[MM]]&gt;20,ips__3[[#This Row],[MM]]-20,ips__3[[#This Row],[MM]])</f>
        <v>5</v>
      </c>
      <c r="K461" s="1">
        <f>IF(ips__3[[#This Row],[MM]]&gt;20,2000 + ips__3[[#This Row],[RR]],1900 +ips__3[[#This Row],[RR]])</f>
        <v>1993</v>
      </c>
      <c r="L461" s="6">
        <f>DATE(ips__3[[#This Row],[rok]],ips__3[[#This Row],[miesiac]],ips__3[[#This Row],[dzien]])</f>
        <v>34091</v>
      </c>
      <c r="M461" s="5">
        <f>(DATE(2023,1,11) - ips__3[[#This Row],[data]])/ 365</f>
        <v>29.715068493150685</v>
      </c>
      <c r="N461" s="1">
        <f>ROUNDDOWN(ips__3[[#This Row],[Kolumna1]],0)</f>
        <v>29</v>
      </c>
    </row>
    <row r="462" spans="1:14" x14ac:dyDescent="0.3">
      <c r="A462" s="1" t="s">
        <v>489</v>
      </c>
      <c r="B462" s="1" t="s">
        <v>5</v>
      </c>
      <c r="C462" s="1" t="s">
        <v>6</v>
      </c>
      <c r="D462" s="5">
        <f>TRUNC(LEFT(ips__3[[#This Row],[pesel]],2),0)</f>
        <v>57</v>
      </c>
      <c r="E462" s="5">
        <f>TRUNC(MID(ips__3[[#This Row],[pesel]],3,2),0)</f>
        <v>11</v>
      </c>
      <c r="F462" s="5">
        <f>TRUNC(MID(ips__3[[#This Row],[pesel]],5,2),0)</f>
        <v>10</v>
      </c>
      <c r="G462" s="1"/>
      <c r="H462" s="1"/>
      <c r="I462" s="1">
        <f>ips__3[[#This Row],[DD]]</f>
        <v>10</v>
      </c>
      <c r="J462" s="1">
        <f>IF(ips__3[[#This Row],[MM]]&gt;20,ips__3[[#This Row],[MM]]-20,ips__3[[#This Row],[MM]])</f>
        <v>11</v>
      </c>
      <c r="K462" s="1">
        <f>IF(ips__3[[#This Row],[MM]]&gt;20,2000 + ips__3[[#This Row],[RR]],1900 +ips__3[[#This Row],[RR]])</f>
        <v>1957</v>
      </c>
      <c r="L462" s="6">
        <f>DATE(ips__3[[#This Row],[rok]],ips__3[[#This Row],[miesiac]],ips__3[[#This Row],[dzien]])</f>
        <v>21134</v>
      </c>
      <c r="M462" s="5">
        <f>(DATE(2023,1,11) - ips__3[[#This Row],[data]])/ 365</f>
        <v>65.213698630136989</v>
      </c>
      <c r="N462" s="1">
        <f>ROUNDDOWN(ips__3[[#This Row],[Kolumna1]],0)</f>
        <v>65</v>
      </c>
    </row>
    <row r="463" spans="1:14" x14ac:dyDescent="0.3">
      <c r="A463" s="1" t="s">
        <v>490</v>
      </c>
      <c r="B463" s="1" t="s">
        <v>7</v>
      </c>
      <c r="C463" s="1" t="s">
        <v>6</v>
      </c>
      <c r="D463" s="5">
        <f>TRUNC(LEFT(ips__3[[#This Row],[pesel]],2),0)</f>
        <v>95</v>
      </c>
      <c r="E463" s="5">
        <f>TRUNC(MID(ips__3[[#This Row],[pesel]],3,2),0)</f>
        <v>12</v>
      </c>
      <c r="F463" s="5">
        <f>TRUNC(MID(ips__3[[#This Row],[pesel]],5,2),0)</f>
        <v>1</v>
      </c>
      <c r="G463" s="1"/>
      <c r="H463" s="1"/>
      <c r="I463" s="1">
        <f>ips__3[[#This Row],[DD]]</f>
        <v>1</v>
      </c>
      <c r="J463" s="1">
        <f>IF(ips__3[[#This Row],[MM]]&gt;20,ips__3[[#This Row],[MM]]-20,ips__3[[#This Row],[MM]])</f>
        <v>12</v>
      </c>
      <c r="K463" s="1">
        <f>IF(ips__3[[#This Row],[MM]]&gt;20,2000 + ips__3[[#This Row],[RR]],1900 +ips__3[[#This Row],[RR]])</f>
        <v>1995</v>
      </c>
      <c r="L463" s="6">
        <f>DATE(ips__3[[#This Row],[rok]],ips__3[[#This Row],[miesiac]],ips__3[[#This Row],[dzien]])</f>
        <v>35034</v>
      </c>
      <c r="M463" s="5">
        <f>(DATE(2023,1,11) - ips__3[[#This Row],[data]])/ 365</f>
        <v>27.13150684931507</v>
      </c>
      <c r="N463" s="1">
        <f>ROUNDDOWN(ips__3[[#This Row],[Kolumna1]],0)</f>
        <v>27</v>
      </c>
    </row>
    <row r="464" spans="1:14" x14ac:dyDescent="0.3">
      <c r="A464" s="1" t="s">
        <v>491</v>
      </c>
      <c r="B464" s="1" t="s">
        <v>7</v>
      </c>
      <c r="C464" s="1" t="s">
        <v>6</v>
      </c>
      <c r="D464" s="5">
        <f>TRUNC(LEFT(ips__3[[#This Row],[pesel]],2),0)</f>
        <v>50</v>
      </c>
      <c r="E464" s="5">
        <f>TRUNC(MID(ips__3[[#This Row],[pesel]],3,2),0)</f>
        <v>3</v>
      </c>
      <c r="F464" s="5">
        <f>TRUNC(MID(ips__3[[#This Row],[pesel]],5,2),0)</f>
        <v>5</v>
      </c>
      <c r="G464" s="1"/>
      <c r="H464" s="1"/>
      <c r="I464" s="1">
        <f>ips__3[[#This Row],[DD]]</f>
        <v>5</v>
      </c>
      <c r="J464" s="1">
        <f>IF(ips__3[[#This Row],[MM]]&gt;20,ips__3[[#This Row],[MM]]-20,ips__3[[#This Row],[MM]])</f>
        <v>3</v>
      </c>
      <c r="K464" s="1">
        <f>IF(ips__3[[#This Row],[MM]]&gt;20,2000 + ips__3[[#This Row],[RR]],1900 +ips__3[[#This Row],[RR]])</f>
        <v>1950</v>
      </c>
      <c r="L464" s="6">
        <f>DATE(ips__3[[#This Row],[rok]],ips__3[[#This Row],[miesiac]],ips__3[[#This Row],[dzien]])</f>
        <v>18327</v>
      </c>
      <c r="M464" s="5">
        <f>(DATE(2023,1,11) - ips__3[[#This Row],[data]])/ 365</f>
        <v>72.904109589041099</v>
      </c>
      <c r="N464" s="1">
        <f>ROUNDDOWN(ips__3[[#This Row],[Kolumna1]],0)</f>
        <v>72</v>
      </c>
    </row>
    <row r="465" spans="1:14" x14ac:dyDescent="0.3">
      <c r="A465" s="1" t="s">
        <v>492</v>
      </c>
      <c r="B465" s="1" t="s">
        <v>12</v>
      </c>
      <c r="C465" s="1" t="s">
        <v>6</v>
      </c>
      <c r="D465" s="5">
        <f>TRUNC(LEFT(ips__3[[#This Row],[pesel]],2),0)</f>
        <v>99</v>
      </c>
      <c r="E465" s="5">
        <f>TRUNC(MID(ips__3[[#This Row],[pesel]],3,2),0)</f>
        <v>3</v>
      </c>
      <c r="F465" s="5">
        <f>TRUNC(MID(ips__3[[#This Row],[pesel]],5,2),0)</f>
        <v>7</v>
      </c>
      <c r="G465" s="1"/>
      <c r="H465" s="1"/>
      <c r="I465" s="1">
        <f>ips__3[[#This Row],[DD]]</f>
        <v>7</v>
      </c>
      <c r="J465" s="1">
        <f>IF(ips__3[[#This Row],[MM]]&gt;20,ips__3[[#This Row],[MM]]-20,ips__3[[#This Row],[MM]])</f>
        <v>3</v>
      </c>
      <c r="K465" s="1">
        <f>IF(ips__3[[#This Row],[MM]]&gt;20,2000 + ips__3[[#This Row],[RR]],1900 +ips__3[[#This Row],[RR]])</f>
        <v>1999</v>
      </c>
      <c r="L465" s="6">
        <f>DATE(ips__3[[#This Row],[rok]],ips__3[[#This Row],[miesiac]],ips__3[[#This Row],[dzien]])</f>
        <v>36226</v>
      </c>
      <c r="M465" s="5">
        <f>(DATE(2023,1,11) - ips__3[[#This Row],[data]])/ 365</f>
        <v>23.865753424657534</v>
      </c>
      <c r="N465" s="1">
        <f>ROUNDDOWN(ips__3[[#This Row],[Kolumna1]],0)</f>
        <v>23</v>
      </c>
    </row>
    <row r="466" spans="1:14" x14ac:dyDescent="0.3">
      <c r="A466" s="1" t="s">
        <v>493</v>
      </c>
      <c r="B466" s="1" t="s">
        <v>5</v>
      </c>
      <c r="C466" s="1" t="s">
        <v>6</v>
      </c>
      <c r="D466" s="5">
        <f>TRUNC(LEFT(ips__3[[#This Row],[pesel]],2),0)</f>
        <v>86</v>
      </c>
      <c r="E466" s="5">
        <f>TRUNC(MID(ips__3[[#This Row],[pesel]],3,2),0)</f>
        <v>1</v>
      </c>
      <c r="F466" s="5">
        <f>TRUNC(MID(ips__3[[#This Row],[pesel]],5,2),0)</f>
        <v>28</v>
      </c>
      <c r="G466" s="1"/>
      <c r="H466" s="1"/>
      <c r="I466" s="1">
        <f>ips__3[[#This Row],[DD]]</f>
        <v>28</v>
      </c>
      <c r="J466" s="1">
        <f>IF(ips__3[[#This Row],[MM]]&gt;20,ips__3[[#This Row],[MM]]-20,ips__3[[#This Row],[MM]])</f>
        <v>1</v>
      </c>
      <c r="K466" s="1">
        <f>IF(ips__3[[#This Row],[MM]]&gt;20,2000 + ips__3[[#This Row],[RR]],1900 +ips__3[[#This Row],[RR]])</f>
        <v>1986</v>
      </c>
      <c r="L466" s="6">
        <f>DATE(ips__3[[#This Row],[rok]],ips__3[[#This Row],[miesiac]],ips__3[[#This Row],[dzien]])</f>
        <v>31440</v>
      </c>
      <c r="M466" s="5">
        <f>(DATE(2023,1,11) - ips__3[[#This Row],[data]])/ 365</f>
        <v>36.978082191780821</v>
      </c>
      <c r="N466" s="1">
        <f>ROUNDDOWN(ips__3[[#This Row],[Kolumna1]],0)</f>
        <v>36</v>
      </c>
    </row>
    <row r="467" spans="1:14" x14ac:dyDescent="0.3">
      <c r="A467" s="1" t="s">
        <v>494</v>
      </c>
      <c r="B467" s="1" t="s">
        <v>16</v>
      </c>
      <c r="C467" s="1" t="s">
        <v>4</v>
      </c>
      <c r="D467" s="5">
        <f>TRUNC(LEFT(ips__3[[#This Row],[pesel]],2),0)</f>
        <v>77</v>
      </c>
      <c r="E467" s="5">
        <f>TRUNC(MID(ips__3[[#This Row],[pesel]],3,2),0)</f>
        <v>7</v>
      </c>
      <c r="F467" s="5">
        <f>TRUNC(MID(ips__3[[#This Row],[pesel]],5,2),0)</f>
        <v>9</v>
      </c>
      <c r="G467" s="1"/>
      <c r="H467" s="1"/>
      <c r="I467" s="1">
        <f>ips__3[[#This Row],[DD]]</f>
        <v>9</v>
      </c>
      <c r="J467" s="1">
        <f>IF(ips__3[[#This Row],[MM]]&gt;20,ips__3[[#This Row],[MM]]-20,ips__3[[#This Row],[MM]])</f>
        <v>7</v>
      </c>
      <c r="K467" s="1">
        <f>IF(ips__3[[#This Row],[MM]]&gt;20,2000 + ips__3[[#This Row],[RR]],1900 +ips__3[[#This Row],[RR]])</f>
        <v>1977</v>
      </c>
      <c r="L467" s="6">
        <f>DATE(ips__3[[#This Row],[rok]],ips__3[[#This Row],[miesiac]],ips__3[[#This Row],[dzien]])</f>
        <v>28315</v>
      </c>
      <c r="M467" s="5">
        <f>(DATE(2023,1,11) - ips__3[[#This Row],[data]])/ 365</f>
        <v>45.539726027397258</v>
      </c>
      <c r="N467" s="1">
        <f>ROUNDDOWN(ips__3[[#This Row],[Kolumna1]],0)</f>
        <v>45</v>
      </c>
    </row>
    <row r="468" spans="1:14" x14ac:dyDescent="0.3">
      <c r="A468" s="1" t="s">
        <v>495</v>
      </c>
      <c r="B468" s="1" t="s">
        <v>3</v>
      </c>
      <c r="C468" s="1" t="s">
        <v>4</v>
      </c>
      <c r="D468" s="5">
        <f>TRUNC(LEFT(ips__3[[#This Row],[pesel]],2),0)</f>
        <v>81</v>
      </c>
      <c r="E468" s="5">
        <f>TRUNC(MID(ips__3[[#This Row],[pesel]],3,2),0)</f>
        <v>11</v>
      </c>
      <c r="F468" s="5">
        <f>TRUNC(MID(ips__3[[#This Row],[pesel]],5,2),0)</f>
        <v>7</v>
      </c>
      <c r="G468" s="1"/>
      <c r="H468" s="1"/>
      <c r="I468" s="1">
        <f>ips__3[[#This Row],[DD]]</f>
        <v>7</v>
      </c>
      <c r="J468" s="1">
        <f>IF(ips__3[[#This Row],[MM]]&gt;20,ips__3[[#This Row],[MM]]-20,ips__3[[#This Row],[MM]])</f>
        <v>11</v>
      </c>
      <c r="K468" s="1">
        <f>IF(ips__3[[#This Row],[MM]]&gt;20,2000 + ips__3[[#This Row],[RR]],1900 +ips__3[[#This Row],[RR]])</f>
        <v>1981</v>
      </c>
      <c r="L468" s="6">
        <f>DATE(ips__3[[#This Row],[rok]],ips__3[[#This Row],[miesiac]],ips__3[[#This Row],[dzien]])</f>
        <v>29897</v>
      </c>
      <c r="M468" s="5">
        <f>(DATE(2023,1,11) - ips__3[[#This Row],[data]])/ 365</f>
        <v>41.205479452054796</v>
      </c>
      <c r="N468" s="1">
        <f>ROUNDDOWN(ips__3[[#This Row],[Kolumna1]],0)</f>
        <v>41</v>
      </c>
    </row>
    <row r="469" spans="1:14" x14ac:dyDescent="0.3">
      <c r="A469" s="1" t="s">
        <v>496</v>
      </c>
      <c r="B469" s="1" t="s">
        <v>7</v>
      </c>
      <c r="C469" s="1" t="s">
        <v>4</v>
      </c>
      <c r="D469" s="5">
        <f>TRUNC(LEFT(ips__3[[#This Row],[pesel]],2),0)</f>
        <v>77</v>
      </c>
      <c r="E469" s="5">
        <f>TRUNC(MID(ips__3[[#This Row],[pesel]],3,2),0)</f>
        <v>11</v>
      </c>
      <c r="F469" s="5">
        <f>TRUNC(MID(ips__3[[#This Row],[pesel]],5,2),0)</f>
        <v>11</v>
      </c>
      <c r="G469" s="1"/>
      <c r="H469" s="1"/>
      <c r="I469" s="1">
        <f>ips__3[[#This Row],[DD]]</f>
        <v>11</v>
      </c>
      <c r="J469" s="1">
        <f>IF(ips__3[[#This Row],[MM]]&gt;20,ips__3[[#This Row],[MM]]-20,ips__3[[#This Row],[MM]])</f>
        <v>11</v>
      </c>
      <c r="K469" s="1">
        <f>IF(ips__3[[#This Row],[MM]]&gt;20,2000 + ips__3[[#This Row],[RR]],1900 +ips__3[[#This Row],[RR]])</f>
        <v>1977</v>
      </c>
      <c r="L469" s="6">
        <f>DATE(ips__3[[#This Row],[rok]],ips__3[[#This Row],[miesiac]],ips__3[[#This Row],[dzien]])</f>
        <v>28440</v>
      </c>
      <c r="M469" s="5">
        <f>(DATE(2023,1,11) - ips__3[[#This Row],[data]])/ 365</f>
        <v>45.197260273972603</v>
      </c>
      <c r="N469" s="1">
        <f>ROUNDDOWN(ips__3[[#This Row],[Kolumna1]],0)</f>
        <v>45</v>
      </c>
    </row>
    <row r="470" spans="1:14" x14ac:dyDescent="0.3">
      <c r="A470" s="1" t="s">
        <v>497</v>
      </c>
      <c r="B470" s="1" t="s">
        <v>13</v>
      </c>
      <c r="C470" s="1" t="s">
        <v>4</v>
      </c>
      <c r="D470" s="5">
        <f>TRUNC(LEFT(ips__3[[#This Row],[pesel]],2),0)</f>
        <v>70</v>
      </c>
      <c r="E470" s="5">
        <f>TRUNC(MID(ips__3[[#This Row],[pesel]],3,2),0)</f>
        <v>10</v>
      </c>
      <c r="F470" s="5">
        <f>TRUNC(MID(ips__3[[#This Row],[pesel]],5,2),0)</f>
        <v>1</v>
      </c>
      <c r="G470" s="1"/>
      <c r="H470" s="1"/>
      <c r="I470" s="1">
        <f>ips__3[[#This Row],[DD]]</f>
        <v>1</v>
      </c>
      <c r="J470" s="1">
        <f>IF(ips__3[[#This Row],[MM]]&gt;20,ips__3[[#This Row],[MM]]-20,ips__3[[#This Row],[MM]])</f>
        <v>10</v>
      </c>
      <c r="K470" s="1">
        <f>IF(ips__3[[#This Row],[MM]]&gt;20,2000 + ips__3[[#This Row],[RR]],1900 +ips__3[[#This Row],[RR]])</f>
        <v>1970</v>
      </c>
      <c r="L470" s="6">
        <f>DATE(ips__3[[#This Row],[rok]],ips__3[[#This Row],[miesiac]],ips__3[[#This Row],[dzien]])</f>
        <v>25842</v>
      </c>
      <c r="M470" s="5">
        <f>(DATE(2023,1,11) - ips__3[[#This Row],[data]])/ 365</f>
        <v>52.315068493150683</v>
      </c>
      <c r="N470" s="1">
        <f>ROUNDDOWN(ips__3[[#This Row],[Kolumna1]],0)</f>
        <v>52</v>
      </c>
    </row>
    <row r="471" spans="1:14" x14ac:dyDescent="0.3">
      <c r="A471" s="1" t="s">
        <v>498</v>
      </c>
      <c r="B471" s="1" t="s">
        <v>15</v>
      </c>
      <c r="C471" s="1" t="s">
        <v>6</v>
      </c>
      <c r="D471" s="5">
        <f>TRUNC(LEFT(ips__3[[#This Row],[pesel]],2),0)</f>
        <v>65</v>
      </c>
      <c r="E471" s="5">
        <f>TRUNC(MID(ips__3[[#This Row],[pesel]],3,2),0)</f>
        <v>2</v>
      </c>
      <c r="F471" s="5">
        <f>TRUNC(MID(ips__3[[#This Row],[pesel]],5,2),0)</f>
        <v>15</v>
      </c>
      <c r="G471" s="1"/>
      <c r="H471" s="1"/>
      <c r="I471" s="1">
        <f>ips__3[[#This Row],[DD]]</f>
        <v>15</v>
      </c>
      <c r="J471" s="1">
        <f>IF(ips__3[[#This Row],[MM]]&gt;20,ips__3[[#This Row],[MM]]-20,ips__3[[#This Row],[MM]])</f>
        <v>2</v>
      </c>
      <c r="K471" s="1">
        <f>IF(ips__3[[#This Row],[MM]]&gt;20,2000 + ips__3[[#This Row],[RR]],1900 +ips__3[[#This Row],[RR]])</f>
        <v>1965</v>
      </c>
      <c r="L471" s="6">
        <f>DATE(ips__3[[#This Row],[rok]],ips__3[[#This Row],[miesiac]],ips__3[[#This Row],[dzien]])</f>
        <v>23788</v>
      </c>
      <c r="M471" s="5">
        <f>(DATE(2023,1,11) - ips__3[[#This Row],[data]])/ 365</f>
        <v>57.942465753424656</v>
      </c>
      <c r="N471" s="1">
        <f>ROUNDDOWN(ips__3[[#This Row],[Kolumna1]],0)</f>
        <v>57</v>
      </c>
    </row>
    <row r="472" spans="1:14" x14ac:dyDescent="0.3">
      <c r="A472" s="1" t="s">
        <v>499</v>
      </c>
      <c r="B472" s="1" t="s">
        <v>20</v>
      </c>
      <c r="C472" s="1" t="s">
        <v>4</v>
      </c>
      <c r="D472" s="5">
        <f>TRUNC(LEFT(ips__3[[#This Row],[pesel]],2),0)</f>
        <v>85</v>
      </c>
      <c r="E472" s="5">
        <f>TRUNC(MID(ips__3[[#This Row],[pesel]],3,2),0)</f>
        <v>6</v>
      </c>
      <c r="F472" s="5">
        <f>TRUNC(MID(ips__3[[#This Row],[pesel]],5,2),0)</f>
        <v>8</v>
      </c>
      <c r="G472" s="1"/>
      <c r="H472" s="1"/>
      <c r="I472" s="1">
        <f>ips__3[[#This Row],[DD]]</f>
        <v>8</v>
      </c>
      <c r="J472" s="1">
        <f>IF(ips__3[[#This Row],[MM]]&gt;20,ips__3[[#This Row],[MM]]-20,ips__3[[#This Row],[MM]])</f>
        <v>6</v>
      </c>
      <c r="K472" s="1">
        <f>IF(ips__3[[#This Row],[MM]]&gt;20,2000 + ips__3[[#This Row],[RR]],1900 +ips__3[[#This Row],[RR]])</f>
        <v>1985</v>
      </c>
      <c r="L472" s="6">
        <f>DATE(ips__3[[#This Row],[rok]],ips__3[[#This Row],[miesiac]],ips__3[[#This Row],[dzien]])</f>
        <v>31206</v>
      </c>
      <c r="M472" s="5">
        <f>(DATE(2023,1,11) - ips__3[[#This Row],[data]])/ 365</f>
        <v>37.61917808219178</v>
      </c>
      <c r="N472" s="1">
        <f>ROUNDDOWN(ips__3[[#This Row],[Kolumna1]],0)</f>
        <v>37</v>
      </c>
    </row>
    <row r="473" spans="1:14" x14ac:dyDescent="0.3">
      <c r="A473" s="1" t="s">
        <v>500</v>
      </c>
      <c r="B473" s="1" t="s">
        <v>5</v>
      </c>
      <c r="C473" s="1" t="s">
        <v>6</v>
      </c>
      <c r="D473" s="5">
        <f>TRUNC(LEFT(ips__3[[#This Row],[pesel]],2),0)</f>
        <v>71</v>
      </c>
      <c r="E473" s="5">
        <f>TRUNC(MID(ips__3[[#This Row],[pesel]],3,2),0)</f>
        <v>5</v>
      </c>
      <c r="F473" s="5">
        <f>TRUNC(MID(ips__3[[#This Row],[pesel]],5,2),0)</f>
        <v>6</v>
      </c>
      <c r="G473" s="1"/>
      <c r="H473" s="1"/>
      <c r="I473" s="1">
        <f>ips__3[[#This Row],[DD]]</f>
        <v>6</v>
      </c>
      <c r="J473" s="1">
        <f>IF(ips__3[[#This Row],[MM]]&gt;20,ips__3[[#This Row],[MM]]-20,ips__3[[#This Row],[MM]])</f>
        <v>5</v>
      </c>
      <c r="K473" s="1">
        <f>IF(ips__3[[#This Row],[MM]]&gt;20,2000 + ips__3[[#This Row],[RR]],1900 +ips__3[[#This Row],[RR]])</f>
        <v>1971</v>
      </c>
      <c r="L473" s="6">
        <f>DATE(ips__3[[#This Row],[rok]],ips__3[[#This Row],[miesiac]],ips__3[[#This Row],[dzien]])</f>
        <v>26059</v>
      </c>
      <c r="M473" s="5">
        <f>(DATE(2023,1,11) - ips__3[[#This Row],[data]])/ 365</f>
        <v>51.720547945205482</v>
      </c>
      <c r="N473" s="1">
        <f>ROUNDDOWN(ips__3[[#This Row],[Kolumna1]],0)</f>
        <v>51</v>
      </c>
    </row>
    <row r="474" spans="1:14" x14ac:dyDescent="0.3">
      <c r="A474" s="1" t="s">
        <v>501</v>
      </c>
      <c r="B474" s="1" t="s">
        <v>10</v>
      </c>
      <c r="C474" s="1" t="s">
        <v>6</v>
      </c>
      <c r="D474" s="5">
        <f>TRUNC(LEFT(ips__3[[#This Row],[pesel]],2),0)</f>
        <v>59</v>
      </c>
      <c r="E474" s="5">
        <f>TRUNC(MID(ips__3[[#This Row],[pesel]],3,2),0)</f>
        <v>7</v>
      </c>
      <c r="F474" s="5">
        <f>TRUNC(MID(ips__3[[#This Row],[pesel]],5,2),0)</f>
        <v>17</v>
      </c>
      <c r="G474" s="1"/>
      <c r="H474" s="1"/>
      <c r="I474" s="1">
        <f>ips__3[[#This Row],[DD]]</f>
        <v>17</v>
      </c>
      <c r="J474" s="1">
        <f>IF(ips__3[[#This Row],[MM]]&gt;20,ips__3[[#This Row],[MM]]-20,ips__3[[#This Row],[MM]])</f>
        <v>7</v>
      </c>
      <c r="K474" s="1">
        <f>IF(ips__3[[#This Row],[MM]]&gt;20,2000 + ips__3[[#This Row],[RR]],1900 +ips__3[[#This Row],[RR]])</f>
        <v>1959</v>
      </c>
      <c r="L474" s="6">
        <f>DATE(ips__3[[#This Row],[rok]],ips__3[[#This Row],[miesiac]],ips__3[[#This Row],[dzien]])</f>
        <v>21748</v>
      </c>
      <c r="M474" s="5">
        <f>(DATE(2023,1,11) - ips__3[[#This Row],[data]])/ 365</f>
        <v>63.531506849315072</v>
      </c>
      <c r="N474" s="1">
        <f>ROUNDDOWN(ips__3[[#This Row],[Kolumna1]],0)</f>
        <v>63</v>
      </c>
    </row>
    <row r="475" spans="1:14" x14ac:dyDescent="0.3">
      <c r="A475" s="1" t="s">
        <v>502</v>
      </c>
      <c r="B475" s="1" t="s">
        <v>19</v>
      </c>
      <c r="C475" s="1" t="s">
        <v>6</v>
      </c>
      <c r="D475" s="5">
        <f>TRUNC(LEFT(ips__3[[#This Row],[pesel]],2),0)</f>
        <v>95</v>
      </c>
      <c r="E475" s="5">
        <f>TRUNC(MID(ips__3[[#This Row],[pesel]],3,2),0)</f>
        <v>3</v>
      </c>
      <c r="F475" s="5">
        <f>TRUNC(MID(ips__3[[#This Row],[pesel]],5,2),0)</f>
        <v>24</v>
      </c>
      <c r="G475" s="1"/>
      <c r="H475" s="1"/>
      <c r="I475" s="1">
        <f>ips__3[[#This Row],[DD]]</f>
        <v>24</v>
      </c>
      <c r="J475" s="1">
        <f>IF(ips__3[[#This Row],[MM]]&gt;20,ips__3[[#This Row],[MM]]-20,ips__3[[#This Row],[MM]])</f>
        <v>3</v>
      </c>
      <c r="K475" s="1">
        <f>IF(ips__3[[#This Row],[MM]]&gt;20,2000 + ips__3[[#This Row],[RR]],1900 +ips__3[[#This Row],[RR]])</f>
        <v>1995</v>
      </c>
      <c r="L475" s="6">
        <f>DATE(ips__3[[#This Row],[rok]],ips__3[[#This Row],[miesiac]],ips__3[[#This Row],[dzien]])</f>
        <v>34782</v>
      </c>
      <c r="M475" s="5">
        <f>(DATE(2023,1,11) - ips__3[[#This Row],[data]])/ 365</f>
        <v>27.82191780821918</v>
      </c>
      <c r="N475" s="1">
        <f>ROUNDDOWN(ips__3[[#This Row],[Kolumna1]],0)</f>
        <v>27</v>
      </c>
    </row>
    <row r="476" spans="1:14" x14ac:dyDescent="0.3">
      <c r="A476" s="1" t="s">
        <v>503</v>
      </c>
      <c r="B476" s="1" t="s">
        <v>9</v>
      </c>
      <c r="C476" s="1" t="s">
        <v>4</v>
      </c>
      <c r="D476" s="5">
        <f>TRUNC(LEFT(ips__3[[#This Row],[pesel]],2),0)</f>
        <v>89</v>
      </c>
      <c r="E476" s="5">
        <f>TRUNC(MID(ips__3[[#This Row],[pesel]],3,2),0)</f>
        <v>6</v>
      </c>
      <c r="F476" s="5">
        <f>TRUNC(MID(ips__3[[#This Row],[pesel]],5,2),0)</f>
        <v>17</v>
      </c>
      <c r="G476" s="1"/>
      <c r="H476" s="1"/>
      <c r="I476" s="1">
        <f>ips__3[[#This Row],[DD]]</f>
        <v>17</v>
      </c>
      <c r="J476" s="1">
        <f>IF(ips__3[[#This Row],[MM]]&gt;20,ips__3[[#This Row],[MM]]-20,ips__3[[#This Row],[MM]])</f>
        <v>6</v>
      </c>
      <c r="K476" s="1">
        <f>IF(ips__3[[#This Row],[MM]]&gt;20,2000 + ips__3[[#This Row],[RR]],1900 +ips__3[[#This Row],[RR]])</f>
        <v>1989</v>
      </c>
      <c r="L476" s="6">
        <f>DATE(ips__3[[#This Row],[rok]],ips__3[[#This Row],[miesiac]],ips__3[[#This Row],[dzien]])</f>
        <v>32676</v>
      </c>
      <c r="M476" s="5">
        <f>(DATE(2023,1,11) - ips__3[[#This Row],[data]])/ 365</f>
        <v>33.591780821917808</v>
      </c>
      <c r="N476" s="1">
        <f>ROUNDDOWN(ips__3[[#This Row],[Kolumna1]],0)</f>
        <v>33</v>
      </c>
    </row>
    <row r="477" spans="1:14" x14ac:dyDescent="0.3">
      <c r="A477" s="1" t="s">
        <v>504</v>
      </c>
      <c r="B477" s="1" t="s">
        <v>17</v>
      </c>
      <c r="C477" s="1" t="s">
        <v>4</v>
      </c>
      <c r="D477" s="5">
        <f>TRUNC(LEFT(ips__3[[#This Row],[pesel]],2),0)</f>
        <v>51</v>
      </c>
      <c r="E477" s="5">
        <f>TRUNC(MID(ips__3[[#This Row],[pesel]],3,2),0)</f>
        <v>8</v>
      </c>
      <c r="F477" s="5">
        <f>TRUNC(MID(ips__3[[#This Row],[pesel]],5,2),0)</f>
        <v>8</v>
      </c>
      <c r="G477" s="1"/>
      <c r="H477" s="1"/>
      <c r="I477" s="1">
        <f>ips__3[[#This Row],[DD]]</f>
        <v>8</v>
      </c>
      <c r="J477" s="1">
        <f>IF(ips__3[[#This Row],[MM]]&gt;20,ips__3[[#This Row],[MM]]-20,ips__3[[#This Row],[MM]])</f>
        <v>8</v>
      </c>
      <c r="K477" s="1">
        <f>IF(ips__3[[#This Row],[MM]]&gt;20,2000 + ips__3[[#This Row],[RR]],1900 +ips__3[[#This Row],[RR]])</f>
        <v>1951</v>
      </c>
      <c r="L477" s="6">
        <f>DATE(ips__3[[#This Row],[rok]],ips__3[[#This Row],[miesiac]],ips__3[[#This Row],[dzien]])</f>
        <v>18848</v>
      </c>
      <c r="M477" s="5">
        <f>(DATE(2023,1,11) - ips__3[[#This Row],[data]])/ 365</f>
        <v>71.476712328767121</v>
      </c>
      <c r="N477" s="1">
        <f>ROUNDDOWN(ips__3[[#This Row],[Kolumna1]],0)</f>
        <v>71</v>
      </c>
    </row>
    <row r="478" spans="1:14" x14ac:dyDescent="0.3">
      <c r="A478" s="1" t="s">
        <v>505</v>
      </c>
      <c r="B478" s="1" t="s">
        <v>19</v>
      </c>
      <c r="C478" s="1" t="s">
        <v>4</v>
      </c>
      <c r="D478" s="5">
        <f>TRUNC(LEFT(ips__3[[#This Row],[pesel]],2),0)</f>
        <v>57</v>
      </c>
      <c r="E478" s="5">
        <f>TRUNC(MID(ips__3[[#This Row],[pesel]],3,2),0)</f>
        <v>2</v>
      </c>
      <c r="F478" s="5">
        <f>TRUNC(MID(ips__3[[#This Row],[pesel]],5,2),0)</f>
        <v>21</v>
      </c>
      <c r="G478" s="1"/>
      <c r="H478" s="1"/>
      <c r="I478" s="1">
        <f>ips__3[[#This Row],[DD]]</f>
        <v>21</v>
      </c>
      <c r="J478" s="1">
        <f>IF(ips__3[[#This Row],[MM]]&gt;20,ips__3[[#This Row],[MM]]-20,ips__3[[#This Row],[MM]])</f>
        <v>2</v>
      </c>
      <c r="K478" s="1">
        <f>IF(ips__3[[#This Row],[MM]]&gt;20,2000 + ips__3[[#This Row],[RR]],1900 +ips__3[[#This Row],[RR]])</f>
        <v>1957</v>
      </c>
      <c r="L478" s="6">
        <f>DATE(ips__3[[#This Row],[rok]],ips__3[[#This Row],[miesiac]],ips__3[[#This Row],[dzien]])</f>
        <v>20872</v>
      </c>
      <c r="M478" s="5">
        <f>(DATE(2023,1,11) - ips__3[[#This Row],[data]])/ 365</f>
        <v>65.93150684931507</v>
      </c>
      <c r="N478" s="1">
        <f>ROUNDDOWN(ips__3[[#This Row],[Kolumna1]],0)</f>
        <v>65</v>
      </c>
    </row>
    <row r="479" spans="1:14" x14ac:dyDescent="0.3">
      <c r="A479" s="1" t="s">
        <v>506</v>
      </c>
      <c r="B479" s="1" t="s">
        <v>16</v>
      </c>
      <c r="C479" s="1" t="s">
        <v>4</v>
      </c>
      <c r="D479" s="5">
        <f>TRUNC(LEFT(ips__3[[#This Row],[pesel]],2),0)</f>
        <v>83</v>
      </c>
      <c r="E479" s="5">
        <f>TRUNC(MID(ips__3[[#This Row],[pesel]],3,2),0)</f>
        <v>4</v>
      </c>
      <c r="F479" s="5">
        <f>TRUNC(MID(ips__3[[#This Row],[pesel]],5,2),0)</f>
        <v>1</v>
      </c>
      <c r="G479" s="1"/>
      <c r="H479" s="1"/>
      <c r="I479" s="1">
        <f>ips__3[[#This Row],[DD]]</f>
        <v>1</v>
      </c>
      <c r="J479" s="1">
        <f>IF(ips__3[[#This Row],[MM]]&gt;20,ips__3[[#This Row],[MM]]-20,ips__3[[#This Row],[MM]])</f>
        <v>4</v>
      </c>
      <c r="K479" s="1">
        <f>IF(ips__3[[#This Row],[MM]]&gt;20,2000 + ips__3[[#This Row],[RR]],1900 +ips__3[[#This Row],[RR]])</f>
        <v>1983</v>
      </c>
      <c r="L479" s="6">
        <f>DATE(ips__3[[#This Row],[rok]],ips__3[[#This Row],[miesiac]],ips__3[[#This Row],[dzien]])</f>
        <v>30407</v>
      </c>
      <c r="M479" s="5">
        <f>(DATE(2023,1,11) - ips__3[[#This Row],[data]])/ 365</f>
        <v>39.80821917808219</v>
      </c>
      <c r="N479" s="1">
        <f>ROUNDDOWN(ips__3[[#This Row],[Kolumna1]],0)</f>
        <v>39</v>
      </c>
    </row>
    <row r="480" spans="1:14" x14ac:dyDescent="0.3">
      <c r="A480" s="1" t="s">
        <v>507</v>
      </c>
      <c r="B480" s="1" t="s">
        <v>17</v>
      </c>
      <c r="C480" s="1" t="s">
        <v>6</v>
      </c>
      <c r="D480" s="5">
        <f>TRUNC(LEFT(ips__3[[#This Row],[pesel]],2),0)</f>
        <v>94</v>
      </c>
      <c r="E480" s="5">
        <f>TRUNC(MID(ips__3[[#This Row],[pesel]],3,2),0)</f>
        <v>7</v>
      </c>
      <c r="F480" s="5">
        <f>TRUNC(MID(ips__3[[#This Row],[pesel]],5,2),0)</f>
        <v>30</v>
      </c>
      <c r="G480" s="1"/>
      <c r="H480" s="1"/>
      <c r="I480" s="1">
        <f>ips__3[[#This Row],[DD]]</f>
        <v>30</v>
      </c>
      <c r="J480" s="1">
        <f>IF(ips__3[[#This Row],[MM]]&gt;20,ips__3[[#This Row],[MM]]-20,ips__3[[#This Row],[MM]])</f>
        <v>7</v>
      </c>
      <c r="K480" s="1">
        <f>IF(ips__3[[#This Row],[MM]]&gt;20,2000 + ips__3[[#This Row],[RR]],1900 +ips__3[[#This Row],[RR]])</f>
        <v>1994</v>
      </c>
      <c r="L480" s="6">
        <f>DATE(ips__3[[#This Row],[rok]],ips__3[[#This Row],[miesiac]],ips__3[[#This Row],[dzien]])</f>
        <v>34545</v>
      </c>
      <c r="M480" s="5">
        <f>(DATE(2023,1,11) - ips__3[[#This Row],[data]])/ 365</f>
        <v>28.471232876712328</v>
      </c>
      <c r="N480" s="1">
        <f>ROUNDDOWN(ips__3[[#This Row],[Kolumna1]],0)</f>
        <v>28</v>
      </c>
    </row>
    <row r="481" spans="1:14" x14ac:dyDescent="0.3">
      <c r="A481" s="1" t="s">
        <v>508</v>
      </c>
      <c r="B481" s="1" t="s">
        <v>20</v>
      </c>
      <c r="C481" s="1" t="s">
        <v>6</v>
      </c>
      <c r="D481" s="5">
        <f>TRUNC(LEFT(ips__3[[#This Row],[pesel]],2),0)</f>
        <v>85</v>
      </c>
      <c r="E481" s="5">
        <f>TRUNC(MID(ips__3[[#This Row],[pesel]],3,2),0)</f>
        <v>8</v>
      </c>
      <c r="F481" s="5">
        <f>TRUNC(MID(ips__3[[#This Row],[pesel]],5,2),0)</f>
        <v>26</v>
      </c>
      <c r="G481" s="1"/>
      <c r="H481" s="1"/>
      <c r="I481" s="1">
        <f>ips__3[[#This Row],[DD]]</f>
        <v>26</v>
      </c>
      <c r="J481" s="1">
        <f>IF(ips__3[[#This Row],[MM]]&gt;20,ips__3[[#This Row],[MM]]-20,ips__3[[#This Row],[MM]])</f>
        <v>8</v>
      </c>
      <c r="K481" s="1">
        <f>IF(ips__3[[#This Row],[MM]]&gt;20,2000 + ips__3[[#This Row],[RR]],1900 +ips__3[[#This Row],[RR]])</f>
        <v>1985</v>
      </c>
      <c r="L481" s="6">
        <f>DATE(ips__3[[#This Row],[rok]],ips__3[[#This Row],[miesiac]],ips__3[[#This Row],[dzien]])</f>
        <v>31285</v>
      </c>
      <c r="M481" s="5">
        <f>(DATE(2023,1,11) - ips__3[[#This Row],[data]])/ 365</f>
        <v>37.402739726027399</v>
      </c>
      <c r="N481" s="1">
        <f>ROUNDDOWN(ips__3[[#This Row],[Kolumna1]],0)</f>
        <v>37</v>
      </c>
    </row>
    <row r="482" spans="1:14" x14ac:dyDescent="0.3">
      <c r="A482" s="1" t="s">
        <v>509</v>
      </c>
      <c r="B482" s="1" t="s">
        <v>8</v>
      </c>
      <c r="C482" s="1" t="s">
        <v>6</v>
      </c>
      <c r="D482" s="5">
        <f>TRUNC(LEFT(ips__3[[#This Row],[pesel]],2),0)</f>
        <v>68</v>
      </c>
      <c r="E482" s="5">
        <f>TRUNC(MID(ips__3[[#This Row],[pesel]],3,2),0)</f>
        <v>7</v>
      </c>
      <c r="F482" s="5">
        <f>TRUNC(MID(ips__3[[#This Row],[pesel]],5,2),0)</f>
        <v>11</v>
      </c>
      <c r="G482" s="1"/>
      <c r="H482" s="1"/>
      <c r="I482" s="1">
        <f>ips__3[[#This Row],[DD]]</f>
        <v>11</v>
      </c>
      <c r="J482" s="1">
        <f>IF(ips__3[[#This Row],[MM]]&gt;20,ips__3[[#This Row],[MM]]-20,ips__3[[#This Row],[MM]])</f>
        <v>7</v>
      </c>
      <c r="K482" s="1">
        <f>IF(ips__3[[#This Row],[MM]]&gt;20,2000 + ips__3[[#This Row],[RR]],1900 +ips__3[[#This Row],[RR]])</f>
        <v>1968</v>
      </c>
      <c r="L482" s="6">
        <f>DATE(ips__3[[#This Row],[rok]],ips__3[[#This Row],[miesiac]],ips__3[[#This Row],[dzien]])</f>
        <v>25030</v>
      </c>
      <c r="M482" s="5">
        <f>(DATE(2023,1,11) - ips__3[[#This Row],[data]])/ 365</f>
        <v>54.539726027397258</v>
      </c>
      <c r="N482" s="1">
        <f>ROUNDDOWN(ips__3[[#This Row],[Kolumna1]],0)</f>
        <v>54</v>
      </c>
    </row>
    <row r="483" spans="1:14" x14ac:dyDescent="0.3">
      <c r="A483" s="1" t="s">
        <v>510</v>
      </c>
      <c r="B483" s="1" t="s">
        <v>8</v>
      </c>
      <c r="C483" s="1" t="s">
        <v>4</v>
      </c>
      <c r="D483" s="5">
        <f>TRUNC(LEFT(ips__3[[#This Row],[pesel]],2),0)</f>
        <v>66</v>
      </c>
      <c r="E483" s="5">
        <f>TRUNC(MID(ips__3[[#This Row],[pesel]],3,2),0)</f>
        <v>12</v>
      </c>
      <c r="F483" s="5">
        <f>TRUNC(MID(ips__3[[#This Row],[pesel]],5,2),0)</f>
        <v>24</v>
      </c>
      <c r="G483" s="1"/>
      <c r="H483" s="1"/>
      <c r="I483" s="1">
        <f>ips__3[[#This Row],[DD]]</f>
        <v>24</v>
      </c>
      <c r="J483" s="1">
        <f>IF(ips__3[[#This Row],[MM]]&gt;20,ips__3[[#This Row],[MM]]-20,ips__3[[#This Row],[MM]])</f>
        <v>12</v>
      </c>
      <c r="K483" s="1">
        <f>IF(ips__3[[#This Row],[MM]]&gt;20,2000 + ips__3[[#This Row],[RR]],1900 +ips__3[[#This Row],[RR]])</f>
        <v>1966</v>
      </c>
      <c r="L483" s="6">
        <f>DATE(ips__3[[#This Row],[rok]],ips__3[[#This Row],[miesiac]],ips__3[[#This Row],[dzien]])</f>
        <v>24465</v>
      </c>
      <c r="M483" s="5">
        <f>(DATE(2023,1,11) - ips__3[[#This Row],[data]])/ 365</f>
        <v>56.087671232876716</v>
      </c>
      <c r="N483" s="1">
        <f>ROUNDDOWN(ips__3[[#This Row],[Kolumna1]],0)</f>
        <v>56</v>
      </c>
    </row>
    <row r="484" spans="1:14" x14ac:dyDescent="0.3">
      <c r="A484" s="1" t="s">
        <v>511</v>
      </c>
      <c r="B484" s="1" t="s">
        <v>12</v>
      </c>
      <c r="C484" s="1" t="s">
        <v>4</v>
      </c>
      <c r="D484" s="5">
        <f>TRUNC(LEFT(ips__3[[#This Row],[pesel]],2),0)</f>
        <v>83</v>
      </c>
      <c r="E484" s="5">
        <f>TRUNC(MID(ips__3[[#This Row],[pesel]],3,2),0)</f>
        <v>11</v>
      </c>
      <c r="F484" s="5">
        <f>TRUNC(MID(ips__3[[#This Row],[pesel]],5,2),0)</f>
        <v>25</v>
      </c>
      <c r="G484" s="1"/>
      <c r="H484" s="1"/>
      <c r="I484" s="1">
        <f>ips__3[[#This Row],[DD]]</f>
        <v>25</v>
      </c>
      <c r="J484" s="1">
        <f>IF(ips__3[[#This Row],[MM]]&gt;20,ips__3[[#This Row],[MM]]-20,ips__3[[#This Row],[MM]])</f>
        <v>11</v>
      </c>
      <c r="K484" s="1">
        <f>IF(ips__3[[#This Row],[MM]]&gt;20,2000 + ips__3[[#This Row],[RR]],1900 +ips__3[[#This Row],[RR]])</f>
        <v>1983</v>
      </c>
      <c r="L484" s="6">
        <f>DATE(ips__3[[#This Row],[rok]],ips__3[[#This Row],[miesiac]],ips__3[[#This Row],[dzien]])</f>
        <v>30645</v>
      </c>
      <c r="M484" s="5">
        <f>(DATE(2023,1,11) - ips__3[[#This Row],[data]])/ 365</f>
        <v>39.156164383561645</v>
      </c>
      <c r="N484" s="1">
        <f>ROUNDDOWN(ips__3[[#This Row],[Kolumna1]],0)</f>
        <v>39</v>
      </c>
    </row>
    <row r="485" spans="1:14" x14ac:dyDescent="0.3">
      <c r="A485" s="1" t="s">
        <v>512</v>
      </c>
      <c r="B485" s="1" t="s">
        <v>20</v>
      </c>
      <c r="C485" s="1" t="s">
        <v>4</v>
      </c>
      <c r="D485" s="5">
        <f>TRUNC(LEFT(ips__3[[#This Row],[pesel]],2),0)</f>
        <v>72</v>
      </c>
      <c r="E485" s="5">
        <f>TRUNC(MID(ips__3[[#This Row],[pesel]],3,2),0)</f>
        <v>3</v>
      </c>
      <c r="F485" s="5">
        <f>TRUNC(MID(ips__3[[#This Row],[pesel]],5,2),0)</f>
        <v>29</v>
      </c>
      <c r="G485" s="1"/>
      <c r="H485" s="1"/>
      <c r="I485" s="1">
        <f>ips__3[[#This Row],[DD]]</f>
        <v>29</v>
      </c>
      <c r="J485" s="1">
        <f>IF(ips__3[[#This Row],[MM]]&gt;20,ips__3[[#This Row],[MM]]-20,ips__3[[#This Row],[MM]])</f>
        <v>3</v>
      </c>
      <c r="K485" s="1">
        <f>IF(ips__3[[#This Row],[MM]]&gt;20,2000 + ips__3[[#This Row],[RR]],1900 +ips__3[[#This Row],[RR]])</f>
        <v>1972</v>
      </c>
      <c r="L485" s="6">
        <f>DATE(ips__3[[#This Row],[rok]],ips__3[[#This Row],[miesiac]],ips__3[[#This Row],[dzien]])</f>
        <v>26387</v>
      </c>
      <c r="M485" s="5">
        <f>(DATE(2023,1,11) - ips__3[[#This Row],[data]])/ 365</f>
        <v>50.821917808219176</v>
      </c>
      <c r="N485" s="1">
        <f>ROUNDDOWN(ips__3[[#This Row],[Kolumna1]],0)</f>
        <v>50</v>
      </c>
    </row>
    <row r="486" spans="1:14" x14ac:dyDescent="0.3">
      <c r="A486" s="1" t="s">
        <v>513</v>
      </c>
      <c r="B486" s="1" t="s">
        <v>11</v>
      </c>
      <c r="C486" s="1" t="s">
        <v>6</v>
      </c>
      <c r="D486" s="5">
        <f>TRUNC(LEFT(ips__3[[#This Row],[pesel]],2),0)</f>
        <v>99</v>
      </c>
      <c r="E486" s="5">
        <f>TRUNC(MID(ips__3[[#This Row],[pesel]],3,2),0)</f>
        <v>4</v>
      </c>
      <c r="F486" s="5">
        <f>TRUNC(MID(ips__3[[#This Row],[pesel]],5,2),0)</f>
        <v>14</v>
      </c>
      <c r="G486" s="1"/>
      <c r="H486" s="1"/>
      <c r="I486" s="1">
        <f>ips__3[[#This Row],[DD]]</f>
        <v>14</v>
      </c>
      <c r="J486" s="1">
        <f>IF(ips__3[[#This Row],[MM]]&gt;20,ips__3[[#This Row],[MM]]-20,ips__3[[#This Row],[MM]])</f>
        <v>4</v>
      </c>
      <c r="K486" s="1">
        <f>IF(ips__3[[#This Row],[MM]]&gt;20,2000 + ips__3[[#This Row],[RR]],1900 +ips__3[[#This Row],[RR]])</f>
        <v>1999</v>
      </c>
      <c r="L486" s="6">
        <f>DATE(ips__3[[#This Row],[rok]],ips__3[[#This Row],[miesiac]],ips__3[[#This Row],[dzien]])</f>
        <v>36264</v>
      </c>
      <c r="M486" s="5">
        <f>(DATE(2023,1,11) - ips__3[[#This Row],[data]])/ 365</f>
        <v>23.761643835616439</v>
      </c>
      <c r="N486" s="1">
        <f>ROUNDDOWN(ips__3[[#This Row],[Kolumna1]],0)</f>
        <v>23</v>
      </c>
    </row>
    <row r="487" spans="1:14" x14ac:dyDescent="0.3">
      <c r="A487" s="1" t="s">
        <v>514</v>
      </c>
      <c r="B487" s="1" t="s">
        <v>3</v>
      </c>
      <c r="C487" s="1" t="s">
        <v>4</v>
      </c>
      <c r="D487" s="5">
        <f>TRUNC(LEFT(ips__3[[#This Row],[pesel]],2),0)</f>
        <v>99</v>
      </c>
      <c r="E487" s="5">
        <f>TRUNC(MID(ips__3[[#This Row],[pesel]],3,2),0)</f>
        <v>8</v>
      </c>
      <c r="F487" s="5">
        <f>TRUNC(MID(ips__3[[#This Row],[pesel]],5,2),0)</f>
        <v>20</v>
      </c>
      <c r="G487" s="1"/>
      <c r="H487" s="1"/>
      <c r="I487" s="1">
        <f>ips__3[[#This Row],[DD]]</f>
        <v>20</v>
      </c>
      <c r="J487" s="1">
        <f>IF(ips__3[[#This Row],[MM]]&gt;20,ips__3[[#This Row],[MM]]-20,ips__3[[#This Row],[MM]])</f>
        <v>8</v>
      </c>
      <c r="K487" s="1">
        <f>IF(ips__3[[#This Row],[MM]]&gt;20,2000 + ips__3[[#This Row],[RR]],1900 +ips__3[[#This Row],[RR]])</f>
        <v>1999</v>
      </c>
      <c r="L487" s="6">
        <f>DATE(ips__3[[#This Row],[rok]],ips__3[[#This Row],[miesiac]],ips__3[[#This Row],[dzien]])</f>
        <v>36392</v>
      </c>
      <c r="M487" s="5">
        <f>(DATE(2023,1,11) - ips__3[[#This Row],[data]])/ 365</f>
        <v>23.410958904109588</v>
      </c>
      <c r="N487" s="1">
        <f>ROUNDDOWN(ips__3[[#This Row],[Kolumna1]],0)</f>
        <v>23</v>
      </c>
    </row>
    <row r="488" spans="1:14" x14ac:dyDescent="0.3">
      <c r="A488" s="1" t="s">
        <v>515</v>
      </c>
      <c r="B488" s="1" t="s">
        <v>16</v>
      </c>
      <c r="C488" s="1" t="s">
        <v>6</v>
      </c>
      <c r="D488" s="5">
        <f>TRUNC(LEFT(ips__3[[#This Row],[pesel]],2),0)</f>
        <v>62</v>
      </c>
      <c r="E488" s="5">
        <f>TRUNC(MID(ips__3[[#This Row],[pesel]],3,2),0)</f>
        <v>12</v>
      </c>
      <c r="F488" s="5">
        <f>TRUNC(MID(ips__3[[#This Row],[pesel]],5,2),0)</f>
        <v>30</v>
      </c>
      <c r="G488" s="1"/>
      <c r="H488" s="1"/>
      <c r="I488" s="1">
        <f>ips__3[[#This Row],[DD]]</f>
        <v>30</v>
      </c>
      <c r="J488" s="1">
        <f>IF(ips__3[[#This Row],[MM]]&gt;20,ips__3[[#This Row],[MM]]-20,ips__3[[#This Row],[MM]])</f>
        <v>12</v>
      </c>
      <c r="K488" s="1">
        <f>IF(ips__3[[#This Row],[MM]]&gt;20,2000 + ips__3[[#This Row],[RR]],1900 +ips__3[[#This Row],[RR]])</f>
        <v>1962</v>
      </c>
      <c r="L488" s="6">
        <f>DATE(ips__3[[#This Row],[rok]],ips__3[[#This Row],[miesiac]],ips__3[[#This Row],[dzien]])</f>
        <v>23010</v>
      </c>
      <c r="M488" s="5">
        <f>(DATE(2023,1,11) - ips__3[[#This Row],[data]])/ 365</f>
        <v>60.073972602739723</v>
      </c>
      <c r="N488" s="1">
        <f>ROUNDDOWN(ips__3[[#This Row],[Kolumna1]],0)</f>
        <v>60</v>
      </c>
    </row>
    <row r="489" spans="1:14" x14ac:dyDescent="0.3">
      <c r="A489" s="1" t="s">
        <v>516</v>
      </c>
      <c r="B489" s="1" t="s">
        <v>10</v>
      </c>
      <c r="C489" s="1" t="s">
        <v>4</v>
      </c>
      <c r="D489" s="5">
        <f>TRUNC(LEFT(ips__3[[#This Row],[pesel]],2),0)</f>
        <v>65</v>
      </c>
      <c r="E489" s="5">
        <f>TRUNC(MID(ips__3[[#This Row],[pesel]],3,2),0)</f>
        <v>3</v>
      </c>
      <c r="F489" s="5">
        <f>TRUNC(MID(ips__3[[#This Row],[pesel]],5,2),0)</f>
        <v>17</v>
      </c>
      <c r="G489" s="1"/>
      <c r="H489" s="1"/>
      <c r="I489" s="1">
        <f>ips__3[[#This Row],[DD]]</f>
        <v>17</v>
      </c>
      <c r="J489" s="1">
        <f>IF(ips__3[[#This Row],[MM]]&gt;20,ips__3[[#This Row],[MM]]-20,ips__3[[#This Row],[MM]])</f>
        <v>3</v>
      </c>
      <c r="K489" s="1">
        <f>IF(ips__3[[#This Row],[MM]]&gt;20,2000 + ips__3[[#This Row],[RR]],1900 +ips__3[[#This Row],[RR]])</f>
        <v>1965</v>
      </c>
      <c r="L489" s="6">
        <f>DATE(ips__3[[#This Row],[rok]],ips__3[[#This Row],[miesiac]],ips__3[[#This Row],[dzien]])</f>
        <v>23818</v>
      </c>
      <c r="M489" s="5">
        <f>(DATE(2023,1,11) - ips__3[[#This Row],[data]])/ 365</f>
        <v>57.860273972602741</v>
      </c>
      <c r="N489" s="1">
        <f>ROUNDDOWN(ips__3[[#This Row],[Kolumna1]],0)</f>
        <v>57</v>
      </c>
    </row>
    <row r="490" spans="1:14" x14ac:dyDescent="0.3">
      <c r="A490" s="1" t="s">
        <v>517</v>
      </c>
      <c r="B490" s="1" t="s">
        <v>8</v>
      </c>
      <c r="C490" s="1" t="s">
        <v>6</v>
      </c>
      <c r="D490" s="5">
        <f>TRUNC(LEFT(ips__3[[#This Row],[pesel]],2),0)</f>
        <v>66</v>
      </c>
      <c r="E490" s="5">
        <f>TRUNC(MID(ips__3[[#This Row],[pesel]],3,2),0)</f>
        <v>3</v>
      </c>
      <c r="F490" s="5">
        <f>TRUNC(MID(ips__3[[#This Row],[pesel]],5,2),0)</f>
        <v>15</v>
      </c>
      <c r="G490" s="1"/>
      <c r="H490" s="1"/>
      <c r="I490" s="1">
        <f>ips__3[[#This Row],[DD]]</f>
        <v>15</v>
      </c>
      <c r="J490" s="1">
        <f>IF(ips__3[[#This Row],[MM]]&gt;20,ips__3[[#This Row],[MM]]-20,ips__3[[#This Row],[MM]])</f>
        <v>3</v>
      </c>
      <c r="K490" s="1">
        <f>IF(ips__3[[#This Row],[MM]]&gt;20,2000 + ips__3[[#This Row],[RR]],1900 +ips__3[[#This Row],[RR]])</f>
        <v>1966</v>
      </c>
      <c r="L490" s="6">
        <f>DATE(ips__3[[#This Row],[rok]],ips__3[[#This Row],[miesiac]],ips__3[[#This Row],[dzien]])</f>
        <v>24181</v>
      </c>
      <c r="M490" s="5">
        <f>(DATE(2023,1,11) - ips__3[[#This Row],[data]])/ 365</f>
        <v>56.865753424657534</v>
      </c>
      <c r="N490" s="1">
        <f>ROUNDDOWN(ips__3[[#This Row],[Kolumna1]],0)</f>
        <v>56</v>
      </c>
    </row>
    <row r="491" spans="1:14" x14ac:dyDescent="0.3">
      <c r="A491" s="1" t="s">
        <v>518</v>
      </c>
      <c r="B491" s="1" t="s">
        <v>17</v>
      </c>
      <c r="C491" s="1" t="s">
        <v>4</v>
      </c>
      <c r="D491" s="5">
        <f>TRUNC(LEFT(ips__3[[#This Row],[pesel]],2),0)</f>
        <v>84</v>
      </c>
      <c r="E491" s="5">
        <f>TRUNC(MID(ips__3[[#This Row],[pesel]],3,2),0)</f>
        <v>12</v>
      </c>
      <c r="F491" s="5">
        <f>TRUNC(MID(ips__3[[#This Row],[pesel]],5,2),0)</f>
        <v>12</v>
      </c>
      <c r="G491" s="1"/>
      <c r="H491" s="1"/>
      <c r="I491" s="1">
        <f>ips__3[[#This Row],[DD]]</f>
        <v>12</v>
      </c>
      <c r="J491" s="1">
        <f>IF(ips__3[[#This Row],[MM]]&gt;20,ips__3[[#This Row],[MM]]-20,ips__3[[#This Row],[MM]])</f>
        <v>12</v>
      </c>
      <c r="K491" s="1">
        <f>IF(ips__3[[#This Row],[MM]]&gt;20,2000 + ips__3[[#This Row],[RR]],1900 +ips__3[[#This Row],[RR]])</f>
        <v>1984</v>
      </c>
      <c r="L491" s="6">
        <f>DATE(ips__3[[#This Row],[rok]],ips__3[[#This Row],[miesiac]],ips__3[[#This Row],[dzien]])</f>
        <v>31028</v>
      </c>
      <c r="M491" s="5">
        <f>(DATE(2023,1,11) - ips__3[[#This Row],[data]])/ 365</f>
        <v>38.106849315068494</v>
      </c>
      <c r="N491" s="1">
        <f>ROUNDDOWN(ips__3[[#This Row],[Kolumna1]],0)</f>
        <v>38</v>
      </c>
    </row>
    <row r="492" spans="1:14" x14ac:dyDescent="0.3">
      <c r="A492" s="1" t="s">
        <v>519</v>
      </c>
      <c r="B492" s="1" t="s">
        <v>8</v>
      </c>
      <c r="C492" s="1" t="s">
        <v>6</v>
      </c>
      <c r="D492" s="5">
        <f>TRUNC(LEFT(ips__3[[#This Row],[pesel]],2),0)</f>
        <v>56</v>
      </c>
      <c r="E492" s="5">
        <f>TRUNC(MID(ips__3[[#This Row],[pesel]],3,2),0)</f>
        <v>6</v>
      </c>
      <c r="F492" s="5">
        <f>TRUNC(MID(ips__3[[#This Row],[pesel]],5,2),0)</f>
        <v>2</v>
      </c>
      <c r="G492" s="1"/>
      <c r="H492" s="1"/>
      <c r="I492" s="1">
        <f>ips__3[[#This Row],[DD]]</f>
        <v>2</v>
      </c>
      <c r="J492" s="1">
        <f>IF(ips__3[[#This Row],[MM]]&gt;20,ips__3[[#This Row],[MM]]-20,ips__3[[#This Row],[MM]])</f>
        <v>6</v>
      </c>
      <c r="K492" s="1">
        <f>IF(ips__3[[#This Row],[MM]]&gt;20,2000 + ips__3[[#This Row],[RR]],1900 +ips__3[[#This Row],[RR]])</f>
        <v>1956</v>
      </c>
      <c r="L492" s="6">
        <f>DATE(ips__3[[#This Row],[rok]],ips__3[[#This Row],[miesiac]],ips__3[[#This Row],[dzien]])</f>
        <v>20608</v>
      </c>
      <c r="M492" s="5">
        <f>(DATE(2023,1,11) - ips__3[[#This Row],[data]])/ 365</f>
        <v>66.654794520547952</v>
      </c>
      <c r="N492" s="1">
        <f>ROUNDDOWN(ips__3[[#This Row],[Kolumna1]],0)</f>
        <v>66</v>
      </c>
    </row>
    <row r="493" spans="1:14" x14ac:dyDescent="0.3">
      <c r="A493" s="1" t="s">
        <v>520</v>
      </c>
      <c r="B493" s="1" t="s">
        <v>13</v>
      </c>
      <c r="C493" s="1" t="s">
        <v>4</v>
      </c>
      <c r="D493" s="5">
        <f>TRUNC(LEFT(ips__3[[#This Row],[pesel]],2),0)</f>
        <v>88</v>
      </c>
      <c r="E493" s="5">
        <f>TRUNC(MID(ips__3[[#This Row],[pesel]],3,2),0)</f>
        <v>6</v>
      </c>
      <c r="F493" s="5">
        <f>TRUNC(MID(ips__3[[#This Row],[pesel]],5,2),0)</f>
        <v>2</v>
      </c>
      <c r="G493" s="1"/>
      <c r="H493" s="1"/>
      <c r="I493" s="1">
        <f>ips__3[[#This Row],[DD]]</f>
        <v>2</v>
      </c>
      <c r="J493" s="1">
        <f>IF(ips__3[[#This Row],[MM]]&gt;20,ips__3[[#This Row],[MM]]-20,ips__3[[#This Row],[MM]])</f>
        <v>6</v>
      </c>
      <c r="K493" s="1">
        <f>IF(ips__3[[#This Row],[MM]]&gt;20,2000 + ips__3[[#This Row],[RR]],1900 +ips__3[[#This Row],[RR]])</f>
        <v>1988</v>
      </c>
      <c r="L493" s="6">
        <f>DATE(ips__3[[#This Row],[rok]],ips__3[[#This Row],[miesiac]],ips__3[[#This Row],[dzien]])</f>
        <v>32296</v>
      </c>
      <c r="M493" s="5">
        <f>(DATE(2023,1,11) - ips__3[[#This Row],[data]])/ 365</f>
        <v>34.632876712328766</v>
      </c>
      <c r="N493" s="1">
        <f>ROUNDDOWN(ips__3[[#This Row],[Kolumna1]],0)</f>
        <v>34</v>
      </c>
    </row>
    <row r="494" spans="1:14" x14ac:dyDescent="0.3">
      <c r="A494" s="1" t="s">
        <v>521</v>
      </c>
      <c r="B494" s="1" t="s">
        <v>19</v>
      </c>
      <c r="C494" s="1" t="s">
        <v>6</v>
      </c>
      <c r="D494" s="5">
        <f>TRUNC(LEFT(ips__3[[#This Row],[pesel]],2),0)</f>
        <v>93</v>
      </c>
      <c r="E494" s="5">
        <f>TRUNC(MID(ips__3[[#This Row],[pesel]],3,2),0)</f>
        <v>7</v>
      </c>
      <c r="F494" s="5">
        <f>TRUNC(MID(ips__3[[#This Row],[pesel]],5,2),0)</f>
        <v>16</v>
      </c>
      <c r="G494" s="1"/>
      <c r="H494" s="1"/>
      <c r="I494" s="1">
        <f>ips__3[[#This Row],[DD]]</f>
        <v>16</v>
      </c>
      <c r="J494" s="1">
        <f>IF(ips__3[[#This Row],[MM]]&gt;20,ips__3[[#This Row],[MM]]-20,ips__3[[#This Row],[MM]])</f>
        <v>7</v>
      </c>
      <c r="K494" s="1">
        <f>IF(ips__3[[#This Row],[MM]]&gt;20,2000 + ips__3[[#This Row],[RR]],1900 +ips__3[[#This Row],[RR]])</f>
        <v>1993</v>
      </c>
      <c r="L494" s="6">
        <f>DATE(ips__3[[#This Row],[rok]],ips__3[[#This Row],[miesiac]],ips__3[[#This Row],[dzien]])</f>
        <v>34166</v>
      </c>
      <c r="M494" s="5">
        <f>(DATE(2023,1,11) - ips__3[[#This Row],[data]])/ 365</f>
        <v>29.509589041095889</v>
      </c>
      <c r="N494" s="1">
        <f>ROUNDDOWN(ips__3[[#This Row],[Kolumna1]],0)</f>
        <v>29</v>
      </c>
    </row>
    <row r="495" spans="1:14" x14ac:dyDescent="0.3">
      <c r="A495" s="1" t="s">
        <v>522</v>
      </c>
      <c r="B495" s="1" t="s">
        <v>9</v>
      </c>
      <c r="C495" s="1" t="s">
        <v>4</v>
      </c>
      <c r="D495" s="5">
        <f>TRUNC(LEFT(ips__3[[#This Row],[pesel]],2),0)</f>
        <v>56</v>
      </c>
      <c r="E495" s="5">
        <f>TRUNC(MID(ips__3[[#This Row],[pesel]],3,2),0)</f>
        <v>3</v>
      </c>
      <c r="F495" s="5">
        <f>TRUNC(MID(ips__3[[#This Row],[pesel]],5,2),0)</f>
        <v>22</v>
      </c>
      <c r="G495" s="1"/>
      <c r="H495" s="1"/>
      <c r="I495" s="1">
        <f>ips__3[[#This Row],[DD]]</f>
        <v>22</v>
      </c>
      <c r="J495" s="1">
        <f>IF(ips__3[[#This Row],[MM]]&gt;20,ips__3[[#This Row],[MM]]-20,ips__3[[#This Row],[MM]])</f>
        <v>3</v>
      </c>
      <c r="K495" s="1">
        <f>IF(ips__3[[#This Row],[MM]]&gt;20,2000 + ips__3[[#This Row],[RR]],1900 +ips__3[[#This Row],[RR]])</f>
        <v>1956</v>
      </c>
      <c r="L495" s="6">
        <f>DATE(ips__3[[#This Row],[rok]],ips__3[[#This Row],[miesiac]],ips__3[[#This Row],[dzien]])</f>
        <v>20536</v>
      </c>
      <c r="M495" s="5">
        <f>(DATE(2023,1,11) - ips__3[[#This Row],[data]])/ 365</f>
        <v>66.852054794520555</v>
      </c>
      <c r="N495" s="1">
        <f>ROUNDDOWN(ips__3[[#This Row],[Kolumna1]],0)</f>
        <v>66</v>
      </c>
    </row>
    <row r="496" spans="1:14" x14ac:dyDescent="0.3">
      <c r="A496" s="1" t="s">
        <v>523</v>
      </c>
      <c r="B496" s="1" t="s">
        <v>7</v>
      </c>
      <c r="C496" s="1" t="s">
        <v>4</v>
      </c>
      <c r="D496" s="5">
        <f>TRUNC(LEFT(ips__3[[#This Row],[pesel]],2),0)</f>
        <v>64</v>
      </c>
      <c r="E496" s="5">
        <f>TRUNC(MID(ips__3[[#This Row],[pesel]],3,2),0)</f>
        <v>8</v>
      </c>
      <c r="F496" s="5">
        <f>TRUNC(MID(ips__3[[#This Row],[pesel]],5,2),0)</f>
        <v>11</v>
      </c>
      <c r="G496" s="1"/>
      <c r="H496" s="1"/>
      <c r="I496" s="1">
        <f>ips__3[[#This Row],[DD]]</f>
        <v>11</v>
      </c>
      <c r="J496" s="1">
        <f>IF(ips__3[[#This Row],[MM]]&gt;20,ips__3[[#This Row],[MM]]-20,ips__3[[#This Row],[MM]])</f>
        <v>8</v>
      </c>
      <c r="K496" s="1">
        <f>IF(ips__3[[#This Row],[MM]]&gt;20,2000 + ips__3[[#This Row],[RR]],1900 +ips__3[[#This Row],[RR]])</f>
        <v>1964</v>
      </c>
      <c r="L496" s="6">
        <f>DATE(ips__3[[#This Row],[rok]],ips__3[[#This Row],[miesiac]],ips__3[[#This Row],[dzien]])</f>
        <v>23600</v>
      </c>
      <c r="M496" s="5">
        <f>(DATE(2023,1,11) - ips__3[[#This Row],[data]])/ 365</f>
        <v>58.457534246575342</v>
      </c>
      <c r="N496" s="1">
        <f>ROUNDDOWN(ips__3[[#This Row],[Kolumna1]],0)</f>
        <v>58</v>
      </c>
    </row>
    <row r="497" spans="1:14" x14ac:dyDescent="0.3">
      <c r="A497" s="1" t="s">
        <v>524</v>
      </c>
      <c r="B497" s="1" t="s">
        <v>10</v>
      </c>
      <c r="C497" s="1" t="s">
        <v>4</v>
      </c>
      <c r="D497" s="5">
        <f>TRUNC(LEFT(ips__3[[#This Row],[pesel]],2),0)</f>
        <v>62</v>
      </c>
      <c r="E497" s="5">
        <f>TRUNC(MID(ips__3[[#This Row],[pesel]],3,2),0)</f>
        <v>4</v>
      </c>
      <c r="F497" s="5">
        <f>TRUNC(MID(ips__3[[#This Row],[pesel]],5,2),0)</f>
        <v>6</v>
      </c>
      <c r="G497" s="1"/>
      <c r="H497" s="1"/>
      <c r="I497" s="1">
        <f>ips__3[[#This Row],[DD]]</f>
        <v>6</v>
      </c>
      <c r="J497" s="1">
        <f>IF(ips__3[[#This Row],[MM]]&gt;20,ips__3[[#This Row],[MM]]-20,ips__3[[#This Row],[MM]])</f>
        <v>4</v>
      </c>
      <c r="K497" s="1">
        <f>IF(ips__3[[#This Row],[MM]]&gt;20,2000 + ips__3[[#This Row],[RR]],1900 +ips__3[[#This Row],[RR]])</f>
        <v>1962</v>
      </c>
      <c r="L497" s="6">
        <f>DATE(ips__3[[#This Row],[rok]],ips__3[[#This Row],[miesiac]],ips__3[[#This Row],[dzien]])</f>
        <v>22742</v>
      </c>
      <c r="M497" s="5">
        <f>(DATE(2023,1,11) - ips__3[[#This Row],[data]])/ 365</f>
        <v>60.80821917808219</v>
      </c>
      <c r="N497" s="1">
        <f>ROUNDDOWN(ips__3[[#This Row],[Kolumna1]],0)</f>
        <v>60</v>
      </c>
    </row>
    <row r="498" spans="1:14" x14ac:dyDescent="0.3">
      <c r="A498" s="1" t="s">
        <v>525</v>
      </c>
      <c r="B498" s="1" t="s">
        <v>14</v>
      </c>
      <c r="C498" s="1" t="s">
        <v>4</v>
      </c>
      <c r="D498" s="5">
        <f>TRUNC(LEFT(ips__3[[#This Row],[pesel]],2),0)</f>
        <v>87</v>
      </c>
      <c r="E498" s="5">
        <f>TRUNC(MID(ips__3[[#This Row],[pesel]],3,2),0)</f>
        <v>3</v>
      </c>
      <c r="F498" s="5">
        <f>TRUNC(MID(ips__3[[#This Row],[pesel]],5,2),0)</f>
        <v>21</v>
      </c>
      <c r="G498" s="1"/>
      <c r="H498" s="1"/>
      <c r="I498" s="1">
        <f>ips__3[[#This Row],[DD]]</f>
        <v>21</v>
      </c>
      <c r="J498" s="1">
        <f>IF(ips__3[[#This Row],[MM]]&gt;20,ips__3[[#This Row],[MM]]-20,ips__3[[#This Row],[MM]])</f>
        <v>3</v>
      </c>
      <c r="K498" s="1">
        <f>IF(ips__3[[#This Row],[MM]]&gt;20,2000 + ips__3[[#This Row],[RR]],1900 +ips__3[[#This Row],[RR]])</f>
        <v>1987</v>
      </c>
      <c r="L498" s="6">
        <f>DATE(ips__3[[#This Row],[rok]],ips__3[[#This Row],[miesiac]],ips__3[[#This Row],[dzien]])</f>
        <v>31857</v>
      </c>
      <c r="M498" s="5">
        <f>(DATE(2023,1,11) - ips__3[[#This Row],[data]])/ 365</f>
        <v>35.835616438356162</v>
      </c>
      <c r="N498" s="1">
        <f>ROUNDDOWN(ips__3[[#This Row],[Kolumna1]],0)</f>
        <v>35</v>
      </c>
    </row>
    <row r="499" spans="1:14" x14ac:dyDescent="0.3">
      <c r="A499" s="1" t="s">
        <v>526</v>
      </c>
      <c r="B499" s="1" t="s">
        <v>7</v>
      </c>
      <c r="C499" s="1" t="s">
        <v>4</v>
      </c>
      <c r="D499" s="5">
        <f>TRUNC(LEFT(ips__3[[#This Row],[pesel]],2),0)</f>
        <v>73</v>
      </c>
      <c r="E499" s="5">
        <f>TRUNC(MID(ips__3[[#This Row],[pesel]],3,2),0)</f>
        <v>10</v>
      </c>
      <c r="F499" s="5">
        <f>TRUNC(MID(ips__3[[#This Row],[pesel]],5,2),0)</f>
        <v>14</v>
      </c>
      <c r="G499" s="1"/>
      <c r="H499" s="1"/>
      <c r="I499" s="1">
        <f>ips__3[[#This Row],[DD]]</f>
        <v>14</v>
      </c>
      <c r="J499" s="1">
        <f>IF(ips__3[[#This Row],[MM]]&gt;20,ips__3[[#This Row],[MM]]-20,ips__3[[#This Row],[MM]])</f>
        <v>10</v>
      </c>
      <c r="K499" s="1">
        <f>IF(ips__3[[#This Row],[MM]]&gt;20,2000 + ips__3[[#This Row],[RR]],1900 +ips__3[[#This Row],[RR]])</f>
        <v>1973</v>
      </c>
      <c r="L499" s="6">
        <f>DATE(ips__3[[#This Row],[rok]],ips__3[[#This Row],[miesiac]],ips__3[[#This Row],[dzien]])</f>
        <v>26951</v>
      </c>
      <c r="M499" s="5">
        <f>(DATE(2023,1,11) - ips__3[[#This Row],[data]])/ 365</f>
        <v>49.276712328767125</v>
      </c>
      <c r="N499" s="1">
        <f>ROUNDDOWN(ips__3[[#This Row],[Kolumna1]],0)</f>
        <v>49</v>
      </c>
    </row>
    <row r="500" spans="1:14" x14ac:dyDescent="0.3">
      <c r="A500" s="1" t="s">
        <v>527</v>
      </c>
      <c r="B500" s="1" t="s">
        <v>19</v>
      </c>
      <c r="C500" s="1" t="s">
        <v>6</v>
      </c>
      <c r="D500" s="5">
        <f>TRUNC(LEFT(ips__3[[#This Row],[pesel]],2),0)</f>
        <v>56</v>
      </c>
      <c r="E500" s="5">
        <f>TRUNC(MID(ips__3[[#This Row],[pesel]],3,2),0)</f>
        <v>11</v>
      </c>
      <c r="F500" s="5">
        <f>TRUNC(MID(ips__3[[#This Row],[pesel]],5,2),0)</f>
        <v>12</v>
      </c>
      <c r="G500" s="1"/>
      <c r="H500" s="1"/>
      <c r="I500" s="1">
        <f>ips__3[[#This Row],[DD]]</f>
        <v>12</v>
      </c>
      <c r="J500" s="1">
        <f>IF(ips__3[[#This Row],[MM]]&gt;20,ips__3[[#This Row],[MM]]-20,ips__3[[#This Row],[MM]])</f>
        <v>11</v>
      </c>
      <c r="K500" s="1">
        <f>IF(ips__3[[#This Row],[MM]]&gt;20,2000 + ips__3[[#This Row],[RR]],1900 +ips__3[[#This Row],[RR]])</f>
        <v>1956</v>
      </c>
      <c r="L500" s="6">
        <f>DATE(ips__3[[#This Row],[rok]],ips__3[[#This Row],[miesiac]],ips__3[[#This Row],[dzien]])</f>
        <v>20771</v>
      </c>
      <c r="M500" s="5">
        <f>(DATE(2023,1,11) - ips__3[[#This Row],[data]])/ 365</f>
        <v>66.208219178082189</v>
      </c>
      <c r="N500" s="1">
        <f>ROUNDDOWN(ips__3[[#This Row],[Kolumna1]],0)</f>
        <v>66</v>
      </c>
    </row>
    <row r="501" spans="1:14" x14ac:dyDescent="0.3">
      <c r="A501" s="1" t="s">
        <v>528</v>
      </c>
      <c r="B501" s="1" t="s">
        <v>8</v>
      </c>
      <c r="C501" s="1" t="s">
        <v>4</v>
      </c>
      <c r="D501" s="5">
        <f>TRUNC(LEFT(ips__3[[#This Row],[pesel]],2),0)</f>
        <v>83</v>
      </c>
      <c r="E501" s="5">
        <f>TRUNC(MID(ips__3[[#This Row],[pesel]],3,2),0)</f>
        <v>3</v>
      </c>
      <c r="F501" s="5">
        <f>TRUNC(MID(ips__3[[#This Row],[pesel]],5,2),0)</f>
        <v>26</v>
      </c>
      <c r="G501" s="1"/>
      <c r="H501" s="1"/>
      <c r="I501" s="1">
        <f>ips__3[[#This Row],[DD]]</f>
        <v>26</v>
      </c>
      <c r="J501" s="1">
        <f>IF(ips__3[[#This Row],[MM]]&gt;20,ips__3[[#This Row],[MM]]-20,ips__3[[#This Row],[MM]])</f>
        <v>3</v>
      </c>
      <c r="K501" s="1">
        <f>IF(ips__3[[#This Row],[MM]]&gt;20,2000 + ips__3[[#This Row],[RR]],1900 +ips__3[[#This Row],[RR]])</f>
        <v>1983</v>
      </c>
      <c r="L501" s="6">
        <f>DATE(ips__3[[#This Row],[rok]],ips__3[[#This Row],[miesiac]],ips__3[[#This Row],[dzien]])</f>
        <v>30401</v>
      </c>
      <c r="M501" s="5">
        <f>(DATE(2023,1,11) - ips__3[[#This Row],[data]])/ 365</f>
        <v>39.824657534246576</v>
      </c>
      <c r="N501" s="1">
        <f>ROUNDDOWN(ips__3[[#This Row],[Kolumna1]],0)</f>
        <v>39</v>
      </c>
    </row>
    <row r="502" spans="1:14" x14ac:dyDescent="0.3">
      <c r="A502" s="1" t="s">
        <v>529</v>
      </c>
      <c r="B502" s="1" t="s">
        <v>9</v>
      </c>
      <c r="C502" s="1" t="s">
        <v>4</v>
      </c>
      <c r="D502" s="5">
        <f>TRUNC(LEFT(ips__3[[#This Row],[pesel]],2),0)</f>
        <v>88</v>
      </c>
      <c r="E502" s="5">
        <f>TRUNC(MID(ips__3[[#This Row],[pesel]],3,2),0)</f>
        <v>5</v>
      </c>
      <c r="F502" s="5">
        <f>TRUNC(MID(ips__3[[#This Row],[pesel]],5,2),0)</f>
        <v>10</v>
      </c>
      <c r="G502" s="1"/>
      <c r="H502" s="1"/>
      <c r="I502" s="1">
        <f>ips__3[[#This Row],[DD]]</f>
        <v>10</v>
      </c>
      <c r="J502" s="1">
        <f>IF(ips__3[[#This Row],[MM]]&gt;20,ips__3[[#This Row],[MM]]-20,ips__3[[#This Row],[MM]])</f>
        <v>5</v>
      </c>
      <c r="K502" s="1">
        <f>IF(ips__3[[#This Row],[MM]]&gt;20,2000 + ips__3[[#This Row],[RR]],1900 +ips__3[[#This Row],[RR]])</f>
        <v>1988</v>
      </c>
      <c r="L502" s="6">
        <f>DATE(ips__3[[#This Row],[rok]],ips__3[[#This Row],[miesiac]],ips__3[[#This Row],[dzien]])</f>
        <v>32273</v>
      </c>
      <c r="M502" s="5">
        <f>(DATE(2023,1,11) - ips__3[[#This Row],[data]])/ 365</f>
        <v>34.695890410958903</v>
      </c>
      <c r="N502" s="1">
        <f>ROUNDDOWN(ips__3[[#This Row],[Kolumna1]],0)</f>
        <v>34</v>
      </c>
    </row>
    <row r="503" spans="1:14" x14ac:dyDescent="0.3">
      <c r="A503" s="1" t="s">
        <v>530</v>
      </c>
      <c r="B503" s="1" t="s">
        <v>14</v>
      </c>
      <c r="C503" s="1" t="s">
        <v>4</v>
      </c>
      <c r="D503" s="5">
        <f>TRUNC(LEFT(ips__3[[#This Row],[pesel]],2),0)</f>
        <v>50</v>
      </c>
      <c r="E503" s="5">
        <f>TRUNC(MID(ips__3[[#This Row],[pesel]],3,2),0)</f>
        <v>1</v>
      </c>
      <c r="F503" s="5">
        <f>TRUNC(MID(ips__3[[#This Row],[pesel]],5,2),0)</f>
        <v>26</v>
      </c>
      <c r="G503" s="1"/>
      <c r="H503" s="1"/>
      <c r="I503" s="1">
        <f>ips__3[[#This Row],[DD]]</f>
        <v>26</v>
      </c>
      <c r="J503" s="1">
        <f>IF(ips__3[[#This Row],[MM]]&gt;20,ips__3[[#This Row],[MM]]-20,ips__3[[#This Row],[MM]])</f>
        <v>1</v>
      </c>
      <c r="K503" s="1">
        <f>IF(ips__3[[#This Row],[MM]]&gt;20,2000 + ips__3[[#This Row],[RR]],1900 +ips__3[[#This Row],[RR]])</f>
        <v>1950</v>
      </c>
      <c r="L503" s="6">
        <f>DATE(ips__3[[#This Row],[rok]],ips__3[[#This Row],[miesiac]],ips__3[[#This Row],[dzien]])</f>
        <v>18289</v>
      </c>
      <c r="M503" s="5">
        <f>(DATE(2023,1,11) - ips__3[[#This Row],[data]])/ 365</f>
        <v>73.008219178082186</v>
      </c>
      <c r="N503" s="1">
        <f>ROUNDDOWN(ips__3[[#This Row],[Kolumna1]],0)</f>
        <v>73</v>
      </c>
    </row>
    <row r="504" spans="1:14" x14ac:dyDescent="0.3">
      <c r="A504" s="1" t="s">
        <v>531</v>
      </c>
      <c r="B504" s="1" t="s">
        <v>9</v>
      </c>
      <c r="C504" s="1" t="s">
        <v>6</v>
      </c>
      <c r="D504" s="5">
        <f>TRUNC(LEFT(ips__3[[#This Row],[pesel]],2),0)</f>
        <v>96</v>
      </c>
      <c r="E504" s="5">
        <f>TRUNC(MID(ips__3[[#This Row],[pesel]],3,2),0)</f>
        <v>4</v>
      </c>
      <c r="F504" s="5">
        <f>TRUNC(MID(ips__3[[#This Row],[pesel]],5,2),0)</f>
        <v>2</v>
      </c>
      <c r="G504" s="1"/>
      <c r="H504" s="1"/>
      <c r="I504" s="1">
        <f>ips__3[[#This Row],[DD]]</f>
        <v>2</v>
      </c>
      <c r="J504" s="1">
        <f>IF(ips__3[[#This Row],[MM]]&gt;20,ips__3[[#This Row],[MM]]-20,ips__3[[#This Row],[MM]])</f>
        <v>4</v>
      </c>
      <c r="K504" s="1">
        <f>IF(ips__3[[#This Row],[MM]]&gt;20,2000 + ips__3[[#This Row],[RR]],1900 +ips__3[[#This Row],[RR]])</f>
        <v>1996</v>
      </c>
      <c r="L504" s="6">
        <f>DATE(ips__3[[#This Row],[rok]],ips__3[[#This Row],[miesiac]],ips__3[[#This Row],[dzien]])</f>
        <v>35157</v>
      </c>
      <c r="M504" s="5">
        <f>(DATE(2023,1,11) - ips__3[[#This Row],[data]])/ 365</f>
        <v>26.794520547945204</v>
      </c>
      <c r="N504" s="1">
        <f>ROUNDDOWN(ips__3[[#This Row],[Kolumna1]],0)</f>
        <v>26</v>
      </c>
    </row>
    <row r="505" spans="1:14" x14ac:dyDescent="0.3">
      <c r="A505" s="1" t="s">
        <v>532</v>
      </c>
      <c r="B505" s="1" t="s">
        <v>7</v>
      </c>
      <c r="C505" s="1" t="s">
        <v>4</v>
      </c>
      <c r="D505" s="5">
        <f>TRUNC(LEFT(ips__3[[#This Row],[pesel]],2),0)</f>
        <v>91</v>
      </c>
      <c r="E505" s="5">
        <f>TRUNC(MID(ips__3[[#This Row],[pesel]],3,2),0)</f>
        <v>4</v>
      </c>
      <c r="F505" s="5">
        <f>TRUNC(MID(ips__3[[#This Row],[pesel]],5,2),0)</f>
        <v>10</v>
      </c>
      <c r="G505" s="1"/>
      <c r="H505" s="1"/>
      <c r="I505" s="1">
        <f>ips__3[[#This Row],[DD]]</f>
        <v>10</v>
      </c>
      <c r="J505" s="1">
        <f>IF(ips__3[[#This Row],[MM]]&gt;20,ips__3[[#This Row],[MM]]-20,ips__3[[#This Row],[MM]])</f>
        <v>4</v>
      </c>
      <c r="K505" s="1">
        <f>IF(ips__3[[#This Row],[MM]]&gt;20,2000 + ips__3[[#This Row],[RR]],1900 +ips__3[[#This Row],[RR]])</f>
        <v>1991</v>
      </c>
      <c r="L505" s="6">
        <f>DATE(ips__3[[#This Row],[rok]],ips__3[[#This Row],[miesiac]],ips__3[[#This Row],[dzien]])</f>
        <v>33338</v>
      </c>
      <c r="M505" s="5">
        <f>(DATE(2023,1,11) - ips__3[[#This Row],[data]])/ 365</f>
        <v>31.778082191780822</v>
      </c>
      <c r="N505" s="1">
        <f>ROUNDDOWN(ips__3[[#This Row],[Kolumna1]],0)</f>
        <v>31</v>
      </c>
    </row>
    <row r="506" spans="1:14" x14ac:dyDescent="0.3">
      <c r="A506" s="1" t="s">
        <v>533</v>
      </c>
      <c r="B506" s="1" t="s">
        <v>14</v>
      </c>
      <c r="C506" s="1" t="s">
        <v>6</v>
      </c>
      <c r="D506" s="5">
        <f>TRUNC(LEFT(ips__3[[#This Row],[pesel]],2),0)</f>
        <v>75</v>
      </c>
      <c r="E506" s="5">
        <f>TRUNC(MID(ips__3[[#This Row],[pesel]],3,2),0)</f>
        <v>6</v>
      </c>
      <c r="F506" s="5">
        <f>TRUNC(MID(ips__3[[#This Row],[pesel]],5,2),0)</f>
        <v>17</v>
      </c>
      <c r="G506" s="1"/>
      <c r="H506" s="1"/>
      <c r="I506" s="1">
        <f>ips__3[[#This Row],[DD]]</f>
        <v>17</v>
      </c>
      <c r="J506" s="1">
        <f>IF(ips__3[[#This Row],[MM]]&gt;20,ips__3[[#This Row],[MM]]-20,ips__3[[#This Row],[MM]])</f>
        <v>6</v>
      </c>
      <c r="K506" s="1">
        <f>IF(ips__3[[#This Row],[MM]]&gt;20,2000 + ips__3[[#This Row],[RR]],1900 +ips__3[[#This Row],[RR]])</f>
        <v>1975</v>
      </c>
      <c r="L506" s="6">
        <f>DATE(ips__3[[#This Row],[rok]],ips__3[[#This Row],[miesiac]],ips__3[[#This Row],[dzien]])</f>
        <v>27562</v>
      </c>
      <c r="M506" s="5">
        <f>(DATE(2023,1,11) - ips__3[[#This Row],[data]])/ 365</f>
        <v>47.602739726027394</v>
      </c>
      <c r="N506" s="1">
        <f>ROUNDDOWN(ips__3[[#This Row],[Kolumna1]],0)</f>
        <v>47</v>
      </c>
    </row>
    <row r="507" spans="1:14" x14ac:dyDescent="0.3">
      <c r="A507" s="1" t="s">
        <v>534</v>
      </c>
      <c r="B507" s="1" t="s">
        <v>8</v>
      </c>
      <c r="C507" s="1" t="s">
        <v>4</v>
      </c>
      <c r="D507" s="5">
        <f>TRUNC(LEFT(ips__3[[#This Row],[pesel]],2),0)</f>
        <v>52</v>
      </c>
      <c r="E507" s="5">
        <f>TRUNC(MID(ips__3[[#This Row],[pesel]],3,2),0)</f>
        <v>2</v>
      </c>
      <c r="F507" s="5">
        <f>TRUNC(MID(ips__3[[#This Row],[pesel]],5,2),0)</f>
        <v>4</v>
      </c>
      <c r="G507" s="1"/>
      <c r="H507" s="1"/>
      <c r="I507" s="1">
        <f>ips__3[[#This Row],[DD]]</f>
        <v>4</v>
      </c>
      <c r="J507" s="1">
        <f>IF(ips__3[[#This Row],[MM]]&gt;20,ips__3[[#This Row],[MM]]-20,ips__3[[#This Row],[MM]])</f>
        <v>2</v>
      </c>
      <c r="K507" s="1">
        <f>IF(ips__3[[#This Row],[MM]]&gt;20,2000 + ips__3[[#This Row],[RR]],1900 +ips__3[[#This Row],[RR]])</f>
        <v>1952</v>
      </c>
      <c r="L507" s="6">
        <f>DATE(ips__3[[#This Row],[rok]],ips__3[[#This Row],[miesiac]],ips__3[[#This Row],[dzien]])</f>
        <v>19028</v>
      </c>
      <c r="M507" s="5">
        <f>(DATE(2023,1,11) - ips__3[[#This Row],[data]])/ 365</f>
        <v>70.983561643835614</v>
      </c>
      <c r="N507" s="1">
        <f>ROUNDDOWN(ips__3[[#This Row],[Kolumna1]],0)</f>
        <v>70</v>
      </c>
    </row>
    <row r="508" spans="1:14" x14ac:dyDescent="0.3">
      <c r="A508" s="1" t="s">
        <v>535</v>
      </c>
      <c r="B508" s="1" t="s">
        <v>15</v>
      </c>
      <c r="C508" s="1" t="s">
        <v>4</v>
      </c>
      <c r="D508" s="5">
        <f>TRUNC(LEFT(ips__3[[#This Row],[pesel]],2),0)</f>
        <v>94</v>
      </c>
      <c r="E508" s="5">
        <f>TRUNC(MID(ips__3[[#This Row],[pesel]],3,2),0)</f>
        <v>2</v>
      </c>
      <c r="F508" s="5">
        <f>TRUNC(MID(ips__3[[#This Row],[pesel]],5,2),0)</f>
        <v>17</v>
      </c>
      <c r="G508" s="1"/>
      <c r="H508" s="1"/>
      <c r="I508" s="1">
        <f>ips__3[[#This Row],[DD]]</f>
        <v>17</v>
      </c>
      <c r="J508" s="1">
        <f>IF(ips__3[[#This Row],[MM]]&gt;20,ips__3[[#This Row],[MM]]-20,ips__3[[#This Row],[MM]])</f>
        <v>2</v>
      </c>
      <c r="K508" s="1">
        <f>IF(ips__3[[#This Row],[MM]]&gt;20,2000 + ips__3[[#This Row],[RR]],1900 +ips__3[[#This Row],[RR]])</f>
        <v>1994</v>
      </c>
      <c r="L508" s="6">
        <f>DATE(ips__3[[#This Row],[rok]],ips__3[[#This Row],[miesiac]],ips__3[[#This Row],[dzien]])</f>
        <v>34382</v>
      </c>
      <c r="M508" s="5">
        <f>(DATE(2023,1,11) - ips__3[[#This Row],[data]])/ 365</f>
        <v>28.917808219178081</v>
      </c>
      <c r="N508" s="1">
        <f>ROUNDDOWN(ips__3[[#This Row],[Kolumna1]],0)</f>
        <v>28</v>
      </c>
    </row>
    <row r="509" spans="1:14" x14ac:dyDescent="0.3">
      <c r="A509" s="1" t="s">
        <v>536</v>
      </c>
      <c r="B509" s="1" t="s">
        <v>8</v>
      </c>
      <c r="C509" s="1" t="s">
        <v>6</v>
      </c>
      <c r="D509" s="5">
        <f>TRUNC(LEFT(ips__3[[#This Row],[pesel]],2),0)</f>
        <v>54</v>
      </c>
      <c r="E509" s="5">
        <f>TRUNC(MID(ips__3[[#This Row],[pesel]],3,2),0)</f>
        <v>6</v>
      </c>
      <c r="F509" s="5">
        <f>TRUNC(MID(ips__3[[#This Row],[pesel]],5,2),0)</f>
        <v>14</v>
      </c>
      <c r="G509" s="1"/>
      <c r="H509" s="1"/>
      <c r="I509" s="1">
        <f>ips__3[[#This Row],[DD]]</f>
        <v>14</v>
      </c>
      <c r="J509" s="1">
        <f>IF(ips__3[[#This Row],[MM]]&gt;20,ips__3[[#This Row],[MM]]-20,ips__3[[#This Row],[MM]])</f>
        <v>6</v>
      </c>
      <c r="K509" s="1">
        <f>IF(ips__3[[#This Row],[MM]]&gt;20,2000 + ips__3[[#This Row],[RR]],1900 +ips__3[[#This Row],[RR]])</f>
        <v>1954</v>
      </c>
      <c r="L509" s="6">
        <f>DATE(ips__3[[#This Row],[rok]],ips__3[[#This Row],[miesiac]],ips__3[[#This Row],[dzien]])</f>
        <v>19889</v>
      </c>
      <c r="M509" s="5">
        <f>(DATE(2023,1,11) - ips__3[[#This Row],[data]])/ 365</f>
        <v>68.62465753424658</v>
      </c>
      <c r="N509" s="1">
        <f>ROUNDDOWN(ips__3[[#This Row],[Kolumna1]],0)</f>
        <v>68</v>
      </c>
    </row>
    <row r="510" spans="1:14" x14ac:dyDescent="0.3">
      <c r="A510" s="1" t="s">
        <v>537</v>
      </c>
      <c r="B510" s="1" t="s">
        <v>9</v>
      </c>
      <c r="C510" s="1" t="s">
        <v>6</v>
      </c>
      <c r="D510" s="5">
        <f>TRUNC(LEFT(ips__3[[#This Row],[pesel]],2),0)</f>
        <v>60</v>
      </c>
      <c r="E510" s="5">
        <f>TRUNC(MID(ips__3[[#This Row],[pesel]],3,2),0)</f>
        <v>1</v>
      </c>
      <c r="F510" s="5">
        <f>TRUNC(MID(ips__3[[#This Row],[pesel]],5,2),0)</f>
        <v>26</v>
      </c>
      <c r="G510" s="1"/>
      <c r="H510" s="1"/>
      <c r="I510" s="1">
        <f>ips__3[[#This Row],[DD]]</f>
        <v>26</v>
      </c>
      <c r="J510" s="1">
        <f>IF(ips__3[[#This Row],[MM]]&gt;20,ips__3[[#This Row],[MM]]-20,ips__3[[#This Row],[MM]])</f>
        <v>1</v>
      </c>
      <c r="K510" s="1">
        <f>IF(ips__3[[#This Row],[MM]]&gt;20,2000 + ips__3[[#This Row],[RR]],1900 +ips__3[[#This Row],[RR]])</f>
        <v>1960</v>
      </c>
      <c r="L510" s="6">
        <f>DATE(ips__3[[#This Row],[rok]],ips__3[[#This Row],[miesiac]],ips__3[[#This Row],[dzien]])</f>
        <v>21941</v>
      </c>
      <c r="M510" s="5">
        <f>(DATE(2023,1,11) - ips__3[[#This Row],[data]])/ 365</f>
        <v>63.0027397260274</v>
      </c>
      <c r="N510" s="1">
        <f>ROUNDDOWN(ips__3[[#This Row],[Kolumna1]],0)</f>
        <v>63</v>
      </c>
    </row>
    <row r="511" spans="1:14" x14ac:dyDescent="0.3">
      <c r="A511" s="1" t="s">
        <v>538</v>
      </c>
      <c r="B511" s="1" t="s">
        <v>14</v>
      </c>
      <c r="C511" s="1" t="s">
        <v>6</v>
      </c>
      <c r="D511" s="5">
        <f>TRUNC(LEFT(ips__3[[#This Row],[pesel]],2),0)</f>
        <v>64</v>
      </c>
      <c r="E511" s="5">
        <f>TRUNC(MID(ips__3[[#This Row],[pesel]],3,2),0)</f>
        <v>3</v>
      </c>
      <c r="F511" s="5">
        <f>TRUNC(MID(ips__3[[#This Row],[pesel]],5,2),0)</f>
        <v>13</v>
      </c>
      <c r="G511" s="1"/>
      <c r="H511" s="1"/>
      <c r="I511" s="1">
        <f>ips__3[[#This Row],[DD]]</f>
        <v>13</v>
      </c>
      <c r="J511" s="1">
        <f>IF(ips__3[[#This Row],[MM]]&gt;20,ips__3[[#This Row],[MM]]-20,ips__3[[#This Row],[MM]])</f>
        <v>3</v>
      </c>
      <c r="K511" s="1">
        <f>IF(ips__3[[#This Row],[MM]]&gt;20,2000 + ips__3[[#This Row],[RR]],1900 +ips__3[[#This Row],[RR]])</f>
        <v>1964</v>
      </c>
      <c r="L511" s="6">
        <f>DATE(ips__3[[#This Row],[rok]],ips__3[[#This Row],[miesiac]],ips__3[[#This Row],[dzien]])</f>
        <v>23449</v>
      </c>
      <c r="M511" s="5">
        <f>(DATE(2023,1,11) - ips__3[[#This Row],[data]])/ 365</f>
        <v>58.871232876712327</v>
      </c>
      <c r="N511" s="1">
        <f>ROUNDDOWN(ips__3[[#This Row],[Kolumna1]],0)</f>
        <v>58</v>
      </c>
    </row>
    <row r="512" spans="1:14" x14ac:dyDescent="0.3">
      <c r="A512" s="1" t="s">
        <v>539</v>
      </c>
      <c r="B512" s="1" t="s">
        <v>20</v>
      </c>
      <c r="C512" s="1" t="s">
        <v>6</v>
      </c>
      <c r="D512" s="5">
        <f>TRUNC(LEFT(ips__3[[#This Row],[pesel]],2),0)</f>
        <v>76</v>
      </c>
      <c r="E512" s="5">
        <f>TRUNC(MID(ips__3[[#This Row],[pesel]],3,2),0)</f>
        <v>3</v>
      </c>
      <c r="F512" s="5">
        <f>TRUNC(MID(ips__3[[#This Row],[pesel]],5,2),0)</f>
        <v>25</v>
      </c>
      <c r="G512" s="1"/>
      <c r="H512" s="1"/>
      <c r="I512" s="1">
        <f>ips__3[[#This Row],[DD]]</f>
        <v>25</v>
      </c>
      <c r="J512" s="1">
        <f>IF(ips__3[[#This Row],[MM]]&gt;20,ips__3[[#This Row],[MM]]-20,ips__3[[#This Row],[MM]])</f>
        <v>3</v>
      </c>
      <c r="K512" s="1">
        <f>IF(ips__3[[#This Row],[MM]]&gt;20,2000 + ips__3[[#This Row],[RR]],1900 +ips__3[[#This Row],[RR]])</f>
        <v>1976</v>
      </c>
      <c r="L512" s="6">
        <f>DATE(ips__3[[#This Row],[rok]],ips__3[[#This Row],[miesiac]],ips__3[[#This Row],[dzien]])</f>
        <v>27844</v>
      </c>
      <c r="M512" s="5">
        <f>(DATE(2023,1,11) - ips__3[[#This Row],[data]])/ 365</f>
        <v>46.830136986301369</v>
      </c>
      <c r="N512" s="1">
        <f>ROUNDDOWN(ips__3[[#This Row],[Kolumna1]],0)</f>
        <v>46</v>
      </c>
    </row>
    <row r="513" spans="1:14" x14ac:dyDescent="0.3">
      <c r="A513" s="1" t="s">
        <v>540</v>
      </c>
      <c r="B513" s="1" t="s">
        <v>11</v>
      </c>
      <c r="C513" s="1" t="s">
        <v>4</v>
      </c>
      <c r="D513" s="5">
        <f>TRUNC(LEFT(ips__3[[#This Row],[pesel]],2),0)</f>
        <v>94</v>
      </c>
      <c r="E513" s="5">
        <f>TRUNC(MID(ips__3[[#This Row],[pesel]],3,2),0)</f>
        <v>4</v>
      </c>
      <c r="F513" s="5">
        <f>TRUNC(MID(ips__3[[#This Row],[pesel]],5,2),0)</f>
        <v>22</v>
      </c>
      <c r="G513" s="1"/>
      <c r="H513" s="1"/>
      <c r="I513" s="1">
        <f>ips__3[[#This Row],[DD]]</f>
        <v>22</v>
      </c>
      <c r="J513" s="1">
        <f>IF(ips__3[[#This Row],[MM]]&gt;20,ips__3[[#This Row],[MM]]-20,ips__3[[#This Row],[MM]])</f>
        <v>4</v>
      </c>
      <c r="K513" s="1">
        <f>IF(ips__3[[#This Row],[MM]]&gt;20,2000 + ips__3[[#This Row],[RR]],1900 +ips__3[[#This Row],[RR]])</f>
        <v>1994</v>
      </c>
      <c r="L513" s="6">
        <f>DATE(ips__3[[#This Row],[rok]],ips__3[[#This Row],[miesiac]],ips__3[[#This Row],[dzien]])</f>
        <v>34446</v>
      </c>
      <c r="M513" s="5">
        <f>(DATE(2023,1,11) - ips__3[[#This Row],[data]])/ 365</f>
        <v>28.742465753424657</v>
      </c>
      <c r="N513" s="1">
        <f>ROUNDDOWN(ips__3[[#This Row],[Kolumna1]],0)</f>
        <v>28</v>
      </c>
    </row>
    <row r="514" spans="1:14" x14ac:dyDescent="0.3">
      <c r="A514" s="1" t="s">
        <v>541</v>
      </c>
      <c r="B514" s="1" t="s">
        <v>16</v>
      </c>
      <c r="C514" s="1" t="s">
        <v>6</v>
      </c>
      <c r="D514" s="5">
        <f>TRUNC(LEFT(ips__3[[#This Row],[pesel]],2),0)</f>
        <v>72</v>
      </c>
      <c r="E514" s="5">
        <f>TRUNC(MID(ips__3[[#This Row],[pesel]],3,2),0)</f>
        <v>1</v>
      </c>
      <c r="F514" s="5">
        <f>TRUNC(MID(ips__3[[#This Row],[pesel]],5,2),0)</f>
        <v>12</v>
      </c>
      <c r="G514" s="1"/>
      <c r="H514" s="1"/>
      <c r="I514" s="1">
        <f>ips__3[[#This Row],[DD]]</f>
        <v>12</v>
      </c>
      <c r="J514" s="1">
        <f>IF(ips__3[[#This Row],[MM]]&gt;20,ips__3[[#This Row],[MM]]-20,ips__3[[#This Row],[MM]])</f>
        <v>1</v>
      </c>
      <c r="K514" s="1">
        <f>IF(ips__3[[#This Row],[MM]]&gt;20,2000 + ips__3[[#This Row],[RR]],1900 +ips__3[[#This Row],[RR]])</f>
        <v>1972</v>
      </c>
      <c r="L514" s="6">
        <f>DATE(ips__3[[#This Row],[rok]],ips__3[[#This Row],[miesiac]],ips__3[[#This Row],[dzien]])</f>
        <v>26310</v>
      </c>
      <c r="M514" s="5">
        <f>(DATE(2023,1,11) - ips__3[[#This Row],[data]])/ 365</f>
        <v>51.032876712328765</v>
      </c>
      <c r="N514" s="1">
        <f>ROUNDDOWN(ips__3[[#This Row],[Kolumna1]],0)</f>
        <v>51</v>
      </c>
    </row>
    <row r="515" spans="1:14" x14ac:dyDescent="0.3">
      <c r="A515" s="1" t="s">
        <v>542</v>
      </c>
      <c r="B515" s="1" t="s">
        <v>12</v>
      </c>
      <c r="C515" s="1" t="s">
        <v>6</v>
      </c>
      <c r="D515" s="5">
        <f>TRUNC(LEFT(ips__3[[#This Row],[pesel]],2),0)</f>
        <v>55</v>
      </c>
      <c r="E515" s="5">
        <f>TRUNC(MID(ips__3[[#This Row],[pesel]],3,2),0)</f>
        <v>10</v>
      </c>
      <c r="F515" s="5">
        <f>TRUNC(MID(ips__3[[#This Row],[pesel]],5,2),0)</f>
        <v>16</v>
      </c>
      <c r="G515" s="1"/>
      <c r="H515" s="1"/>
      <c r="I515" s="1">
        <f>ips__3[[#This Row],[DD]]</f>
        <v>16</v>
      </c>
      <c r="J515" s="1">
        <f>IF(ips__3[[#This Row],[MM]]&gt;20,ips__3[[#This Row],[MM]]-20,ips__3[[#This Row],[MM]])</f>
        <v>10</v>
      </c>
      <c r="K515" s="1">
        <f>IF(ips__3[[#This Row],[MM]]&gt;20,2000 + ips__3[[#This Row],[RR]],1900 +ips__3[[#This Row],[RR]])</f>
        <v>1955</v>
      </c>
      <c r="L515" s="6">
        <f>DATE(ips__3[[#This Row],[rok]],ips__3[[#This Row],[miesiac]],ips__3[[#This Row],[dzien]])</f>
        <v>20378</v>
      </c>
      <c r="M515" s="5">
        <f>(DATE(2023,1,11) - ips__3[[#This Row],[data]])/ 365</f>
        <v>67.284931506849318</v>
      </c>
      <c r="N515" s="1">
        <f>ROUNDDOWN(ips__3[[#This Row],[Kolumna1]],0)</f>
        <v>67</v>
      </c>
    </row>
    <row r="516" spans="1:14" x14ac:dyDescent="0.3">
      <c r="A516" s="1" t="s">
        <v>543</v>
      </c>
      <c r="B516" s="1" t="s">
        <v>5</v>
      </c>
      <c r="C516" s="1" t="s">
        <v>6</v>
      </c>
      <c r="D516" s="5">
        <f>TRUNC(LEFT(ips__3[[#This Row],[pesel]],2),0)</f>
        <v>63</v>
      </c>
      <c r="E516" s="5">
        <f>TRUNC(MID(ips__3[[#This Row],[pesel]],3,2),0)</f>
        <v>6</v>
      </c>
      <c r="F516" s="5">
        <f>TRUNC(MID(ips__3[[#This Row],[pesel]],5,2),0)</f>
        <v>15</v>
      </c>
      <c r="G516" s="1"/>
      <c r="H516" s="1"/>
      <c r="I516" s="1">
        <f>ips__3[[#This Row],[DD]]</f>
        <v>15</v>
      </c>
      <c r="J516" s="1">
        <f>IF(ips__3[[#This Row],[MM]]&gt;20,ips__3[[#This Row],[MM]]-20,ips__3[[#This Row],[MM]])</f>
        <v>6</v>
      </c>
      <c r="K516" s="1">
        <f>IF(ips__3[[#This Row],[MM]]&gt;20,2000 + ips__3[[#This Row],[RR]],1900 +ips__3[[#This Row],[RR]])</f>
        <v>1963</v>
      </c>
      <c r="L516" s="6">
        <f>DATE(ips__3[[#This Row],[rok]],ips__3[[#This Row],[miesiac]],ips__3[[#This Row],[dzien]])</f>
        <v>23177</v>
      </c>
      <c r="M516" s="5">
        <f>(DATE(2023,1,11) - ips__3[[#This Row],[data]])/ 365</f>
        <v>59.61643835616438</v>
      </c>
      <c r="N516" s="1">
        <f>ROUNDDOWN(ips__3[[#This Row],[Kolumna1]],0)</f>
        <v>59</v>
      </c>
    </row>
    <row r="517" spans="1:14" x14ac:dyDescent="0.3">
      <c r="A517" s="1" t="s">
        <v>544</v>
      </c>
      <c r="B517" s="1" t="s">
        <v>15</v>
      </c>
      <c r="C517" s="1" t="s">
        <v>6</v>
      </c>
      <c r="D517" s="5">
        <f>TRUNC(LEFT(ips__3[[#This Row],[pesel]],2),0)</f>
        <v>66</v>
      </c>
      <c r="E517" s="5">
        <f>TRUNC(MID(ips__3[[#This Row],[pesel]],3,2),0)</f>
        <v>9</v>
      </c>
      <c r="F517" s="5">
        <f>TRUNC(MID(ips__3[[#This Row],[pesel]],5,2),0)</f>
        <v>20</v>
      </c>
      <c r="G517" s="1"/>
      <c r="H517" s="1"/>
      <c r="I517" s="1">
        <f>ips__3[[#This Row],[DD]]</f>
        <v>20</v>
      </c>
      <c r="J517" s="1">
        <f>IF(ips__3[[#This Row],[MM]]&gt;20,ips__3[[#This Row],[MM]]-20,ips__3[[#This Row],[MM]])</f>
        <v>9</v>
      </c>
      <c r="K517" s="1">
        <f>IF(ips__3[[#This Row],[MM]]&gt;20,2000 + ips__3[[#This Row],[RR]],1900 +ips__3[[#This Row],[RR]])</f>
        <v>1966</v>
      </c>
      <c r="L517" s="6">
        <f>DATE(ips__3[[#This Row],[rok]],ips__3[[#This Row],[miesiac]],ips__3[[#This Row],[dzien]])</f>
        <v>24370</v>
      </c>
      <c r="M517" s="5">
        <f>(DATE(2023,1,11) - ips__3[[#This Row],[data]])/ 365</f>
        <v>56.347945205479455</v>
      </c>
      <c r="N517" s="1">
        <f>ROUNDDOWN(ips__3[[#This Row],[Kolumna1]],0)</f>
        <v>56</v>
      </c>
    </row>
    <row r="518" spans="1:14" x14ac:dyDescent="0.3">
      <c r="A518" s="1" t="s">
        <v>545</v>
      </c>
      <c r="B518" s="1" t="s">
        <v>15</v>
      </c>
      <c r="C518" s="1" t="s">
        <v>6</v>
      </c>
      <c r="D518" s="5">
        <f>TRUNC(LEFT(ips__3[[#This Row],[pesel]],2),0)</f>
        <v>79</v>
      </c>
      <c r="E518" s="5">
        <f>TRUNC(MID(ips__3[[#This Row],[pesel]],3,2),0)</f>
        <v>12</v>
      </c>
      <c r="F518" s="5">
        <f>TRUNC(MID(ips__3[[#This Row],[pesel]],5,2),0)</f>
        <v>3</v>
      </c>
      <c r="G518" s="1"/>
      <c r="H518" s="1"/>
      <c r="I518" s="1">
        <f>ips__3[[#This Row],[DD]]</f>
        <v>3</v>
      </c>
      <c r="J518" s="1">
        <f>IF(ips__3[[#This Row],[MM]]&gt;20,ips__3[[#This Row],[MM]]-20,ips__3[[#This Row],[MM]])</f>
        <v>12</v>
      </c>
      <c r="K518" s="1">
        <f>IF(ips__3[[#This Row],[MM]]&gt;20,2000 + ips__3[[#This Row],[RR]],1900 +ips__3[[#This Row],[RR]])</f>
        <v>1979</v>
      </c>
      <c r="L518" s="6">
        <f>DATE(ips__3[[#This Row],[rok]],ips__3[[#This Row],[miesiac]],ips__3[[#This Row],[dzien]])</f>
        <v>29192</v>
      </c>
      <c r="M518" s="5">
        <f>(DATE(2023,1,11) - ips__3[[#This Row],[data]])/ 365</f>
        <v>43.136986301369866</v>
      </c>
      <c r="N518" s="1">
        <f>ROUNDDOWN(ips__3[[#This Row],[Kolumna1]],0)</f>
        <v>43</v>
      </c>
    </row>
    <row r="519" spans="1:14" x14ac:dyDescent="0.3">
      <c r="A519" s="1" t="s">
        <v>546</v>
      </c>
      <c r="B519" s="1" t="s">
        <v>17</v>
      </c>
      <c r="C519" s="1" t="s">
        <v>6</v>
      </c>
      <c r="D519" s="5">
        <f>TRUNC(LEFT(ips__3[[#This Row],[pesel]],2),0)</f>
        <v>75</v>
      </c>
      <c r="E519" s="5">
        <f>TRUNC(MID(ips__3[[#This Row],[pesel]],3,2),0)</f>
        <v>3</v>
      </c>
      <c r="F519" s="5">
        <f>TRUNC(MID(ips__3[[#This Row],[pesel]],5,2),0)</f>
        <v>20</v>
      </c>
      <c r="G519" s="1"/>
      <c r="H519" s="1"/>
      <c r="I519" s="1">
        <f>ips__3[[#This Row],[DD]]</f>
        <v>20</v>
      </c>
      <c r="J519" s="1">
        <f>IF(ips__3[[#This Row],[MM]]&gt;20,ips__3[[#This Row],[MM]]-20,ips__3[[#This Row],[MM]])</f>
        <v>3</v>
      </c>
      <c r="K519" s="1">
        <f>IF(ips__3[[#This Row],[MM]]&gt;20,2000 + ips__3[[#This Row],[RR]],1900 +ips__3[[#This Row],[RR]])</f>
        <v>1975</v>
      </c>
      <c r="L519" s="6">
        <f>DATE(ips__3[[#This Row],[rok]],ips__3[[#This Row],[miesiac]],ips__3[[#This Row],[dzien]])</f>
        <v>27473</v>
      </c>
      <c r="M519" s="5">
        <f>(DATE(2023,1,11) - ips__3[[#This Row],[data]])/ 365</f>
        <v>47.846575342465755</v>
      </c>
      <c r="N519" s="1">
        <f>ROUNDDOWN(ips__3[[#This Row],[Kolumna1]],0)</f>
        <v>47</v>
      </c>
    </row>
    <row r="520" spans="1:14" x14ac:dyDescent="0.3">
      <c r="A520" s="1" t="s">
        <v>547</v>
      </c>
      <c r="B520" s="1" t="s">
        <v>17</v>
      </c>
      <c r="C520" s="1" t="s">
        <v>4</v>
      </c>
      <c r="D520" s="5">
        <f>TRUNC(LEFT(ips__3[[#This Row],[pesel]],2),0)</f>
        <v>64</v>
      </c>
      <c r="E520" s="5">
        <f>TRUNC(MID(ips__3[[#This Row],[pesel]],3,2),0)</f>
        <v>12</v>
      </c>
      <c r="F520" s="5">
        <f>TRUNC(MID(ips__3[[#This Row],[pesel]],5,2),0)</f>
        <v>6</v>
      </c>
      <c r="G520" s="1"/>
      <c r="H520" s="1"/>
      <c r="I520" s="1">
        <f>ips__3[[#This Row],[DD]]</f>
        <v>6</v>
      </c>
      <c r="J520" s="1">
        <f>IF(ips__3[[#This Row],[MM]]&gt;20,ips__3[[#This Row],[MM]]-20,ips__3[[#This Row],[MM]])</f>
        <v>12</v>
      </c>
      <c r="K520" s="1">
        <f>IF(ips__3[[#This Row],[MM]]&gt;20,2000 + ips__3[[#This Row],[RR]],1900 +ips__3[[#This Row],[RR]])</f>
        <v>1964</v>
      </c>
      <c r="L520" s="6">
        <f>DATE(ips__3[[#This Row],[rok]],ips__3[[#This Row],[miesiac]],ips__3[[#This Row],[dzien]])</f>
        <v>23717</v>
      </c>
      <c r="M520" s="5">
        <f>(DATE(2023,1,11) - ips__3[[#This Row],[data]])/ 365</f>
        <v>58.136986301369866</v>
      </c>
      <c r="N520" s="1">
        <f>ROUNDDOWN(ips__3[[#This Row],[Kolumna1]],0)</f>
        <v>58</v>
      </c>
    </row>
    <row r="521" spans="1:14" x14ac:dyDescent="0.3">
      <c r="A521" s="1" t="s">
        <v>548</v>
      </c>
      <c r="B521" s="1" t="s">
        <v>9</v>
      </c>
      <c r="C521" s="1" t="s">
        <v>6</v>
      </c>
      <c r="D521" s="5">
        <f>TRUNC(LEFT(ips__3[[#This Row],[pesel]],2),0)</f>
        <v>73</v>
      </c>
      <c r="E521" s="5">
        <f>TRUNC(MID(ips__3[[#This Row],[pesel]],3,2),0)</f>
        <v>7</v>
      </c>
      <c r="F521" s="5">
        <f>TRUNC(MID(ips__3[[#This Row],[pesel]],5,2),0)</f>
        <v>28</v>
      </c>
      <c r="G521" s="1"/>
      <c r="H521" s="1"/>
      <c r="I521" s="1">
        <f>ips__3[[#This Row],[DD]]</f>
        <v>28</v>
      </c>
      <c r="J521" s="1">
        <f>IF(ips__3[[#This Row],[MM]]&gt;20,ips__3[[#This Row],[MM]]-20,ips__3[[#This Row],[MM]])</f>
        <v>7</v>
      </c>
      <c r="K521" s="1">
        <f>IF(ips__3[[#This Row],[MM]]&gt;20,2000 + ips__3[[#This Row],[RR]],1900 +ips__3[[#This Row],[RR]])</f>
        <v>1973</v>
      </c>
      <c r="L521" s="6">
        <f>DATE(ips__3[[#This Row],[rok]],ips__3[[#This Row],[miesiac]],ips__3[[#This Row],[dzien]])</f>
        <v>26873</v>
      </c>
      <c r="M521" s="5">
        <f>(DATE(2023,1,11) - ips__3[[#This Row],[data]])/ 365</f>
        <v>49.490410958904107</v>
      </c>
      <c r="N521" s="1">
        <f>ROUNDDOWN(ips__3[[#This Row],[Kolumna1]],0)</f>
        <v>49</v>
      </c>
    </row>
    <row r="522" spans="1:14" x14ac:dyDescent="0.3">
      <c r="A522" s="1" t="s">
        <v>549</v>
      </c>
      <c r="B522" s="1" t="s">
        <v>17</v>
      </c>
      <c r="C522" s="1" t="s">
        <v>6</v>
      </c>
      <c r="D522" s="5">
        <f>TRUNC(LEFT(ips__3[[#This Row],[pesel]],2),0)</f>
        <v>81</v>
      </c>
      <c r="E522" s="5">
        <f>TRUNC(MID(ips__3[[#This Row],[pesel]],3,2),0)</f>
        <v>3</v>
      </c>
      <c r="F522" s="5">
        <f>TRUNC(MID(ips__3[[#This Row],[pesel]],5,2),0)</f>
        <v>21</v>
      </c>
      <c r="G522" s="1"/>
      <c r="H522" s="1"/>
      <c r="I522" s="1">
        <f>ips__3[[#This Row],[DD]]</f>
        <v>21</v>
      </c>
      <c r="J522" s="1">
        <f>IF(ips__3[[#This Row],[MM]]&gt;20,ips__3[[#This Row],[MM]]-20,ips__3[[#This Row],[MM]])</f>
        <v>3</v>
      </c>
      <c r="K522" s="1">
        <f>IF(ips__3[[#This Row],[MM]]&gt;20,2000 + ips__3[[#This Row],[RR]],1900 +ips__3[[#This Row],[RR]])</f>
        <v>1981</v>
      </c>
      <c r="L522" s="6">
        <f>DATE(ips__3[[#This Row],[rok]],ips__3[[#This Row],[miesiac]],ips__3[[#This Row],[dzien]])</f>
        <v>29666</v>
      </c>
      <c r="M522" s="5">
        <f>(DATE(2023,1,11) - ips__3[[#This Row],[data]])/ 365</f>
        <v>41.838356164383562</v>
      </c>
      <c r="N522" s="1">
        <f>ROUNDDOWN(ips__3[[#This Row],[Kolumna1]],0)</f>
        <v>41</v>
      </c>
    </row>
    <row r="523" spans="1:14" x14ac:dyDescent="0.3">
      <c r="A523" s="1" t="s">
        <v>550</v>
      </c>
      <c r="B523" s="1" t="s">
        <v>18</v>
      </c>
      <c r="C523" s="1" t="s">
        <v>4</v>
      </c>
      <c r="D523" s="5">
        <f>TRUNC(LEFT(ips__3[[#This Row],[pesel]],2),0)</f>
        <v>99</v>
      </c>
      <c r="E523" s="5">
        <f>TRUNC(MID(ips__3[[#This Row],[pesel]],3,2),0)</f>
        <v>12</v>
      </c>
      <c r="F523" s="5">
        <f>TRUNC(MID(ips__3[[#This Row],[pesel]],5,2),0)</f>
        <v>2</v>
      </c>
      <c r="G523" s="1"/>
      <c r="H523" s="1"/>
      <c r="I523" s="1">
        <f>ips__3[[#This Row],[DD]]</f>
        <v>2</v>
      </c>
      <c r="J523" s="1">
        <f>IF(ips__3[[#This Row],[MM]]&gt;20,ips__3[[#This Row],[MM]]-20,ips__3[[#This Row],[MM]])</f>
        <v>12</v>
      </c>
      <c r="K523" s="1">
        <f>IF(ips__3[[#This Row],[MM]]&gt;20,2000 + ips__3[[#This Row],[RR]],1900 +ips__3[[#This Row],[RR]])</f>
        <v>1999</v>
      </c>
      <c r="L523" s="6">
        <f>DATE(ips__3[[#This Row],[rok]],ips__3[[#This Row],[miesiac]],ips__3[[#This Row],[dzien]])</f>
        <v>36496</v>
      </c>
      <c r="M523" s="5">
        <f>(DATE(2023,1,11) - ips__3[[#This Row],[data]])/ 365</f>
        <v>23.126027397260273</v>
      </c>
      <c r="N523" s="1">
        <f>ROUNDDOWN(ips__3[[#This Row],[Kolumna1]],0)</f>
        <v>23</v>
      </c>
    </row>
    <row r="524" spans="1:14" x14ac:dyDescent="0.3">
      <c r="A524" s="1" t="s">
        <v>551</v>
      </c>
      <c r="B524" s="1" t="s">
        <v>7</v>
      </c>
      <c r="C524" s="1" t="s">
        <v>6</v>
      </c>
      <c r="D524" s="5">
        <f>TRUNC(LEFT(ips__3[[#This Row],[pesel]],2),0)</f>
        <v>57</v>
      </c>
      <c r="E524" s="5">
        <f>TRUNC(MID(ips__3[[#This Row],[pesel]],3,2),0)</f>
        <v>4</v>
      </c>
      <c r="F524" s="5">
        <f>TRUNC(MID(ips__3[[#This Row],[pesel]],5,2),0)</f>
        <v>5</v>
      </c>
      <c r="G524" s="1"/>
      <c r="H524" s="1"/>
      <c r="I524" s="1">
        <f>ips__3[[#This Row],[DD]]</f>
        <v>5</v>
      </c>
      <c r="J524" s="1">
        <f>IF(ips__3[[#This Row],[MM]]&gt;20,ips__3[[#This Row],[MM]]-20,ips__3[[#This Row],[MM]])</f>
        <v>4</v>
      </c>
      <c r="K524" s="1">
        <f>IF(ips__3[[#This Row],[MM]]&gt;20,2000 + ips__3[[#This Row],[RR]],1900 +ips__3[[#This Row],[RR]])</f>
        <v>1957</v>
      </c>
      <c r="L524" s="6">
        <f>DATE(ips__3[[#This Row],[rok]],ips__3[[#This Row],[miesiac]],ips__3[[#This Row],[dzien]])</f>
        <v>20915</v>
      </c>
      <c r="M524" s="5">
        <f>(DATE(2023,1,11) - ips__3[[#This Row],[data]])/ 365</f>
        <v>65.813698630136983</v>
      </c>
      <c r="N524" s="1">
        <f>ROUNDDOWN(ips__3[[#This Row],[Kolumna1]],0)</f>
        <v>65</v>
      </c>
    </row>
    <row r="525" spans="1:14" x14ac:dyDescent="0.3">
      <c r="A525" s="1" t="s">
        <v>552</v>
      </c>
      <c r="B525" s="1" t="s">
        <v>14</v>
      </c>
      <c r="C525" s="1" t="s">
        <v>6</v>
      </c>
      <c r="D525" s="5">
        <f>TRUNC(LEFT(ips__3[[#This Row],[pesel]],2),0)</f>
        <v>99</v>
      </c>
      <c r="E525" s="5">
        <f>TRUNC(MID(ips__3[[#This Row],[pesel]],3,2),0)</f>
        <v>5</v>
      </c>
      <c r="F525" s="5">
        <f>TRUNC(MID(ips__3[[#This Row],[pesel]],5,2),0)</f>
        <v>13</v>
      </c>
      <c r="G525" s="1"/>
      <c r="H525" s="1"/>
      <c r="I525" s="1">
        <f>ips__3[[#This Row],[DD]]</f>
        <v>13</v>
      </c>
      <c r="J525" s="1">
        <f>IF(ips__3[[#This Row],[MM]]&gt;20,ips__3[[#This Row],[MM]]-20,ips__3[[#This Row],[MM]])</f>
        <v>5</v>
      </c>
      <c r="K525" s="1">
        <f>IF(ips__3[[#This Row],[MM]]&gt;20,2000 + ips__3[[#This Row],[RR]],1900 +ips__3[[#This Row],[RR]])</f>
        <v>1999</v>
      </c>
      <c r="L525" s="6">
        <f>DATE(ips__3[[#This Row],[rok]],ips__3[[#This Row],[miesiac]],ips__3[[#This Row],[dzien]])</f>
        <v>36293</v>
      </c>
      <c r="M525" s="5">
        <f>(DATE(2023,1,11) - ips__3[[#This Row],[data]])/ 365</f>
        <v>23.682191780821917</v>
      </c>
      <c r="N525" s="1">
        <f>ROUNDDOWN(ips__3[[#This Row],[Kolumna1]],0)</f>
        <v>23</v>
      </c>
    </row>
    <row r="526" spans="1:14" x14ac:dyDescent="0.3">
      <c r="A526" s="1" t="s">
        <v>553</v>
      </c>
      <c r="B526" s="1" t="s">
        <v>11</v>
      </c>
      <c r="C526" s="1" t="s">
        <v>4</v>
      </c>
      <c r="D526" s="5">
        <f>TRUNC(LEFT(ips__3[[#This Row],[pesel]],2),0)</f>
        <v>73</v>
      </c>
      <c r="E526" s="5">
        <f>TRUNC(MID(ips__3[[#This Row],[pesel]],3,2),0)</f>
        <v>3</v>
      </c>
      <c r="F526" s="5">
        <f>TRUNC(MID(ips__3[[#This Row],[pesel]],5,2),0)</f>
        <v>18</v>
      </c>
      <c r="G526" s="1"/>
      <c r="H526" s="1"/>
      <c r="I526" s="1">
        <f>ips__3[[#This Row],[DD]]</f>
        <v>18</v>
      </c>
      <c r="J526" s="1">
        <f>IF(ips__3[[#This Row],[MM]]&gt;20,ips__3[[#This Row],[MM]]-20,ips__3[[#This Row],[MM]])</f>
        <v>3</v>
      </c>
      <c r="K526" s="1">
        <f>IF(ips__3[[#This Row],[MM]]&gt;20,2000 + ips__3[[#This Row],[RR]],1900 +ips__3[[#This Row],[RR]])</f>
        <v>1973</v>
      </c>
      <c r="L526" s="6">
        <f>DATE(ips__3[[#This Row],[rok]],ips__3[[#This Row],[miesiac]],ips__3[[#This Row],[dzien]])</f>
        <v>26741</v>
      </c>
      <c r="M526" s="5">
        <f>(DATE(2023,1,11) - ips__3[[#This Row],[data]])/ 365</f>
        <v>49.852054794520548</v>
      </c>
      <c r="N526" s="1">
        <f>ROUNDDOWN(ips__3[[#This Row],[Kolumna1]],0)</f>
        <v>49</v>
      </c>
    </row>
    <row r="527" spans="1:14" x14ac:dyDescent="0.3">
      <c r="A527" s="1" t="s">
        <v>554</v>
      </c>
      <c r="B527" s="1" t="s">
        <v>5</v>
      </c>
      <c r="C527" s="1" t="s">
        <v>6</v>
      </c>
      <c r="D527" s="5">
        <f>TRUNC(LEFT(ips__3[[#This Row],[pesel]],2),0)</f>
        <v>86</v>
      </c>
      <c r="E527" s="5">
        <f>TRUNC(MID(ips__3[[#This Row],[pesel]],3,2),0)</f>
        <v>6</v>
      </c>
      <c r="F527" s="5">
        <f>TRUNC(MID(ips__3[[#This Row],[pesel]],5,2),0)</f>
        <v>15</v>
      </c>
      <c r="G527" s="1"/>
      <c r="H527" s="1"/>
      <c r="I527" s="1">
        <f>ips__3[[#This Row],[DD]]</f>
        <v>15</v>
      </c>
      <c r="J527" s="1">
        <f>IF(ips__3[[#This Row],[MM]]&gt;20,ips__3[[#This Row],[MM]]-20,ips__3[[#This Row],[MM]])</f>
        <v>6</v>
      </c>
      <c r="K527" s="1">
        <f>IF(ips__3[[#This Row],[MM]]&gt;20,2000 + ips__3[[#This Row],[RR]],1900 +ips__3[[#This Row],[RR]])</f>
        <v>1986</v>
      </c>
      <c r="L527" s="6">
        <f>DATE(ips__3[[#This Row],[rok]],ips__3[[#This Row],[miesiac]],ips__3[[#This Row],[dzien]])</f>
        <v>31578</v>
      </c>
      <c r="M527" s="5">
        <f>(DATE(2023,1,11) - ips__3[[#This Row],[data]])/ 365</f>
        <v>36.6</v>
      </c>
      <c r="N527" s="1">
        <f>ROUNDDOWN(ips__3[[#This Row],[Kolumna1]],0)</f>
        <v>36</v>
      </c>
    </row>
    <row r="528" spans="1:14" x14ac:dyDescent="0.3">
      <c r="A528" s="1" t="s">
        <v>555</v>
      </c>
      <c r="B528" s="1" t="s">
        <v>11</v>
      </c>
      <c r="C528" s="1" t="s">
        <v>4</v>
      </c>
      <c r="D528" s="5">
        <f>TRUNC(LEFT(ips__3[[#This Row],[pesel]],2),0)</f>
        <v>53</v>
      </c>
      <c r="E528" s="5">
        <f>TRUNC(MID(ips__3[[#This Row],[pesel]],3,2),0)</f>
        <v>9</v>
      </c>
      <c r="F528" s="5">
        <f>TRUNC(MID(ips__3[[#This Row],[pesel]],5,2),0)</f>
        <v>6</v>
      </c>
      <c r="G528" s="1"/>
      <c r="H528" s="1"/>
      <c r="I528" s="1">
        <f>ips__3[[#This Row],[DD]]</f>
        <v>6</v>
      </c>
      <c r="J528" s="1">
        <f>IF(ips__3[[#This Row],[MM]]&gt;20,ips__3[[#This Row],[MM]]-20,ips__3[[#This Row],[MM]])</f>
        <v>9</v>
      </c>
      <c r="K528" s="1">
        <f>IF(ips__3[[#This Row],[MM]]&gt;20,2000 + ips__3[[#This Row],[RR]],1900 +ips__3[[#This Row],[RR]])</f>
        <v>1953</v>
      </c>
      <c r="L528" s="6">
        <f>DATE(ips__3[[#This Row],[rok]],ips__3[[#This Row],[miesiac]],ips__3[[#This Row],[dzien]])</f>
        <v>19608</v>
      </c>
      <c r="M528" s="5">
        <f>(DATE(2023,1,11) - ips__3[[#This Row],[data]])/ 365</f>
        <v>69.394520547945206</v>
      </c>
      <c r="N528" s="1">
        <f>ROUNDDOWN(ips__3[[#This Row],[Kolumna1]],0)</f>
        <v>69</v>
      </c>
    </row>
    <row r="529" spans="1:14" x14ac:dyDescent="0.3">
      <c r="A529" s="1" t="s">
        <v>556</v>
      </c>
      <c r="B529" s="1" t="s">
        <v>3</v>
      </c>
      <c r="C529" s="1" t="s">
        <v>4</v>
      </c>
      <c r="D529" s="5">
        <f>TRUNC(LEFT(ips__3[[#This Row],[pesel]],2),0)</f>
        <v>75</v>
      </c>
      <c r="E529" s="5">
        <f>TRUNC(MID(ips__3[[#This Row],[pesel]],3,2),0)</f>
        <v>2</v>
      </c>
      <c r="F529" s="5">
        <f>TRUNC(MID(ips__3[[#This Row],[pesel]],5,2),0)</f>
        <v>13</v>
      </c>
      <c r="G529" s="1"/>
      <c r="H529" s="1"/>
      <c r="I529" s="1">
        <f>ips__3[[#This Row],[DD]]</f>
        <v>13</v>
      </c>
      <c r="J529" s="1">
        <f>IF(ips__3[[#This Row],[MM]]&gt;20,ips__3[[#This Row],[MM]]-20,ips__3[[#This Row],[MM]])</f>
        <v>2</v>
      </c>
      <c r="K529" s="1">
        <f>IF(ips__3[[#This Row],[MM]]&gt;20,2000 + ips__3[[#This Row],[RR]],1900 +ips__3[[#This Row],[RR]])</f>
        <v>1975</v>
      </c>
      <c r="L529" s="6">
        <f>DATE(ips__3[[#This Row],[rok]],ips__3[[#This Row],[miesiac]],ips__3[[#This Row],[dzien]])</f>
        <v>27438</v>
      </c>
      <c r="M529" s="5">
        <f>(DATE(2023,1,11) - ips__3[[#This Row],[data]])/ 365</f>
        <v>47.942465753424656</v>
      </c>
      <c r="N529" s="1">
        <f>ROUNDDOWN(ips__3[[#This Row],[Kolumna1]],0)</f>
        <v>47</v>
      </c>
    </row>
    <row r="530" spans="1:14" x14ac:dyDescent="0.3">
      <c r="A530" s="1" t="s">
        <v>557</v>
      </c>
      <c r="B530" s="1" t="s">
        <v>5</v>
      </c>
      <c r="C530" s="1" t="s">
        <v>6</v>
      </c>
      <c r="D530" s="5">
        <f>TRUNC(LEFT(ips__3[[#This Row],[pesel]],2),0)</f>
        <v>72</v>
      </c>
      <c r="E530" s="5">
        <f>TRUNC(MID(ips__3[[#This Row],[pesel]],3,2),0)</f>
        <v>12</v>
      </c>
      <c r="F530" s="5">
        <f>TRUNC(MID(ips__3[[#This Row],[pesel]],5,2),0)</f>
        <v>31</v>
      </c>
      <c r="G530" s="1"/>
      <c r="H530" s="1"/>
      <c r="I530" s="1">
        <f>ips__3[[#This Row],[DD]]</f>
        <v>31</v>
      </c>
      <c r="J530" s="1">
        <f>IF(ips__3[[#This Row],[MM]]&gt;20,ips__3[[#This Row],[MM]]-20,ips__3[[#This Row],[MM]])</f>
        <v>12</v>
      </c>
      <c r="K530" s="1">
        <f>IF(ips__3[[#This Row],[MM]]&gt;20,2000 + ips__3[[#This Row],[RR]],1900 +ips__3[[#This Row],[RR]])</f>
        <v>1972</v>
      </c>
      <c r="L530" s="6">
        <f>DATE(ips__3[[#This Row],[rok]],ips__3[[#This Row],[miesiac]],ips__3[[#This Row],[dzien]])</f>
        <v>26664</v>
      </c>
      <c r="M530" s="5">
        <f>(DATE(2023,1,11) - ips__3[[#This Row],[data]])/ 365</f>
        <v>50.063013698630137</v>
      </c>
      <c r="N530" s="1">
        <f>ROUNDDOWN(ips__3[[#This Row],[Kolumna1]],0)</f>
        <v>50</v>
      </c>
    </row>
    <row r="531" spans="1:14" x14ac:dyDescent="0.3">
      <c r="A531" s="1" t="s">
        <v>558</v>
      </c>
      <c r="B531" s="1" t="s">
        <v>15</v>
      </c>
      <c r="C531" s="1" t="s">
        <v>6</v>
      </c>
      <c r="D531" s="5">
        <f>TRUNC(LEFT(ips__3[[#This Row],[pesel]],2),0)</f>
        <v>79</v>
      </c>
      <c r="E531" s="5">
        <f>TRUNC(MID(ips__3[[#This Row],[pesel]],3,2),0)</f>
        <v>7</v>
      </c>
      <c r="F531" s="5">
        <f>TRUNC(MID(ips__3[[#This Row],[pesel]],5,2),0)</f>
        <v>6</v>
      </c>
      <c r="G531" s="1"/>
      <c r="H531" s="1"/>
      <c r="I531" s="1">
        <f>ips__3[[#This Row],[DD]]</f>
        <v>6</v>
      </c>
      <c r="J531" s="1">
        <f>IF(ips__3[[#This Row],[MM]]&gt;20,ips__3[[#This Row],[MM]]-20,ips__3[[#This Row],[MM]])</f>
        <v>7</v>
      </c>
      <c r="K531" s="1">
        <f>IF(ips__3[[#This Row],[MM]]&gt;20,2000 + ips__3[[#This Row],[RR]],1900 +ips__3[[#This Row],[RR]])</f>
        <v>1979</v>
      </c>
      <c r="L531" s="6">
        <f>DATE(ips__3[[#This Row],[rok]],ips__3[[#This Row],[miesiac]],ips__3[[#This Row],[dzien]])</f>
        <v>29042</v>
      </c>
      <c r="M531" s="5">
        <f>(DATE(2023,1,11) - ips__3[[#This Row],[data]])/ 365</f>
        <v>43.547945205479451</v>
      </c>
      <c r="N531" s="1">
        <f>ROUNDDOWN(ips__3[[#This Row],[Kolumna1]],0)</f>
        <v>43</v>
      </c>
    </row>
    <row r="532" spans="1:14" x14ac:dyDescent="0.3">
      <c r="A532" s="1" t="s">
        <v>559</v>
      </c>
      <c r="B532" s="1" t="s">
        <v>13</v>
      </c>
      <c r="C532" s="1" t="s">
        <v>6</v>
      </c>
      <c r="D532" s="5">
        <f>TRUNC(LEFT(ips__3[[#This Row],[pesel]],2),0)</f>
        <v>99</v>
      </c>
      <c r="E532" s="5">
        <f>TRUNC(MID(ips__3[[#This Row],[pesel]],3,2),0)</f>
        <v>12</v>
      </c>
      <c r="F532" s="5">
        <f>TRUNC(MID(ips__3[[#This Row],[pesel]],5,2),0)</f>
        <v>16</v>
      </c>
      <c r="G532" s="1"/>
      <c r="H532" s="1"/>
      <c r="I532" s="1">
        <f>ips__3[[#This Row],[DD]]</f>
        <v>16</v>
      </c>
      <c r="J532" s="1">
        <f>IF(ips__3[[#This Row],[MM]]&gt;20,ips__3[[#This Row],[MM]]-20,ips__3[[#This Row],[MM]])</f>
        <v>12</v>
      </c>
      <c r="K532" s="1">
        <f>IF(ips__3[[#This Row],[MM]]&gt;20,2000 + ips__3[[#This Row],[RR]],1900 +ips__3[[#This Row],[RR]])</f>
        <v>1999</v>
      </c>
      <c r="L532" s="6">
        <f>DATE(ips__3[[#This Row],[rok]],ips__3[[#This Row],[miesiac]],ips__3[[#This Row],[dzien]])</f>
        <v>36510</v>
      </c>
      <c r="M532" s="5">
        <f>(DATE(2023,1,11) - ips__3[[#This Row],[data]])/ 365</f>
        <v>23.087671232876712</v>
      </c>
      <c r="N532" s="1">
        <f>ROUNDDOWN(ips__3[[#This Row],[Kolumna1]],0)</f>
        <v>23</v>
      </c>
    </row>
    <row r="533" spans="1:14" x14ac:dyDescent="0.3">
      <c r="A533" s="1" t="s">
        <v>560</v>
      </c>
      <c r="B533" s="1" t="s">
        <v>7</v>
      </c>
      <c r="C533" s="1" t="s">
        <v>4</v>
      </c>
      <c r="D533" s="5">
        <f>TRUNC(LEFT(ips__3[[#This Row],[pesel]],2),0)</f>
        <v>62</v>
      </c>
      <c r="E533" s="5">
        <f>TRUNC(MID(ips__3[[#This Row],[pesel]],3,2),0)</f>
        <v>4</v>
      </c>
      <c r="F533" s="5">
        <f>TRUNC(MID(ips__3[[#This Row],[pesel]],5,2),0)</f>
        <v>8</v>
      </c>
      <c r="G533" s="1"/>
      <c r="H533" s="1"/>
      <c r="I533" s="1">
        <f>ips__3[[#This Row],[DD]]</f>
        <v>8</v>
      </c>
      <c r="J533" s="1">
        <f>IF(ips__3[[#This Row],[MM]]&gt;20,ips__3[[#This Row],[MM]]-20,ips__3[[#This Row],[MM]])</f>
        <v>4</v>
      </c>
      <c r="K533" s="1">
        <f>IF(ips__3[[#This Row],[MM]]&gt;20,2000 + ips__3[[#This Row],[RR]],1900 +ips__3[[#This Row],[RR]])</f>
        <v>1962</v>
      </c>
      <c r="L533" s="6">
        <f>DATE(ips__3[[#This Row],[rok]],ips__3[[#This Row],[miesiac]],ips__3[[#This Row],[dzien]])</f>
        <v>22744</v>
      </c>
      <c r="M533" s="5">
        <f>(DATE(2023,1,11) - ips__3[[#This Row],[data]])/ 365</f>
        <v>60.802739726027397</v>
      </c>
      <c r="N533" s="1">
        <f>ROUNDDOWN(ips__3[[#This Row],[Kolumna1]],0)</f>
        <v>60</v>
      </c>
    </row>
    <row r="534" spans="1:14" x14ac:dyDescent="0.3">
      <c r="A534" s="1" t="s">
        <v>561</v>
      </c>
      <c r="B534" s="1" t="s">
        <v>14</v>
      </c>
      <c r="C534" s="1" t="s">
        <v>6</v>
      </c>
      <c r="D534" s="5">
        <f>TRUNC(LEFT(ips__3[[#This Row],[pesel]],2),0)</f>
        <v>77</v>
      </c>
      <c r="E534" s="5">
        <f>TRUNC(MID(ips__3[[#This Row],[pesel]],3,2),0)</f>
        <v>5</v>
      </c>
      <c r="F534" s="5">
        <f>TRUNC(MID(ips__3[[#This Row],[pesel]],5,2),0)</f>
        <v>7</v>
      </c>
      <c r="G534" s="1"/>
      <c r="H534" s="1"/>
      <c r="I534" s="1">
        <f>ips__3[[#This Row],[DD]]</f>
        <v>7</v>
      </c>
      <c r="J534" s="1">
        <f>IF(ips__3[[#This Row],[MM]]&gt;20,ips__3[[#This Row],[MM]]-20,ips__3[[#This Row],[MM]])</f>
        <v>5</v>
      </c>
      <c r="K534" s="1">
        <f>IF(ips__3[[#This Row],[MM]]&gt;20,2000 + ips__3[[#This Row],[RR]],1900 +ips__3[[#This Row],[RR]])</f>
        <v>1977</v>
      </c>
      <c r="L534" s="6">
        <f>DATE(ips__3[[#This Row],[rok]],ips__3[[#This Row],[miesiac]],ips__3[[#This Row],[dzien]])</f>
        <v>28252</v>
      </c>
      <c r="M534" s="5">
        <f>(DATE(2023,1,11) - ips__3[[#This Row],[data]])/ 365</f>
        <v>45.712328767123289</v>
      </c>
      <c r="N534" s="1">
        <f>ROUNDDOWN(ips__3[[#This Row],[Kolumna1]],0)</f>
        <v>45</v>
      </c>
    </row>
    <row r="535" spans="1:14" x14ac:dyDescent="0.3">
      <c r="A535" s="1" t="s">
        <v>562</v>
      </c>
      <c r="B535" s="1" t="s">
        <v>10</v>
      </c>
      <c r="C535" s="1" t="s">
        <v>6</v>
      </c>
      <c r="D535" s="5">
        <f>TRUNC(LEFT(ips__3[[#This Row],[pesel]],2),0)</f>
        <v>61</v>
      </c>
      <c r="E535" s="5">
        <f>TRUNC(MID(ips__3[[#This Row],[pesel]],3,2),0)</f>
        <v>1</v>
      </c>
      <c r="F535" s="5">
        <f>TRUNC(MID(ips__3[[#This Row],[pesel]],5,2),0)</f>
        <v>18</v>
      </c>
      <c r="G535" s="1"/>
      <c r="H535" s="1"/>
      <c r="I535" s="1">
        <f>ips__3[[#This Row],[DD]]</f>
        <v>18</v>
      </c>
      <c r="J535" s="1">
        <f>IF(ips__3[[#This Row],[MM]]&gt;20,ips__3[[#This Row],[MM]]-20,ips__3[[#This Row],[MM]])</f>
        <v>1</v>
      </c>
      <c r="K535" s="1">
        <f>IF(ips__3[[#This Row],[MM]]&gt;20,2000 + ips__3[[#This Row],[RR]],1900 +ips__3[[#This Row],[RR]])</f>
        <v>1961</v>
      </c>
      <c r="L535" s="6">
        <f>DATE(ips__3[[#This Row],[rok]],ips__3[[#This Row],[miesiac]],ips__3[[#This Row],[dzien]])</f>
        <v>22299</v>
      </c>
      <c r="M535" s="5">
        <f>(DATE(2023,1,11) - ips__3[[#This Row],[data]])/ 365</f>
        <v>62.021917808219179</v>
      </c>
      <c r="N535" s="1">
        <f>ROUNDDOWN(ips__3[[#This Row],[Kolumna1]],0)</f>
        <v>62</v>
      </c>
    </row>
    <row r="536" spans="1:14" x14ac:dyDescent="0.3">
      <c r="A536" s="1" t="s">
        <v>563</v>
      </c>
      <c r="B536" s="1" t="s">
        <v>10</v>
      </c>
      <c r="C536" s="1" t="s">
        <v>4</v>
      </c>
      <c r="D536" s="5">
        <f>TRUNC(LEFT(ips__3[[#This Row],[pesel]],2),0)</f>
        <v>67</v>
      </c>
      <c r="E536" s="5">
        <f>TRUNC(MID(ips__3[[#This Row],[pesel]],3,2),0)</f>
        <v>9</v>
      </c>
      <c r="F536" s="5">
        <f>TRUNC(MID(ips__3[[#This Row],[pesel]],5,2),0)</f>
        <v>7</v>
      </c>
      <c r="G536" s="1"/>
      <c r="H536" s="1"/>
      <c r="I536" s="1">
        <f>ips__3[[#This Row],[DD]]</f>
        <v>7</v>
      </c>
      <c r="J536" s="1">
        <f>IF(ips__3[[#This Row],[MM]]&gt;20,ips__3[[#This Row],[MM]]-20,ips__3[[#This Row],[MM]])</f>
        <v>9</v>
      </c>
      <c r="K536" s="1">
        <f>IF(ips__3[[#This Row],[MM]]&gt;20,2000 + ips__3[[#This Row],[RR]],1900 +ips__3[[#This Row],[RR]])</f>
        <v>1967</v>
      </c>
      <c r="L536" s="6">
        <f>DATE(ips__3[[#This Row],[rok]],ips__3[[#This Row],[miesiac]],ips__3[[#This Row],[dzien]])</f>
        <v>24722</v>
      </c>
      <c r="M536" s="5">
        <f>(DATE(2023,1,11) - ips__3[[#This Row],[data]])/ 365</f>
        <v>55.38356164383562</v>
      </c>
      <c r="N536" s="1">
        <f>ROUNDDOWN(ips__3[[#This Row],[Kolumna1]],0)</f>
        <v>55</v>
      </c>
    </row>
    <row r="537" spans="1:14" x14ac:dyDescent="0.3">
      <c r="A537" s="1" t="s">
        <v>564</v>
      </c>
      <c r="B537" s="1" t="s">
        <v>19</v>
      </c>
      <c r="C537" s="1" t="s">
        <v>4</v>
      </c>
      <c r="D537" s="5">
        <f>TRUNC(LEFT(ips__3[[#This Row],[pesel]],2),0)</f>
        <v>69</v>
      </c>
      <c r="E537" s="5">
        <f>TRUNC(MID(ips__3[[#This Row],[pesel]],3,2),0)</f>
        <v>12</v>
      </c>
      <c r="F537" s="5">
        <f>TRUNC(MID(ips__3[[#This Row],[pesel]],5,2),0)</f>
        <v>18</v>
      </c>
      <c r="G537" s="1"/>
      <c r="H537" s="1"/>
      <c r="I537" s="1">
        <f>ips__3[[#This Row],[DD]]</f>
        <v>18</v>
      </c>
      <c r="J537" s="1">
        <f>IF(ips__3[[#This Row],[MM]]&gt;20,ips__3[[#This Row],[MM]]-20,ips__3[[#This Row],[MM]])</f>
        <v>12</v>
      </c>
      <c r="K537" s="1">
        <f>IF(ips__3[[#This Row],[MM]]&gt;20,2000 + ips__3[[#This Row],[RR]],1900 +ips__3[[#This Row],[RR]])</f>
        <v>1969</v>
      </c>
      <c r="L537" s="6">
        <f>DATE(ips__3[[#This Row],[rok]],ips__3[[#This Row],[miesiac]],ips__3[[#This Row],[dzien]])</f>
        <v>25555</v>
      </c>
      <c r="M537" s="5">
        <f>(DATE(2023,1,11) - ips__3[[#This Row],[data]])/ 365</f>
        <v>53.101369863013701</v>
      </c>
      <c r="N537" s="1">
        <f>ROUNDDOWN(ips__3[[#This Row],[Kolumna1]],0)</f>
        <v>53</v>
      </c>
    </row>
    <row r="538" spans="1:14" x14ac:dyDescent="0.3">
      <c r="A538" s="1" t="s">
        <v>565</v>
      </c>
      <c r="B538" s="1" t="s">
        <v>11</v>
      </c>
      <c r="C538" s="1" t="s">
        <v>6</v>
      </c>
      <c r="D538" s="5">
        <f>TRUNC(LEFT(ips__3[[#This Row],[pesel]],2),0)</f>
        <v>95</v>
      </c>
      <c r="E538" s="5">
        <f>TRUNC(MID(ips__3[[#This Row],[pesel]],3,2),0)</f>
        <v>2</v>
      </c>
      <c r="F538" s="5">
        <f>TRUNC(MID(ips__3[[#This Row],[pesel]],5,2),0)</f>
        <v>21</v>
      </c>
      <c r="G538" s="1"/>
      <c r="H538" s="1"/>
      <c r="I538" s="1">
        <f>ips__3[[#This Row],[DD]]</f>
        <v>21</v>
      </c>
      <c r="J538" s="1">
        <f>IF(ips__3[[#This Row],[MM]]&gt;20,ips__3[[#This Row],[MM]]-20,ips__3[[#This Row],[MM]])</f>
        <v>2</v>
      </c>
      <c r="K538" s="1">
        <f>IF(ips__3[[#This Row],[MM]]&gt;20,2000 + ips__3[[#This Row],[RR]],1900 +ips__3[[#This Row],[RR]])</f>
        <v>1995</v>
      </c>
      <c r="L538" s="6">
        <f>DATE(ips__3[[#This Row],[rok]],ips__3[[#This Row],[miesiac]],ips__3[[#This Row],[dzien]])</f>
        <v>34751</v>
      </c>
      <c r="M538" s="5">
        <f>(DATE(2023,1,11) - ips__3[[#This Row],[data]])/ 365</f>
        <v>27.906849315068492</v>
      </c>
      <c r="N538" s="1">
        <f>ROUNDDOWN(ips__3[[#This Row],[Kolumna1]],0)</f>
        <v>27</v>
      </c>
    </row>
    <row r="539" spans="1:14" x14ac:dyDescent="0.3">
      <c r="A539" s="1" t="s">
        <v>566</v>
      </c>
      <c r="B539" s="1" t="s">
        <v>10</v>
      </c>
      <c r="C539" s="1" t="s">
        <v>6</v>
      </c>
      <c r="D539" s="5">
        <f>TRUNC(LEFT(ips__3[[#This Row],[pesel]],2),0)</f>
        <v>50</v>
      </c>
      <c r="E539" s="5">
        <f>TRUNC(MID(ips__3[[#This Row],[pesel]],3,2),0)</f>
        <v>12</v>
      </c>
      <c r="F539" s="5">
        <f>TRUNC(MID(ips__3[[#This Row],[pesel]],5,2),0)</f>
        <v>23</v>
      </c>
      <c r="G539" s="1"/>
      <c r="H539" s="1"/>
      <c r="I539" s="1">
        <f>ips__3[[#This Row],[DD]]</f>
        <v>23</v>
      </c>
      <c r="J539" s="1">
        <f>IF(ips__3[[#This Row],[MM]]&gt;20,ips__3[[#This Row],[MM]]-20,ips__3[[#This Row],[MM]])</f>
        <v>12</v>
      </c>
      <c r="K539" s="1">
        <f>IF(ips__3[[#This Row],[MM]]&gt;20,2000 + ips__3[[#This Row],[RR]],1900 +ips__3[[#This Row],[RR]])</f>
        <v>1950</v>
      </c>
      <c r="L539" s="6">
        <f>DATE(ips__3[[#This Row],[rok]],ips__3[[#This Row],[miesiac]],ips__3[[#This Row],[dzien]])</f>
        <v>18620</v>
      </c>
      <c r="M539" s="5">
        <f>(DATE(2023,1,11) - ips__3[[#This Row],[data]])/ 365</f>
        <v>72.101369863013701</v>
      </c>
      <c r="N539" s="1">
        <f>ROUNDDOWN(ips__3[[#This Row],[Kolumna1]],0)</f>
        <v>72</v>
      </c>
    </row>
    <row r="540" spans="1:14" x14ac:dyDescent="0.3">
      <c r="A540" s="1" t="s">
        <v>567</v>
      </c>
      <c r="B540" s="1" t="s">
        <v>20</v>
      </c>
      <c r="C540" s="1" t="s">
        <v>4</v>
      </c>
      <c r="D540" s="5">
        <f>TRUNC(LEFT(ips__3[[#This Row],[pesel]],2),0)</f>
        <v>64</v>
      </c>
      <c r="E540" s="5">
        <f>TRUNC(MID(ips__3[[#This Row],[pesel]],3,2),0)</f>
        <v>4</v>
      </c>
      <c r="F540" s="5">
        <f>TRUNC(MID(ips__3[[#This Row],[pesel]],5,2),0)</f>
        <v>8</v>
      </c>
      <c r="G540" s="1"/>
      <c r="H540" s="1"/>
      <c r="I540" s="1">
        <f>ips__3[[#This Row],[DD]]</f>
        <v>8</v>
      </c>
      <c r="J540" s="1">
        <f>IF(ips__3[[#This Row],[MM]]&gt;20,ips__3[[#This Row],[MM]]-20,ips__3[[#This Row],[MM]])</f>
        <v>4</v>
      </c>
      <c r="K540" s="1">
        <f>IF(ips__3[[#This Row],[MM]]&gt;20,2000 + ips__3[[#This Row],[RR]],1900 +ips__3[[#This Row],[RR]])</f>
        <v>1964</v>
      </c>
      <c r="L540" s="6">
        <f>DATE(ips__3[[#This Row],[rok]],ips__3[[#This Row],[miesiac]],ips__3[[#This Row],[dzien]])</f>
        <v>23475</v>
      </c>
      <c r="M540" s="5">
        <f>(DATE(2023,1,11) - ips__3[[#This Row],[data]])/ 365</f>
        <v>58.8</v>
      </c>
      <c r="N540" s="1">
        <f>ROUNDDOWN(ips__3[[#This Row],[Kolumna1]],0)</f>
        <v>58</v>
      </c>
    </row>
    <row r="541" spans="1:14" x14ac:dyDescent="0.3">
      <c r="A541" s="1" t="s">
        <v>568</v>
      </c>
      <c r="B541" s="1" t="s">
        <v>18</v>
      </c>
      <c r="C541" s="1" t="s">
        <v>4</v>
      </c>
      <c r="D541" s="5">
        <f>TRUNC(LEFT(ips__3[[#This Row],[pesel]],2),0)</f>
        <v>74</v>
      </c>
      <c r="E541" s="5">
        <f>TRUNC(MID(ips__3[[#This Row],[pesel]],3,2),0)</f>
        <v>11</v>
      </c>
      <c r="F541" s="5">
        <f>TRUNC(MID(ips__3[[#This Row],[pesel]],5,2),0)</f>
        <v>4</v>
      </c>
      <c r="G541" s="1"/>
      <c r="H541" s="1"/>
      <c r="I541" s="1">
        <f>ips__3[[#This Row],[DD]]</f>
        <v>4</v>
      </c>
      <c r="J541" s="1">
        <f>IF(ips__3[[#This Row],[MM]]&gt;20,ips__3[[#This Row],[MM]]-20,ips__3[[#This Row],[MM]])</f>
        <v>11</v>
      </c>
      <c r="K541" s="1">
        <f>IF(ips__3[[#This Row],[MM]]&gt;20,2000 + ips__3[[#This Row],[RR]],1900 +ips__3[[#This Row],[RR]])</f>
        <v>1974</v>
      </c>
      <c r="L541" s="6">
        <f>DATE(ips__3[[#This Row],[rok]],ips__3[[#This Row],[miesiac]],ips__3[[#This Row],[dzien]])</f>
        <v>27337</v>
      </c>
      <c r="M541" s="5">
        <f>(DATE(2023,1,11) - ips__3[[#This Row],[data]])/ 365</f>
        <v>48.219178082191782</v>
      </c>
      <c r="N541" s="1">
        <f>ROUNDDOWN(ips__3[[#This Row],[Kolumna1]],0)</f>
        <v>48</v>
      </c>
    </row>
    <row r="542" spans="1:14" x14ac:dyDescent="0.3">
      <c r="A542" s="1" t="s">
        <v>569</v>
      </c>
      <c r="B542" s="1" t="s">
        <v>14</v>
      </c>
      <c r="C542" s="1" t="s">
        <v>4</v>
      </c>
      <c r="D542" s="5">
        <f>TRUNC(LEFT(ips__3[[#This Row],[pesel]],2),0)</f>
        <v>95</v>
      </c>
      <c r="E542" s="5">
        <f>TRUNC(MID(ips__3[[#This Row],[pesel]],3,2),0)</f>
        <v>7</v>
      </c>
      <c r="F542" s="5">
        <f>TRUNC(MID(ips__3[[#This Row],[pesel]],5,2),0)</f>
        <v>1</v>
      </c>
      <c r="G542" s="1"/>
      <c r="H542" s="1"/>
      <c r="I542" s="1">
        <f>ips__3[[#This Row],[DD]]</f>
        <v>1</v>
      </c>
      <c r="J542" s="1">
        <f>IF(ips__3[[#This Row],[MM]]&gt;20,ips__3[[#This Row],[MM]]-20,ips__3[[#This Row],[MM]])</f>
        <v>7</v>
      </c>
      <c r="K542" s="1">
        <f>IF(ips__3[[#This Row],[MM]]&gt;20,2000 + ips__3[[#This Row],[RR]],1900 +ips__3[[#This Row],[RR]])</f>
        <v>1995</v>
      </c>
      <c r="L542" s="6">
        <f>DATE(ips__3[[#This Row],[rok]],ips__3[[#This Row],[miesiac]],ips__3[[#This Row],[dzien]])</f>
        <v>34881</v>
      </c>
      <c r="M542" s="5">
        <f>(DATE(2023,1,11) - ips__3[[#This Row],[data]])/ 365</f>
        <v>27.550684931506851</v>
      </c>
      <c r="N542" s="1">
        <f>ROUNDDOWN(ips__3[[#This Row],[Kolumna1]],0)</f>
        <v>27</v>
      </c>
    </row>
    <row r="543" spans="1:14" x14ac:dyDescent="0.3">
      <c r="A543" s="1" t="s">
        <v>570</v>
      </c>
      <c r="B543" s="1" t="s">
        <v>7</v>
      </c>
      <c r="C543" s="1" t="s">
        <v>6</v>
      </c>
      <c r="D543" s="5">
        <f>TRUNC(LEFT(ips__3[[#This Row],[pesel]],2),0)</f>
        <v>51</v>
      </c>
      <c r="E543" s="5">
        <f>TRUNC(MID(ips__3[[#This Row],[pesel]],3,2),0)</f>
        <v>4</v>
      </c>
      <c r="F543" s="5">
        <f>TRUNC(MID(ips__3[[#This Row],[pesel]],5,2),0)</f>
        <v>7</v>
      </c>
      <c r="G543" s="1"/>
      <c r="H543" s="1"/>
      <c r="I543" s="1">
        <f>ips__3[[#This Row],[DD]]</f>
        <v>7</v>
      </c>
      <c r="J543" s="1">
        <f>IF(ips__3[[#This Row],[MM]]&gt;20,ips__3[[#This Row],[MM]]-20,ips__3[[#This Row],[MM]])</f>
        <v>4</v>
      </c>
      <c r="K543" s="1">
        <f>IF(ips__3[[#This Row],[MM]]&gt;20,2000 + ips__3[[#This Row],[RR]],1900 +ips__3[[#This Row],[RR]])</f>
        <v>1951</v>
      </c>
      <c r="L543" s="6">
        <f>DATE(ips__3[[#This Row],[rok]],ips__3[[#This Row],[miesiac]],ips__3[[#This Row],[dzien]])</f>
        <v>18725</v>
      </c>
      <c r="M543" s="5">
        <f>(DATE(2023,1,11) - ips__3[[#This Row],[data]])/ 365</f>
        <v>71.813698630136983</v>
      </c>
      <c r="N543" s="1">
        <f>ROUNDDOWN(ips__3[[#This Row],[Kolumna1]],0)</f>
        <v>71</v>
      </c>
    </row>
    <row r="544" spans="1:14" x14ac:dyDescent="0.3">
      <c r="A544" s="1" t="s">
        <v>571</v>
      </c>
      <c r="B544" s="1" t="s">
        <v>13</v>
      </c>
      <c r="C544" s="1" t="s">
        <v>4</v>
      </c>
      <c r="D544" s="5">
        <f>TRUNC(LEFT(ips__3[[#This Row],[pesel]],2),0)</f>
        <v>68</v>
      </c>
      <c r="E544" s="5">
        <f>TRUNC(MID(ips__3[[#This Row],[pesel]],3,2),0)</f>
        <v>5</v>
      </c>
      <c r="F544" s="5">
        <f>TRUNC(MID(ips__3[[#This Row],[pesel]],5,2),0)</f>
        <v>3</v>
      </c>
      <c r="G544" s="1"/>
      <c r="H544" s="1"/>
      <c r="I544" s="1">
        <f>ips__3[[#This Row],[DD]]</f>
        <v>3</v>
      </c>
      <c r="J544" s="1">
        <f>IF(ips__3[[#This Row],[MM]]&gt;20,ips__3[[#This Row],[MM]]-20,ips__3[[#This Row],[MM]])</f>
        <v>5</v>
      </c>
      <c r="K544" s="1">
        <f>IF(ips__3[[#This Row],[MM]]&gt;20,2000 + ips__3[[#This Row],[RR]],1900 +ips__3[[#This Row],[RR]])</f>
        <v>1968</v>
      </c>
      <c r="L544" s="6">
        <f>DATE(ips__3[[#This Row],[rok]],ips__3[[#This Row],[miesiac]],ips__3[[#This Row],[dzien]])</f>
        <v>24961</v>
      </c>
      <c r="M544" s="5">
        <f>(DATE(2023,1,11) - ips__3[[#This Row],[data]])/ 365</f>
        <v>54.728767123287675</v>
      </c>
      <c r="N544" s="1">
        <f>ROUNDDOWN(ips__3[[#This Row],[Kolumna1]],0)</f>
        <v>54</v>
      </c>
    </row>
    <row r="545" spans="1:14" x14ac:dyDescent="0.3">
      <c r="A545" s="1" t="s">
        <v>572</v>
      </c>
      <c r="B545" s="1" t="s">
        <v>14</v>
      </c>
      <c r="C545" s="1" t="s">
        <v>4</v>
      </c>
      <c r="D545" s="5">
        <f>TRUNC(LEFT(ips__3[[#This Row],[pesel]],2),0)</f>
        <v>78</v>
      </c>
      <c r="E545" s="5">
        <f>TRUNC(MID(ips__3[[#This Row],[pesel]],3,2),0)</f>
        <v>1</v>
      </c>
      <c r="F545" s="5">
        <f>TRUNC(MID(ips__3[[#This Row],[pesel]],5,2),0)</f>
        <v>24</v>
      </c>
      <c r="G545" s="1"/>
      <c r="H545" s="1"/>
      <c r="I545" s="1">
        <f>ips__3[[#This Row],[DD]]</f>
        <v>24</v>
      </c>
      <c r="J545" s="1">
        <f>IF(ips__3[[#This Row],[MM]]&gt;20,ips__3[[#This Row],[MM]]-20,ips__3[[#This Row],[MM]])</f>
        <v>1</v>
      </c>
      <c r="K545" s="1">
        <f>IF(ips__3[[#This Row],[MM]]&gt;20,2000 + ips__3[[#This Row],[RR]],1900 +ips__3[[#This Row],[RR]])</f>
        <v>1978</v>
      </c>
      <c r="L545" s="6">
        <f>DATE(ips__3[[#This Row],[rok]],ips__3[[#This Row],[miesiac]],ips__3[[#This Row],[dzien]])</f>
        <v>28514</v>
      </c>
      <c r="M545" s="5">
        <f>(DATE(2023,1,11) - ips__3[[#This Row],[data]])/ 365</f>
        <v>44.994520547945207</v>
      </c>
      <c r="N545" s="1">
        <f>ROUNDDOWN(ips__3[[#This Row],[Kolumna1]],0)</f>
        <v>44</v>
      </c>
    </row>
    <row r="546" spans="1:14" x14ac:dyDescent="0.3">
      <c r="A546" s="1" t="s">
        <v>573</v>
      </c>
      <c r="B546" s="1" t="s">
        <v>18</v>
      </c>
      <c r="C546" s="1" t="s">
        <v>4</v>
      </c>
      <c r="D546" s="5">
        <f>TRUNC(LEFT(ips__3[[#This Row],[pesel]],2),0)</f>
        <v>85</v>
      </c>
      <c r="E546" s="5">
        <f>TRUNC(MID(ips__3[[#This Row],[pesel]],3,2),0)</f>
        <v>8</v>
      </c>
      <c r="F546" s="5">
        <f>TRUNC(MID(ips__3[[#This Row],[pesel]],5,2),0)</f>
        <v>2</v>
      </c>
      <c r="G546" s="1"/>
      <c r="H546" s="1"/>
      <c r="I546" s="1">
        <f>ips__3[[#This Row],[DD]]</f>
        <v>2</v>
      </c>
      <c r="J546" s="1">
        <f>IF(ips__3[[#This Row],[MM]]&gt;20,ips__3[[#This Row],[MM]]-20,ips__3[[#This Row],[MM]])</f>
        <v>8</v>
      </c>
      <c r="K546" s="1">
        <f>IF(ips__3[[#This Row],[MM]]&gt;20,2000 + ips__3[[#This Row],[RR]],1900 +ips__3[[#This Row],[RR]])</f>
        <v>1985</v>
      </c>
      <c r="L546" s="6">
        <f>DATE(ips__3[[#This Row],[rok]],ips__3[[#This Row],[miesiac]],ips__3[[#This Row],[dzien]])</f>
        <v>31261</v>
      </c>
      <c r="M546" s="5">
        <f>(DATE(2023,1,11) - ips__3[[#This Row],[data]])/ 365</f>
        <v>37.468493150684928</v>
      </c>
      <c r="N546" s="1">
        <f>ROUNDDOWN(ips__3[[#This Row],[Kolumna1]],0)</f>
        <v>37</v>
      </c>
    </row>
    <row r="547" spans="1:14" x14ac:dyDescent="0.3">
      <c r="A547" s="1" t="s">
        <v>574</v>
      </c>
      <c r="B547" s="1" t="s">
        <v>3</v>
      </c>
      <c r="C547" s="1" t="s">
        <v>4</v>
      </c>
      <c r="D547" s="5">
        <f>TRUNC(LEFT(ips__3[[#This Row],[pesel]],2),0)</f>
        <v>80</v>
      </c>
      <c r="E547" s="5">
        <f>TRUNC(MID(ips__3[[#This Row],[pesel]],3,2),0)</f>
        <v>11</v>
      </c>
      <c r="F547" s="5">
        <f>TRUNC(MID(ips__3[[#This Row],[pesel]],5,2),0)</f>
        <v>18</v>
      </c>
      <c r="G547" s="1"/>
      <c r="H547" s="1"/>
      <c r="I547" s="1">
        <f>ips__3[[#This Row],[DD]]</f>
        <v>18</v>
      </c>
      <c r="J547" s="1">
        <f>IF(ips__3[[#This Row],[MM]]&gt;20,ips__3[[#This Row],[MM]]-20,ips__3[[#This Row],[MM]])</f>
        <v>11</v>
      </c>
      <c r="K547" s="1">
        <f>IF(ips__3[[#This Row],[MM]]&gt;20,2000 + ips__3[[#This Row],[RR]],1900 +ips__3[[#This Row],[RR]])</f>
        <v>1980</v>
      </c>
      <c r="L547" s="6">
        <f>DATE(ips__3[[#This Row],[rok]],ips__3[[#This Row],[miesiac]],ips__3[[#This Row],[dzien]])</f>
        <v>29543</v>
      </c>
      <c r="M547" s="5">
        <f>(DATE(2023,1,11) - ips__3[[#This Row],[data]])/ 365</f>
        <v>42.175342465753424</v>
      </c>
      <c r="N547" s="1">
        <f>ROUNDDOWN(ips__3[[#This Row],[Kolumna1]],0)</f>
        <v>42</v>
      </c>
    </row>
    <row r="548" spans="1:14" x14ac:dyDescent="0.3">
      <c r="A548" s="1" t="s">
        <v>575</v>
      </c>
      <c r="B548" s="1" t="s">
        <v>17</v>
      </c>
      <c r="C548" s="1" t="s">
        <v>4</v>
      </c>
      <c r="D548" s="5">
        <f>TRUNC(LEFT(ips__3[[#This Row],[pesel]],2),0)</f>
        <v>64</v>
      </c>
      <c r="E548" s="5">
        <f>TRUNC(MID(ips__3[[#This Row],[pesel]],3,2),0)</f>
        <v>6</v>
      </c>
      <c r="F548" s="5">
        <f>TRUNC(MID(ips__3[[#This Row],[pesel]],5,2),0)</f>
        <v>2</v>
      </c>
      <c r="G548" s="1"/>
      <c r="H548" s="1"/>
      <c r="I548" s="1">
        <f>ips__3[[#This Row],[DD]]</f>
        <v>2</v>
      </c>
      <c r="J548" s="1">
        <f>IF(ips__3[[#This Row],[MM]]&gt;20,ips__3[[#This Row],[MM]]-20,ips__3[[#This Row],[MM]])</f>
        <v>6</v>
      </c>
      <c r="K548" s="1">
        <f>IF(ips__3[[#This Row],[MM]]&gt;20,2000 + ips__3[[#This Row],[RR]],1900 +ips__3[[#This Row],[RR]])</f>
        <v>1964</v>
      </c>
      <c r="L548" s="6">
        <f>DATE(ips__3[[#This Row],[rok]],ips__3[[#This Row],[miesiac]],ips__3[[#This Row],[dzien]])</f>
        <v>23530</v>
      </c>
      <c r="M548" s="5">
        <f>(DATE(2023,1,11) - ips__3[[#This Row],[data]])/ 365</f>
        <v>58.649315068493152</v>
      </c>
      <c r="N548" s="1">
        <f>ROUNDDOWN(ips__3[[#This Row],[Kolumna1]],0)</f>
        <v>58</v>
      </c>
    </row>
    <row r="549" spans="1:14" x14ac:dyDescent="0.3">
      <c r="A549" s="1" t="s">
        <v>576</v>
      </c>
      <c r="B549" s="1" t="s">
        <v>9</v>
      </c>
      <c r="C549" s="1" t="s">
        <v>6</v>
      </c>
      <c r="D549" s="5">
        <f>TRUNC(LEFT(ips__3[[#This Row],[pesel]],2),0)</f>
        <v>66</v>
      </c>
      <c r="E549" s="5">
        <f>TRUNC(MID(ips__3[[#This Row],[pesel]],3,2),0)</f>
        <v>11</v>
      </c>
      <c r="F549" s="5">
        <f>TRUNC(MID(ips__3[[#This Row],[pesel]],5,2),0)</f>
        <v>24</v>
      </c>
      <c r="G549" s="1"/>
      <c r="H549" s="1"/>
      <c r="I549" s="1">
        <f>ips__3[[#This Row],[DD]]</f>
        <v>24</v>
      </c>
      <c r="J549" s="1">
        <f>IF(ips__3[[#This Row],[MM]]&gt;20,ips__3[[#This Row],[MM]]-20,ips__3[[#This Row],[MM]])</f>
        <v>11</v>
      </c>
      <c r="K549" s="1">
        <f>IF(ips__3[[#This Row],[MM]]&gt;20,2000 + ips__3[[#This Row],[RR]],1900 +ips__3[[#This Row],[RR]])</f>
        <v>1966</v>
      </c>
      <c r="L549" s="6">
        <f>DATE(ips__3[[#This Row],[rok]],ips__3[[#This Row],[miesiac]],ips__3[[#This Row],[dzien]])</f>
        <v>24435</v>
      </c>
      <c r="M549" s="5">
        <f>(DATE(2023,1,11) - ips__3[[#This Row],[data]])/ 365</f>
        <v>56.169863013698631</v>
      </c>
      <c r="N549" s="1">
        <f>ROUNDDOWN(ips__3[[#This Row],[Kolumna1]],0)</f>
        <v>56</v>
      </c>
    </row>
    <row r="550" spans="1:14" x14ac:dyDescent="0.3">
      <c r="A550" s="1" t="s">
        <v>577</v>
      </c>
      <c r="B550" s="1" t="s">
        <v>11</v>
      </c>
      <c r="C550" s="1" t="s">
        <v>6</v>
      </c>
      <c r="D550" s="5">
        <f>TRUNC(LEFT(ips__3[[#This Row],[pesel]],2),0)</f>
        <v>95</v>
      </c>
      <c r="E550" s="5">
        <f>TRUNC(MID(ips__3[[#This Row],[pesel]],3,2),0)</f>
        <v>1</v>
      </c>
      <c r="F550" s="5">
        <f>TRUNC(MID(ips__3[[#This Row],[pesel]],5,2),0)</f>
        <v>5</v>
      </c>
      <c r="G550" s="1"/>
      <c r="H550" s="1"/>
      <c r="I550" s="1">
        <f>ips__3[[#This Row],[DD]]</f>
        <v>5</v>
      </c>
      <c r="J550" s="1">
        <f>IF(ips__3[[#This Row],[MM]]&gt;20,ips__3[[#This Row],[MM]]-20,ips__3[[#This Row],[MM]])</f>
        <v>1</v>
      </c>
      <c r="K550" s="1">
        <f>IF(ips__3[[#This Row],[MM]]&gt;20,2000 + ips__3[[#This Row],[RR]],1900 +ips__3[[#This Row],[RR]])</f>
        <v>1995</v>
      </c>
      <c r="L550" s="6">
        <f>DATE(ips__3[[#This Row],[rok]],ips__3[[#This Row],[miesiac]],ips__3[[#This Row],[dzien]])</f>
        <v>34704</v>
      </c>
      <c r="M550" s="5">
        <f>(DATE(2023,1,11) - ips__3[[#This Row],[data]])/ 365</f>
        <v>28.035616438356165</v>
      </c>
      <c r="N550" s="1">
        <f>ROUNDDOWN(ips__3[[#This Row],[Kolumna1]],0)</f>
        <v>28</v>
      </c>
    </row>
    <row r="551" spans="1:14" x14ac:dyDescent="0.3">
      <c r="A551" s="1" t="s">
        <v>578</v>
      </c>
      <c r="B551" s="1" t="s">
        <v>8</v>
      </c>
      <c r="C551" s="1" t="s">
        <v>6</v>
      </c>
      <c r="D551" s="5">
        <f>TRUNC(LEFT(ips__3[[#This Row],[pesel]],2),0)</f>
        <v>66</v>
      </c>
      <c r="E551" s="5">
        <f>TRUNC(MID(ips__3[[#This Row],[pesel]],3,2),0)</f>
        <v>9</v>
      </c>
      <c r="F551" s="5">
        <f>TRUNC(MID(ips__3[[#This Row],[pesel]],5,2),0)</f>
        <v>16</v>
      </c>
      <c r="G551" s="1"/>
      <c r="H551" s="1"/>
      <c r="I551" s="1">
        <f>ips__3[[#This Row],[DD]]</f>
        <v>16</v>
      </c>
      <c r="J551" s="1">
        <f>IF(ips__3[[#This Row],[MM]]&gt;20,ips__3[[#This Row],[MM]]-20,ips__3[[#This Row],[MM]])</f>
        <v>9</v>
      </c>
      <c r="K551" s="1">
        <f>IF(ips__3[[#This Row],[MM]]&gt;20,2000 + ips__3[[#This Row],[RR]],1900 +ips__3[[#This Row],[RR]])</f>
        <v>1966</v>
      </c>
      <c r="L551" s="6">
        <f>DATE(ips__3[[#This Row],[rok]],ips__3[[#This Row],[miesiac]],ips__3[[#This Row],[dzien]])</f>
        <v>24366</v>
      </c>
      <c r="M551" s="5">
        <f>(DATE(2023,1,11) - ips__3[[#This Row],[data]])/ 365</f>
        <v>56.358904109589041</v>
      </c>
      <c r="N551" s="1">
        <f>ROUNDDOWN(ips__3[[#This Row],[Kolumna1]],0)</f>
        <v>56</v>
      </c>
    </row>
    <row r="552" spans="1:14" x14ac:dyDescent="0.3">
      <c r="A552" s="1" t="s">
        <v>579</v>
      </c>
      <c r="B552" s="1" t="s">
        <v>12</v>
      </c>
      <c r="C552" s="1" t="s">
        <v>4</v>
      </c>
      <c r="D552" s="5">
        <f>TRUNC(LEFT(ips__3[[#This Row],[pesel]],2),0)</f>
        <v>60</v>
      </c>
      <c r="E552" s="5">
        <f>TRUNC(MID(ips__3[[#This Row],[pesel]],3,2),0)</f>
        <v>10</v>
      </c>
      <c r="F552" s="5">
        <f>TRUNC(MID(ips__3[[#This Row],[pesel]],5,2),0)</f>
        <v>13</v>
      </c>
      <c r="G552" s="1"/>
      <c r="H552" s="1"/>
      <c r="I552" s="1">
        <f>ips__3[[#This Row],[DD]]</f>
        <v>13</v>
      </c>
      <c r="J552" s="1">
        <f>IF(ips__3[[#This Row],[MM]]&gt;20,ips__3[[#This Row],[MM]]-20,ips__3[[#This Row],[MM]])</f>
        <v>10</v>
      </c>
      <c r="K552" s="1">
        <f>IF(ips__3[[#This Row],[MM]]&gt;20,2000 + ips__3[[#This Row],[RR]],1900 +ips__3[[#This Row],[RR]])</f>
        <v>1960</v>
      </c>
      <c r="L552" s="6">
        <f>DATE(ips__3[[#This Row],[rok]],ips__3[[#This Row],[miesiac]],ips__3[[#This Row],[dzien]])</f>
        <v>22202</v>
      </c>
      <c r="M552" s="5">
        <f>(DATE(2023,1,11) - ips__3[[#This Row],[data]])/ 365</f>
        <v>62.287671232876711</v>
      </c>
      <c r="N552" s="1">
        <f>ROUNDDOWN(ips__3[[#This Row],[Kolumna1]],0)</f>
        <v>62</v>
      </c>
    </row>
    <row r="553" spans="1:14" x14ac:dyDescent="0.3">
      <c r="A553" s="1" t="s">
        <v>580</v>
      </c>
      <c r="B553" s="1" t="s">
        <v>12</v>
      </c>
      <c r="C553" s="1" t="s">
        <v>4</v>
      </c>
      <c r="D553" s="5">
        <f>TRUNC(LEFT(ips__3[[#This Row],[pesel]],2),0)</f>
        <v>73</v>
      </c>
      <c r="E553" s="5">
        <f>TRUNC(MID(ips__3[[#This Row],[pesel]],3,2),0)</f>
        <v>11</v>
      </c>
      <c r="F553" s="5">
        <f>TRUNC(MID(ips__3[[#This Row],[pesel]],5,2),0)</f>
        <v>22</v>
      </c>
      <c r="G553" s="1"/>
      <c r="H553" s="1"/>
      <c r="I553" s="1">
        <f>ips__3[[#This Row],[DD]]</f>
        <v>22</v>
      </c>
      <c r="J553" s="1">
        <f>IF(ips__3[[#This Row],[MM]]&gt;20,ips__3[[#This Row],[MM]]-20,ips__3[[#This Row],[MM]])</f>
        <v>11</v>
      </c>
      <c r="K553" s="1">
        <f>IF(ips__3[[#This Row],[MM]]&gt;20,2000 + ips__3[[#This Row],[RR]],1900 +ips__3[[#This Row],[RR]])</f>
        <v>1973</v>
      </c>
      <c r="L553" s="6">
        <f>DATE(ips__3[[#This Row],[rok]],ips__3[[#This Row],[miesiac]],ips__3[[#This Row],[dzien]])</f>
        <v>26990</v>
      </c>
      <c r="M553" s="5">
        <f>(DATE(2023,1,11) - ips__3[[#This Row],[data]])/ 365</f>
        <v>49.169863013698631</v>
      </c>
      <c r="N553" s="1">
        <f>ROUNDDOWN(ips__3[[#This Row],[Kolumna1]],0)</f>
        <v>49</v>
      </c>
    </row>
    <row r="554" spans="1:14" x14ac:dyDescent="0.3">
      <c r="A554" s="1" t="s">
        <v>581</v>
      </c>
      <c r="B554" s="1" t="s">
        <v>7</v>
      </c>
      <c r="C554" s="1" t="s">
        <v>6</v>
      </c>
      <c r="D554" s="5">
        <f>TRUNC(LEFT(ips__3[[#This Row],[pesel]],2),0)</f>
        <v>77</v>
      </c>
      <c r="E554" s="5">
        <f>TRUNC(MID(ips__3[[#This Row],[pesel]],3,2),0)</f>
        <v>10</v>
      </c>
      <c r="F554" s="5">
        <f>TRUNC(MID(ips__3[[#This Row],[pesel]],5,2),0)</f>
        <v>4</v>
      </c>
      <c r="G554" s="1"/>
      <c r="H554" s="1"/>
      <c r="I554" s="1">
        <f>ips__3[[#This Row],[DD]]</f>
        <v>4</v>
      </c>
      <c r="J554" s="1">
        <f>IF(ips__3[[#This Row],[MM]]&gt;20,ips__3[[#This Row],[MM]]-20,ips__3[[#This Row],[MM]])</f>
        <v>10</v>
      </c>
      <c r="K554" s="1">
        <f>IF(ips__3[[#This Row],[MM]]&gt;20,2000 + ips__3[[#This Row],[RR]],1900 +ips__3[[#This Row],[RR]])</f>
        <v>1977</v>
      </c>
      <c r="L554" s="6">
        <f>DATE(ips__3[[#This Row],[rok]],ips__3[[#This Row],[miesiac]],ips__3[[#This Row],[dzien]])</f>
        <v>28402</v>
      </c>
      <c r="M554" s="5">
        <f>(DATE(2023,1,11) - ips__3[[#This Row],[data]])/ 365</f>
        <v>45.301369863013697</v>
      </c>
      <c r="N554" s="1">
        <f>ROUNDDOWN(ips__3[[#This Row],[Kolumna1]],0)</f>
        <v>45</v>
      </c>
    </row>
    <row r="555" spans="1:14" x14ac:dyDescent="0.3">
      <c r="A555" s="1" t="s">
        <v>582</v>
      </c>
      <c r="B555" s="1" t="s">
        <v>9</v>
      </c>
      <c r="C555" s="1" t="s">
        <v>6</v>
      </c>
      <c r="D555" s="5">
        <f>TRUNC(LEFT(ips__3[[#This Row],[pesel]],2),0)</f>
        <v>98</v>
      </c>
      <c r="E555" s="5">
        <f>TRUNC(MID(ips__3[[#This Row],[pesel]],3,2),0)</f>
        <v>9</v>
      </c>
      <c r="F555" s="5">
        <f>TRUNC(MID(ips__3[[#This Row],[pesel]],5,2),0)</f>
        <v>16</v>
      </c>
      <c r="G555" s="1"/>
      <c r="H555" s="1"/>
      <c r="I555" s="1">
        <f>ips__3[[#This Row],[DD]]</f>
        <v>16</v>
      </c>
      <c r="J555" s="1">
        <f>IF(ips__3[[#This Row],[MM]]&gt;20,ips__3[[#This Row],[MM]]-20,ips__3[[#This Row],[MM]])</f>
        <v>9</v>
      </c>
      <c r="K555" s="1">
        <f>IF(ips__3[[#This Row],[MM]]&gt;20,2000 + ips__3[[#This Row],[RR]],1900 +ips__3[[#This Row],[RR]])</f>
        <v>1998</v>
      </c>
      <c r="L555" s="6">
        <f>DATE(ips__3[[#This Row],[rok]],ips__3[[#This Row],[miesiac]],ips__3[[#This Row],[dzien]])</f>
        <v>36054</v>
      </c>
      <c r="M555" s="5">
        <f>(DATE(2023,1,11) - ips__3[[#This Row],[data]])/ 365</f>
        <v>24.336986301369862</v>
      </c>
      <c r="N555" s="1">
        <f>ROUNDDOWN(ips__3[[#This Row],[Kolumna1]],0)</f>
        <v>24</v>
      </c>
    </row>
    <row r="556" spans="1:14" x14ac:dyDescent="0.3">
      <c r="A556" s="1" t="s">
        <v>583</v>
      </c>
      <c r="B556" s="1" t="s">
        <v>16</v>
      </c>
      <c r="C556" s="1" t="s">
        <v>6</v>
      </c>
      <c r="D556" s="5">
        <f>TRUNC(LEFT(ips__3[[#This Row],[pesel]],2),0)</f>
        <v>67</v>
      </c>
      <c r="E556" s="5">
        <f>TRUNC(MID(ips__3[[#This Row],[pesel]],3,2),0)</f>
        <v>9</v>
      </c>
      <c r="F556" s="5">
        <f>TRUNC(MID(ips__3[[#This Row],[pesel]],5,2),0)</f>
        <v>14</v>
      </c>
      <c r="G556" s="1"/>
      <c r="H556" s="1"/>
      <c r="I556" s="1">
        <f>ips__3[[#This Row],[DD]]</f>
        <v>14</v>
      </c>
      <c r="J556" s="1">
        <f>IF(ips__3[[#This Row],[MM]]&gt;20,ips__3[[#This Row],[MM]]-20,ips__3[[#This Row],[MM]])</f>
        <v>9</v>
      </c>
      <c r="K556" s="1">
        <f>IF(ips__3[[#This Row],[MM]]&gt;20,2000 + ips__3[[#This Row],[RR]],1900 +ips__3[[#This Row],[RR]])</f>
        <v>1967</v>
      </c>
      <c r="L556" s="6">
        <f>DATE(ips__3[[#This Row],[rok]],ips__3[[#This Row],[miesiac]],ips__3[[#This Row],[dzien]])</f>
        <v>24729</v>
      </c>
      <c r="M556" s="5">
        <f>(DATE(2023,1,11) - ips__3[[#This Row],[data]])/ 365</f>
        <v>55.364383561643834</v>
      </c>
      <c r="N556" s="1">
        <f>ROUNDDOWN(ips__3[[#This Row],[Kolumna1]],0)</f>
        <v>55</v>
      </c>
    </row>
    <row r="557" spans="1:14" x14ac:dyDescent="0.3">
      <c r="A557" s="1" t="s">
        <v>584</v>
      </c>
      <c r="B557" s="1" t="s">
        <v>5</v>
      </c>
      <c r="C557" s="1" t="s">
        <v>6</v>
      </c>
      <c r="D557" s="5">
        <f>TRUNC(LEFT(ips__3[[#This Row],[pesel]],2),0)</f>
        <v>75</v>
      </c>
      <c r="E557" s="5">
        <f>TRUNC(MID(ips__3[[#This Row],[pesel]],3,2),0)</f>
        <v>5</v>
      </c>
      <c r="F557" s="5">
        <f>TRUNC(MID(ips__3[[#This Row],[pesel]],5,2),0)</f>
        <v>24</v>
      </c>
      <c r="G557" s="1"/>
      <c r="H557" s="1"/>
      <c r="I557" s="1">
        <f>ips__3[[#This Row],[DD]]</f>
        <v>24</v>
      </c>
      <c r="J557" s="1">
        <f>IF(ips__3[[#This Row],[MM]]&gt;20,ips__3[[#This Row],[MM]]-20,ips__3[[#This Row],[MM]])</f>
        <v>5</v>
      </c>
      <c r="K557" s="1">
        <f>IF(ips__3[[#This Row],[MM]]&gt;20,2000 + ips__3[[#This Row],[RR]],1900 +ips__3[[#This Row],[RR]])</f>
        <v>1975</v>
      </c>
      <c r="L557" s="6">
        <f>DATE(ips__3[[#This Row],[rok]],ips__3[[#This Row],[miesiac]],ips__3[[#This Row],[dzien]])</f>
        <v>27538</v>
      </c>
      <c r="M557" s="5">
        <f>(DATE(2023,1,11) - ips__3[[#This Row],[data]])/ 365</f>
        <v>47.668493150684931</v>
      </c>
      <c r="N557" s="1">
        <f>ROUNDDOWN(ips__3[[#This Row],[Kolumna1]],0)</f>
        <v>47</v>
      </c>
    </row>
    <row r="558" spans="1:14" x14ac:dyDescent="0.3">
      <c r="A558" s="1" t="s">
        <v>585</v>
      </c>
      <c r="B558" s="1" t="s">
        <v>18</v>
      </c>
      <c r="C558" s="1" t="s">
        <v>4</v>
      </c>
      <c r="D558" s="5">
        <f>TRUNC(LEFT(ips__3[[#This Row],[pesel]],2),0)</f>
        <v>93</v>
      </c>
      <c r="E558" s="5">
        <f>TRUNC(MID(ips__3[[#This Row],[pesel]],3,2),0)</f>
        <v>4</v>
      </c>
      <c r="F558" s="5">
        <f>TRUNC(MID(ips__3[[#This Row],[pesel]],5,2),0)</f>
        <v>20</v>
      </c>
      <c r="G558" s="1"/>
      <c r="H558" s="1"/>
      <c r="I558" s="1">
        <f>ips__3[[#This Row],[DD]]</f>
        <v>20</v>
      </c>
      <c r="J558" s="1">
        <f>IF(ips__3[[#This Row],[MM]]&gt;20,ips__3[[#This Row],[MM]]-20,ips__3[[#This Row],[MM]])</f>
        <v>4</v>
      </c>
      <c r="K558" s="1">
        <f>IF(ips__3[[#This Row],[MM]]&gt;20,2000 + ips__3[[#This Row],[RR]],1900 +ips__3[[#This Row],[RR]])</f>
        <v>1993</v>
      </c>
      <c r="L558" s="6">
        <f>DATE(ips__3[[#This Row],[rok]],ips__3[[#This Row],[miesiac]],ips__3[[#This Row],[dzien]])</f>
        <v>34079</v>
      </c>
      <c r="M558" s="5">
        <f>(DATE(2023,1,11) - ips__3[[#This Row],[data]])/ 365</f>
        <v>29.747945205479454</v>
      </c>
      <c r="N558" s="1">
        <f>ROUNDDOWN(ips__3[[#This Row],[Kolumna1]],0)</f>
        <v>29</v>
      </c>
    </row>
    <row r="559" spans="1:14" x14ac:dyDescent="0.3">
      <c r="A559" s="1" t="s">
        <v>586</v>
      </c>
      <c r="B559" s="1" t="s">
        <v>20</v>
      </c>
      <c r="C559" s="1" t="s">
        <v>6</v>
      </c>
      <c r="D559" s="5">
        <f>TRUNC(LEFT(ips__3[[#This Row],[pesel]],2),0)</f>
        <v>58</v>
      </c>
      <c r="E559" s="5">
        <f>TRUNC(MID(ips__3[[#This Row],[pesel]],3,2),0)</f>
        <v>1</v>
      </c>
      <c r="F559" s="5">
        <f>TRUNC(MID(ips__3[[#This Row],[pesel]],5,2),0)</f>
        <v>14</v>
      </c>
      <c r="G559" s="1"/>
      <c r="H559" s="1"/>
      <c r="I559" s="1">
        <f>ips__3[[#This Row],[DD]]</f>
        <v>14</v>
      </c>
      <c r="J559" s="1">
        <f>IF(ips__3[[#This Row],[MM]]&gt;20,ips__3[[#This Row],[MM]]-20,ips__3[[#This Row],[MM]])</f>
        <v>1</v>
      </c>
      <c r="K559" s="1">
        <f>IF(ips__3[[#This Row],[MM]]&gt;20,2000 + ips__3[[#This Row],[RR]],1900 +ips__3[[#This Row],[RR]])</f>
        <v>1958</v>
      </c>
      <c r="L559" s="6">
        <f>DATE(ips__3[[#This Row],[rok]],ips__3[[#This Row],[miesiac]],ips__3[[#This Row],[dzien]])</f>
        <v>21199</v>
      </c>
      <c r="M559" s="5">
        <f>(DATE(2023,1,11) - ips__3[[#This Row],[data]])/ 365</f>
        <v>65.035616438356158</v>
      </c>
      <c r="N559" s="1">
        <f>ROUNDDOWN(ips__3[[#This Row],[Kolumna1]],0)</f>
        <v>65</v>
      </c>
    </row>
    <row r="560" spans="1:14" x14ac:dyDescent="0.3">
      <c r="A560" s="1" t="s">
        <v>587</v>
      </c>
      <c r="B560" s="1" t="s">
        <v>17</v>
      </c>
      <c r="C560" s="1" t="s">
        <v>4</v>
      </c>
      <c r="D560" s="5">
        <f>TRUNC(LEFT(ips__3[[#This Row],[pesel]],2),0)</f>
        <v>61</v>
      </c>
      <c r="E560" s="5">
        <f>TRUNC(MID(ips__3[[#This Row],[pesel]],3,2),0)</f>
        <v>1</v>
      </c>
      <c r="F560" s="5">
        <f>TRUNC(MID(ips__3[[#This Row],[pesel]],5,2),0)</f>
        <v>9</v>
      </c>
      <c r="G560" s="1"/>
      <c r="H560" s="1"/>
      <c r="I560" s="1">
        <f>ips__3[[#This Row],[DD]]</f>
        <v>9</v>
      </c>
      <c r="J560" s="1">
        <f>IF(ips__3[[#This Row],[MM]]&gt;20,ips__3[[#This Row],[MM]]-20,ips__3[[#This Row],[MM]])</f>
        <v>1</v>
      </c>
      <c r="K560" s="1">
        <f>IF(ips__3[[#This Row],[MM]]&gt;20,2000 + ips__3[[#This Row],[RR]],1900 +ips__3[[#This Row],[RR]])</f>
        <v>1961</v>
      </c>
      <c r="L560" s="6">
        <f>DATE(ips__3[[#This Row],[rok]],ips__3[[#This Row],[miesiac]],ips__3[[#This Row],[dzien]])</f>
        <v>22290</v>
      </c>
      <c r="M560" s="5">
        <f>(DATE(2023,1,11) - ips__3[[#This Row],[data]])/ 365</f>
        <v>62.046575342465751</v>
      </c>
      <c r="N560" s="1">
        <f>ROUNDDOWN(ips__3[[#This Row],[Kolumna1]],0)</f>
        <v>62</v>
      </c>
    </row>
    <row r="561" spans="1:14" x14ac:dyDescent="0.3">
      <c r="A561" s="1" t="s">
        <v>588</v>
      </c>
      <c r="B561" s="1" t="s">
        <v>20</v>
      </c>
      <c r="C561" s="1" t="s">
        <v>4</v>
      </c>
      <c r="D561" s="5">
        <f>TRUNC(LEFT(ips__3[[#This Row],[pesel]],2),0)</f>
        <v>59</v>
      </c>
      <c r="E561" s="5">
        <f>TRUNC(MID(ips__3[[#This Row],[pesel]],3,2),0)</f>
        <v>2</v>
      </c>
      <c r="F561" s="5">
        <f>TRUNC(MID(ips__3[[#This Row],[pesel]],5,2),0)</f>
        <v>1</v>
      </c>
      <c r="G561" s="1"/>
      <c r="H561" s="1"/>
      <c r="I561" s="1">
        <f>ips__3[[#This Row],[DD]]</f>
        <v>1</v>
      </c>
      <c r="J561" s="1">
        <f>IF(ips__3[[#This Row],[MM]]&gt;20,ips__3[[#This Row],[MM]]-20,ips__3[[#This Row],[MM]])</f>
        <v>2</v>
      </c>
      <c r="K561" s="1">
        <f>IF(ips__3[[#This Row],[MM]]&gt;20,2000 + ips__3[[#This Row],[RR]],1900 +ips__3[[#This Row],[RR]])</f>
        <v>1959</v>
      </c>
      <c r="L561" s="6">
        <f>DATE(ips__3[[#This Row],[rok]],ips__3[[#This Row],[miesiac]],ips__3[[#This Row],[dzien]])</f>
        <v>21582</v>
      </c>
      <c r="M561" s="5">
        <f>(DATE(2023,1,11) - ips__3[[#This Row],[data]])/ 365</f>
        <v>63.986301369863014</v>
      </c>
      <c r="N561" s="1">
        <f>ROUNDDOWN(ips__3[[#This Row],[Kolumna1]],0)</f>
        <v>63</v>
      </c>
    </row>
    <row r="562" spans="1:14" x14ac:dyDescent="0.3">
      <c r="A562" s="1" t="s">
        <v>589</v>
      </c>
      <c r="B562" s="1" t="s">
        <v>10</v>
      </c>
      <c r="C562" s="1" t="s">
        <v>6</v>
      </c>
      <c r="D562" s="5">
        <f>TRUNC(LEFT(ips__3[[#This Row],[pesel]],2),0)</f>
        <v>85</v>
      </c>
      <c r="E562" s="5">
        <f>TRUNC(MID(ips__3[[#This Row],[pesel]],3,2),0)</f>
        <v>1</v>
      </c>
      <c r="F562" s="5">
        <f>TRUNC(MID(ips__3[[#This Row],[pesel]],5,2),0)</f>
        <v>20</v>
      </c>
      <c r="G562" s="1"/>
      <c r="H562" s="1"/>
      <c r="I562" s="1">
        <f>ips__3[[#This Row],[DD]]</f>
        <v>20</v>
      </c>
      <c r="J562" s="1">
        <f>IF(ips__3[[#This Row],[MM]]&gt;20,ips__3[[#This Row],[MM]]-20,ips__3[[#This Row],[MM]])</f>
        <v>1</v>
      </c>
      <c r="K562" s="1">
        <f>IF(ips__3[[#This Row],[MM]]&gt;20,2000 + ips__3[[#This Row],[RR]],1900 +ips__3[[#This Row],[RR]])</f>
        <v>1985</v>
      </c>
      <c r="L562" s="6">
        <f>DATE(ips__3[[#This Row],[rok]],ips__3[[#This Row],[miesiac]],ips__3[[#This Row],[dzien]])</f>
        <v>31067</v>
      </c>
      <c r="M562" s="5">
        <f>(DATE(2023,1,11) - ips__3[[#This Row],[data]])/ 365</f>
        <v>38</v>
      </c>
      <c r="N562" s="1">
        <f>ROUNDDOWN(ips__3[[#This Row],[Kolumna1]],0)</f>
        <v>38</v>
      </c>
    </row>
    <row r="563" spans="1:14" x14ac:dyDescent="0.3">
      <c r="A563" s="1" t="s">
        <v>590</v>
      </c>
      <c r="B563" s="1" t="s">
        <v>14</v>
      </c>
      <c r="C563" s="1" t="s">
        <v>6</v>
      </c>
      <c r="D563" s="5">
        <f>TRUNC(LEFT(ips__3[[#This Row],[pesel]],2),0)</f>
        <v>89</v>
      </c>
      <c r="E563" s="5">
        <f>TRUNC(MID(ips__3[[#This Row],[pesel]],3,2),0)</f>
        <v>2</v>
      </c>
      <c r="F563" s="5">
        <f>TRUNC(MID(ips__3[[#This Row],[pesel]],5,2),0)</f>
        <v>13</v>
      </c>
      <c r="G563" s="1"/>
      <c r="H563" s="1"/>
      <c r="I563" s="1">
        <f>ips__3[[#This Row],[DD]]</f>
        <v>13</v>
      </c>
      <c r="J563" s="1">
        <f>IF(ips__3[[#This Row],[MM]]&gt;20,ips__3[[#This Row],[MM]]-20,ips__3[[#This Row],[MM]])</f>
        <v>2</v>
      </c>
      <c r="K563" s="1">
        <f>IF(ips__3[[#This Row],[MM]]&gt;20,2000 + ips__3[[#This Row],[RR]],1900 +ips__3[[#This Row],[RR]])</f>
        <v>1989</v>
      </c>
      <c r="L563" s="6">
        <f>DATE(ips__3[[#This Row],[rok]],ips__3[[#This Row],[miesiac]],ips__3[[#This Row],[dzien]])</f>
        <v>32552</v>
      </c>
      <c r="M563" s="5">
        <f>(DATE(2023,1,11) - ips__3[[#This Row],[data]])/ 365</f>
        <v>33.93150684931507</v>
      </c>
      <c r="N563" s="1">
        <f>ROUNDDOWN(ips__3[[#This Row],[Kolumna1]],0)</f>
        <v>33</v>
      </c>
    </row>
    <row r="564" spans="1:14" x14ac:dyDescent="0.3">
      <c r="A564" s="1" t="s">
        <v>591</v>
      </c>
      <c r="B564" s="1" t="s">
        <v>15</v>
      </c>
      <c r="C564" s="1" t="s">
        <v>4</v>
      </c>
      <c r="D564" s="5">
        <f>TRUNC(LEFT(ips__3[[#This Row],[pesel]],2),0)</f>
        <v>65</v>
      </c>
      <c r="E564" s="5">
        <f>TRUNC(MID(ips__3[[#This Row],[pesel]],3,2),0)</f>
        <v>9</v>
      </c>
      <c r="F564" s="5">
        <f>TRUNC(MID(ips__3[[#This Row],[pesel]],5,2),0)</f>
        <v>24</v>
      </c>
      <c r="G564" s="1"/>
      <c r="H564" s="1"/>
      <c r="I564" s="1">
        <f>ips__3[[#This Row],[DD]]</f>
        <v>24</v>
      </c>
      <c r="J564" s="1">
        <f>IF(ips__3[[#This Row],[MM]]&gt;20,ips__3[[#This Row],[MM]]-20,ips__3[[#This Row],[MM]])</f>
        <v>9</v>
      </c>
      <c r="K564" s="1">
        <f>IF(ips__3[[#This Row],[MM]]&gt;20,2000 + ips__3[[#This Row],[RR]],1900 +ips__3[[#This Row],[RR]])</f>
        <v>1965</v>
      </c>
      <c r="L564" s="6">
        <f>DATE(ips__3[[#This Row],[rok]],ips__3[[#This Row],[miesiac]],ips__3[[#This Row],[dzien]])</f>
        <v>24009</v>
      </c>
      <c r="M564" s="5">
        <f>(DATE(2023,1,11) - ips__3[[#This Row],[data]])/ 365</f>
        <v>57.336986301369862</v>
      </c>
      <c r="N564" s="1">
        <f>ROUNDDOWN(ips__3[[#This Row],[Kolumna1]],0)</f>
        <v>57</v>
      </c>
    </row>
    <row r="565" spans="1:14" x14ac:dyDescent="0.3">
      <c r="A565" s="1" t="s">
        <v>592</v>
      </c>
      <c r="B565" s="1" t="s">
        <v>12</v>
      </c>
      <c r="C565" s="1" t="s">
        <v>6</v>
      </c>
      <c r="D565" s="5">
        <f>TRUNC(LEFT(ips__3[[#This Row],[pesel]],2),0)</f>
        <v>69</v>
      </c>
      <c r="E565" s="5">
        <f>TRUNC(MID(ips__3[[#This Row],[pesel]],3,2),0)</f>
        <v>7</v>
      </c>
      <c r="F565" s="5">
        <f>TRUNC(MID(ips__3[[#This Row],[pesel]],5,2),0)</f>
        <v>23</v>
      </c>
      <c r="G565" s="1"/>
      <c r="H565" s="1"/>
      <c r="I565" s="1">
        <f>ips__3[[#This Row],[DD]]</f>
        <v>23</v>
      </c>
      <c r="J565" s="1">
        <f>IF(ips__3[[#This Row],[MM]]&gt;20,ips__3[[#This Row],[MM]]-20,ips__3[[#This Row],[MM]])</f>
        <v>7</v>
      </c>
      <c r="K565" s="1">
        <f>IF(ips__3[[#This Row],[MM]]&gt;20,2000 + ips__3[[#This Row],[RR]],1900 +ips__3[[#This Row],[RR]])</f>
        <v>1969</v>
      </c>
      <c r="L565" s="6">
        <f>DATE(ips__3[[#This Row],[rok]],ips__3[[#This Row],[miesiac]],ips__3[[#This Row],[dzien]])</f>
        <v>25407</v>
      </c>
      <c r="M565" s="5">
        <f>(DATE(2023,1,11) - ips__3[[#This Row],[data]])/ 365</f>
        <v>53.506849315068493</v>
      </c>
      <c r="N565" s="1">
        <f>ROUNDDOWN(ips__3[[#This Row],[Kolumna1]],0)</f>
        <v>53</v>
      </c>
    </row>
    <row r="566" spans="1:14" x14ac:dyDescent="0.3">
      <c r="A566" s="1" t="s">
        <v>593</v>
      </c>
      <c r="B566" s="1" t="s">
        <v>9</v>
      </c>
      <c r="C566" s="1" t="s">
        <v>4</v>
      </c>
      <c r="D566" s="5">
        <f>TRUNC(LEFT(ips__3[[#This Row],[pesel]],2),0)</f>
        <v>80</v>
      </c>
      <c r="E566" s="5">
        <f>TRUNC(MID(ips__3[[#This Row],[pesel]],3,2),0)</f>
        <v>10</v>
      </c>
      <c r="F566" s="5">
        <f>TRUNC(MID(ips__3[[#This Row],[pesel]],5,2),0)</f>
        <v>14</v>
      </c>
      <c r="G566" s="1"/>
      <c r="H566" s="1"/>
      <c r="I566" s="1">
        <f>ips__3[[#This Row],[DD]]</f>
        <v>14</v>
      </c>
      <c r="J566" s="1">
        <f>IF(ips__3[[#This Row],[MM]]&gt;20,ips__3[[#This Row],[MM]]-20,ips__3[[#This Row],[MM]])</f>
        <v>10</v>
      </c>
      <c r="K566" s="1">
        <f>IF(ips__3[[#This Row],[MM]]&gt;20,2000 + ips__3[[#This Row],[RR]],1900 +ips__3[[#This Row],[RR]])</f>
        <v>1980</v>
      </c>
      <c r="L566" s="6">
        <f>DATE(ips__3[[#This Row],[rok]],ips__3[[#This Row],[miesiac]],ips__3[[#This Row],[dzien]])</f>
        <v>29508</v>
      </c>
      <c r="M566" s="5">
        <f>(DATE(2023,1,11) - ips__3[[#This Row],[data]])/ 365</f>
        <v>42.271232876712325</v>
      </c>
      <c r="N566" s="1">
        <f>ROUNDDOWN(ips__3[[#This Row],[Kolumna1]],0)</f>
        <v>42</v>
      </c>
    </row>
    <row r="567" spans="1:14" x14ac:dyDescent="0.3">
      <c r="A567" s="1" t="s">
        <v>594</v>
      </c>
      <c r="B567" s="1" t="s">
        <v>18</v>
      </c>
      <c r="C567" s="1" t="s">
        <v>6</v>
      </c>
      <c r="D567" s="5">
        <f>TRUNC(LEFT(ips__3[[#This Row],[pesel]],2),0)</f>
        <v>74</v>
      </c>
      <c r="E567" s="5">
        <f>TRUNC(MID(ips__3[[#This Row],[pesel]],3,2),0)</f>
        <v>4</v>
      </c>
      <c r="F567" s="5">
        <f>TRUNC(MID(ips__3[[#This Row],[pesel]],5,2),0)</f>
        <v>11</v>
      </c>
      <c r="G567" s="1"/>
      <c r="H567" s="1"/>
      <c r="I567" s="1">
        <f>ips__3[[#This Row],[DD]]</f>
        <v>11</v>
      </c>
      <c r="J567" s="1">
        <f>IF(ips__3[[#This Row],[MM]]&gt;20,ips__3[[#This Row],[MM]]-20,ips__3[[#This Row],[MM]])</f>
        <v>4</v>
      </c>
      <c r="K567" s="1">
        <f>IF(ips__3[[#This Row],[MM]]&gt;20,2000 + ips__3[[#This Row],[RR]],1900 +ips__3[[#This Row],[RR]])</f>
        <v>1974</v>
      </c>
      <c r="L567" s="6">
        <f>DATE(ips__3[[#This Row],[rok]],ips__3[[#This Row],[miesiac]],ips__3[[#This Row],[dzien]])</f>
        <v>27130</v>
      </c>
      <c r="M567" s="5">
        <f>(DATE(2023,1,11) - ips__3[[#This Row],[data]])/ 365</f>
        <v>48.786301369863011</v>
      </c>
      <c r="N567" s="1">
        <f>ROUNDDOWN(ips__3[[#This Row],[Kolumna1]],0)</f>
        <v>48</v>
      </c>
    </row>
    <row r="568" spans="1:14" x14ac:dyDescent="0.3">
      <c r="A568" s="1" t="s">
        <v>595</v>
      </c>
      <c r="B568" s="1" t="s">
        <v>11</v>
      </c>
      <c r="C568" s="1" t="s">
        <v>6</v>
      </c>
      <c r="D568" s="5">
        <f>TRUNC(LEFT(ips__3[[#This Row],[pesel]],2),0)</f>
        <v>95</v>
      </c>
      <c r="E568" s="5">
        <f>TRUNC(MID(ips__3[[#This Row],[pesel]],3,2),0)</f>
        <v>3</v>
      </c>
      <c r="F568" s="5">
        <f>TRUNC(MID(ips__3[[#This Row],[pesel]],5,2),0)</f>
        <v>3</v>
      </c>
      <c r="G568" s="1"/>
      <c r="H568" s="1"/>
      <c r="I568" s="1">
        <f>ips__3[[#This Row],[DD]]</f>
        <v>3</v>
      </c>
      <c r="J568" s="1">
        <f>IF(ips__3[[#This Row],[MM]]&gt;20,ips__3[[#This Row],[MM]]-20,ips__3[[#This Row],[MM]])</f>
        <v>3</v>
      </c>
      <c r="K568" s="1">
        <f>IF(ips__3[[#This Row],[MM]]&gt;20,2000 + ips__3[[#This Row],[RR]],1900 +ips__3[[#This Row],[RR]])</f>
        <v>1995</v>
      </c>
      <c r="L568" s="6">
        <f>DATE(ips__3[[#This Row],[rok]],ips__3[[#This Row],[miesiac]],ips__3[[#This Row],[dzien]])</f>
        <v>34761</v>
      </c>
      <c r="M568" s="5">
        <f>(DATE(2023,1,11) - ips__3[[#This Row],[data]])/ 365</f>
        <v>27.87945205479452</v>
      </c>
      <c r="N568" s="1">
        <f>ROUNDDOWN(ips__3[[#This Row],[Kolumna1]],0)</f>
        <v>27</v>
      </c>
    </row>
    <row r="569" spans="1:14" x14ac:dyDescent="0.3">
      <c r="A569" s="1" t="s">
        <v>596</v>
      </c>
      <c r="B569" s="1" t="s">
        <v>9</v>
      </c>
      <c r="C569" s="1" t="s">
        <v>6</v>
      </c>
      <c r="D569" s="5">
        <f>TRUNC(LEFT(ips__3[[#This Row],[pesel]],2),0)</f>
        <v>84</v>
      </c>
      <c r="E569" s="5">
        <f>TRUNC(MID(ips__3[[#This Row],[pesel]],3,2),0)</f>
        <v>8</v>
      </c>
      <c r="F569" s="5">
        <f>TRUNC(MID(ips__3[[#This Row],[pesel]],5,2),0)</f>
        <v>31</v>
      </c>
      <c r="G569" s="1"/>
      <c r="H569" s="1"/>
      <c r="I569" s="1">
        <f>ips__3[[#This Row],[DD]]</f>
        <v>31</v>
      </c>
      <c r="J569" s="1">
        <f>IF(ips__3[[#This Row],[MM]]&gt;20,ips__3[[#This Row],[MM]]-20,ips__3[[#This Row],[MM]])</f>
        <v>8</v>
      </c>
      <c r="K569" s="1">
        <f>IF(ips__3[[#This Row],[MM]]&gt;20,2000 + ips__3[[#This Row],[RR]],1900 +ips__3[[#This Row],[RR]])</f>
        <v>1984</v>
      </c>
      <c r="L569" s="6">
        <f>DATE(ips__3[[#This Row],[rok]],ips__3[[#This Row],[miesiac]],ips__3[[#This Row],[dzien]])</f>
        <v>30925</v>
      </c>
      <c r="M569" s="5">
        <f>(DATE(2023,1,11) - ips__3[[#This Row],[data]])/ 365</f>
        <v>38.389041095890413</v>
      </c>
      <c r="N569" s="1">
        <f>ROUNDDOWN(ips__3[[#This Row],[Kolumna1]],0)</f>
        <v>38</v>
      </c>
    </row>
    <row r="570" spans="1:14" x14ac:dyDescent="0.3">
      <c r="A570" s="1" t="s">
        <v>597</v>
      </c>
      <c r="B570" s="1" t="s">
        <v>20</v>
      </c>
      <c r="C570" s="1" t="s">
        <v>6</v>
      </c>
      <c r="D570" s="5">
        <f>TRUNC(LEFT(ips__3[[#This Row],[pesel]],2),0)</f>
        <v>81</v>
      </c>
      <c r="E570" s="5">
        <f>TRUNC(MID(ips__3[[#This Row],[pesel]],3,2),0)</f>
        <v>8</v>
      </c>
      <c r="F570" s="5">
        <f>TRUNC(MID(ips__3[[#This Row],[pesel]],5,2),0)</f>
        <v>27</v>
      </c>
      <c r="G570" s="1"/>
      <c r="H570" s="1"/>
      <c r="I570" s="1">
        <f>ips__3[[#This Row],[DD]]</f>
        <v>27</v>
      </c>
      <c r="J570" s="1">
        <f>IF(ips__3[[#This Row],[MM]]&gt;20,ips__3[[#This Row],[MM]]-20,ips__3[[#This Row],[MM]])</f>
        <v>8</v>
      </c>
      <c r="K570" s="1">
        <f>IF(ips__3[[#This Row],[MM]]&gt;20,2000 + ips__3[[#This Row],[RR]],1900 +ips__3[[#This Row],[RR]])</f>
        <v>1981</v>
      </c>
      <c r="L570" s="6">
        <f>DATE(ips__3[[#This Row],[rok]],ips__3[[#This Row],[miesiac]],ips__3[[#This Row],[dzien]])</f>
        <v>29825</v>
      </c>
      <c r="M570" s="5">
        <f>(DATE(2023,1,11) - ips__3[[#This Row],[data]])/ 365</f>
        <v>41.402739726027399</v>
      </c>
      <c r="N570" s="1">
        <f>ROUNDDOWN(ips__3[[#This Row],[Kolumna1]],0)</f>
        <v>41</v>
      </c>
    </row>
    <row r="571" spans="1:14" x14ac:dyDescent="0.3">
      <c r="A571" s="1" t="s">
        <v>598</v>
      </c>
      <c r="B571" s="1" t="s">
        <v>16</v>
      </c>
      <c r="C571" s="1" t="s">
        <v>6</v>
      </c>
      <c r="D571" s="5">
        <f>TRUNC(LEFT(ips__3[[#This Row],[pesel]],2),0)</f>
        <v>64</v>
      </c>
      <c r="E571" s="5">
        <f>TRUNC(MID(ips__3[[#This Row],[pesel]],3,2),0)</f>
        <v>6</v>
      </c>
      <c r="F571" s="5">
        <f>TRUNC(MID(ips__3[[#This Row],[pesel]],5,2),0)</f>
        <v>14</v>
      </c>
      <c r="G571" s="1"/>
      <c r="H571" s="1"/>
      <c r="I571" s="1">
        <f>ips__3[[#This Row],[DD]]</f>
        <v>14</v>
      </c>
      <c r="J571" s="1">
        <f>IF(ips__3[[#This Row],[MM]]&gt;20,ips__3[[#This Row],[MM]]-20,ips__3[[#This Row],[MM]])</f>
        <v>6</v>
      </c>
      <c r="K571" s="1">
        <f>IF(ips__3[[#This Row],[MM]]&gt;20,2000 + ips__3[[#This Row],[RR]],1900 +ips__3[[#This Row],[RR]])</f>
        <v>1964</v>
      </c>
      <c r="L571" s="6">
        <f>DATE(ips__3[[#This Row],[rok]],ips__3[[#This Row],[miesiac]],ips__3[[#This Row],[dzien]])</f>
        <v>23542</v>
      </c>
      <c r="M571" s="5">
        <f>(DATE(2023,1,11) - ips__3[[#This Row],[data]])/ 365</f>
        <v>58.61643835616438</v>
      </c>
      <c r="N571" s="1">
        <f>ROUNDDOWN(ips__3[[#This Row],[Kolumna1]],0)</f>
        <v>58</v>
      </c>
    </row>
    <row r="572" spans="1:14" x14ac:dyDescent="0.3">
      <c r="A572" s="1" t="s">
        <v>599</v>
      </c>
      <c r="B572" s="1" t="s">
        <v>11</v>
      </c>
      <c r="C572" s="1" t="s">
        <v>6</v>
      </c>
      <c r="D572" s="5">
        <f>TRUNC(LEFT(ips__3[[#This Row],[pesel]],2),0)</f>
        <v>96</v>
      </c>
      <c r="E572" s="5">
        <f>TRUNC(MID(ips__3[[#This Row],[pesel]],3,2),0)</f>
        <v>9</v>
      </c>
      <c r="F572" s="5">
        <f>TRUNC(MID(ips__3[[#This Row],[pesel]],5,2),0)</f>
        <v>13</v>
      </c>
      <c r="G572" s="1"/>
      <c r="H572" s="1"/>
      <c r="I572" s="1">
        <f>ips__3[[#This Row],[DD]]</f>
        <v>13</v>
      </c>
      <c r="J572" s="1">
        <f>IF(ips__3[[#This Row],[MM]]&gt;20,ips__3[[#This Row],[MM]]-20,ips__3[[#This Row],[MM]])</f>
        <v>9</v>
      </c>
      <c r="K572" s="1">
        <f>IF(ips__3[[#This Row],[MM]]&gt;20,2000 + ips__3[[#This Row],[RR]],1900 +ips__3[[#This Row],[RR]])</f>
        <v>1996</v>
      </c>
      <c r="L572" s="6">
        <f>DATE(ips__3[[#This Row],[rok]],ips__3[[#This Row],[miesiac]],ips__3[[#This Row],[dzien]])</f>
        <v>35321</v>
      </c>
      <c r="M572" s="5">
        <f>(DATE(2023,1,11) - ips__3[[#This Row],[data]])/ 365</f>
        <v>26.345205479452055</v>
      </c>
      <c r="N572" s="1">
        <f>ROUNDDOWN(ips__3[[#This Row],[Kolumna1]],0)</f>
        <v>26</v>
      </c>
    </row>
    <row r="573" spans="1:14" x14ac:dyDescent="0.3">
      <c r="A573" s="1" t="s">
        <v>600</v>
      </c>
      <c r="B573" s="1" t="s">
        <v>13</v>
      </c>
      <c r="C573" s="1" t="s">
        <v>6</v>
      </c>
      <c r="D573" s="5">
        <f>TRUNC(LEFT(ips__3[[#This Row],[pesel]],2),0)</f>
        <v>84</v>
      </c>
      <c r="E573" s="5">
        <f>TRUNC(MID(ips__3[[#This Row],[pesel]],3,2),0)</f>
        <v>4</v>
      </c>
      <c r="F573" s="5">
        <f>TRUNC(MID(ips__3[[#This Row],[pesel]],5,2),0)</f>
        <v>16</v>
      </c>
      <c r="G573" s="1"/>
      <c r="H573" s="1"/>
      <c r="I573" s="1">
        <f>ips__3[[#This Row],[DD]]</f>
        <v>16</v>
      </c>
      <c r="J573" s="1">
        <f>IF(ips__3[[#This Row],[MM]]&gt;20,ips__3[[#This Row],[MM]]-20,ips__3[[#This Row],[MM]])</f>
        <v>4</v>
      </c>
      <c r="K573" s="1">
        <f>IF(ips__3[[#This Row],[MM]]&gt;20,2000 + ips__3[[#This Row],[RR]],1900 +ips__3[[#This Row],[RR]])</f>
        <v>1984</v>
      </c>
      <c r="L573" s="6">
        <f>DATE(ips__3[[#This Row],[rok]],ips__3[[#This Row],[miesiac]],ips__3[[#This Row],[dzien]])</f>
        <v>30788</v>
      </c>
      <c r="M573" s="5">
        <f>(DATE(2023,1,11) - ips__3[[#This Row],[data]])/ 365</f>
        <v>38.764383561643832</v>
      </c>
      <c r="N573" s="1">
        <f>ROUNDDOWN(ips__3[[#This Row],[Kolumna1]],0)</f>
        <v>38</v>
      </c>
    </row>
    <row r="574" spans="1:14" x14ac:dyDescent="0.3">
      <c r="A574" s="1" t="s">
        <v>601</v>
      </c>
      <c r="B574" s="1" t="s">
        <v>15</v>
      </c>
      <c r="C574" s="1" t="s">
        <v>6</v>
      </c>
      <c r="D574" s="5">
        <f>TRUNC(LEFT(ips__3[[#This Row],[pesel]],2),0)</f>
        <v>94</v>
      </c>
      <c r="E574" s="5">
        <f>TRUNC(MID(ips__3[[#This Row],[pesel]],3,2),0)</f>
        <v>11</v>
      </c>
      <c r="F574" s="5">
        <f>TRUNC(MID(ips__3[[#This Row],[pesel]],5,2),0)</f>
        <v>30</v>
      </c>
      <c r="G574" s="1"/>
      <c r="H574" s="1"/>
      <c r="I574" s="1">
        <f>ips__3[[#This Row],[DD]]</f>
        <v>30</v>
      </c>
      <c r="J574" s="1">
        <f>IF(ips__3[[#This Row],[MM]]&gt;20,ips__3[[#This Row],[MM]]-20,ips__3[[#This Row],[MM]])</f>
        <v>11</v>
      </c>
      <c r="K574" s="1">
        <f>IF(ips__3[[#This Row],[MM]]&gt;20,2000 + ips__3[[#This Row],[RR]],1900 +ips__3[[#This Row],[RR]])</f>
        <v>1994</v>
      </c>
      <c r="L574" s="6">
        <f>DATE(ips__3[[#This Row],[rok]],ips__3[[#This Row],[miesiac]],ips__3[[#This Row],[dzien]])</f>
        <v>34668</v>
      </c>
      <c r="M574" s="5">
        <f>(DATE(2023,1,11) - ips__3[[#This Row],[data]])/ 365</f>
        <v>28.134246575342466</v>
      </c>
      <c r="N574" s="1">
        <f>ROUNDDOWN(ips__3[[#This Row],[Kolumna1]],0)</f>
        <v>28</v>
      </c>
    </row>
    <row r="575" spans="1:14" x14ac:dyDescent="0.3">
      <c r="A575" s="1" t="s">
        <v>602</v>
      </c>
      <c r="B575" s="1" t="s">
        <v>15</v>
      </c>
      <c r="C575" s="1" t="s">
        <v>4</v>
      </c>
      <c r="D575" s="5">
        <f>TRUNC(LEFT(ips__3[[#This Row],[pesel]],2),0)</f>
        <v>53</v>
      </c>
      <c r="E575" s="5">
        <f>TRUNC(MID(ips__3[[#This Row],[pesel]],3,2),0)</f>
        <v>10</v>
      </c>
      <c r="F575" s="5">
        <f>TRUNC(MID(ips__3[[#This Row],[pesel]],5,2),0)</f>
        <v>1</v>
      </c>
      <c r="G575" s="1"/>
      <c r="H575" s="1"/>
      <c r="I575" s="1">
        <f>ips__3[[#This Row],[DD]]</f>
        <v>1</v>
      </c>
      <c r="J575" s="1">
        <f>IF(ips__3[[#This Row],[MM]]&gt;20,ips__3[[#This Row],[MM]]-20,ips__3[[#This Row],[MM]])</f>
        <v>10</v>
      </c>
      <c r="K575" s="1">
        <f>IF(ips__3[[#This Row],[MM]]&gt;20,2000 + ips__3[[#This Row],[RR]],1900 +ips__3[[#This Row],[RR]])</f>
        <v>1953</v>
      </c>
      <c r="L575" s="6">
        <f>DATE(ips__3[[#This Row],[rok]],ips__3[[#This Row],[miesiac]],ips__3[[#This Row],[dzien]])</f>
        <v>19633</v>
      </c>
      <c r="M575" s="5">
        <f>(DATE(2023,1,11) - ips__3[[#This Row],[data]])/ 365</f>
        <v>69.326027397260276</v>
      </c>
      <c r="N575" s="1">
        <f>ROUNDDOWN(ips__3[[#This Row],[Kolumna1]],0)</f>
        <v>69</v>
      </c>
    </row>
    <row r="576" spans="1:14" x14ac:dyDescent="0.3">
      <c r="A576" s="1" t="s">
        <v>603</v>
      </c>
      <c r="B576" s="1" t="s">
        <v>15</v>
      </c>
      <c r="C576" s="1" t="s">
        <v>4</v>
      </c>
      <c r="D576" s="5">
        <f>TRUNC(LEFT(ips__3[[#This Row],[pesel]],2),0)</f>
        <v>81</v>
      </c>
      <c r="E576" s="5">
        <f>TRUNC(MID(ips__3[[#This Row],[pesel]],3,2),0)</f>
        <v>10</v>
      </c>
      <c r="F576" s="5">
        <f>TRUNC(MID(ips__3[[#This Row],[pesel]],5,2),0)</f>
        <v>29</v>
      </c>
      <c r="G576" s="1"/>
      <c r="H576" s="1"/>
      <c r="I576" s="1">
        <f>ips__3[[#This Row],[DD]]</f>
        <v>29</v>
      </c>
      <c r="J576" s="1">
        <f>IF(ips__3[[#This Row],[MM]]&gt;20,ips__3[[#This Row],[MM]]-20,ips__3[[#This Row],[MM]])</f>
        <v>10</v>
      </c>
      <c r="K576" s="1">
        <f>IF(ips__3[[#This Row],[MM]]&gt;20,2000 + ips__3[[#This Row],[RR]],1900 +ips__3[[#This Row],[RR]])</f>
        <v>1981</v>
      </c>
      <c r="L576" s="6">
        <f>DATE(ips__3[[#This Row],[rok]],ips__3[[#This Row],[miesiac]],ips__3[[#This Row],[dzien]])</f>
        <v>29888</v>
      </c>
      <c r="M576" s="5">
        <f>(DATE(2023,1,11) - ips__3[[#This Row],[data]])/ 365</f>
        <v>41.230136986301368</v>
      </c>
      <c r="N576" s="1">
        <f>ROUNDDOWN(ips__3[[#This Row],[Kolumna1]],0)</f>
        <v>41</v>
      </c>
    </row>
    <row r="577" spans="1:14" x14ac:dyDescent="0.3">
      <c r="A577" s="1" t="s">
        <v>604</v>
      </c>
      <c r="B577" s="1" t="s">
        <v>18</v>
      </c>
      <c r="C577" s="1" t="s">
        <v>6</v>
      </c>
      <c r="D577" s="5">
        <f>TRUNC(LEFT(ips__3[[#This Row],[pesel]],2),0)</f>
        <v>91</v>
      </c>
      <c r="E577" s="5">
        <f>TRUNC(MID(ips__3[[#This Row],[pesel]],3,2),0)</f>
        <v>2</v>
      </c>
      <c r="F577" s="5">
        <f>TRUNC(MID(ips__3[[#This Row],[pesel]],5,2),0)</f>
        <v>3</v>
      </c>
      <c r="G577" s="1"/>
      <c r="H577" s="1"/>
      <c r="I577" s="1">
        <f>ips__3[[#This Row],[DD]]</f>
        <v>3</v>
      </c>
      <c r="J577" s="1">
        <f>IF(ips__3[[#This Row],[MM]]&gt;20,ips__3[[#This Row],[MM]]-20,ips__3[[#This Row],[MM]])</f>
        <v>2</v>
      </c>
      <c r="K577" s="1">
        <f>IF(ips__3[[#This Row],[MM]]&gt;20,2000 + ips__3[[#This Row],[RR]],1900 +ips__3[[#This Row],[RR]])</f>
        <v>1991</v>
      </c>
      <c r="L577" s="6">
        <f>DATE(ips__3[[#This Row],[rok]],ips__3[[#This Row],[miesiac]],ips__3[[#This Row],[dzien]])</f>
        <v>33272</v>
      </c>
      <c r="M577" s="5">
        <f>(DATE(2023,1,11) - ips__3[[#This Row],[data]])/ 365</f>
        <v>31.958904109589042</v>
      </c>
      <c r="N577" s="1">
        <f>ROUNDDOWN(ips__3[[#This Row],[Kolumna1]],0)</f>
        <v>31</v>
      </c>
    </row>
    <row r="578" spans="1:14" x14ac:dyDescent="0.3">
      <c r="A578" s="1" t="s">
        <v>605</v>
      </c>
      <c r="B578" s="1" t="s">
        <v>16</v>
      </c>
      <c r="C578" s="1" t="s">
        <v>4</v>
      </c>
      <c r="D578" s="5">
        <f>TRUNC(LEFT(ips__3[[#This Row],[pesel]],2),0)</f>
        <v>86</v>
      </c>
      <c r="E578" s="5">
        <f>TRUNC(MID(ips__3[[#This Row],[pesel]],3,2),0)</f>
        <v>1</v>
      </c>
      <c r="F578" s="5">
        <f>TRUNC(MID(ips__3[[#This Row],[pesel]],5,2),0)</f>
        <v>29</v>
      </c>
      <c r="G578" s="1"/>
      <c r="H578" s="1"/>
      <c r="I578" s="1">
        <f>ips__3[[#This Row],[DD]]</f>
        <v>29</v>
      </c>
      <c r="J578" s="1">
        <f>IF(ips__3[[#This Row],[MM]]&gt;20,ips__3[[#This Row],[MM]]-20,ips__3[[#This Row],[MM]])</f>
        <v>1</v>
      </c>
      <c r="K578" s="1">
        <f>IF(ips__3[[#This Row],[MM]]&gt;20,2000 + ips__3[[#This Row],[RR]],1900 +ips__3[[#This Row],[RR]])</f>
        <v>1986</v>
      </c>
      <c r="L578" s="6">
        <f>DATE(ips__3[[#This Row],[rok]],ips__3[[#This Row],[miesiac]],ips__3[[#This Row],[dzien]])</f>
        <v>31441</v>
      </c>
      <c r="M578" s="5">
        <f>(DATE(2023,1,11) - ips__3[[#This Row],[data]])/ 365</f>
        <v>36.975342465753428</v>
      </c>
      <c r="N578" s="1">
        <f>ROUNDDOWN(ips__3[[#This Row],[Kolumna1]],0)</f>
        <v>36</v>
      </c>
    </row>
    <row r="579" spans="1:14" x14ac:dyDescent="0.3">
      <c r="A579" s="1" t="s">
        <v>606</v>
      </c>
      <c r="B579" s="1" t="s">
        <v>10</v>
      </c>
      <c r="C579" s="1" t="s">
        <v>6</v>
      </c>
      <c r="D579" s="5">
        <f>TRUNC(LEFT(ips__3[[#This Row],[pesel]],2),0)</f>
        <v>95</v>
      </c>
      <c r="E579" s="5">
        <f>TRUNC(MID(ips__3[[#This Row],[pesel]],3,2),0)</f>
        <v>1</v>
      </c>
      <c r="F579" s="5">
        <f>TRUNC(MID(ips__3[[#This Row],[pesel]],5,2),0)</f>
        <v>12</v>
      </c>
      <c r="G579" s="1"/>
      <c r="H579" s="1"/>
      <c r="I579" s="1">
        <f>ips__3[[#This Row],[DD]]</f>
        <v>12</v>
      </c>
      <c r="J579" s="1">
        <f>IF(ips__3[[#This Row],[MM]]&gt;20,ips__3[[#This Row],[MM]]-20,ips__3[[#This Row],[MM]])</f>
        <v>1</v>
      </c>
      <c r="K579" s="1">
        <f>IF(ips__3[[#This Row],[MM]]&gt;20,2000 + ips__3[[#This Row],[RR]],1900 +ips__3[[#This Row],[RR]])</f>
        <v>1995</v>
      </c>
      <c r="L579" s="6">
        <f>DATE(ips__3[[#This Row],[rok]],ips__3[[#This Row],[miesiac]],ips__3[[#This Row],[dzien]])</f>
        <v>34711</v>
      </c>
      <c r="M579" s="5">
        <f>(DATE(2023,1,11) - ips__3[[#This Row],[data]])/ 365</f>
        <v>28.016438356164382</v>
      </c>
      <c r="N579" s="1">
        <f>ROUNDDOWN(ips__3[[#This Row],[Kolumna1]],0)</f>
        <v>28</v>
      </c>
    </row>
    <row r="580" spans="1:14" x14ac:dyDescent="0.3">
      <c r="A580" s="1" t="s">
        <v>607</v>
      </c>
      <c r="B580" s="1" t="s">
        <v>19</v>
      </c>
      <c r="C580" s="1" t="s">
        <v>4</v>
      </c>
      <c r="D580" s="5">
        <f>TRUNC(LEFT(ips__3[[#This Row],[pesel]],2),0)</f>
        <v>63</v>
      </c>
      <c r="E580" s="5">
        <f>TRUNC(MID(ips__3[[#This Row],[pesel]],3,2),0)</f>
        <v>6</v>
      </c>
      <c r="F580" s="5">
        <f>TRUNC(MID(ips__3[[#This Row],[pesel]],5,2),0)</f>
        <v>5</v>
      </c>
      <c r="G580" s="1"/>
      <c r="H580" s="1"/>
      <c r="I580" s="1">
        <f>ips__3[[#This Row],[DD]]</f>
        <v>5</v>
      </c>
      <c r="J580" s="1">
        <f>IF(ips__3[[#This Row],[MM]]&gt;20,ips__3[[#This Row],[MM]]-20,ips__3[[#This Row],[MM]])</f>
        <v>6</v>
      </c>
      <c r="K580" s="1">
        <f>IF(ips__3[[#This Row],[MM]]&gt;20,2000 + ips__3[[#This Row],[RR]],1900 +ips__3[[#This Row],[RR]])</f>
        <v>1963</v>
      </c>
      <c r="L580" s="6">
        <f>DATE(ips__3[[#This Row],[rok]],ips__3[[#This Row],[miesiac]],ips__3[[#This Row],[dzien]])</f>
        <v>23167</v>
      </c>
      <c r="M580" s="5">
        <f>(DATE(2023,1,11) - ips__3[[#This Row],[data]])/ 365</f>
        <v>59.643835616438359</v>
      </c>
      <c r="N580" s="1">
        <f>ROUNDDOWN(ips__3[[#This Row],[Kolumna1]],0)</f>
        <v>59</v>
      </c>
    </row>
    <row r="581" spans="1:14" x14ac:dyDescent="0.3">
      <c r="A581" s="1" t="s">
        <v>608</v>
      </c>
      <c r="B581" s="1" t="s">
        <v>13</v>
      </c>
      <c r="C581" s="1" t="s">
        <v>4</v>
      </c>
      <c r="D581" s="5">
        <f>TRUNC(LEFT(ips__3[[#This Row],[pesel]],2),0)</f>
        <v>73</v>
      </c>
      <c r="E581" s="5">
        <f>TRUNC(MID(ips__3[[#This Row],[pesel]],3,2),0)</f>
        <v>5</v>
      </c>
      <c r="F581" s="5">
        <f>TRUNC(MID(ips__3[[#This Row],[pesel]],5,2),0)</f>
        <v>22</v>
      </c>
      <c r="G581" s="1"/>
      <c r="H581" s="1"/>
      <c r="I581" s="1">
        <f>ips__3[[#This Row],[DD]]</f>
        <v>22</v>
      </c>
      <c r="J581" s="1">
        <f>IF(ips__3[[#This Row],[MM]]&gt;20,ips__3[[#This Row],[MM]]-20,ips__3[[#This Row],[MM]])</f>
        <v>5</v>
      </c>
      <c r="K581" s="1">
        <f>IF(ips__3[[#This Row],[MM]]&gt;20,2000 + ips__3[[#This Row],[RR]],1900 +ips__3[[#This Row],[RR]])</f>
        <v>1973</v>
      </c>
      <c r="L581" s="6">
        <f>DATE(ips__3[[#This Row],[rok]],ips__3[[#This Row],[miesiac]],ips__3[[#This Row],[dzien]])</f>
        <v>26806</v>
      </c>
      <c r="M581" s="5">
        <f>(DATE(2023,1,11) - ips__3[[#This Row],[data]])/ 365</f>
        <v>49.673972602739724</v>
      </c>
      <c r="N581" s="1">
        <f>ROUNDDOWN(ips__3[[#This Row],[Kolumna1]],0)</f>
        <v>49</v>
      </c>
    </row>
    <row r="582" spans="1:14" x14ac:dyDescent="0.3">
      <c r="A582" s="1" t="s">
        <v>609</v>
      </c>
      <c r="B582" s="1" t="s">
        <v>8</v>
      </c>
      <c r="C582" s="1" t="s">
        <v>4</v>
      </c>
      <c r="D582" s="5">
        <f>TRUNC(LEFT(ips__3[[#This Row],[pesel]],2),0)</f>
        <v>57</v>
      </c>
      <c r="E582" s="5">
        <f>TRUNC(MID(ips__3[[#This Row],[pesel]],3,2),0)</f>
        <v>2</v>
      </c>
      <c r="F582" s="5">
        <f>TRUNC(MID(ips__3[[#This Row],[pesel]],5,2),0)</f>
        <v>24</v>
      </c>
      <c r="G582" s="1"/>
      <c r="H582" s="1"/>
      <c r="I582" s="1">
        <f>ips__3[[#This Row],[DD]]</f>
        <v>24</v>
      </c>
      <c r="J582" s="1">
        <f>IF(ips__3[[#This Row],[MM]]&gt;20,ips__3[[#This Row],[MM]]-20,ips__3[[#This Row],[MM]])</f>
        <v>2</v>
      </c>
      <c r="K582" s="1">
        <f>IF(ips__3[[#This Row],[MM]]&gt;20,2000 + ips__3[[#This Row],[RR]],1900 +ips__3[[#This Row],[RR]])</f>
        <v>1957</v>
      </c>
      <c r="L582" s="6">
        <f>DATE(ips__3[[#This Row],[rok]],ips__3[[#This Row],[miesiac]],ips__3[[#This Row],[dzien]])</f>
        <v>20875</v>
      </c>
      <c r="M582" s="5">
        <f>(DATE(2023,1,11) - ips__3[[#This Row],[data]])/ 365</f>
        <v>65.92328767123287</v>
      </c>
      <c r="N582" s="1">
        <f>ROUNDDOWN(ips__3[[#This Row],[Kolumna1]],0)</f>
        <v>65</v>
      </c>
    </row>
    <row r="583" spans="1:14" x14ac:dyDescent="0.3">
      <c r="A583" s="1" t="s">
        <v>610</v>
      </c>
      <c r="B583" s="1" t="s">
        <v>18</v>
      </c>
      <c r="C583" s="1" t="s">
        <v>6</v>
      </c>
      <c r="D583" s="5">
        <f>TRUNC(LEFT(ips__3[[#This Row],[pesel]],2),0)</f>
        <v>50</v>
      </c>
      <c r="E583" s="5">
        <f>TRUNC(MID(ips__3[[#This Row],[pesel]],3,2),0)</f>
        <v>9</v>
      </c>
      <c r="F583" s="5">
        <f>TRUNC(MID(ips__3[[#This Row],[pesel]],5,2),0)</f>
        <v>17</v>
      </c>
      <c r="G583" s="1"/>
      <c r="H583" s="1"/>
      <c r="I583" s="1">
        <f>ips__3[[#This Row],[DD]]</f>
        <v>17</v>
      </c>
      <c r="J583" s="1">
        <f>IF(ips__3[[#This Row],[MM]]&gt;20,ips__3[[#This Row],[MM]]-20,ips__3[[#This Row],[MM]])</f>
        <v>9</v>
      </c>
      <c r="K583" s="1">
        <f>IF(ips__3[[#This Row],[MM]]&gt;20,2000 + ips__3[[#This Row],[RR]],1900 +ips__3[[#This Row],[RR]])</f>
        <v>1950</v>
      </c>
      <c r="L583" s="6">
        <f>DATE(ips__3[[#This Row],[rok]],ips__3[[#This Row],[miesiac]],ips__3[[#This Row],[dzien]])</f>
        <v>18523</v>
      </c>
      <c r="M583" s="5">
        <f>(DATE(2023,1,11) - ips__3[[#This Row],[data]])/ 365</f>
        <v>72.367123287671234</v>
      </c>
      <c r="N583" s="1">
        <f>ROUNDDOWN(ips__3[[#This Row],[Kolumna1]],0)</f>
        <v>72</v>
      </c>
    </row>
    <row r="584" spans="1:14" x14ac:dyDescent="0.3">
      <c r="A584" s="1" t="s">
        <v>611</v>
      </c>
      <c r="B584" s="1" t="s">
        <v>18</v>
      </c>
      <c r="C584" s="1" t="s">
        <v>4</v>
      </c>
      <c r="D584" s="5">
        <f>TRUNC(LEFT(ips__3[[#This Row],[pesel]],2),0)</f>
        <v>68</v>
      </c>
      <c r="E584" s="5">
        <f>TRUNC(MID(ips__3[[#This Row],[pesel]],3,2),0)</f>
        <v>5</v>
      </c>
      <c r="F584" s="5">
        <f>TRUNC(MID(ips__3[[#This Row],[pesel]],5,2),0)</f>
        <v>20</v>
      </c>
      <c r="G584" s="1"/>
      <c r="H584" s="1"/>
      <c r="I584" s="1">
        <f>ips__3[[#This Row],[DD]]</f>
        <v>20</v>
      </c>
      <c r="J584" s="1">
        <f>IF(ips__3[[#This Row],[MM]]&gt;20,ips__3[[#This Row],[MM]]-20,ips__3[[#This Row],[MM]])</f>
        <v>5</v>
      </c>
      <c r="K584" s="1">
        <f>IF(ips__3[[#This Row],[MM]]&gt;20,2000 + ips__3[[#This Row],[RR]],1900 +ips__3[[#This Row],[RR]])</f>
        <v>1968</v>
      </c>
      <c r="L584" s="6">
        <f>DATE(ips__3[[#This Row],[rok]],ips__3[[#This Row],[miesiac]],ips__3[[#This Row],[dzien]])</f>
        <v>24978</v>
      </c>
      <c r="M584" s="5">
        <f>(DATE(2023,1,11) - ips__3[[#This Row],[data]])/ 365</f>
        <v>54.682191780821917</v>
      </c>
      <c r="N584" s="1">
        <f>ROUNDDOWN(ips__3[[#This Row],[Kolumna1]],0)</f>
        <v>54</v>
      </c>
    </row>
    <row r="585" spans="1:14" x14ac:dyDescent="0.3">
      <c r="A585" s="1" t="s">
        <v>612</v>
      </c>
      <c r="B585" s="1" t="s">
        <v>15</v>
      </c>
      <c r="C585" s="1" t="s">
        <v>4</v>
      </c>
      <c r="D585" s="5">
        <f>TRUNC(LEFT(ips__3[[#This Row],[pesel]],2),0)</f>
        <v>84</v>
      </c>
      <c r="E585" s="5">
        <f>TRUNC(MID(ips__3[[#This Row],[pesel]],3,2),0)</f>
        <v>6</v>
      </c>
      <c r="F585" s="5">
        <f>TRUNC(MID(ips__3[[#This Row],[pesel]],5,2),0)</f>
        <v>10</v>
      </c>
      <c r="G585" s="1"/>
      <c r="H585" s="1"/>
      <c r="I585" s="1">
        <f>ips__3[[#This Row],[DD]]</f>
        <v>10</v>
      </c>
      <c r="J585" s="1">
        <f>IF(ips__3[[#This Row],[MM]]&gt;20,ips__3[[#This Row],[MM]]-20,ips__3[[#This Row],[MM]])</f>
        <v>6</v>
      </c>
      <c r="K585" s="1">
        <f>IF(ips__3[[#This Row],[MM]]&gt;20,2000 + ips__3[[#This Row],[RR]],1900 +ips__3[[#This Row],[RR]])</f>
        <v>1984</v>
      </c>
      <c r="L585" s="6">
        <f>DATE(ips__3[[#This Row],[rok]],ips__3[[#This Row],[miesiac]],ips__3[[#This Row],[dzien]])</f>
        <v>30843</v>
      </c>
      <c r="M585" s="5">
        <f>(DATE(2023,1,11) - ips__3[[#This Row],[data]])/ 365</f>
        <v>38.613698630136987</v>
      </c>
      <c r="N585" s="1">
        <f>ROUNDDOWN(ips__3[[#This Row],[Kolumna1]],0)</f>
        <v>38</v>
      </c>
    </row>
    <row r="586" spans="1:14" x14ac:dyDescent="0.3">
      <c r="A586" s="1" t="s">
        <v>613</v>
      </c>
      <c r="B586" s="1" t="s">
        <v>17</v>
      </c>
      <c r="C586" s="1" t="s">
        <v>6</v>
      </c>
      <c r="D586" s="5">
        <f>TRUNC(LEFT(ips__3[[#This Row],[pesel]],2),0)</f>
        <v>77</v>
      </c>
      <c r="E586" s="5">
        <f>TRUNC(MID(ips__3[[#This Row],[pesel]],3,2),0)</f>
        <v>4</v>
      </c>
      <c r="F586" s="5">
        <f>TRUNC(MID(ips__3[[#This Row],[pesel]],5,2),0)</f>
        <v>1</v>
      </c>
      <c r="G586" s="1"/>
      <c r="H586" s="1"/>
      <c r="I586" s="1">
        <f>ips__3[[#This Row],[DD]]</f>
        <v>1</v>
      </c>
      <c r="J586" s="1">
        <f>IF(ips__3[[#This Row],[MM]]&gt;20,ips__3[[#This Row],[MM]]-20,ips__3[[#This Row],[MM]])</f>
        <v>4</v>
      </c>
      <c r="K586" s="1">
        <f>IF(ips__3[[#This Row],[MM]]&gt;20,2000 + ips__3[[#This Row],[RR]],1900 +ips__3[[#This Row],[RR]])</f>
        <v>1977</v>
      </c>
      <c r="L586" s="6">
        <f>DATE(ips__3[[#This Row],[rok]],ips__3[[#This Row],[miesiac]],ips__3[[#This Row],[dzien]])</f>
        <v>28216</v>
      </c>
      <c r="M586" s="5">
        <f>(DATE(2023,1,11) - ips__3[[#This Row],[data]])/ 365</f>
        <v>45.81095890410959</v>
      </c>
      <c r="N586" s="1">
        <f>ROUNDDOWN(ips__3[[#This Row],[Kolumna1]],0)</f>
        <v>45</v>
      </c>
    </row>
    <row r="587" spans="1:14" x14ac:dyDescent="0.3">
      <c r="A587" s="1" t="s">
        <v>614</v>
      </c>
      <c r="B587" s="1" t="s">
        <v>10</v>
      </c>
      <c r="C587" s="1" t="s">
        <v>6</v>
      </c>
      <c r="D587" s="5">
        <f>TRUNC(LEFT(ips__3[[#This Row],[pesel]],2),0)</f>
        <v>84</v>
      </c>
      <c r="E587" s="5">
        <f>TRUNC(MID(ips__3[[#This Row],[pesel]],3,2),0)</f>
        <v>9</v>
      </c>
      <c r="F587" s="5">
        <f>TRUNC(MID(ips__3[[#This Row],[pesel]],5,2),0)</f>
        <v>12</v>
      </c>
      <c r="G587" s="1"/>
      <c r="H587" s="1"/>
      <c r="I587" s="1">
        <f>ips__3[[#This Row],[DD]]</f>
        <v>12</v>
      </c>
      <c r="J587" s="1">
        <f>IF(ips__3[[#This Row],[MM]]&gt;20,ips__3[[#This Row],[MM]]-20,ips__3[[#This Row],[MM]])</f>
        <v>9</v>
      </c>
      <c r="K587" s="1">
        <f>IF(ips__3[[#This Row],[MM]]&gt;20,2000 + ips__3[[#This Row],[RR]],1900 +ips__3[[#This Row],[RR]])</f>
        <v>1984</v>
      </c>
      <c r="L587" s="6">
        <f>DATE(ips__3[[#This Row],[rok]],ips__3[[#This Row],[miesiac]],ips__3[[#This Row],[dzien]])</f>
        <v>30937</v>
      </c>
      <c r="M587" s="5">
        <f>(DATE(2023,1,11) - ips__3[[#This Row],[data]])/ 365</f>
        <v>38.356164383561641</v>
      </c>
      <c r="N587" s="1">
        <f>ROUNDDOWN(ips__3[[#This Row],[Kolumna1]],0)</f>
        <v>38</v>
      </c>
    </row>
    <row r="588" spans="1:14" x14ac:dyDescent="0.3">
      <c r="A588" s="1" t="s">
        <v>615</v>
      </c>
      <c r="B588" s="1" t="s">
        <v>19</v>
      </c>
      <c r="C588" s="1" t="s">
        <v>6</v>
      </c>
      <c r="D588" s="5">
        <f>TRUNC(LEFT(ips__3[[#This Row],[pesel]],2),0)</f>
        <v>55</v>
      </c>
      <c r="E588" s="5">
        <f>TRUNC(MID(ips__3[[#This Row],[pesel]],3,2),0)</f>
        <v>2</v>
      </c>
      <c r="F588" s="5">
        <f>TRUNC(MID(ips__3[[#This Row],[pesel]],5,2),0)</f>
        <v>26</v>
      </c>
      <c r="G588" s="1"/>
      <c r="H588" s="1"/>
      <c r="I588" s="1">
        <f>ips__3[[#This Row],[DD]]</f>
        <v>26</v>
      </c>
      <c r="J588" s="1">
        <f>IF(ips__3[[#This Row],[MM]]&gt;20,ips__3[[#This Row],[MM]]-20,ips__3[[#This Row],[MM]])</f>
        <v>2</v>
      </c>
      <c r="K588" s="1">
        <f>IF(ips__3[[#This Row],[MM]]&gt;20,2000 + ips__3[[#This Row],[RR]],1900 +ips__3[[#This Row],[RR]])</f>
        <v>1955</v>
      </c>
      <c r="L588" s="6">
        <f>DATE(ips__3[[#This Row],[rok]],ips__3[[#This Row],[miesiac]],ips__3[[#This Row],[dzien]])</f>
        <v>20146</v>
      </c>
      <c r="M588" s="5">
        <f>(DATE(2023,1,11) - ips__3[[#This Row],[data]])/ 365</f>
        <v>67.920547945205485</v>
      </c>
      <c r="N588" s="1">
        <f>ROUNDDOWN(ips__3[[#This Row],[Kolumna1]],0)</f>
        <v>67</v>
      </c>
    </row>
    <row r="589" spans="1:14" x14ac:dyDescent="0.3">
      <c r="A589" s="1" t="s">
        <v>616</v>
      </c>
      <c r="B589" s="1" t="s">
        <v>17</v>
      </c>
      <c r="C589" s="1" t="s">
        <v>6</v>
      </c>
      <c r="D589" s="5">
        <f>TRUNC(LEFT(ips__3[[#This Row],[pesel]],2),0)</f>
        <v>69</v>
      </c>
      <c r="E589" s="5">
        <f>TRUNC(MID(ips__3[[#This Row],[pesel]],3,2),0)</f>
        <v>8</v>
      </c>
      <c r="F589" s="5">
        <f>TRUNC(MID(ips__3[[#This Row],[pesel]],5,2),0)</f>
        <v>22</v>
      </c>
      <c r="G589" s="1"/>
      <c r="H589" s="1"/>
      <c r="I589" s="1">
        <f>ips__3[[#This Row],[DD]]</f>
        <v>22</v>
      </c>
      <c r="J589" s="1">
        <f>IF(ips__3[[#This Row],[MM]]&gt;20,ips__3[[#This Row],[MM]]-20,ips__3[[#This Row],[MM]])</f>
        <v>8</v>
      </c>
      <c r="K589" s="1">
        <f>IF(ips__3[[#This Row],[MM]]&gt;20,2000 + ips__3[[#This Row],[RR]],1900 +ips__3[[#This Row],[RR]])</f>
        <v>1969</v>
      </c>
      <c r="L589" s="6">
        <f>DATE(ips__3[[#This Row],[rok]],ips__3[[#This Row],[miesiac]],ips__3[[#This Row],[dzien]])</f>
        <v>25437</v>
      </c>
      <c r="M589" s="5">
        <f>(DATE(2023,1,11) - ips__3[[#This Row],[data]])/ 365</f>
        <v>53.424657534246577</v>
      </c>
      <c r="N589" s="1">
        <f>ROUNDDOWN(ips__3[[#This Row],[Kolumna1]],0)</f>
        <v>53</v>
      </c>
    </row>
    <row r="590" spans="1:14" x14ac:dyDescent="0.3">
      <c r="A590" s="1" t="s">
        <v>617</v>
      </c>
      <c r="B590" s="1" t="s">
        <v>11</v>
      </c>
      <c r="C590" s="1" t="s">
        <v>6</v>
      </c>
      <c r="D590" s="5">
        <f>TRUNC(LEFT(ips__3[[#This Row],[pesel]],2),0)</f>
        <v>99</v>
      </c>
      <c r="E590" s="5">
        <f>TRUNC(MID(ips__3[[#This Row],[pesel]],3,2),0)</f>
        <v>2</v>
      </c>
      <c r="F590" s="5">
        <f>TRUNC(MID(ips__3[[#This Row],[pesel]],5,2),0)</f>
        <v>27</v>
      </c>
      <c r="G590" s="1"/>
      <c r="H590" s="1"/>
      <c r="I590" s="1">
        <f>ips__3[[#This Row],[DD]]</f>
        <v>27</v>
      </c>
      <c r="J590" s="1">
        <f>IF(ips__3[[#This Row],[MM]]&gt;20,ips__3[[#This Row],[MM]]-20,ips__3[[#This Row],[MM]])</f>
        <v>2</v>
      </c>
      <c r="K590" s="1">
        <f>IF(ips__3[[#This Row],[MM]]&gt;20,2000 + ips__3[[#This Row],[RR]],1900 +ips__3[[#This Row],[RR]])</f>
        <v>1999</v>
      </c>
      <c r="L590" s="6">
        <f>DATE(ips__3[[#This Row],[rok]],ips__3[[#This Row],[miesiac]],ips__3[[#This Row],[dzien]])</f>
        <v>36218</v>
      </c>
      <c r="M590" s="5">
        <f>(DATE(2023,1,11) - ips__3[[#This Row],[data]])/ 365</f>
        <v>23.887671232876713</v>
      </c>
      <c r="N590" s="1">
        <f>ROUNDDOWN(ips__3[[#This Row],[Kolumna1]],0)</f>
        <v>23</v>
      </c>
    </row>
    <row r="591" spans="1:14" x14ac:dyDescent="0.3">
      <c r="A591" s="1" t="s">
        <v>618</v>
      </c>
      <c r="B591" s="1" t="s">
        <v>19</v>
      </c>
      <c r="C591" s="1" t="s">
        <v>6</v>
      </c>
      <c r="D591" s="5">
        <f>TRUNC(LEFT(ips__3[[#This Row],[pesel]],2),0)</f>
        <v>97</v>
      </c>
      <c r="E591" s="5">
        <f>TRUNC(MID(ips__3[[#This Row],[pesel]],3,2),0)</f>
        <v>8</v>
      </c>
      <c r="F591" s="5">
        <f>TRUNC(MID(ips__3[[#This Row],[pesel]],5,2),0)</f>
        <v>27</v>
      </c>
      <c r="G591" s="1"/>
      <c r="H591" s="1"/>
      <c r="I591" s="1">
        <f>ips__3[[#This Row],[DD]]</f>
        <v>27</v>
      </c>
      <c r="J591" s="1">
        <f>IF(ips__3[[#This Row],[MM]]&gt;20,ips__3[[#This Row],[MM]]-20,ips__3[[#This Row],[MM]])</f>
        <v>8</v>
      </c>
      <c r="K591" s="1">
        <f>IF(ips__3[[#This Row],[MM]]&gt;20,2000 + ips__3[[#This Row],[RR]],1900 +ips__3[[#This Row],[RR]])</f>
        <v>1997</v>
      </c>
      <c r="L591" s="6">
        <f>DATE(ips__3[[#This Row],[rok]],ips__3[[#This Row],[miesiac]],ips__3[[#This Row],[dzien]])</f>
        <v>35669</v>
      </c>
      <c r="M591" s="5">
        <f>(DATE(2023,1,11) - ips__3[[#This Row],[data]])/ 365</f>
        <v>25.391780821917809</v>
      </c>
      <c r="N591" s="1">
        <f>ROUNDDOWN(ips__3[[#This Row],[Kolumna1]],0)</f>
        <v>25</v>
      </c>
    </row>
    <row r="592" spans="1:14" x14ac:dyDescent="0.3">
      <c r="A592" s="1" t="s">
        <v>619</v>
      </c>
      <c r="B592" s="1" t="s">
        <v>11</v>
      </c>
      <c r="C592" s="1" t="s">
        <v>6</v>
      </c>
      <c r="D592" s="5">
        <f>TRUNC(LEFT(ips__3[[#This Row],[pesel]],2),0)</f>
        <v>54</v>
      </c>
      <c r="E592" s="5">
        <f>TRUNC(MID(ips__3[[#This Row],[pesel]],3,2),0)</f>
        <v>1</v>
      </c>
      <c r="F592" s="5">
        <f>TRUNC(MID(ips__3[[#This Row],[pesel]],5,2),0)</f>
        <v>6</v>
      </c>
      <c r="G592" s="1"/>
      <c r="H592" s="1"/>
      <c r="I592" s="1">
        <f>ips__3[[#This Row],[DD]]</f>
        <v>6</v>
      </c>
      <c r="J592" s="1">
        <f>IF(ips__3[[#This Row],[MM]]&gt;20,ips__3[[#This Row],[MM]]-20,ips__3[[#This Row],[MM]])</f>
        <v>1</v>
      </c>
      <c r="K592" s="1">
        <f>IF(ips__3[[#This Row],[MM]]&gt;20,2000 + ips__3[[#This Row],[RR]],1900 +ips__3[[#This Row],[RR]])</f>
        <v>1954</v>
      </c>
      <c r="L592" s="6">
        <f>DATE(ips__3[[#This Row],[rok]],ips__3[[#This Row],[miesiac]],ips__3[[#This Row],[dzien]])</f>
        <v>19730</v>
      </c>
      <c r="M592" s="5">
        <f>(DATE(2023,1,11) - ips__3[[#This Row],[data]])/ 365</f>
        <v>69.060273972602744</v>
      </c>
      <c r="N592" s="1">
        <f>ROUNDDOWN(ips__3[[#This Row],[Kolumna1]],0)</f>
        <v>69</v>
      </c>
    </row>
    <row r="593" spans="1:14" x14ac:dyDescent="0.3">
      <c r="A593" s="1" t="s">
        <v>620</v>
      </c>
      <c r="B593" s="1" t="s">
        <v>17</v>
      </c>
      <c r="C593" s="1" t="s">
        <v>6</v>
      </c>
      <c r="D593" s="5">
        <f>TRUNC(LEFT(ips__3[[#This Row],[pesel]],2),0)</f>
        <v>91</v>
      </c>
      <c r="E593" s="5">
        <f>TRUNC(MID(ips__3[[#This Row],[pesel]],3,2),0)</f>
        <v>2</v>
      </c>
      <c r="F593" s="5">
        <f>TRUNC(MID(ips__3[[#This Row],[pesel]],5,2),0)</f>
        <v>5</v>
      </c>
      <c r="G593" s="1"/>
      <c r="H593" s="1"/>
      <c r="I593" s="1">
        <f>ips__3[[#This Row],[DD]]</f>
        <v>5</v>
      </c>
      <c r="J593" s="1">
        <f>IF(ips__3[[#This Row],[MM]]&gt;20,ips__3[[#This Row],[MM]]-20,ips__3[[#This Row],[MM]])</f>
        <v>2</v>
      </c>
      <c r="K593" s="1">
        <f>IF(ips__3[[#This Row],[MM]]&gt;20,2000 + ips__3[[#This Row],[RR]],1900 +ips__3[[#This Row],[RR]])</f>
        <v>1991</v>
      </c>
      <c r="L593" s="6">
        <f>DATE(ips__3[[#This Row],[rok]],ips__3[[#This Row],[miesiac]],ips__3[[#This Row],[dzien]])</f>
        <v>33274</v>
      </c>
      <c r="M593" s="5">
        <f>(DATE(2023,1,11) - ips__3[[#This Row],[data]])/ 365</f>
        <v>31.953424657534246</v>
      </c>
      <c r="N593" s="1">
        <f>ROUNDDOWN(ips__3[[#This Row],[Kolumna1]],0)</f>
        <v>31</v>
      </c>
    </row>
    <row r="594" spans="1:14" x14ac:dyDescent="0.3">
      <c r="A594" s="1" t="s">
        <v>621</v>
      </c>
      <c r="B594" s="1" t="s">
        <v>19</v>
      </c>
      <c r="C594" s="1" t="s">
        <v>4</v>
      </c>
      <c r="D594" s="5">
        <f>TRUNC(LEFT(ips__3[[#This Row],[pesel]],2),0)</f>
        <v>70</v>
      </c>
      <c r="E594" s="5">
        <f>TRUNC(MID(ips__3[[#This Row],[pesel]],3,2),0)</f>
        <v>1</v>
      </c>
      <c r="F594" s="5">
        <f>TRUNC(MID(ips__3[[#This Row],[pesel]],5,2),0)</f>
        <v>28</v>
      </c>
      <c r="G594" s="1"/>
      <c r="H594" s="1"/>
      <c r="I594" s="1">
        <f>ips__3[[#This Row],[DD]]</f>
        <v>28</v>
      </c>
      <c r="J594" s="1">
        <f>IF(ips__3[[#This Row],[MM]]&gt;20,ips__3[[#This Row],[MM]]-20,ips__3[[#This Row],[MM]])</f>
        <v>1</v>
      </c>
      <c r="K594" s="1">
        <f>IF(ips__3[[#This Row],[MM]]&gt;20,2000 + ips__3[[#This Row],[RR]],1900 +ips__3[[#This Row],[RR]])</f>
        <v>1970</v>
      </c>
      <c r="L594" s="6">
        <f>DATE(ips__3[[#This Row],[rok]],ips__3[[#This Row],[miesiac]],ips__3[[#This Row],[dzien]])</f>
        <v>25596</v>
      </c>
      <c r="M594" s="5">
        <f>(DATE(2023,1,11) - ips__3[[#This Row],[data]])/ 365</f>
        <v>52.989041095890414</v>
      </c>
      <c r="N594" s="1">
        <f>ROUNDDOWN(ips__3[[#This Row],[Kolumna1]],0)</f>
        <v>52</v>
      </c>
    </row>
    <row r="595" spans="1:14" x14ac:dyDescent="0.3">
      <c r="A595" s="1" t="s">
        <v>622</v>
      </c>
      <c r="B595" s="1" t="s">
        <v>12</v>
      </c>
      <c r="C595" s="1" t="s">
        <v>4</v>
      </c>
      <c r="D595" s="5">
        <f>TRUNC(LEFT(ips__3[[#This Row],[pesel]],2),0)</f>
        <v>70</v>
      </c>
      <c r="E595" s="5">
        <f>TRUNC(MID(ips__3[[#This Row],[pesel]],3,2),0)</f>
        <v>12</v>
      </c>
      <c r="F595" s="5">
        <f>TRUNC(MID(ips__3[[#This Row],[pesel]],5,2),0)</f>
        <v>29</v>
      </c>
      <c r="G595" s="1"/>
      <c r="H595" s="1"/>
      <c r="I595" s="1">
        <f>ips__3[[#This Row],[DD]]</f>
        <v>29</v>
      </c>
      <c r="J595" s="1">
        <f>IF(ips__3[[#This Row],[MM]]&gt;20,ips__3[[#This Row],[MM]]-20,ips__3[[#This Row],[MM]])</f>
        <v>12</v>
      </c>
      <c r="K595" s="1">
        <f>IF(ips__3[[#This Row],[MM]]&gt;20,2000 + ips__3[[#This Row],[RR]],1900 +ips__3[[#This Row],[RR]])</f>
        <v>1970</v>
      </c>
      <c r="L595" s="6">
        <f>DATE(ips__3[[#This Row],[rok]],ips__3[[#This Row],[miesiac]],ips__3[[#This Row],[dzien]])</f>
        <v>25931</v>
      </c>
      <c r="M595" s="5">
        <f>(DATE(2023,1,11) - ips__3[[#This Row],[data]])/ 365</f>
        <v>52.07123287671233</v>
      </c>
      <c r="N595" s="1">
        <f>ROUNDDOWN(ips__3[[#This Row],[Kolumna1]],0)</f>
        <v>52</v>
      </c>
    </row>
    <row r="596" spans="1:14" x14ac:dyDescent="0.3">
      <c r="A596" s="1" t="s">
        <v>623</v>
      </c>
      <c r="B596" s="1" t="s">
        <v>8</v>
      </c>
      <c r="C596" s="1" t="s">
        <v>6</v>
      </c>
      <c r="D596" s="5">
        <f>TRUNC(LEFT(ips__3[[#This Row],[pesel]],2),0)</f>
        <v>78</v>
      </c>
      <c r="E596" s="5">
        <f>TRUNC(MID(ips__3[[#This Row],[pesel]],3,2),0)</f>
        <v>10</v>
      </c>
      <c r="F596" s="5">
        <f>TRUNC(MID(ips__3[[#This Row],[pesel]],5,2),0)</f>
        <v>25</v>
      </c>
      <c r="G596" s="1"/>
      <c r="H596" s="1"/>
      <c r="I596" s="1">
        <f>ips__3[[#This Row],[DD]]</f>
        <v>25</v>
      </c>
      <c r="J596" s="1">
        <f>IF(ips__3[[#This Row],[MM]]&gt;20,ips__3[[#This Row],[MM]]-20,ips__3[[#This Row],[MM]])</f>
        <v>10</v>
      </c>
      <c r="K596" s="1">
        <f>IF(ips__3[[#This Row],[MM]]&gt;20,2000 + ips__3[[#This Row],[RR]],1900 +ips__3[[#This Row],[RR]])</f>
        <v>1978</v>
      </c>
      <c r="L596" s="6">
        <f>DATE(ips__3[[#This Row],[rok]],ips__3[[#This Row],[miesiac]],ips__3[[#This Row],[dzien]])</f>
        <v>28788</v>
      </c>
      <c r="M596" s="5">
        <f>(DATE(2023,1,11) - ips__3[[#This Row],[data]])/ 365</f>
        <v>44.243835616438353</v>
      </c>
      <c r="N596" s="1">
        <f>ROUNDDOWN(ips__3[[#This Row],[Kolumna1]],0)</f>
        <v>44</v>
      </c>
    </row>
    <row r="597" spans="1:14" x14ac:dyDescent="0.3">
      <c r="A597" s="1" t="s">
        <v>624</v>
      </c>
      <c r="B597" s="1" t="s">
        <v>18</v>
      </c>
      <c r="C597" s="1" t="s">
        <v>6</v>
      </c>
      <c r="D597" s="5">
        <f>TRUNC(LEFT(ips__3[[#This Row],[pesel]],2),0)</f>
        <v>97</v>
      </c>
      <c r="E597" s="5">
        <f>TRUNC(MID(ips__3[[#This Row],[pesel]],3,2),0)</f>
        <v>6</v>
      </c>
      <c r="F597" s="5">
        <f>TRUNC(MID(ips__3[[#This Row],[pesel]],5,2),0)</f>
        <v>5</v>
      </c>
      <c r="G597" s="1"/>
      <c r="H597" s="1"/>
      <c r="I597" s="1">
        <f>ips__3[[#This Row],[DD]]</f>
        <v>5</v>
      </c>
      <c r="J597" s="1">
        <f>IF(ips__3[[#This Row],[MM]]&gt;20,ips__3[[#This Row],[MM]]-20,ips__3[[#This Row],[MM]])</f>
        <v>6</v>
      </c>
      <c r="K597" s="1">
        <f>IF(ips__3[[#This Row],[MM]]&gt;20,2000 + ips__3[[#This Row],[RR]],1900 +ips__3[[#This Row],[RR]])</f>
        <v>1997</v>
      </c>
      <c r="L597" s="6">
        <f>DATE(ips__3[[#This Row],[rok]],ips__3[[#This Row],[miesiac]],ips__3[[#This Row],[dzien]])</f>
        <v>35586</v>
      </c>
      <c r="M597" s="5">
        <f>(DATE(2023,1,11) - ips__3[[#This Row],[data]])/ 365</f>
        <v>25.61917808219178</v>
      </c>
      <c r="N597" s="1">
        <f>ROUNDDOWN(ips__3[[#This Row],[Kolumna1]],0)</f>
        <v>25</v>
      </c>
    </row>
    <row r="598" spans="1:14" x14ac:dyDescent="0.3">
      <c r="A598" s="1" t="s">
        <v>625</v>
      </c>
      <c r="B598" s="1" t="s">
        <v>9</v>
      </c>
      <c r="C598" s="1" t="s">
        <v>6</v>
      </c>
      <c r="D598" s="5">
        <f>TRUNC(LEFT(ips__3[[#This Row],[pesel]],2),0)</f>
        <v>84</v>
      </c>
      <c r="E598" s="5">
        <f>TRUNC(MID(ips__3[[#This Row],[pesel]],3,2),0)</f>
        <v>12</v>
      </c>
      <c r="F598" s="5">
        <f>TRUNC(MID(ips__3[[#This Row],[pesel]],5,2),0)</f>
        <v>24</v>
      </c>
      <c r="G598" s="1"/>
      <c r="H598" s="1"/>
      <c r="I598" s="1">
        <f>ips__3[[#This Row],[DD]]</f>
        <v>24</v>
      </c>
      <c r="J598" s="1">
        <f>IF(ips__3[[#This Row],[MM]]&gt;20,ips__3[[#This Row],[MM]]-20,ips__3[[#This Row],[MM]])</f>
        <v>12</v>
      </c>
      <c r="K598" s="1">
        <f>IF(ips__3[[#This Row],[MM]]&gt;20,2000 + ips__3[[#This Row],[RR]],1900 +ips__3[[#This Row],[RR]])</f>
        <v>1984</v>
      </c>
      <c r="L598" s="6">
        <f>DATE(ips__3[[#This Row],[rok]],ips__3[[#This Row],[miesiac]],ips__3[[#This Row],[dzien]])</f>
        <v>31040</v>
      </c>
      <c r="M598" s="5">
        <f>(DATE(2023,1,11) - ips__3[[#This Row],[data]])/ 365</f>
        <v>38.073972602739723</v>
      </c>
      <c r="N598" s="1">
        <f>ROUNDDOWN(ips__3[[#This Row],[Kolumna1]],0)</f>
        <v>38</v>
      </c>
    </row>
    <row r="599" spans="1:14" x14ac:dyDescent="0.3">
      <c r="A599" s="1" t="s">
        <v>626</v>
      </c>
      <c r="B599" s="1" t="s">
        <v>10</v>
      </c>
      <c r="C599" s="1" t="s">
        <v>4</v>
      </c>
      <c r="D599" s="5">
        <f>TRUNC(LEFT(ips__3[[#This Row],[pesel]],2),0)</f>
        <v>98</v>
      </c>
      <c r="E599" s="5">
        <f>TRUNC(MID(ips__3[[#This Row],[pesel]],3,2),0)</f>
        <v>5</v>
      </c>
      <c r="F599" s="5">
        <f>TRUNC(MID(ips__3[[#This Row],[pesel]],5,2),0)</f>
        <v>17</v>
      </c>
      <c r="G599" s="1"/>
      <c r="H599" s="1"/>
      <c r="I599" s="1">
        <f>ips__3[[#This Row],[DD]]</f>
        <v>17</v>
      </c>
      <c r="J599" s="1">
        <f>IF(ips__3[[#This Row],[MM]]&gt;20,ips__3[[#This Row],[MM]]-20,ips__3[[#This Row],[MM]])</f>
        <v>5</v>
      </c>
      <c r="K599" s="1">
        <f>IF(ips__3[[#This Row],[MM]]&gt;20,2000 + ips__3[[#This Row],[RR]],1900 +ips__3[[#This Row],[RR]])</f>
        <v>1998</v>
      </c>
      <c r="L599" s="6">
        <f>DATE(ips__3[[#This Row],[rok]],ips__3[[#This Row],[miesiac]],ips__3[[#This Row],[dzien]])</f>
        <v>35932</v>
      </c>
      <c r="M599" s="5">
        <f>(DATE(2023,1,11) - ips__3[[#This Row],[data]])/ 365</f>
        <v>24.671232876712327</v>
      </c>
      <c r="N599" s="1">
        <f>ROUNDDOWN(ips__3[[#This Row],[Kolumna1]],0)</f>
        <v>24</v>
      </c>
    </row>
    <row r="600" spans="1:14" x14ac:dyDescent="0.3">
      <c r="A600" s="1" t="s">
        <v>627</v>
      </c>
      <c r="B600" s="1" t="s">
        <v>17</v>
      </c>
      <c r="C600" s="1" t="s">
        <v>6</v>
      </c>
      <c r="D600" s="5">
        <f>TRUNC(LEFT(ips__3[[#This Row],[pesel]],2),0)</f>
        <v>11</v>
      </c>
      <c r="E600" s="5">
        <f>TRUNC(MID(ips__3[[#This Row],[pesel]],3,2),0)</f>
        <v>7</v>
      </c>
      <c r="F600" s="5">
        <f>TRUNC(MID(ips__3[[#This Row],[pesel]],5,2),0)</f>
        <v>27</v>
      </c>
      <c r="G600" s="1"/>
      <c r="H600" s="1"/>
      <c r="I600" s="1">
        <f>ips__3[[#This Row],[DD]]</f>
        <v>27</v>
      </c>
      <c r="J600" s="1">
        <f>IF(ips__3[[#This Row],[MM]]&gt;20,ips__3[[#This Row],[MM]]-20,ips__3[[#This Row],[MM]])</f>
        <v>7</v>
      </c>
      <c r="K600" s="1">
        <f>IF(ips__3[[#This Row],[MM]]&gt;20,2000 + ips__3[[#This Row],[RR]],1900 +ips__3[[#This Row],[RR]])</f>
        <v>1911</v>
      </c>
      <c r="L600" s="6">
        <f>DATE(ips__3[[#This Row],[rok]],ips__3[[#This Row],[miesiac]],ips__3[[#This Row],[dzien]])</f>
        <v>4226</v>
      </c>
      <c r="M600" s="5">
        <f>(DATE(2023,1,11) - ips__3[[#This Row],[data]])/ 365</f>
        <v>111.53698630136986</v>
      </c>
      <c r="N600" s="1">
        <f>ROUNDDOWN(ips__3[[#This Row],[Kolumna1]],0)</f>
        <v>111</v>
      </c>
    </row>
    <row r="601" spans="1:14" x14ac:dyDescent="0.3">
      <c r="A601" s="1" t="s">
        <v>628</v>
      </c>
      <c r="B601" s="1" t="s">
        <v>18</v>
      </c>
      <c r="C601" s="1" t="s">
        <v>6</v>
      </c>
      <c r="D601" s="5">
        <f>TRUNC(LEFT(ips__3[[#This Row],[pesel]],2),0)</f>
        <v>5</v>
      </c>
      <c r="E601" s="5">
        <f>TRUNC(MID(ips__3[[#This Row],[pesel]],3,2),0)</f>
        <v>25</v>
      </c>
      <c r="F601" s="5">
        <f>TRUNC(MID(ips__3[[#This Row],[pesel]],5,2),0)</f>
        <v>17</v>
      </c>
      <c r="G601" s="1"/>
      <c r="H601" s="1"/>
      <c r="I601" s="1">
        <f>ips__3[[#This Row],[DD]]</f>
        <v>17</v>
      </c>
      <c r="J601" s="1">
        <f>IF(ips__3[[#This Row],[MM]]&gt;20,ips__3[[#This Row],[MM]]-20,ips__3[[#This Row],[MM]])</f>
        <v>5</v>
      </c>
      <c r="K601" s="1">
        <f>IF(ips__3[[#This Row],[MM]]&gt;20,2000 + ips__3[[#This Row],[RR]],1900 +ips__3[[#This Row],[RR]])</f>
        <v>2005</v>
      </c>
      <c r="L601" s="6">
        <f>DATE(ips__3[[#This Row],[rok]],ips__3[[#This Row],[miesiac]],ips__3[[#This Row],[dzien]])</f>
        <v>38489</v>
      </c>
      <c r="M601" s="5">
        <f>(DATE(2023,1,11) - ips__3[[#This Row],[data]])/ 365</f>
        <v>17.665753424657535</v>
      </c>
      <c r="N601" s="1">
        <f>ROUNDDOWN(ips__3[[#This Row],[Kolumna1]],0)</f>
        <v>17</v>
      </c>
    </row>
    <row r="602" spans="1:14" x14ac:dyDescent="0.3">
      <c r="A602" s="1" t="s">
        <v>629</v>
      </c>
      <c r="B602" s="1" t="s">
        <v>12</v>
      </c>
      <c r="C602" s="1" t="s">
        <v>6</v>
      </c>
      <c r="D602" s="5">
        <f>TRUNC(LEFT(ips__3[[#This Row],[pesel]],2),0)</f>
        <v>3</v>
      </c>
      <c r="E602" s="5">
        <f>TRUNC(MID(ips__3[[#This Row],[pesel]],3,2),0)</f>
        <v>25</v>
      </c>
      <c r="F602" s="5">
        <f>TRUNC(MID(ips__3[[#This Row],[pesel]],5,2),0)</f>
        <v>23</v>
      </c>
      <c r="G602" s="1"/>
      <c r="H602" s="1"/>
      <c r="I602" s="1">
        <f>ips__3[[#This Row],[DD]]</f>
        <v>23</v>
      </c>
      <c r="J602" s="1">
        <f>IF(ips__3[[#This Row],[MM]]&gt;20,ips__3[[#This Row],[MM]]-20,ips__3[[#This Row],[MM]])</f>
        <v>5</v>
      </c>
      <c r="K602" s="1">
        <f>IF(ips__3[[#This Row],[MM]]&gt;20,2000 + ips__3[[#This Row],[RR]],1900 +ips__3[[#This Row],[RR]])</f>
        <v>2003</v>
      </c>
      <c r="L602" s="6">
        <f>DATE(ips__3[[#This Row],[rok]],ips__3[[#This Row],[miesiac]],ips__3[[#This Row],[dzien]])</f>
        <v>37764</v>
      </c>
      <c r="M602" s="5">
        <f>(DATE(2023,1,11) - ips__3[[#This Row],[data]])/ 365</f>
        <v>19.652054794520549</v>
      </c>
      <c r="N602" s="1">
        <f>ROUNDDOWN(ips__3[[#This Row],[Kolumna1]],0)</f>
        <v>19</v>
      </c>
    </row>
    <row r="603" spans="1:14" x14ac:dyDescent="0.3">
      <c r="A603" s="1" t="s">
        <v>630</v>
      </c>
      <c r="B603" s="1" t="s">
        <v>13</v>
      </c>
      <c r="C603" s="1" t="s">
        <v>4</v>
      </c>
      <c r="D603" s="5">
        <f>TRUNC(LEFT(ips__3[[#This Row],[pesel]],2),0)</f>
        <v>7</v>
      </c>
      <c r="E603" s="5">
        <f>TRUNC(MID(ips__3[[#This Row],[pesel]],3,2),0)</f>
        <v>28</v>
      </c>
      <c r="F603" s="5">
        <f>TRUNC(MID(ips__3[[#This Row],[pesel]],5,2),0)</f>
        <v>23</v>
      </c>
      <c r="G603" s="1"/>
      <c r="H603" s="1"/>
      <c r="I603" s="1">
        <f>ips__3[[#This Row],[DD]]</f>
        <v>23</v>
      </c>
      <c r="J603" s="1">
        <f>IF(ips__3[[#This Row],[MM]]&gt;20,ips__3[[#This Row],[MM]]-20,ips__3[[#This Row],[MM]])</f>
        <v>8</v>
      </c>
      <c r="K603" s="1">
        <f>IF(ips__3[[#This Row],[MM]]&gt;20,2000 + ips__3[[#This Row],[RR]],1900 +ips__3[[#This Row],[RR]])</f>
        <v>2007</v>
      </c>
      <c r="L603" s="6">
        <f>DATE(ips__3[[#This Row],[rok]],ips__3[[#This Row],[miesiac]],ips__3[[#This Row],[dzien]])</f>
        <v>39317</v>
      </c>
      <c r="M603" s="5">
        <f>(DATE(2023,1,11) - ips__3[[#This Row],[data]])/ 365</f>
        <v>15.397260273972602</v>
      </c>
      <c r="N603" s="1">
        <f>ROUNDDOWN(ips__3[[#This Row],[Kolumna1]],0)</f>
        <v>15</v>
      </c>
    </row>
    <row r="604" spans="1:14" x14ac:dyDescent="0.3">
      <c r="A604" s="1" t="s">
        <v>631</v>
      </c>
      <c r="B604" s="1" t="s">
        <v>16</v>
      </c>
      <c r="C604" s="1" t="s">
        <v>6</v>
      </c>
      <c r="D604" s="5">
        <f>TRUNC(LEFT(ips__3[[#This Row],[pesel]],2),0)</f>
        <v>3</v>
      </c>
      <c r="E604" s="5">
        <f>TRUNC(MID(ips__3[[#This Row],[pesel]],3,2),0)</f>
        <v>24</v>
      </c>
      <c r="F604" s="5">
        <f>TRUNC(MID(ips__3[[#This Row],[pesel]],5,2),0)</f>
        <v>17</v>
      </c>
      <c r="G604" s="1"/>
      <c r="H604" s="1"/>
      <c r="I604" s="1">
        <f>ips__3[[#This Row],[DD]]</f>
        <v>17</v>
      </c>
      <c r="J604" s="1">
        <f>IF(ips__3[[#This Row],[MM]]&gt;20,ips__3[[#This Row],[MM]]-20,ips__3[[#This Row],[MM]])</f>
        <v>4</v>
      </c>
      <c r="K604" s="1">
        <f>IF(ips__3[[#This Row],[MM]]&gt;20,2000 + ips__3[[#This Row],[RR]],1900 +ips__3[[#This Row],[RR]])</f>
        <v>2003</v>
      </c>
      <c r="L604" s="6">
        <f>DATE(ips__3[[#This Row],[rok]],ips__3[[#This Row],[miesiac]],ips__3[[#This Row],[dzien]])</f>
        <v>37728</v>
      </c>
      <c r="M604" s="5">
        <f>(DATE(2023,1,11) - ips__3[[#This Row],[data]])/ 365</f>
        <v>19.75068493150685</v>
      </c>
      <c r="N604" s="1">
        <f>ROUNDDOWN(ips__3[[#This Row],[Kolumna1]],0)</f>
        <v>19</v>
      </c>
    </row>
    <row r="605" spans="1:14" x14ac:dyDescent="0.3">
      <c r="A605" s="1" t="s">
        <v>632</v>
      </c>
      <c r="B605" s="1" t="s">
        <v>11</v>
      </c>
      <c r="C605" s="1" t="s">
        <v>6</v>
      </c>
      <c r="D605" s="5">
        <f>TRUNC(LEFT(ips__3[[#This Row],[pesel]],2),0)</f>
        <v>3</v>
      </c>
      <c r="E605" s="5">
        <f>TRUNC(MID(ips__3[[#This Row],[pesel]],3,2),0)</f>
        <v>21</v>
      </c>
      <c r="F605" s="5">
        <f>TRUNC(MID(ips__3[[#This Row],[pesel]],5,2),0)</f>
        <v>26</v>
      </c>
      <c r="G605" s="1"/>
      <c r="H605" s="1"/>
      <c r="I605" s="1">
        <f>ips__3[[#This Row],[DD]]</f>
        <v>26</v>
      </c>
      <c r="J605" s="1">
        <f>IF(ips__3[[#This Row],[MM]]&gt;20,ips__3[[#This Row],[MM]]-20,ips__3[[#This Row],[MM]])</f>
        <v>1</v>
      </c>
      <c r="K605" s="1">
        <f>IF(ips__3[[#This Row],[MM]]&gt;20,2000 + ips__3[[#This Row],[RR]],1900 +ips__3[[#This Row],[RR]])</f>
        <v>2003</v>
      </c>
      <c r="L605" s="6">
        <f>DATE(ips__3[[#This Row],[rok]],ips__3[[#This Row],[miesiac]],ips__3[[#This Row],[dzien]])</f>
        <v>37647</v>
      </c>
      <c r="M605" s="5">
        <f>(DATE(2023,1,11) - ips__3[[#This Row],[data]])/ 365</f>
        <v>19.972602739726028</v>
      </c>
      <c r="N605" s="1">
        <f>ROUNDDOWN(ips__3[[#This Row],[Kolumna1]],0)</f>
        <v>19</v>
      </c>
    </row>
    <row r="606" spans="1:14" x14ac:dyDescent="0.3">
      <c r="A606" s="1" t="s">
        <v>633</v>
      </c>
      <c r="B606" s="1" t="s">
        <v>5</v>
      </c>
      <c r="C606" s="1" t="s">
        <v>6</v>
      </c>
      <c r="D606" s="5">
        <f>TRUNC(LEFT(ips__3[[#This Row],[pesel]],2),0)</f>
        <v>8</v>
      </c>
      <c r="E606" s="5">
        <f>TRUNC(MID(ips__3[[#This Row],[pesel]],3,2),0)</f>
        <v>30</v>
      </c>
      <c r="F606" s="5">
        <f>TRUNC(MID(ips__3[[#This Row],[pesel]],5,2),0)</f>
        <v>19</v>
      </c>
      <c r="G606" s="1"/>
      <c r="H606" s="1"/>
      <c r="I606" s="1">
        <f>ips__3[[#This Row],[DD]]</f>
        <v>19</v>
      </c>
      <c r="J606" s="1">
        <f>IF(ips__3[[#This Row],[MM]]&gt;20,ips__3[[#This Row],[MM]]-20,ips__3[[#This Row],[MM]])</f>
        <v>10</v>
      </c>
      <c r="K606" s="1">
        <f>IF(ips__3[[#This Row],[MM]]&gt;20,2000 + ips__3[[#This Row],[RR]],1900 +ips__3[[#This Row],[RR]])</f>
        <v>2008</v>
      </c>
      <c r="L606" s="6">
        <f>DATE(ips__3[[#This Row],[rok]],ips__3[[#This Row],[miesiac]],ips__3[[#This Row],[dzien]])</f>
        <v>39740</v>
      </c>
      <c r="M606" s="5">
        <f>(DATE(2023,1,11) - ips__3[[#This Row],[data]])/ 365</f>
        <v>14.238356164383562</v>
      </c>
      <c r="N606" s="1">
        <f>ROUNDDOWN(ips__3[[#This Row],[Kolumna1]],0)</f>
        <v>14</v>
      </c>
    </row>
    <row r="607" spans="1:14" x14ac:dyDescent="0.3">
      <c r="A607" s="1" t="s">
        <v>634</v>
      </c>
      <c r="B607" s="1" t="s">
        <v>16</v>
      </c>
      <c r="C607" s="1" t="s">
        <v>6</v>
      </c>
      <c r="D607" s="5">
        <f>TRUNC(LEFT(ips__3[[#This Row],[pesel]],2),0)</f>
        <v>4</v>
      </c>
      <c r="E607" s="5">
        <f>TRUNC(MID(ips__3[[#This Row],[pesel]],3,2),0)</f>
        <v>29</v>
      </c>
      <c r="F607" s="5">
        <f>TRUNC(MID(ips__3[[#This Row],[pesel]],5,2),0)</f>
        <v>12</v>
      </c>
      <c r="G607" s="1"/>
      <c r="H607" s="1"/>
      <c r="I607" s="1">
        <f>ips__3[[#This Row],[DD]]</f>
        <v>12</v>
      </c>
      <c r="J607" s="1">
        <f>IF(ips__3[[#This Row],[MM]]&gt;20,ips__3[[#This Row],[MM]]-20,ips__3[[#This Row],[MM]])</f>
        <v>9</v>
      </c>
      <c r="K607" s="1">
        <f>IF(ips__3[[#This Row],[MM]]&gt;20,2000 + ips__3[[#This Row],[RR]],1900 +ips__3[[#This Row],[RR]])</f>
        <v>2004</v>
      </c>
      <c r="L607" s="6">
        <f>DATE(ips__3[[#This Row],[rok]],ips__3[[#This Row],[miesiac]],ips__3[[#This Row],[dzien]])</f>
        <v>38242</v>
      </c>
      <c r="M607" s="5">
        <f>(DATE(2023,1,11) - ips__3[[#This Row],[data]])/ 365</f>
        <v>18.342465753424658</v>
      </c>
      <c r="N607" s="1">
        <f>ROUNDDOWN(ips__3[[#This Row],[Kolumna1]],0)</f>
        <v>18</v>
      </c>
    </row>
    <row r="608" spans="1:14" x14ac:dyDescent="0.3">
      <c r="A608" s="1" t="s">
        <v>635</v>
      </c>
      <c r="B608" s="1" t="s">
        <v>14</v>
      </c>
      <c r="C608" s="1" t="s">
        <v>4</v>
      </c>
      <c r="D608" s="5">
        <f>TRUNC(LEFT(ips__3[[#This Row],[pesel]],2),0)</f>
        <v>20</v>
      </c>
      <c r="E608" s="5">
        <f>TRUNC(MID(ips__3[[#This Row],[pesel]],3,2),0)</f>
        <v>29</v>
      </c>
      <c r="F608" s="5">
        <f>TRUNC(MID(ips__3[[#This Row],[pesel]],5,2),0)</f>
        <v>5</v>
      </c>
      <c r="G608" s="1"/>
      <c r="H608" s="1"/>
      <c r="I608" s="1">
        <f>ips__3[[#This Row],[DD]]</f>
        <v>5</v>
      </c>
      <c r="J608" s="1">
        <f>IF(ips__3[[#This Row],[MM]]&gt;20,ips__3[[#This Row],[MM]]-20,ips__3[[#This Row],[MM]])</f>
        <v>9</v>
      </c>
      <c r="K608" s="1">
        <f>IF(ips__3[[#This Row],[MM]]&gt;20,2000 + ips__3[[#This Row],[RR]],1900 +ips__3[[#This Row],[RR]])</f>
        <v>2020</v>
      </c>
      <c r="L608" s="6">
        <f>DATE(ips__3[[#This Row],[rok]],ips__3[[#This Row],[miesiac]],ips__3[[#This Row],[dzien]])</f>
        <v>44079</v>
      </c>
      <c r="M608" s="5">
        <f>(DATE(2023,1,11) - ips__3[[#This Row],[data]])/ 365</f>
        <v>2.3506849315068492</v>
      </c>
      <c r="N608" s="1">
        <f>ROUNDDOWN(ips__3[[#This Row],[Kolumna1]],0)</f>
        <v>2</v>
      </c>
    </row>
    <row r="609" spans="1:14" x14ac:dyDescent="0.3">
      <c r="A609" s="1" t="s">
        <v>636</v>
      </c>
      <c r="B609" s="1" t="s">
        <v>14</v>
      </c>
      <c r="C609" s="1" t="s">
        <v>6</v>
      </c>
      <c r="D609" s="5">
        <f>TRUNC(LEFT(ips__3[[#This Row],[pesel]],2),0)</f>
        <v>13</v>
      </c>
      <c r="E609" s="5">
        <f>TRUNC(MID(ips__3[[#This Row],[pesel]],3,2),0)</f>
        <v>30</v>
      </c>
      <c r="F609" s="5">
        <f>TRUNC(MID(ips__3[[#This Row],[pesel]],5,2),0)</f>
        <v>26</v>
      </c>
      <c r="G609" s="1"/>
      <c r="H609" s="1"/>
      <c r="I609" s="1">
        <f>ips__3[[#This Row],[DD]]</f>
        <v>26</v>
      </c>
      <c r="J609" s="1">
        <f>IF(ips__3[[#This Row],[MM]]&gt;20,ips__3[[#This Row],[MM]]-20,ips__3[[#This Row],[MM]])</f>
        <v>10</v>
      </c>
      <c r="K609" s="1">
        <f>IF(ips__3[[#This Row],[MM]]&gt;20,2000 + ips__3[[#This Row],[RR]],1900 +ips__3[[#This Row],[RR]])</f>
        <v>2013</v>
      </c>
      <c r="L609" s="6">
        <f>DATE(ips__3[[#This Row],[rok]],ips__3[[#This Row],[miesiac]],ips__3[[#This Row],[dzien]])</f>
        <v>41573</v>
      </c>
      <c r="M609" s="5">
        <f>(DATE(2023,1,11) - ips__3[[#This Row],[data]])/ 365</f>
        <v>9.2164383561643834</v>
      </c>
      <c r="N609" s="1">
        <f>ROUNDDOWN(ips__3[[#This Row],[Kolumna1]],0)</f>
        <v>9</v>
      </c>
    </row>
    <row r="610" spans="1:14" x14ac:dyDescent="0.3">
      <c r="A610" s="1" t="s">
        <v>637</v>
      </c>
      <c r="B610" s="1" t="s">
        <v>20</v>
      </c>
      <c r="C610" s="1" t="s">
        <v>6</v>
      </c>
      <c r="D610" s="5">
        <f>TRUNC(LEFT(ips__3[[#This Row],[pesel]],2),0)</f>
        <v>9</v>
      </c>
      <c r="E610" s="5">
        <f>TRUNC(MID(ips__3[[#This Row],[pesel]],3,2),0)</f>
        <v>21</v>
      </c>
      <c r="F610" s="5">
        <f>TRUNC(MID(ips__3[[#This Row],[pesel]],5,2),0)</f>
        <v>4</v>
      </c>
      <c r="G610" s="1"/>
      <c r="H610" s="1"/>
      <c r="I610" s="1">
        <f>ips__3[[#This Row],[DD]]</f>
        <v>4</v>
      </c>
      <c r="J610" s="1">
        <f>IF(ips__3[[#This Row],[MM]]&gt;20,ips__3[[#This Row],[MM]]-20,ips__3[[#This Row],[MM]])</f>
        <v>1</v>
      </c>
      <c r="K610" s="1">
        <f>IF(ips__3[[#This Row],[MM]]&gt;20,2000 + ips__3[[#This Row],[RR]],1900 +ips__3[[#This Row],[RR]])</f>
        <v>2009</v>
      </c>
      <c r="L610" s="6">
        <f>DATE(ips__3[[#This Row],[rok]],ips__3[[#This Row],[miesiac]],ips__3[[#This Row],[dzien]])</f>
        <v>39817</v>
      </c>
      <c r="M610" s="5">
        <f>(DATE(2023,1,11) - ips__3[[#This Row],[data]])/ 365</f>
        <v>14.027397260273972</v>
      </c>
      <c r="N610" s="1">
        <f>ROUNDDOWN(ips__3[[#This Row],[Kolumna1]],0)</f>
        <v>14</v>
      </c>
    </row>
    <row r="611" spans="1:14" x14ac:dyDescent="0.3">
      <c r="A611" s="1" t="s">
        <v>638</v>
      </c>
      <c r="B611" s="1" t="s">
        <v>20</v>
      </c>
      <c r="C611" s="1" t="s">
        <v>4</v>
      </c>
      <c r="D611" s="5">
        <f>TRUNC(LEFT(ips__3[[#This Row],[pesel]],2),0)</f>
        <v>0</v>
      </c>
      <c r="E611" s="5">
        <f>TRUNC(MID(ips__3[[#This Row],[pesel]],3,2),0)</f>
        <v>21</v>
      </c>
      <c r="F611" s="5">
        <f>TRUNC(MID(ips__3[[#This Row],[pesel]],5,2),0)</f>
        <v>18</v>
      </c>
      <c r="G611" s="1"/>
      <c r="H611" s="1"/>
      <c r="I611" s="1">
        <f>ips__3[[#This Row],[DD]]</f>
        <v>18</v>
      </c>
      <c r="J611" s="1">
        <f>IF(ips__3[[#This Row],[MM]]&gt;20,ips__3[[#This Row],[MM]]-20,ips__3[[#This Row],[MM]])</f>
        <v>1</v>
      </c>
      <c r="K611" s="1">
        <f>IF(ips__3[[#This Row],[MM]]&gt;20,2000 + ips__3[[#This Row],[RR]],1900 +ips__3[[#This Row],[RR]])</f>
        <v>2000</v>
      </c>
      <c r="L611" s="6">
        <f>DATE(ips__3[[#This Row],[rok]],ips__3[[#This Row],[miesiac]],ips__3[[#This Row],[dzien]])</f>
        <v>36543</v>
      </c>
      <c r="M611" s="5">
        <f>(DATE(2023,1,11) - ips__3[[#This Row],[data]])/ 365</f>
        <v>22.997260273972604</v>
      </c>
      <c r="N611" s="1">
        <f>ROUNDDOWN(ips__3[[#This Row],[Kolumna1]],0)</f>
        <v>22</v>
      </c>
    </row>
    <row r="612" spans="1:14" x14ac:dyDescent="0.3">
      <c r="A612" s="1" t="s">
        <v>639</v>
      </c>
      <c r="B612" s="1" t="s">
        <v>9</v>
      </c>
      <c r="C612" s="1" t="s">
        <v>4</v>
      </c>
      <c r="D612" s="5">
        <f>TRUNC(LEFT(ips__3[[#This Row],[pesel]],2),0)</f>
        <v>2</v>
      </c>
      <c r="E612" s="5">
        <f>TRUNC(MID(ips__3[[#This Row],[pesel]],3,2),0)</f>
        <v>25</v>
      </c>
      <c r="F612" s="5">
        <f>TRUNC(MID(ips__3[[#This Row],[pesel]],5,2),0)</f>
        <v>12</v>
      </c>
      <c r="G612" s="1"/>
      <c r="H612" s="1"/>
      <c r="I612" s="1">
        <f>ips__3[[#This Row],[DD]]</f>
        <v>12</v>
      </c>
      <c r="J612" s="1">
        <f>IF(ips__3[[#This Row],[MM]]&gt;20,ips__3[[#This Row],[MM]]-20,ips__3[[#This Row],[MM]])</f>
        <v>5</v>
      </c>
      <c r="K612" s="1">
        <f>IF(ips__3[[#This Row],[MM]]&gt;20,2000 + ips__3[[#This Row],[RR]],1900 +ips__3[[#This Row],[RR]])</f>
        <v>2002</v>
      </c>
      <c r="L612" s="6">
        <f>DATE(ips__3[[#This Row],[rok]],ips__3[[#This Row],[miesiac]],ips__3[[#This Row],[dzien]])</f>
        <v>37388</v>
      </c>
      <c r="M612" s="5">
        <f>(DATE(2023,1,11) - ips__3[[#This Row],[data]])/ 365</f>
        <v>20.682191780821917</v>
      </c>
      <c r="N612" s="1">
        <f>ROUNDDOWN(ips__3[[#This Row],[Kolumna1]],0)</f>
        <v>20</v>
      </c>
    </row>
    <row r="613" spans="1:14" x14ac:dyDescent="0.3">
      <c r="A613" s="1" t="s">
        <v>640</v>
      </c>
      <c r="B613" s="1" t="s">
        <v>20</v>
      </c>
      <c r="C613" s="1" t="s">
        <v>4</v>
      </c>
      <c r="D613" s="5">
        <f>TRUNC(LEFT(ips__3[[#This Row],[pesel]],2),0)</f>
        <v>3</v>
      </c>
      <c r="E613" s="5">
        <f>TRUNC(MID(ips__3[[#This Row],[pesel]],3,2),0)</f>
        <v>23</v>
      </c>
      <c r="F613" s="5">
        <f>TRUNC(MID(ips__3[[#This Row],[pesel]],5,2),0)</f>
        <v>11</v>
      </c>
      <c r="G613" s="1"/>
      <c r="H613" s="1"/>
      <c r="I613" s="1">
        <f>ips__3[[#This Row],[DD]]</f>
        <v>11</v>
      </c>
      <c r="J613" s="1">
        <f>IF(ips__3[[#This Row],[MM]]&gt;20,ips__3[[#This Row],[MM]]-20,ips__3[[#This Row],[MM]])</f>
        <v>3</v>
      </c>
      <c r="K613" s="1">
        <f>IF(ips__3[[#This Row],[MM]]&gt;20,2000 + ips__3[[#This Row],[RR]],1900 +ips__3[[#This Row],[RR]])</f>
        <v>2003</v>
      </c>
      <c r="L613" s="6">
        <f>DATE(ips__3[[#This Row],[rok]],ips__3[[#This Row],[miesiac]],ips__3[[#This Row],[dzien]])</f>
        <v>37691</v>
      </c>
      <c r="M613" s="5">
        <f>(DATE(2023,1,11) - ips__3[[#This Row],[data]])/ 365</f>
        <v>19.852054794520548</v>
      </c>
      <c r="N613" s="1">
        <f>ROUNDDOWN(ips__3[[#This Row],[Kolumna1]],0)</f>
        <v>19</v>
      </c>
    </row>
    <row r="614" spans="1:14" x14ac:dyDescent="0.3">
      <c r="A614" s="1" t="s">
        <v>641</v>
      </c>
      <c r="B614" s="1" t="s">
        <v>3</v>
      </c>
      <c r="C614" s="1" t="s">
        <v>6</v>
      </c>
      <c r="D614" s="5">
        <f>TRUNC(LEFT(ips__3[[#This Row],[pesel]],2),0)</f>
        <v>4</v>
      </c>
      <c r="E614" s="5">
        <f>TRUNC(MID(ips__3[[#This Row],[pesel]],3,2),0)</f>
        <v>24</v>
      </c>
      <c r="F614" s="5">
        <f>TRUNC(MID(ips__3[[#This Row],[pesel]],5,2),0)</f>
        <v>3</v>
      </c>
      <c r="G614" s="1"/>
      <c r="H614" s="1"/>
      <c r="I614" s="1">
        <f>ips__3[[#This Row],[DD]]</f>
        <v>3</v>
      </c>
      <c r="J614" s="1">
        <f>IF(ips__3[[#This Row],[MM]]&gt;20,ips__3[[#This Row],[MM]]-20,ips__3[[#This Row],[MM]])</f>
        <v>4</v>
      </c>
      <c r="K614" s="1">
        <f>IF(ips__3[[#This Row],[MM]]&gt;20,2000 + ips__3[[#This Row],[RR]],1900 +ips__3[[#This Row],[RR]])</f>
        <v>2004</v>
      </c>
      <c r="L614" s="6">
        <f>DATE(ips__3[[#This Row],[rok]],ips__3[[#This Row],[miesiac]],ips__3[[#This Row],[dzien]])</f>
        <v>38080</v>
      </c>
      <c r="M614" s="5">
        <f>(DATE(2023,1,11) - ips__3[[#This Row],[data]])/ 365</f>
        <v>18.786301369863015</v>
      </c>
      <c r="N614" s="1">
        <f>ROUNDDOWN(ips__3[[#This Row],[Kolumna1]],0)</f>
        <v>18</v>
      </c>
    </row>
    <row r="615" spans="1:14" x14ac:dyDescent="0.3">
      <c r="A615" s="1" t="s">
        <v>642</v>
      </c>
      <c r="B615" s="1" t="s">
        <v>5</v>
      </c>
      <c r="C615" s="1" t="s">
        <v>4</v>
      </c>
      <c r="D615" s="5">
        <f>TRUNC(LEFT(ips__3[[#This Row],[pesel]],2),0)</f>
        <v>3</v>
      </c>
      <c r="E615" s="5">
        <f>TRUNC(MID(ips__3[[#This Row],[pesel]],3,2),0)</f>
        <v>29</v>
      </c>
      <c r="F615" s="5">
        <f>TRUNC(MID(ips__3[[#This Row],[pesel]],5,2),0)</f>
        <v>12</v>
      </c>
      <c r="G615" s="1"/>
      <c r="H615" s="1"/>
      <c r="I615" s="1">
        <f>ips__3[[#This Row],[DD]]</f>
        <v>12</v>
      </c>
      <c r="J615" s="1">
        <f>IF(ips__3[[#This Row],[MM]]&gt;20,ips__3[[#This Row],[MM]]-20,ips__3[[#This Row],[MM]])</f>
        <v>9</v>
      </c>
      <c r="K615" s="1">
        <f>IF(ips__3[[#This Row],[MM]]&gt;20,2000 + ips__3[[#This Row],[RR]],1900 +ips__3[[#This Row],[RR]])</f>
        <v>2003</v>
      </c>
      <c r="L615" s="6">
        <f>DATE(ips__3[[#This Row],[rok]],ips__3[[#This Row],[miesiac]],ips__3[[#This Row],[dzien]])</f>
        <v>37876</v>
      </c>
      <c r="M615" s="5">
        <f>(DATE(2023,1,11) - ips__3[[#This Row],[data]])/ 365</f>
        <v>19.345205479452055</v>
      </c>
      <c r="N615" s="1">
        <f>ROUNDDOWN(ips__3[[#This Row],[Kolumna1]],0)</f>
        <v>19</v>
      </c>
    </row>
    <row r="616" spans="1:14" x14ac:dyDescent="0.3">
      <c r="A616" s="1" t="s">
        <v>643</v>
      </c>
      <c r="B616" s="1" t="s">
        <v>10</v>
      </c>
      <c r="C616" s="1" t="s">
        <v>6</v>
      </c>
      <c r="D616" s="5">
        <f>TRUNC(LEFT(ips__3[[#This Row],[pesel]],2),0)</f>
        <v>22</v>
      </c>
      <c r="E616" s="5">
        <f>TRUNC(MID(ips__3[[#This Row],[pesel]],3,2),0)</f>
        <v>28</v>
      </c>
      <c r="F616" s="5">
        <f>TRUNC(MID(ips__3[[#This Row],[pesel]],5,2),0)</f>
        <v>15</v>
      </c>
      <c r="G616" s="1"/>
      <c r="H616" s="1"/>
      <c r="I616" s="1">
        <f>ips__3[[#This Row],[DD]]</f>
        <v>15</v>
      </c>
      <c r="J616" s="1">
        <f>IF(ips__3[[#This Row],[MM]]&gt;20,ips__3[[#This Row],[MM]]-20,ips__3[[#This Row],[MM]])</f>
        <v>8</v>
      </c>
      <c r="K616" s="1">
        <f>IF(ips__3[[#This Row],[MM]]&gt;20,2000 + ips__3[[#This Row],[RR]],1900 +ips__3[[#This Row],[RR]])</f>
        <v>2022</v>
      </c>
      <c r="L616" s="6">
        <f>DATE(ips__3[[#This Row],[rok]],ips__3[[#This Row],[miesiac]],ips__3[[#This Row],[dzien]])</f>
        <v>44788</v>
      </c>
      <c r="M616" s="5">
        <f>(DATE(2023,1,11) - ips__3[[#This Row],[data]])/ 365</f>
        <v>0.40821917808219177</v>
      </c>
      <c r="N616" s="1">
        <f>ROUNDDOWN(ips__3[[#This Row],[Kolumna1]],0)</f>
        <v>0</v>
      </c>
    </row>
    <row r="617" spans="1:14" x14ac:dyDescent="0.3">
      <c r="A617" s="1" t="s">
        <v>644</v>
      </c>
      <c r="B617" s="1" t="s">
        <v>16</v>
      </c>
      <c r="C617" s="1" t="s">
        <v>6</v>
      </c>
      <c r="D617" s="5">
        <f>TRUNC(LEFT(ips__3[[#This Row],[pesel]],2),0)</f>
        <v>2</v>
      </c>
      <c r="E617" s="5">
        <f>TRUNC(MID(ips__3[[#This Row],[pesel]],3,2),0)</f>
        <v>26</v>
      </c>
      <c r="F617" s="5">
        <f>TRUNC(MID(ips__3[[#This Row],[pesel]],5,2),0)</f>
        <v>24</v>
      </c>
      <c r="G617" s="1"/>
      <c r="H617" s="1"/>
      <c r="I617" s="1">
        <f>ips__3[[#This Row],[DD]]</f>
        <v>24</v>
      </c>
      <c r="J617" s="1">
        <f>IF(ips__3[[#This Row],[MM]]&gt;20,ips__3[[#This Row],[MM]]-20,ips__3[[#This Row],[MM]])</f>
        <v>6</v>
      </c>
      <c r="K617" s="1">
        <f>IF(ips__3[[#This Row],[MM]]&gt;20,2000 + ips__3[[#This Row],[RR]],1900 +ips__3[[#This Row],[RR]])</f>
        <v>2002</v>
      </c>
      <c r="L617" s="6">
        <f>DATE(ips__3[[#This Row],[rok]],ips__3[[#This Row],[miesiac]],ips__3[[#This Row],[dzien]])</f>
        <v>37431</v>
      </c>
      <c r="M617" s="5">
        <f>(DATE(2023,1,11) - ips__3[[#This Row],[data]])/ 365</f>
        <v>20.564383561643837</v>
      </c>
      <c r="N617" s="1">
        <f>ROUNDDOWN(ips__3[[#This Row],[Kolumna1]],0)</f>
        <v>20</v>
      </c>
    </row>
    <row r="618" spans="1:14" x14ac:dyDescent="0.3">
      <c r="A618" s="1" t="s">
        <v>645</v>
      </c>
      <c r="B618" s="1" t="s">
        <v>5</v>
      </c>
      <c r="C618" s="1" t="s">
        <v>6</v>
      </c>
      <c r="D618" s="5">
        <f>TRUNC(LEFT(ips__3[[#This Row],[pesel]],2),0)</f>
        <v>8</v>
      </c>
      <c r="E618" s="5">
        <f>TRUNC(MID(ips__3[[#This Row],[pesel]],3,2),0)</f>
        <v>21</v>
      </c>
      <c r="F618" s="5">
        <f>TRUNC(MID(ips__3[[#This Row],[pesel]],5,2),0)</f>
        <v>10</v>
      </c>
      <c r="G618" s="1"/>
      <c r="H618" s="1"/>
      <c r="I618" s="1">
        <f>ips__3[[#This Row],[DD]]</f>
        <v>10</v>
      </c>
      <c r="J618" s="1">
        <f>IF(ips__3[[#This Row],[MM]]&gt;20,ips__3[[#This Row],[MM]]-20,ips__3[[#This Row],[MM]])</f>
        <v>1</v>
      </c>
      <c r="K618" s="1">
        <f>IF(ips__3[[#This Row],[MM]]&gt;20,2000 + ips__3[[#This Row],[RR]],1900 +ips__3[[#This Row],[RR]])</f>
        <v>2008</v>
      </c>
      <c r="L618" s="6">
        <f>DATE(ips__3[[#This Row],[rok]],ips__3[[#This Row],[miesiac]],ips__3[[#This Row],[dzien]])</f>
        <v>39457</v>
      </c>
      <c r="M618" s="5">
        <f>(DATE(2023,1,11) - ips__3[[#This Row],[data]])/ 365</f>
        <v>15.013698630136986</v>
      </c>
      <c r="N618" s="1">
        <f>ROUNDDOWN(ips__3[[#This Row],[Kolumna1]],0)</f>
        <v>15</v>
      </c>
    </row>
    <row r="619" spans="1:14" x14ac:dyDescent="0.3">
      <c r="A619" s="1" t="s">
        <v>646</v>
      </c>
      <c r="B619" s="1" t="s">
        <v>13</v>
      </c>
      <c r="C619" s="1" t="s">
        <v>6</v>
      </c>
      <c r="D619" s="5">
        <f>TRUNC(LEFT(ips__3[[#This Row],[pesel]],2),0)</f>
        <v>21</v>
      </c>
      <c r="E619" s="5">
        <f>TRUNC(MID(ips__3[[#This Row],[pesel]],3,2),0)</f>
        <v>21</v>
      </c>
      <c r="F619" s="5">
        <f>TRUNC(MID(ips__3[[#This Row],[pesel]],5,2),0)</f>
        <v>9</v>
      </c>
      <c r="G619" s="1"/>
      <c r="H619" s="1"/>
      <c r="I619" s="1">
        <f>ips__3[[#This Row],[DD]]</f>
        <v>9</v>
      </c>
      <c r="J619" s="1">
        <f>IF(ips__3[[#This Row],[MM]]&gt;20,ips__3[[#This Row],[MM]]-20,ips__3[[#This Row],[MM]])</f>
        <v>1</v>
      </c>
      <c r="K619" s="1">
        <f>IF(ips__3[[#This Row],[MM]]&gt;20,2000 + ips__3[[#This Row],[RR]],1900 +ips__3[[#This Row],[RR]])</f>
        <v>2021</v>
      </c>
      <c r="L619" s="6">
        <f>DATE(ips__3[[#This Row],[rok]],ips__3[[#This Row],[miesiac]],ips__3[[#This Row],[dzien]])</f>
        <v>44205</v>
      </c>
      <c r="M619" s="5">
        <f>(DATE(2023,1,11) - ips__3[[#This Row],[data]])/ 365</f>
        <v>2.0054794520547947</v>
      </c>
      <c r="N619" s="1">
        <f>ROUNDDOWN(ips__3[[#This Row],[Kolumna1]],0)</f>
        <v>2</v>
      </c>
    </row>
    <row r="620" spans="1:14" x14ac:dyDescent="0.3">
      <c r="A620" s="1" t="s">
        <v>647</v>
      </c>
      <c r="B620" s="1" t="s">
        <v>17</v>
      </c>
      <c r="C620" s="1" t="s">
        <v>4</v>
      </c>
      <c r="D620" s="5">
        <f>TRUNC(LEFT(ips__3[[#This Row],[pesel]],2),0)</f>
        <v>20</v>
      </c>
      <c r="E620" s="5">
        <f>TRUNC(MID(ips__3[[#This Row],[pesel]],3,2),0)</f>
        <v>24</v>
      </c>
      <c r="F620" s="5">
        <f>TRUNC(MID(ips__3[[#This Row],[pesel]],5,2),0)</f>
        <v>6</v>
      </c>
      <c r="G620" s="1"/>
      <c r="H620" s="1"/>
      <c r="I620" s="1">
        <f>ips__3[[#This Row],[DD]]</f>
        <v>6</v>
      </c>
      <c r="J620" s="1">
        <f>IF(ips__3[[#This Row],[MM]]&gt;20,ips__3[[#This Row],[MM]]-20,ips__3[[#This Row],[MM]])</f>
        <v>4</v>
      </c>
      <c r="K620" s="1">
        <f>IF(ips__3[[#This Row],[MM]]&gt;20,2000 + ips__3[[#This Row],[RR]],1900 +ips__3[[#This Row],[RR]])</f>
        <v>2020</v>
      </c>
      <c r="L620" s="6">
        <f>DATE(ips__3[[#This Row],[rok]],ips__3[[#This Row],[miesiac]],ips__3[[#This Row],[dzien]])</f>
        <v>43927</v>
      </c>
      <c r="M620" s="5">
        <f>(DATE(2023,1,11) - ips__3[[#This Row],[data]])/ 365</f>
        <v>2.7671232876712328</v>
      </c>
      <c r="N620" s="1">
        <f>ROUNDDOWN(ips__3[[#This Row],[Kolumna1]],0)</f>
        <v>2</v>
      </c>
    </row>
    <row r="621" spans="1:14" x14ac:dyDescent="0.3">
      <c r="A621" s="1" t="s">
        <v>648</v>
      </c>
      <c r="B621" s="1" t="s">
        <v>18</v>
      </c>
      <c r="C621" s="1" t="s">
        <v>4</v>
      </c>
      <c r="D621" s="5">
        <f>TRUNC(LEFT(ips__3[[#This Row],[pesel]],2),0)</f>
        <v>4</v>
      </c>
      <c r="E621" s="5">
        <f>TRUNC(MID(ips__3[[#This Row],[pesel]],3,2),0)</f>
        <v>30</v>
      </c>
      <c r="F621" s="5">
        <f>TRUNC(MID(ips__3[[#This Row],[pesel]],5,2),0)</f>
        <v>23</v>
      </c>
      <c r="G621" s="1"/>
      <c r="H621" s="1"/>
      <c r="I621" s="1">
        <f>ips__3[[#This Row],[DD]]</f>
        <v>23</v>
      </c>
      <c r="J621" s="1">
        <f>IF(ips__3[[#This Row],[MM]]&gt;20,ips__3[[#This Row],[MM]]-20,ips__3[[#This Row],[MM]])</f>
        <v>10</v>
      </c>
      <c r="K621" s="1">
        <f>IF(ips__3[[#This Row],[MM]]&gt;20,2000 + ips__3[[#This Row],[RR]],1900 +ips__3[[#This Row],[RR]])</f>
        <v>2004</v>
      </c>
      <c r="L621" s="6">
        <f>DATE(ips__3[[#This Row],[rok]],ips__3[[#This Row],[miesiac]],ips__3[[#This Row],[dzien]])</f>
        <v>38283</v>
      </c>
      <c r="M621" s="5">
        <f>(DATE(2023,1,11) - ips__3[[#This Row],[data]])/ 365</f>
        <v>18.230136986301371</v>
      </c>
      <c r="N621" s="1">
        <f>ROUNDDOWN(ips__3[[#This Row],[Kolumna1]],0)</f>
        <v>18</v>
      </c>
    </row>
    <row r="622" spans="1:14" x14ac:dyDescent="0.3">
      <c r="A622" s="1" t="s">
        <v>649</v>
      </c>
      <c r="B622" s="1" t="s">
        <v>19</v>
      </c>
      <c r="C622" s="1" t="s">
        <v>6</v>
      </c>
      <c r="D622" s="5">
        <f>TRUNC(LEFT(ips__3[[#This Row],[pesel]],2),0)</f>
        <v>21</v>
      </c>
      <c r="E622" s="5">
        <f>TRUNC(MID(ips__3[[#This Row],[pesel]],3,2),0)</f>
        <v>21</v>
      </c>
      <c r="F622" s="5">
        <f>TRUNC(MID(ips__3[[#This Row],[pesel]],5,2),0)</f>
        <v>31</v>
      </c>
      <c r="G622" s="1"/>
      <c r="H622" s="1"/>
      <c r="I622" s="1">
        <f>ips__3[[#This Row],[DD]]</f>
        <v>31</v>
      </c>
      <c r="J622" s="1">
        <f>IF(ips__3[[#This Row],[MM]]&gt;20,ips__3[[#This Row],[MM]]-20,ips__3[[#This Row],[MM]])</f>
        <v>1</v>
      </c>
      <c r="K622" s="1">
        <f>IF(ips__3[[#This Row],[MM]]&gt;20,2000 + ips__3[[#This Row],[RR]],1900 +ips__3[[#This Row],[RR]])</f>
        <v>2021</v>
      </c>
      <c r="L622" s="6">
        <f>DATE(ips__3[[#This Row],[rok]],ips__3[[#This Row],[miesiac]],ips__3[[#This Row],[dzien]])</f>
        <v>44227</v>
      </c>
      <c r="M622" s="5">
        <f>(DATE(2023,1,11) - ips__3[[#This Row],[data]])/ 365</f>
        <v>1.9452054794520548</v>
      </c>
      <c r="N622" s="1">
        <f>ROUNDDOWN(ips__3[[#This Row],[Kolumna1]],0)</f>
        <v>1</v>
      </c>
    </row>
    <row r="623" spans="1:14" x14ac:dyDescent="0.3">
      <c r="A623" s="1" t="s">
        <v>650</v>
      </c>
      <c r="B623" s="1" t="s">
        <v>7</v>
      </c>
      <c r="C623" s="1" t="s">
        <v>6</v>
      </c>
      <c r="D623" s="5">
        <f>TRUNC(LEFT(ips__3[[#This Row],[pesel]],2),0)</f>
        <v>12</v>
      </c>
      <c r="E623" s="5">
        <f>TRUNC(MID(ips__3[[#This Row],[pesel]],3,2),0)</f>
        <v>22</v>
      </c>
      <c r="F623" s="5">
        <f>TRUNC(MID(ips__3[[#This Row],[pesel]],5,2),0)</f>
        <v>16</v>
      </c>
      <c r="G623" s="1"/>
      <c r="H623" s="1"/>
      <c r="I623" s="1">
        <f>ips__3[[#This Row],[DD]]</f>
        <v>16</v>
      </c>
      <c r="J623" s="1">
        <f>IF(ips__3[[#This Row],[MM]]&gt;20,ips__3[[#This Row],[MM]]-20,ips__3[[#This Row],[MM]])</f>
        <v>2</v>
      </c>
      <c r="K623" s="1">
        <f>IF(ips__3[[#This Row],[MM]]&gt;20,2000 + ips__3[[#This Row],[RR]],1900 +ips__3[[#This Row],[RR]])</f>
        <v>2012</v>
      </c>
      <c r="L623" s="6">
        <f>DATE(ips__3[[#This Row],[rok]],ips__3[[#This Row],[miesiac]],ips__3[[#This Row],[dzien]])</f>
        <v>40955</v>
      </c>
      <c r="M623" s="5">
        <f>(DATE(2023,1,11) - ips__3[[#This Row],[data]])/ 365</f>
        <v>10.90958904109589</v>
      </c>
      <c r="N623" s="1">
        <f>ROUNDDOWN(ips__3[[#This Row],[Kolumna1]],0)</f>
        <v>10</v>
      </c>
    </row>
    <row r="624" spans="1:14" x14ac:dyDescent="0.3">
      <c r="A624" s="1" t="s">
        <v>651</v>
      </c>
      <c r="B624" s="1" t="s">
        <v>17</v>
      </c>
      <c r="C624" s="1" t="s">
        <v>6</v>
      </c>
      <c r="D624" s="5">
        <f>TRUNC(LEFT(ips__3[[#This Row],[pesel]],2),0)</f>
        <v>0</v>
      </c>
      <c r="E624" s="5">
        <f>TRUNC(MID(ips__3[[#This Row],[pesel]],3,2),0)</f>
        <v>29</v>
      </c>
      <c r="F624" s="5">
        <f>TRUNC(MID(ips__3[[#This Row],[pesel]],5,2),0)</f>
        <v>27</v>
      </c>
      <c r="G624" s="1"/>
      <c r="H624" s="1"/>
      <c r="I624" s="1">
        <f>ips__3[[#This Row],[DD]]</f>
        <v>27</v>
      </c>
      <c r="J624" s="1">
        <f>IF(ips__3[[#This Row],[MM]]&gt;20,ips__3[[#This Row],[MM]]-20,ips__3[[#This Row],[MM]])</f>
        <v>9</v>
      </c>
      <c r="K624" s="1">
        <f>IF(ips__3[[#This Row],[MM]]&gt;20,2000 + ips__3[[#This Row],[RR]],1900 +ips__3[[#This Row],[RR]])</f>
        <v>2000</v>
      </c>
      <c r="L624" s="6">
        <f>DATE(ips__3[[#This Row],[rok]],ips__3[[#This Row],[miesiac]],ips__3[[#This Row],[dzien]])</f>
        <v>36796</v>
      </c>
      <c r="M624" s="5">
        <f>(DATE(2023,1,11) - ips__3[[#This Row],[data]])/ 365</f>
        <v>22.304109589041097</v>
      </c>
      <c r="N624" s="1">
        <f>ROUNDDOWN(ips__3[[#This Row],[Kolumna1]],0)</f>
        <v>22</v>
      </c>
    </row>
    <row r="625" spans="1:14" x14ac:dyDescent="0.3">
      <c r="A625" s="1" t="s">
        <v>652</v>
      </c>
      <c r="B625" s="1" t="s">
        <v>15</v>
      </c>
      <c r="C625" s="1" t="s">
        <v>4</v>
      </c>
      <c r="D625" s="5">
        <f>TRUNC(LEFT(ips__3[[#This Row],[pesel]],2),0)</f>
        <v>9</v>
      </c>
      <c r="E625" s="5">
        <f>TRUNC(MID(ips__3[[#This Row],[pesel]],3,2),0)</f>
        <v>28</v>
      </c>
      <c r="F625" s="5">
        <f>TRUNC(MID(ips__3[[#This Row],[pesel]],5,2),0)</f>
        <v>8</v>
      </c>
      <c r="G625" s="1"/>
      <c r="H625" s="1"/>
      <c r="I625" s="1">
        <f>ips__3[[#This Row],[DD]]</f>
        <v>8</v>
      </c>
      <c r="J625" s="1">
        <f>IF(ips__3[[#This Row],[MM]]&gt;20,ips__3[[#This Row],[MM]]-20,ips__3[[#This Row],[MM]])</f>
        <v>8</v>
      </c>
      <c r="K625" s="1">
        <f>IF(ips__3[[#This Row],[MM]]&gt;20,2000 + ips__3[[#This Row],[RR]],1900 +ips__3[[#This Row],[RR]])</f>
        <v>2009</v>
      </c>
      <c r="L625" s="6">
        <f>DATE(ips__3[[#This Row],[rok]],ips__3[[#This Row],[miesiac]],ips__3[[#This Row],[dzien]])</f>
        <v>40033</v>
      </c>
      <c r="M625" s="5">
        <f>(DATE(2023,1,11) - ips__3[[#This Row],[data]])/ 365</f>
        <v>13.435616438356165</v>
      </c>
      <c r="N625" s="1">
        <f>ROUNDDOWN(ips__3[[#This Row],[Kolumna1]],0)</f>
        <v>13</v>
      </c>
    </row>
    <row r="626" spans="1:14" x14ac:dyDescent="0.3">
      <c r="A626" s="1" t="s">
        <v>653</v>
      </c>
      <c r="B626" s="1" t="s">
        <v>12</v>
      </c>
      <c r="C626" s="1" t="s">
        <v>4</v>
      </c>
      <c r="D626" s="5">
        <f>TRUNC(LEFT(ips__3[[#This Row],[pesel]],2),0)</f>
        <v>7</v>
      </c>
      <c r="E626" s="5">
        <f>TRUNC(MID(ips__3[[#This Row],[pesel]],3,2),0)</f>
        <v>23</v>
      </c>
      <c r="F626" s="5">
        <f>TRUNC(MID(ips__3[[#This Row],[pesel]],5,2),0)</f>
        <v>1</v>
      </c>
      <c r="G626" s="1"/>
      <c r="H626" s="1"/>
      <c r="I626" s="1">
        <f>ips__3[[#This Row],[DD]]</f>
        <v>1</v>
      </c>
      <c r="J626" s="1">
        <f>IF(ips__3[[#This Row],[MM]]&gt;20,ips__3[[#This Row],[MM]]-20,ips__3[[#This Row],[MM]])</f>
        <v>3</v>
      </c>
      <c r="K626" s="1">
        <f>IF(ips__3[[#This Row],[MM]]&gt;20,2000 + ips__3[[#This Row],[RR]],1900 +ips__3[[#This Row],[RR]])</f>
        <v>2007</v>
      </c>
      <c r="L626" s="6">
        <f>DATE(ips__3[[#This Row],[rok]],ips__3[[#This Row],[miesiac]],ips__3[[#This Row],[dzien]])</f>
        <v>39142</v>
      </c>
      <c r="M626" s="5">
        <f>(DATE(2023,1,11) - ips__3[[#This Row],[data]])/ 365</f>
        <v>15.876712328767123</v>
      </c>
      <c r="N626" s="1">
        <f>ROUNDDOWN(ips__3[[#This Row],[Kolumna1]],0)</f>
        <v>15</v>
      </c>
    </row>
    <row r="627" spans="1:14" x14ac:dyDescent="0.3">
      <c r="A627" s="1" t="s">
        <v>654</v>
      </c>
      <c r="B627" s="1" t="s">
        <v>12</v>
      </c>
      <c r="C627" s="1" t="s">
        <v>6</v>
      </c>
      <c r="D627" s="5">
        <f>TRUNC(LEFT(ips__3[[#This Row],[pesel]],2),0)</f>
        <v>13</v>
      </c>
      <c r="E627" s="5">
        <f>TRUNC(MID(ips__3[[#This Row],[pesel]],3,2),0)</f>
        <v>24</v>
      </c>
      <c r="F627" s="5">
        <f>TRUNC(MID(ips__3[[#This Row],[pesel]],5,2),0)</f>
        <v>27</v>
      </c>
      <c r="G627" s="1"/>
      <c r="H627" s="1"/>
      <c r="I627" s="1">
        <f>ips__3[[#This Row],[DD]]</f>
        <v>27</v>
      </c>
      <c r="J627" s="1">
        <f>IF(ips__3[[#This Row],[MM]]&gt;20,ips__3[[#This Row],[MM]]-20,ips__3[[#This Row],[MM]])</f>
        <v>4</v>
      </c>
      <c r="K627" s="1">
        <f>IF(ips__3[[#This Row],[MM]]&gt;20,2000 + ips__3[[#This Row],[RR]],1900 +ips__3[[#This Row],[RR]])</f>
        <v>2013</v>
      </c>
      <c r="L627" s="6">
        <f>DATE(ips__3[[#This Row],[rok]],ips__3[[#This Row],[miesiac]],ips__3[[#This Row],[dzien]])</f>
        <v>41391</v>
      </c>
      <c r="M627" s="5">
        <f>(DATE(2023,1,11) - ips__3[[#This Row],[data]])/ 365</f>
        <v>9.7150684931506852</v>
      </c>
      <c r="N627" s="1">
        <f>ROUNDDOWN(ips__3[[#This Row],[Kolumna1]],0)</f>
        <v>9</v>
      </c>
    </row>
    <row r="628" spans="1:14" x14ac:dyDescent="0.3">
      <c r="A628" s="1" t="s">
        <v>655</v>
      </c>
      <c r="B628" s="1" t="s">
        <v>13</v>
      </c>
      <c r="C628" s="1" t="s">
        <v>6</v>
      </c>
      <c r="D628" s="5">
        <f>TRUNC(LEFT(ips__3[[#This Row],[pesel]],2),0)</f>
        <v>19</v>
      </c>
      <c r="E628" s="5">
        <f>TRUNC(MID(ips__3[[#This Row],[pesel]],3,2),0)</f>
        <v>30</v>
      </c>
      <c r="F628" s="5">
        <f>TRUNC(MID(ips__3[[#This Row],[pesel]],5,2),0)</f>
        <v>16</v>
      </c>
      <c r="G628" s="1"/>
      <c r="H628" s="1"/>
      <c r="I628" s="1">
        <f>ips__3[[#This Row],[DD]]</f>
        <v>16</v>
      </c>
      <c r="J628" s="1">
        <f>IF(ips__3[[#This Row],[MM]]&gt;20,ips__3[[#This Row],[MM]]-20,ips__3[[#This Row],[MM]])</f>
        <v>10</v>
      </c>
      <c r="K628" s="1">
        <f>IF(ips__3[[#This Row],[MM]]&gt;20,2000 + ips__3[[#This Row],[RR]],1900 +ips__3[[#This Row],[RR]])</f>
        <v>2019</v>
      </c>
      <c r="L628" s="6">
        <f>DATE(ips__3[[#This Row],[rok]],ips__3[[#This Row],[miesiac]],ips__3[[#This Row],[dzien]])</f>
        <v>43754</v>
      </c>
      <c r="M628" s="5">
        <f>(DATE(2023,1,11) - ips__3[[#This Row],[data]])/ 365</f>
        <v>3.2410958904109588</v>
      </c>
      <c r="N628" s="1">
        <f>ROUNDDOWN(ips__3[[#This Row],[Kolumna1]],0)</f>
        <v>3</v>
      </c>
    </row>
    <row r="629" spans="1:14" x14ac:dyDescent="0.3">
      <c r="A629" s="1" t="s">
        <v>656</v>
      </c>
      <c r="B629" s="1" t="s">
        <v>3</v>
      </c>
      <c r="C629" s="1" t="s">
        <v>4</v>
      </c>
      <c r="D629" s="5">
        <f>TRUNC(LEFT(ips__3[[#This Row],[pesel]],2),0)</f>
        <v>21</v>
      </c>
      <c r="E629" s="5">
        <f>TRUNC(MID(ips__3[[#This Row],[pesel]],3,2),0)</f>
        <v>32</v>
      </c>
      <c r="F629" s="5">
        <f>TRUNC(MID(ips__3[[#This Row],[pesel]],5,2),0)</f>
        <v>22</v>
      </c>
      <c r="G629" s="1"/>
      <c r="H629" s="1"/>
      <c r="I629" s="1">
        <f>ips__3[[#This Row],[DD]]</f>
        <v>22</v>
      </c>
      <c r="J629" s="1">
        <f>IF(ips__3[[#This Row],[MM]]&gt;20,ips__3[[#This Row],[MM]]-20,ips__3[[#This Row],[MM]])</f>
        <v>12</v>
      </c>
      <c r="K629" s="1">
        <f>IF(ips__3[[#This Row],[MM]]&gt;20,2000 + ips__3[[#This Row],[RR]],1900 +ips__3[[#This Row],[RR]])</f>
        <v>2021</v>
      </c>
      <c r="L629" s="6">
        <f>DATE(ips__3[[#This Row],[rok]],ips__3[[#This Row],[miesiac]],ips__3[[#This Row],[dzien]])</f>
        <v>44552</v>
      </c>
      <c r="M629" s="5">
        <f>(DATE(2023,1,11) - ips__3[[#This Row],[data]])/ 365</f>
        <v>1.0547945205479452</v>
      </c>
      <c r="N629" s="1">
        <f>ROUNDDOWN(ips__3[[#This Row],[Kolumna1]],0)</f>
        <v>1</v>
      </c>
    </row>
    <row r="630" spans="1:14" x14ac:dyDescent="0.3">
      <c r="A630" s="1" t="s">
        <v>657</v>
      </c>
      <c r="B630" s="1" t="s">
        <v>3</v>
      </c>
      <c r="C630" s="1" t="s">
        <v>6</v>
      </c>
      <c r="D630" s="5">
        <f>TRUNC(LEFT(ips__3[[#This Row],[pesel]],2),0)</f>
        <v>22</v>
      </c>
      <c r="E630" s="5">
        <f>TRUNC(MID(ips__3[[#This Row],[pesel]],3,2),0)</f>
        <v>32</v>
      </c>
      <c r="F630" s="5">
        <f>TRUNC(MID(ips__3[[#This Row],[pesel]],5,2),0)</f>
        <v>1</v>
      </c>
      <c r="G630" s="1"/>
      <c r="H630" s="1"/>
      <c r="I630" s="1">
        <f>ips__3[[#This Row],[DD]]</f>
        <v>1</v>
      </c>
      <c r="J630" s="1">
        <f>IF(ips__3[[#This Row],[MM]]&gt;20,ips__3[[#This Row],[MM]]-20,ips__3[[#This Row],[MM]])</f>
        <v>12</v>
      </c>
      <c r="K630" s="1">
        <f>IF(ips__3[[#This Row],[MM]]&gt;20,2000 + ips__3[[#This Row],[RR]],1900 +ips__3[[#This Row],[RR]])</f>
        <v>2022</v>
      </c>
      <c r="L630" s="6">
        <f>DATE(ips__3[[#This Row],[rok]],ips__3[[#This Row],[miesiac]],ips__3[[#This Row],[dzien]])</f>
        <v>44896</v>
      </c>
      <c r="M630" s="5">
        <f>(DATE(2023,1,11) - ips__3[[#This Row],[data]])/ 365</f>
        <v>0.11232876712328767</v>
      </c>
      <c r="N630" s="1">
        <f>ROUNDDOWN(ips__3[[#This Row],[Kolumna1]],0)</f>
        <v>0</v>
      </c>
    </row>
    <row r="631" spans="1:14" x14ac:dyDescent="0.3">
      <c r="A631" s="1" t="s">
        <v>658</v>
      </c>
      <c r="B631" s="1" t="s">
        <v>15</v>
      </c>
      <c r="C631" s="1" t="s">
        <v>4</v>
      </c>
      <c r="D631" s="5">
        <f>TRUNC(LEFT(ips__3[[#This Row],[pesel]],2),0)</f>
        <v>3</v>
      </c>
      <c r="E631" s="5">
        <f>TRUNC(MID(ips__3[[#This Row],[pesel]],3,2),0)</f>
        <v>23</v>
      </c>
      <c r="F631" s="5">
        <f>TRUNC(MID(ips__3[[#This Row],[pesel]],5,2),0)</f>
        <v>18</v>
      </c>
      <c r="G631" s="1"/>
      <c r="H631" s="1"/>
      <c r="I631" s="1">
        <f>ips__3[[#This Row],[DD]]</f>
        <v>18</v>
      </c>
      <c r="J631" s="1">
        <f>IF(ips__3[[#This Row],[MM]]&gt;20,ips__3[[#This Row],[MM]]-20,ips__3[[#This Row],[MM]])</f>
        <v>3</v>
      </c>
      <c r="K631" s="1">
        <f>IF(ips__3[[#This Row],[MM]]&gt;20,2000 + ips__3[[#This Row],[RR]],1900 +ips__3[[#This Row],[RR]])</f>
        <v>2003</v>
      </c>
      <c r="L631" s="6">
        <f>DATE(ips__3[[#This Row],[rok]],ips__3[[#This Row],[miesiac]],ips__3[[#This Row],[dzien]])</f>
        <v>37698</v>
      </c>
      <c r="M631" s="5">
        <f>(DATE(2023,1,11) - ips__3[[#This Row],[data]])/ 365</f>
        <v>19.832876712328765</v>
      </c>
      <c r="N631" s="1">
        <f>ROUNDDOWN(ips__3[[#This Row],[Kolumna1]],0)</f>
        <v>19</v>
      </c>
    </row>
    <row r="632" spans="1:14" x14ac:dyDescent="0.3">
      <c r="A632" s="1" t="s">
        <v>659</v>
      </c>
      <c r="B632" s="1" t="s">
        <v>8</v>
      </c>
      <c r="C632" s="1" t="s">
        <v>6</v>
      </c>
      <c r="D632" s="5">
        <f>TRUNC(LEFT(ips__3[[#This Row],[pesel]],2),0)</f>
        <v>16</v>
      </c>
      <c r="E632" s="5">
        <f>TRUNC(MID(ips__3[[#This Row],[pesel]],3,2),0)</f>
        <v>21</v>
      </c>
      <c r="F632" s="5">
        <f>TRUNC(MID(ips__3[[#This Row],[pesel]],5,2),0)</f>
        <v>1</v>
      </c>
      <c r="G632" s="1"/>
      <c r="H632" s="1"/>
      <c r="I632" s="1">
        <f>ips__3[[#This Row],[DD]]</f>
        <v>1</v>
      </c>
      <c r="J632" s="1">
        <f>IF(ips__3[[#This Row],[MM]]&gt;20,ips__3[[#This Row],[MM]]-20,ips__3[[#This Row],[MM]])</f>
        <v>1</v>
      </c>
      <c r="K632" s="1">
        <f>IF(ips__3[[#This Row],[MM]]&gt;20,2000 + ips__3[[#This Row],[RR]],1900 +ips__3[[#This Row],[RR]])</f>
        <v>2016</v>
      </c>
      <c r="L632" s="6">
        <f>DATE(ips__3[[#This Row],[rok]],ips__3[[#This Row],[miesiac]],ips__3[[#This Row],[dzien]])</f>
        <v>42370</v>
      </c>
      <c r="M632" s="5">
        <f>(DATE(2023,1,11) - ips__3[[#This Row],[data]])/ 365</f>
        <v>7.0328767123287674</v>
      </c>
      <c r="N632" s="1">
        <f>ROUNDDOWN(ips__3[[#This Row],[Kolumna1]],0)</f>
        <v>7</v>
      </c>
    </row>
    <row r="633" spans="1:14" x14ac:dyDescent="0.3">
      <c r="A633" s="1" t="s">
        <v>660</v>
      </c>
      <c r="B633" s="1" t="s">
        <v>5</v>
      </c>
      <c r="C633" s="1" t="s">
        <v>6</v>
      </c>
      <c r="D633" s="5">
        <f>TRUNC(LEFT(ips__3[[#This Row],[pesel]],2),0)</f>
        <v>18</v>
      </c>
      <c r="E633" s="5">
        <f>TRUNC(MID(ips__3[[#This Row],[pesel]],3,2),0)</f>
        <v>32</v>
      </c>
      <c r="F633" s="5">
        <f>TRUNC(MID(ips__3[[#This Row],[pesel]],5,2),0)</f>
        <v>14</v>
      </c>
      <c r="G633" s="1"/>
      <c r="H633" s="1"/>
      <c r="I633" s="1">
        <f>ips__3[[#This Row],[DD]]</f>
        <v>14</v>
      </c>
      <c r="J633" s="1">
        <f>IF(ips__3[[#This Row],[MM]]&gt;20,ips__3[[#This Row],[MM]]-20,ips__3[[#This Row],[MM]])</f>
        <v>12</v>
      </c>
      <c r="K633" s="1">
        <f>IF(ips__3[[#This Row],[MM]]&gt;20,2000 + ips__3[[#This Row],[RR]],1900 +ips__3[[#This Row],[RR]])</f>
        <v>2018</v>
      </c>
      <c r="L633" s="6">
        <f>DATE(ips__3[[#This Row],[rok]],ips__3[[#This Row],[miesiac]],ips__3[[#This Row],[dzien]])</f>
        <v>43448</v>
      </c>
      <c r="M633" s="5">
        <f>(DATE(2023,1,11) - ips__3[[#This Row],[data]])/ 365</f>
        <v>4.0794520547945208</v>
      </c>
      <c r="N633" s="1">
        <f>ROUNDDOWN(ips__3[[#This Row],[Kolumna1]],0)</f>
        <v>4</v>
      </c>
    </row>
    <row r="634" spans="1:14" x14ac:dyDescent="0.3">
      <c r="A634" s="1" t="s">
        <v>661</v>
      </c>
      <c r="B634" s="1" t="s">
        <v>12</v>
      </c>
      <c r="C634" s="1" t="s">
        <v>4</v>
      </c>
      <c r="D634" s="5">
        <f>TRUNC(LEFT(ips__3[[#This Row],[pesel]],2),0)</f>
        <v>16</v>
      </c>
      <c r="E634" s="5">
        <f>TRUNC(MID(ips__3[[#This Row],[pesel]],3,2),0)</f>
        <v>26</v>
      </c>
      <c r="F634" s="5">
        <f>TRUNC(MID(ips__3[[#This Row],[pesel]],5,2),0)</f>
        <v>16</v>
      </c>
      <c r="G634" s="1"/>
      <c r="H634" s="1"/>
      <c r="I634" s="1">
        <f>ips__3[[#This Row],[DD]]</f>
        <v>16</v>
      </c>
      <c r="J634" s="1">
        <f>IF(ips__3[[#This Row],[MM]]&gt;20,ips__3[[#This Row],[MM]]-20,ips__3[[#This Row],[MM]])</f>
        <v>6</v>
      </c>
      <c r="K634" s="1">
        <f>IF(ips__3[[#This Row],[MM]]&gt;20,2000 + ips__3[[#This Row],[RR]],1900 +ips__3[[#This Row],[RR]])</f>
        <v>2016</v>
      </c>
      <c r="L634" s="6">
        <f>DATE(ips__3[[#This Row],[rok]],ips__3[[#This Row],[miesiac]],ips__3[[#This Row],[dzien]])</f>
        <v>42537</v>
      </c>
      <c r="M634" s="5">
        <f>(DATE(2023,1,11) - ips__3[[#This Row],[data]])/ 365</f>
        <v>6.5753424657534243</v>
      </c>
      <c r="N634" s="1">
        <f>ROUNDDOWN(ips__3[[#This Row],[Kolumna1]],0)</f>
        <v>6</v>
      </c>
    </row>
    <row r="635" spans="1:14" x14ac:dyDescent="0.3">
      <c r="A635" s="1" t="s">
        <v>662</v>
      </c>
      <c r="B635" s="1" t="s">
        <v>13</v>
      </c>
      <c r="C635" s="1" t="s">
        <v>4</v>
      </c>
      <c r="D635" s="5">
        <f>TRUNC(LEFT(ips__3[[#This Row],[pesel]],2),0)</f>
        <v>7</v>
      </c>
      <c r="E635" s="5">
        <f>TRUNC(MID(ips__3[[#This Row],[pesel]],3,2),0)</f>
        <v>27</v>
      </c>
      <c r="F635" s="5">
        <f>TRUNC(MID(ips__3[[#This Row],[pesel]],5,2),0)</f>
        <v>2</v>
      </c>
      <c r="G635" s="1"/>
      <c r="H635" s="1"/>
      <c r="I635" s="1">
        <f>ips__3[[#This Row],[DD]]</f>
        <v>2</v>
      </c>
      <c r="J635" s="1">
        <f>IF(ips__3[[#This Row],[MM]]&gt;20,ips__3[[#This Row],[MM]]-20,ips__3[[#This Row],[MM]])</f>
        <v>7</v>
      </c>
      <c r="K635" s="1">
        <f>IF(ips__3[[#This Row],[MM]]&gt;20,2000 + ips__3[[#This Row],[RR]],1900 +ips__3[[#This Row],[RR]])</f>
        <v>2007</v>
      </c>
      <c r="L635" s="6">
        <f>DATE(ips__3[[#This Row],[rok]],ips__3[[#This Row],[miesiac]],ips__3[[#This Row],[dzien]])</f>
        <v>39265</v>
      </c>
      <c r="M635" s="5">
        <f>(DATE(2023,1,11) - ips__3[[#This Row],[data]])/ 365</f>
        <v>15.53972602739726</v>
      </c>
      <c r="N635" s="1">
        <f>ROUNDDOWN(ips__3[[#This Row],[Kolumna1]],0)</f>
        <v>15</v>
      </c>
    </row>
    <row r="636" spans="1:14" x14ac:dyDescent="0.3">
      <c r="A636" s="1" t="s">
        <v>663</v>
      </c>
      <c r="B636" s="1" t="s">
        <v>20</v>
      </c>
      <c r="C636" s="1" t="s">
        <v>6</v>
      </c>
      <c r="D636" s="5">
        <f>TRUNC(LEFT(ips__3[[#This Row],[pesel]],2),0)</f>
        <v>12</v>
      </c>
      <c r="E636" s="5">
        <f>TRUNC(MID(ips__3[[#This Row],[pesel]],3,2),0)</f>
        <v>23</v>
      </c>
      <c r="F636" s="5">
        <f>TRUNC(MID(ips__3[[#This Row],[pesel]],5,2),0)</f>
        <v>3</v>
      </c>
      <c r="G636" s="1"/>
      <c r="H636" s="1"/>
      <c r="I636" s="1">
        <f>ips__3[[#This Row],[DD]]</f>
        <v>3</v>
      </c>
      <c r="J636" s="1">
        <f>IF(ips__3[[#This Row],[MM]]&gt;20,ips__3[[#This Row],[MM]]-20,ips__3[[#This Row],[MM]])</f>
        <v>3</v>
      </c>
      <c r="K636" s="1">
        <f>IF(ips__3[[#This Row],[MM]]&gt;20,2000 + ips__3[[#This Row],[RR]],1900 +ips__3[[#This Row],[RR]])</f>
        <v>2012</v>
      </c>
      <c r="L636" s="6">
        <f>DATE(ips__3[[#This Row],[rok]],ips__3[[#This Row],[miesiac]],ips__3[[#This Row],[dzien]])</f>
        <v>40971</v>
      </c>
      <c r="M636" s="5">
        <f>(DATE(2023,1,11) - ips__3[[#This Row],[data]])/ 365</f>
        <v>10.865753424657534</v>
      </c>
      <c r="N636" s="1">
        <f>ROUNDDOWN(ips__3[[#This Row],[Kolumna1]],0)</f>
        <v>10</v>
      </c>
    </row>
    <row r="637" spans="1:14" x14ac:dyDescent="0.3">
      <c r="A637" s="1" t="s">
        <v>664</v>
      </c>
      <c r="B637" s="1" t="s">
        <v>3</v>
      </c>
      <c r="C637" s="1" t="s">
        <v>6</v>
      </c>
      <c r="D637" s="5">
        <f>TRUNC(LEFT(ips__3[[#This Row],[pesel]],2),0)</f>
        <v>19</v>
      </c>
      <c r="E637" s="5">
        <f>TRUNC(MID(ips__3[[#This Row],[pesel]],3,2),0)</f>
        <v>31</v>
      </c>
      <c r="F637" s="5">
        <f>TRUNC(MID(ips__3[[#This Row],[pesel]],5,2),0)</f>
        <v>22</v>
      </c>
      <c r="G637" s="1"/>
      <c r="H637" s="1"/>
      <c r="I637" s="1">
        <f>ips__3[[#This Row],[DD]]</f>
        <v>22</v>
      </c>
      <c r="J637" s="1">
        <f>IF(ips__3[[#This Row],[MM]]&gt;20,ips__3[[#This Row],[MM]]-20,ips__3[[#This Row],[MM]])</f>
        <v>11</v>
      </c>
      <c r="K637" s="1">
        <f>IF(ips__3[[#This Row],[MM]]&gt;20,2000 + ips__3[[#This Row],[RR]],1900 +ips__3[[#This Row],[RR]])</f>
        <v>2019</v>
      </c>
      <c r="L637" s="6">
        <f>DATE(ips__3[[#This Row],[rok]],ips__3[[#This Row],[miesiac]],ips__3[[#This Row],[dzien]])</f>
        <v>43791</v>
      </c>
      <c r="M637" s="5">
        <f>(DATE(2023,1,11) - ips__3[[#This Row],[data]])/ 365</f>
        <v>3.1397260273972605</v>
      </c>
      <c r="N637" s="1">
        <f>ROUNDDOWN(ips__3[[#This Row],[Kolumna1]],0)</f>
        <v>3</v>
      </c>
    </row>
    <row r="638" spans="1:14" x14ac:dyDescent="0.3">
      <c r="A638" s="1" t="s">
        <v>665</v>
      </c>
      <c r="B638" s="1" t="s">
        <v>19</v>
      </c>
      <c r="C638" s="1" t="s">
        <v>6</v>
      </c>
      <c r="D638" s="5">
        <f>TRUNC(LEFT(ips__3[[#This Row],[pesel]],2),0)</f>
        <v>1</v>
      </c>
      <c r="E638" s="5">
        <f>TRUNC(MID(ips__3[[#This Row],[pesel]],3,2),0)</f>
        <v>30</v>
      </c>
      <c r="F638" s="5">
        <f>TRUNC(MID(ips__3[[#This Row],[pesel]],5,2),0)</f>
        <v>8</v>
      </c>
      <c r="G638" s="1"/>
      <c r="H638" s="1"/>
      <c r="I638" s="1">
        <f>ips__3[[#This Row],[DD]]</f>
        <v>8</v>
      </c>
      <c r="J638" s="1">
        <f>IF(ips__3[[#This Row],[MM]]&gt;20,ips__3[[#This Row],[MM]]-20,ips__3[[#This Row],[MM]])</f>
        <v>10</v>
      </c>
      <c r="K638" s="1">
        <f>IF(ips__3[[#This Row],[MM]]&gt;20,2000 + ips__3[[#This Row],[RR]],1900 +ips__3[[#This Row],[RR]])</f>
        <v>2001</v>
      </c>
      <c r="L638" s="6">
        <f>DATE(ips__3[[#This Row],[rok]],ips__3[[#This Row],[miesiac]],ips__3[[#This Row],[dzien]])</f>
        <v>37172</v>
      </c>
      <c r="M638" s="5">
        <f>(DATE(2023,1,11) - ips__3[[#This Row],[data]])/ 365</f>
        <v>21.273972602739725</v>
      </c>
      <c r="N638" s="1">
        <f>ROUNDDOWN(ips__3[[#This Row],[Kolumna1]],0)</f>
        <v>21</v>
      </c>
    </row>
    <row r="639" spans="1:14" x14ac:dyDescent="0.3">
      <c r="A639" s="1" t="s">
        <v>666</v>
      </c>
      <c r="B639" s="1" t="s">
        <v>10</v>
      </c>
      <c r="C639" s="1" t="s">
        <v>4</v>
      </c>
      <c r="D639" s="5">
        <f>TRUNC(LEFT(ips__3[[#This Row],[pesel]],2),0)</f>
        <v>19</v>
      </c>
      <c r="E639" s="5">
        <f>TRUNC(MID(ips__3[[#This Row],[pesel]],3,2),0)</f>
        <v>21</v>
      </c>
      <c r="F639" s="5">
        <f>TRUNC(MID(ips__3[[#This Row],[pesel]],5,2),0)</f>
        <v>11</v>
      </c>
      <c r="G639" s="1"/>
      <c r="H639" s="1"/>
      <c r="I639" s="1">
        <f>ips__3[[#This Row],[DD]]</f>
        <v>11</v>
      </c>
      <c r="J639" s="1">
        <f>IF(ips__3[[#This Row],[MM]]&gt;20,ips__3[[#This Row],[MM]]-20,ips__3[[#This Row],[MM]])</f>
        <v>1</v>
      </c>
      <c r="K639" s="1">
        <f>IF(ips__3[[#This Row],[MM]]&gt;20,2000 + ips__3[[#This Row],[RR]],1900 +ips__3[[#This Row],[RR]])</f>
        <v>2019</v>
      </c>
      <c r="L639" s="6">
        <f>DATE(ips__3[[#This Row],[rok]],ips__3[[#This Row],[miesiac]],ips__3[[#This Row],[dzien]])</f>
        <v>43476</v>
      </c>
      <c r="M639" s="5">
        <f>(DATE(2023,1,11) - ips__3[[#This Row],[data]])/ 365</f>
        <v>4.0027397260273974</v>
      </c>
      <c r="N639" s="1">
        <f>ROUNDDOWN(ips__3[[#This Row],[Kolumna1]],0)</f>
        <v>4</v>
      </c>
    </row>
    <row r="640" spans="1:14" x14ac:dyDescent="0.3">
      <c r="A640" s="1" t="s">
        <v>667</v>
      </c>
      <c r="B640" s="1" t="s">
        <v>16</v>
      </c>
      <c r="C640" s="1" t="s">
        <v>4</v>
      </c>
      <c r="D640" s="5">
        <f>TRUNC(LEFT(ips__3[[#This Row],[pesel]],2),0)</f>
        <v>22</v>
      </c>
      <c r="E640" s="5">
        <f>TRUNC(MID(ips__3[[#This Row],[pesel]],3,2),0)</f>
        <v>24</v>
      </c>
      <c r="F640" s="5">
        <f>TRUNC(MID(ips__3[[#This Row],[pesel]],5,2),0)</f>
        <v>26</v>
      </c>
      <c r="G640" s="1"/>
      <c r="H640" s="1"/>
      <c r="I640" s="1">
        <f>ips__3[[#This Row],[DD]]</f>
        <v>26</v>
      </c>
      <c r="J640" s="1">
        <f>IF(ips__3[[#This Row],[MM]]&gt;20,ips__3[[#This Row],[MM]]-20,ips__3[[#This Row],[MM]])</f>
        <v>4</v>
      </c>
      <c r="K640" s="1">
        <f>IF(ips__3[[#This Row],[MM]]&gt;20,2000 + ips__3[[#This Row],[RR]],1900 +ips__3[[#This Row],[RR]])</f>
        <v>2022</v>
      </c>
      <c r="L640" s="6">
        <f>DATE(ips__3[[#This Row],[rok]],ips__3[[#This Row],[miesiac]],ips__3[[#This Row],[dzien]])</f>
        <v>44677</v>
      </c>
      <c r="M640" s="5">
        <f>(DATE(2023,1,11) - ips__3[[#This Row],[data]])/ 365</f>
        <v>0.71232876712328763</v>
      </c>
      <c r="N640" s="1">
        <f>ROUNDDOWN(ips__3[[#This Row],[Kolumna1]],0)</f>
        <v>0</v>
      </c>
    </row>
    <row r="641" spans="1:14" x14ac:dyDescent="0.3">
      <c r="A641" s="1" t="s">
        <v>668</v>
      </c>
      <c r="B641" s="1" t="s">
        <v>8</v>
      </c>
      <c r="C641" s="1" t="s">
        <v>6</v>
      </c>
      <c r="D641" s="5">
        <f>TRUNC(LEFT(ips__3[[#This Row],[pesel]],2),0)</f>
        <v>22</v>
      </c>
      <c r="E641" s="5">
        <f>TRUNC(MID(ips__3[[#This Row],[pesel]],3,2),0)</f>
        <v>23</v>
      </c>
      <c r="F641" s="5">
        <f>TRUNC(MID(ips__3[[#This Row],[pesel]],5,2),0)</f>
        <v>11</v>
      </c>
      <c r="G641" s="1"/>
      <c r="H641" s="1"/>
      <c r="I641" s="1">
        <f>ips__3[[#This Row],[DD]]</f>
        <v>11</v>
      </c>
      <c r="J641" s="1">
        <f>IF(ips__3[[#This Row],[MM]]&gt;20,ips__3[[#This Row],[MM]]-20,ips__3[[#This Row],[MM]])</f>
        <v>3</v>
      </c>
      <c r="K641" s="1">
        <f>IF(ips__3[[#This Row],[MM]]&gt;20,2000 + ips__3[[#This Row],[RR]],1900 +ips__3[[#This Row],[RR]])</f>
        <v>2022</v>
      </c>
      <c r="L641" s="6">
        <f>DATE(ips__3[[#This Row],[rok]],ips__3[[#This Row],[miesiac]],ips__3[[#This Row],[dzien]])</f>
        <v>44631</v>
      </c>
      <c r="M641" s="5">
        <f>(DATE(2023,1,11) - ips__3[[#This Row],[data]])/ 365</f>
        <v>0.83835616438356164</v>
      </c>
      <c r="N641" s="1">
        <f>ROUNDDOWN(ips__3[[#This Row],[Kolumna1]],0)</f>
        <v>0</v>
      </c>
    </row>
    <row r="642" spans="1:14" x14ac:dyDescent="0.3">
      <c r="A642" s="1" t="s">
        <v>669</v>
      </c>
      <c r="B642" s="1" t="s">
        <v>20</v>
      </c>
      <c r="C642" s="1" t="s">
        <v>4</v>
      </c>
      <c r="D642" s="5">
        <f>TRUNC(LEFT(ips__3[[#This Row],[pesel]],2),0)</f>
        <v>7</v>
      </c>
      <c r="E642" s="5">
        <f>TRUNC(MID(ips__3[[#This Row],[pesel]],3,2),0)</f>
        <v>26</v>
      </c>
      <c r="F642" s="5">
        <f>TRUNC(MID(ips__3[[#This Row],[pesel]],5,2),0)</f>
        <v>27</v>
      </c>
      <c r="G642" s="1"/>
      <c r="H642" s="1"/>
      <c r="I642" s="1">
        <f>ips__3[[#This Row],[DD]]</f>
        <v>27</v>
      </c>
      <c r="J642" s="1">
        <f>IF(ips__3[[#This Row],[MM]]&gt;20,ips__3[[#This Row],[MM]]-20,ips__3[[#This Row],[MM]])</f>
        <v>6</v>
      </c>
      <c r="K642" s="1">
        <f>IF(ips__3[[#This Row],[MM]]&gt;20,2000 + ips__3[[#This Row],[RR]],1900 +ips__3[[#This Row],[RR]])</f>
        <v>2007</v>
      </c>
      <c r="L642" s="6">
        <f>DATE(ips__3[[#This Row],[rok]],ips__3[[#This Row],[miesiac]],ips__3[[#This Row],[dzien]])</f>
        <v>39260</v>
      </c>
      <c r="M642" s="5">
        <f>(DATE(2023,1,11) - ips__3[[#This Row],[data]])/ 365</f>
        <v>15.553424657534247</v>
      </c>
      <c r="N642" s="1">
        <f>ROUNDDOWN(ips__3[[#This Row],[Kolumna1]],0)</f>
        <v>15</v>
      </c>
    </row>
    <row r="643" spans="1:14" x14ac:dyDescent="0.3">
      <c r="A643" s="1" t="s">
        <v>670</v>
      </c>
      <c r="B643" s="1" t="s">
        <v>17</v>
      </c>
      <c r="C643" s="1" t="s">
        <v>6</v>
      </c>
      <c r="D643" s="5">
        <f>TRUNC(LEFT(ips__3[[#This Row],[pesel]],2),0)</f>
        <v>10</v>
      </c>
      <c r="E643" s="5">
        <f>TRUNC(MID(ips__3[[#This Row],[pesel]],3,2),0)</f>
        <v>24</v>
      </c>
      <c r="F643" s="5">
        <f>TRUNC(MID(ips__3[[#This Row],[pesel]],5,2),0)</f>
        <v>21</v>
      </c>
      <c r="G643" s="1"/>
      <c r="H643" s="1"/>
      <c r="I643" s="1">
        <f>ips__3[[#This Row],[DD]]</f>
        <v>21</v>
      </c>
      <c r="J643" s="1">
        <f>IF(ips__3[[#This Row],[MM]]&gt;20,ips__3[[#This Row],[MM]]-20,ips__3[[#This Row],[MM]])</f>
        <v>4</v>
      </c>
      <c r="K643" s="1">
        <f>IF(ips__3[[#This Row],[MM]]&gt;20,2000 + ips__3[[#This Row],[RR]],1900 +ips__3[[#This Row],[RR]])</f>
        <v>2010</v>
      </c>
      <c r="L643" s="6">
        <f>DATE(ips__3[[#This Row],[rok]],ips__3[[#This Row],[miesiac]],ips__3[[#This Row],[dzien]])</f>
        <v>40289</v>
      </c>
      <c r="M643" s="5">
        <f>(DATE(2023,1,11) - ips__3[[#This Row],[data]])/ 365</f>
        <v>12.734246575342466</v>
      </c>
      <c r="N643" s="1">
        <f>ROUNDDOWN(ips__3[[#This Row],[Kolumna1]],0)</f>
        <v>12</v>
      </c>
    </row>
    <row r="644" spans="1:14" x14ac:dyDescent="0.3">
      <c r="A644" s="1" t="s">
        <v>671</v>
      </c>
      <c r="B644" s="1" t="s">
        <v>18</v>
      </c>
      <c r="C644" s="1" t="s">
        <v>4</v>
      </c>
      <c r="D644" s="5">
        <f>TRUNC(LEFT(ips__3[[#This Row],[pesel]],2),0)</f>
        <v>5</v>
      </c>
      <c r="E644" s="5">
        <f>TRUNC(MID(ips__3[[#This Row],[pesel]],3,2),0)</f>
        <v>29</v>
      </c>
      <c r="F644" s="5">
        <f>TRUNC(MID(ips__3[[#This Row],[pesel]],5,2),0)</f>
        <v>22</v>
      </c>
      <c r="G644" s="1"/>
      <c r="H644" s="1"/>
      <c r="I644" s="1">
        <f>ips__3[[#This Row],[DD]]</f>
        <v>22</v>
      </c>
      <c r="J644" s="1">
        <f>IF(ips__3[[#This Row],[MM]]&gt;20,ips__3[[#This Row],[MM]]-20,ips__3[[#This Row],[MM]])</f>
        <v>9</v>
      </c>
      <c r="K644" s="1">
        <f>IF(ips__3[[#This Row],[MM]]&gt;20,2000 + ips__3[[#This Row],[RR]],1900 +ips__3[[#This Row],[RR]])</f>
        <v>2005</v>
      </c>
      <c r="L644" s="6">
        <f>DATE(ips__3[[#This Row],[rok]],ips__3[[#This Row],[miesiac]],ips__3[[#This Row],[dzien]])</f>
        <v>38617</v>
      </c>
      <c r="M644" s="5">
        <f>(DATE(2023,1,11) - ips__3[[#This Row],[data]])/ 365</f>
        <v>17.315068493150687</v>
      </c>
      <c r="N644" s="1">
        <f>ROUNDDOWN(ips__3[[#This Row],[Kolumna1]],0)</f>
        <v>17</v>
      </c>
    </row>
    <row r="645" spans="1:14" x14ac:dyDescent="0.3">
      <c r="A645" s="1" t="s">
        <v>672</v>
      </c>
      <c r="B645" s="1" t="s">
        <v>8</v>
      </c>
      <c r="C645" s="1" t="s">
        <v>4</v>
      </c>
      <c r="D645" s="5">
        <f>TRUNC(LEFT(ips__3[[#This Row],[pesel]],2),0)</f>
        <v>14</v>
      </c>
      <c r="E645" s="5">
        <f>TRUNC(MID(ips__3[[#This Row],[pesel]],3,2),0)</f>
        <v>28</v>
      </c>
      <c r="F645" s="5">
        <f>TRUNC(MID(ips__3[[#This Row],[pesel]],5,2),0)</f>
        <v>22</v>
      </c>
      <c r="G645" s="1"/>
      <c r="H645" s="1"/>
      <c r="I645" s="1">
        <f>ips__3[[#This Row],[DD]]</f>
        <v>22</v>
      </c>
      <c r="J645" s="1">
        <f>IF(ips__3[[#This Row],[MM]]&gt;20,ips__3[[#This Row],[MM]]-20,ips__3[[#This Row],[MM]])</f>
        <v>8</v>
      </c>
      <c r="K645" s="1">
        <f>IF(ips__3[[#This Row],[MM]]&gt;20,2000 + ips__3[[#This Row],[RR]],1900 +ips__3[[#This Row],[RR]])</f>
        <v>2014</v>
      </c>
      <c r="L645" s="6">
        <f>DATE(ips__3[[#This Row],[rok]],ips__3[[#This Row],[miesiac]],ips__3[[#This Row],[dzien]])</f>
        <v>41873</v>
      </c>
      <c r="M645" s="5">
        <f>(DATE(2023,1,11) - ips__3[[#This Row],[data]])/ 365</f>
        <v>8.3945205479452056</v>
      </c>
      <c r="N645" s="1">
        <f>ROUNDDOWN(ips__3[[#This Row],[Kolumna1]],0)</f>
        <v>8</v>
      </c>
    </row>
    <row r="646" spans="1:14" x14ac:dyDescent="0.3">
      <c r="A646" s="1" t="s">
        <v>673</v>
      </c>
      <c r="B646" s="1" t="s">
        <v>5</v>
      </c>
      <c r="C646" s="1" t="s">
        <v>6</v>
      </c>
      <c r="D646" s="5">
        <f>TRUNC(LEFT(ips__3[[#This Row],[pesel]],2),0)</f>
        <v>18</v>
      </c>
      <c r="E646" s="5">
        <f>TRUNC(MID(ips__3[[#This Row],[pesel]],3,2),0)</f>
        <v>23</v>
      </c>
      <c r="F646" s="5">
        <f>TRUNC(MID(ips__3[[#This Row],[pesel]],5,2),0)</f>
        <v>2</v>
      </c>
      <c r="G646" s="1"/>
      <c r="H646" s="1"/>
      <c r="I646" s="1">
        <f>ips__3[[#This Row],[DD]]</f>
        <v>2</v>
      </c>
      <c r="J646" s="1">
        <f>IF(ips__3[[#This Row],[MM]]&gt;20,ips__3[[#This Row],[MM]]-20,ips__3[[#This Row],[MM]])</f>
        <v>3</v>
      </c>
      <c r="K646" s="1">
        <f>IF(ips__3[[#This Row],[MM]]&gt;20,2000 + ips__3[[#This Row],[RR]],1900 +ips__3[[#This Row],[RR]])</f>
        <v>2018</v>
      </c>
      <c r="L646" s="6">
        <f>DATE(ips__3[[#This Row],[rok]],ips__3[[#This Row],[miesiac]],ips__3[[#This Row],[dzien]])</f>
        <v>43161</v>
      </c>
      <c r="M646" s="5">
        <f>(DATE(2023,1,11) - ips__3[[#This Row],[data]])/ 365</f>
        <v>4.8657534246575347</v>
      </c>
      <c r="N646" s="1">
        <f>ROUNDDOWN(ips__3[[#This Row],[Kolumna1]],0)</f>
        <v>4</v>
      </c>
    </row>
    <row r="647" spans="1:14" x14ac:dyDescent="0.3">
      <c r="A647" s="1" t="s">
        <v>674</v>
      </c>
      <c r="B647" s="1" t="s">
        <v>3</v>
      </c>
      <c r="C647" s="1" t="s">
        <v>6</v>
      </c>
      <c r="D647" s="5">
        <f>TRUNC(LEFT(ips__3[[#This Row],[pesel]],2),0)</f>
        <v>9</v>
      </c>
      <c r="E647" s="5">
        <f>TRUNC(MID(ips__3[[#This Row],[pesel]],3,2),0)</f>
        <v>31</v>
      </c>
      <c r="F647" s="5">
        <f>TRUNC(MID(ips__3[[#This Row],[pesel]],5,2),0)</f>
        <v>3</v>
      </c>
      <c r="G647" s="1"/>
      <c r="H647" s="1"/>
      <c r="I647" s="1">
        <f>ips__3[[#This Row],[DD]]</f>
        <v>3</v>
      </c>
      <c r="J647" s="1">
        <f>IF(ips__3[[#This Row],[MM]]&gt;20,ips__3[[#This Row],[MM]]-20,ips__3[[#This Row],[MM]])</f>
        <v>11</v>
      </c>
      <c r="K647" s="1">
        <f>IF(ips__3[[#This Row],[MM]]&gt;20,2000 + ips__3[[#This Row],[RR]],1900 +ips__3[[#This Row],[RR]])</f>
        <v>2009</v>
      </c>
      <c r="L647" s="6">
        <f>DATE(ips__3[[#This Row],[rok]],ips__3[[#This Row],[miesiac]],ips__3[[#This Row],[dzien]])</f>
        <v>40120</v>
      </c>
      <c r="M647" s="5">
        <f>(DATE(2023,1,11) - ips__3[[#This Row],[data]])/ 365</f>
        <v>13.197260273972603</v>
      </c>
      <c r="N647" s="1">
        <f>ROUNDDOWN(ips__3[[#This Row],[Kolumna1]],0)</f>
        <v>13</v>
      </c>
    </row>
    <row r="648" spans="1:14" x14ac:dyDescent="0.3">
      <c r="A648" s="1" t="s">
        <v>675</v>
      </c>
      <c r="B648" s="1" t="s">
        <v>11</v>
      </c>
      <c r="C648" s="1" t="s">
        <v>4</v>
      </c>
      <c r="D648" s="5">
        <f>TRUNC(LEFT(ips__3[[#This Row],[pesel]],2),0)</f>
        <v>14</v>
      </c>
      <c r="E648" s="5">
        <f>TRUNC(MID(ips__3[[#This Row],[pesel]],3,2),0)</f>
        <v>29</v>
      </c>
      <c r="F648" s="5">
        <f>TRUNC(MID(ips__3[[#This Row],[pesel]],5,2),0)</f>
        <v>13</v>
      </c>
      <c r="G648" s="1"/>
      <c r="H648" s="1"/>
      <c r="I648" s="1">
        <f>ips__3[[#This Row],[DD]]</f>
        <v>13</v>
      </c>
      <c r="J648" s="1">
        <f>IF(ips__3[[#This Row],[MM]]&gt;20,ips__3[[#This Row],[MM]]-20,ips__3[[#This Row],[MM]])</f>
        <v>9</v>
      </c>
      <c r="K648" s="1">
        <f>IF(ips__3[[#This Row],[MM]]&gt;20,2000 + ips__3[[#This Row],[RR]],1900 +ips__3[[#This Row],[RR]])</f>
        <v>2014</v>
      </c>
      <c r="L648" s="6">
        <f>DATE(ips__3[[#This Row],[rok]],ips__3[[#This Row],[miesiac]],ips__3[[#This Row],[dzien]])</f>
        <v>41895</v>
      </c>
      <c r="M648" s="5">
        <f>(DATE(2023,1,11) - ips__3[[#This Row],[data]])/ 365</f>
        <v>8.3342465753424655</v>
      </c>
      <c r="N648" s="1">
        <f>ROUNDDOWN(ips__3[[#This Row],[Kolumna1]],0)</f>
        <v>8</v>
      </c>
    </row>
    <row r="649" spans="1:14" x14ac:dyDescent="0.3">
      <c r="A649" s="1" t="s">
        <v>676</v>
      </c>
      <c r="B649" s="1" t="s">
        <v>16</v>
      </c>
      <c r="C649" s="1" t="s">
        <v>6</v>
      </c>
      <c r="D649" s="5">
        <f>TRUNC(LEFT(ips__3[[#This Row],[pesel]],2),0)</f>
        <v>5</v>
      </c>
      <c r="E649" s="5">
        <f>TRUNC(MID(ips__3[[#This Row],[pesel]],3,2),0)</f>
        <v>22</v>
      </c>
      <c r="F649" s="5">
        <f>TRUNC(MID(ips__3[[#This Row],[pesel]],5,2),0)</f>
        <v>8</v>
      </c>
      <c r="G649" s="1"/>
      <c r="H649" s="1"/>
      <c r="I649" s="1">
        <f>ips__3[[#This Row],[DD]]</f>
        <v>8</v>
      </c>
      <c r="J649" s="1">
        <f>IF(ips__3[[#This Row],[MM]]&gt;20,ips__3[[#This Row],[MM]]-20,ips__3[[#This Row],[MM]])</f>
        <v>2</v>
      </c>
      <c r="K649" s="1">
        <f>IF(ips__3[[#This Row],[MM]]&gt;20,2000 + ips__3[[#This Row],[RR]],1900 +ips__3[[#This Row],[RR]])</f>
        <v>2005</v>
      </c>
      <c r="L649" s="6">
        <f>DATE(ips__3[[#This Row],[rok]],ips__3[[#This Row],[miesiac]],ips__3[[#This Row],[dzien]])</f>
        <v>38391</v>
      </c>
      <c r="M649" s="5">
        <f>(DATE(2023,1,11) - ips__3[[#This Row],[data]])/ 365</f>
        <v>17.934246575342467</v>
      </c>
      <c r="N649" s="1">
        <f>ROUNDDOWN(ips__3[[#This Row],[Kolumna1]],0)</f>
        <v>17</v>
      </c>
    </row>
    <row r="650" spans="1:14" x14ac:dyDescent="0.3">
      <c r="A650" s="1" t="s">
        <v>677</v>
      </c>
      <c r="B650" s="1" t="s">
        <v>14</v>
      </c>
      <c r="C650" s="1" t="s">
        <v>6</v>
      </c>
      <c r="D650" s="5">
        <f>TRUNC(LEFT(ips__3[[#This Row],[pesel]],2),0)</f>
        <v>1</v>
      </c>
      <c r="E650" s="5">
        <f>TRUNC(MID(ips__3[[#This Row],[pesel]],3,2),0)</f>
        <v>29</v>
      </c>
      <c r="F650" s="5">
        <f>TRUNC(MID(ips__3[[#This Row],[pesel]],5,2),0)</f>
        <v>15</v>
      </c>
      <c r="G650" s="1"/>
      <c r="H650" s="1"/>
      <c r="I650" s="1">
        <f>ips__3[[#This Row],[DD]]</f>
        <v>15</v>
      </c>
      <c r="J650" s="1">
        <f>IF(ips__3[[#This Row],[MM]]&gt;20,ips__3[[#This Row],[MM]]-20,ips__3[[#This Row],[MM]])</f>
        <v>9</v>
      </c>
      <c r="K650" s="1">
        <f>IF(ips__3[[#This Row],[MM]]&gt;20,2000 + ips__3[[#This Row],[RR]],1900 +ips__3[[#This Row],[RR]])</f>
        <v>2001</v>
      </c>
      <c r="L650" s="6">
        <f>DATE(ips__3[[#This Row],[rok]],ips__3[[#This Row],[miesiac]],ips__3[[#This Row],[dzien]])</f>
        <v>37149</v>
      </c>
      <c r="M650" s="5">
        <f>(DATE(2023,1,11) - ips__3[[#This Row],[data]])/ 365</f>
        <v>21.336986301369862</v>
      </c>
      <c r="N650" s="1">
        <f>ROUNDDOWN(ips__3[[#This Row],[Kolumna1]],0)</f>
        <v>21</v>
      </c>
    </row>
    <row r="651" spans="1:14" x14ac:dyDescent="0.3">
      <c r="A651" s="1" t="s">
        <v>678</v>
      </c>
      <c r="B651" s="1" t="s">
        <v>13</v>
      </c>
      <c r="C651" s="1" t="s">
        <v>4</v>
      </c>
      <c r="D651" s="5">
        <f>TRUNC(LEFT(ips__3[[#This Row],[pesel]],2),0)</f>
        <v>3</v>
      </c>
      <c r="E651" s="5">
        <f>TRUNC(MID(ips__3[[#This Row],[pesel]],3,2),0)</f>
        <v>22</v>
      </c>
      <c r="F651" s="5">
        <f>TRUNC(MID(ips__3[[#This Row],[pesel]],5,2),0)</f>
        <v>10</v>
      </c>
      <c r="G651" s="1"/>
      <c r="H651" s="1"/>
      <c r="I651" s="1">
        <f>ips__3[[#This Row],[DD]]</f>
        <v>10</v>
      </c>
      <c r="J651" s="1">
        <f>IF(ips__3[[#This Row],[MM]]&gt;20,ips__3[[#This Row],[MM]]-20,ips__3[[#This Row],[MM]])</f>
        <v>2</v>
      </c>
      <c r="K651" s="1">
        <f>IF(ips__3[[#This Row],[MM]]&gt;20,2000 + ips__3[[#This Row],[RR]],1900 +ips__3[[#This Row],[RR]])</f>
        <v>2003</v>
      </c>
      <c r="L651" s="6">
        <f>DATE(ips__3[[#This Row],[rok]],ips__3[[#This Row],[miesiac]],ips__3[[#This Row],[dzien]])</f>
        <v>37662</v>
      </c>
      <c r="M651" s="5">
        <f>(DATE(2023,1,11) - ips__3[[#This Row],[data]])/ 365</f>
        <v>19.931506849315067</v>
      </c>
      <c r="N651" s="1">
        <f>ROUNDDOWN(ips__3[[#This Row],[Kolumna1]],0)</f>
        <v>19</v>
      </c>
    </row>
    <row r="652" spans="1:14" x14ac:dyDescent="0.3">
      <c r="A652" s="1" t="s">
        <v>679</v>
      </c>
      <c r="B652" s="1" t="s">
        <v>14</v>
      </c>
      <c r="C652" s="1" t="s">
        <v>4</v>
      </c>
      <c r="D652" s="5">
        <f>TRUNC(LEFT(ips__3[[#This Row],[pesel]],2),0)</f>
        <v>13</v>
      </c>
      <c r="E652" s="5">
        <f>TRUNC(MID(ips__3[[#This Row],[pesel]],3,2),0)</f>
        <v>28</v>
      </c>
      <c r="F652" s="5">
        <f>TRUNC(MID(ips__3[[#This Row],[pesel]],5,2),0)</f>
        <v>16</v>
      </c>
      <c r="G652" s="1"/>
      <c r="H652" s="1"/>
      <c r="I652" s="1">
        <f>ips__3[[#This Row],[DD]]</f>
        <v>16</v>
      </c>
      <c r="J652" s="1">
        <f>IF(ips__3[[#This Row],[MM]]&gt;20,ips__3[[#This Row],[MM]]-20,ips__3[[#This Row],[MM]])</f>
        <v>8</v>
      </c>
      <c r="K652" s="1">
        <f>IF(ips__3[[#This Row],[MM]]&gt;20,2000 + ips__3[[#This Row],[RR]],1900 +ips__3[[#This Row],[RR]])</f>
        <v>2013</v>
      </c>
      <c r="L652" s="6">
        <f>DATE(ips__3[[#This Row],[rok]],ips__3[[#This Row],[miesiac]],ips__3[[#This Row],[dzien]])</f>
        <v>41502</v>
      </c>
      <c r="M652" s="5">
        <f>(DATE(2023,1,11) - ips__3[[#This Row],[data]])/ 365</f>
        <v>9.4109589041095898</v>
      </c>
      <c r="N652" s="1">
        <f>ROUNDDOWN(ips__3[[#This Row],[Kolumna1]],0)</f>
        <v>9</v>
      </c>
    </row>
    <row r="653" spans="1:14" x14ac:dyDescent="0.3">
      <c r="A653" s="1" t="s">
        <v>680</v>
      </c>
      <c r="B653" s="1" t="s">
        <v>19</v>
      </c>
      <c r="C653" s="1" t="s">
        <v>6</v>
      </c>
      <c r="D653" s="5">
        <f>TRUNC(LEFT(ips__3[[#This Row],[pesel]],2),0)</f>
        <v>22</v>
      </c>
      <c r="E653" s="5">
        <f>TRUNC(MID(ips__3[[#This Row],[pesel]],3,2),0)</f>
        <v>26</v>
      </c>
      <c r="F653" s="5">
        <f>TRUNC(MID(ips__3[[#This Row],[pesel]],5,2),0)</f>
        <v>6</v>
      </c>
      <c r="G653" s="1"/>
      <c r="H653" s="1"/>
      <c r="I653" s="1">
        <f>ips__3[[#This Row],[DD]]</f>
        <v>6</v>
      </c>
      <c r="J653" s="1">
        <f>IF(ips__3[[#This Row],[MM]]&gt;20,ips__3[[#This Row],[MM]]-20,ips__3[[#This Row],[MM]])</f>
        <v>6</v>
      </c>
      <c r="K653" s="1">
        <f>IF(ips__3[[#This Row],[MM]]&gt;20,2000 + ips__3[[#This Row],[RR]],1900 +ips__3[[#This Row],[RR]])</f>
        <v>2022</v>
      </c>
      <c r="L653" s="6">
        <f>DATE(ips__3[[#This Row],[rok]],ips__3[[#This Row],[miesiac]],ips__3[[#This Row],[dzien]])</f>
        <v>44718</v>
      </c>
      <c r="M653" s="5">
        <f>(DATE(2023,1,11) - ips__3[[#This Row],[data]])/ 365</f>
        <v>0.6</v>
      </c>
      <c r="N653" s="1">
        <f>ROUNDDOWN(ips__3[[#This Row],[Kolumna1]],0)</f>
        <v>0</v>
      </c>
    </row>
    <row r="654" spans="1:14" x14ac:dyDescent="0.3">
      <c r="A654" s="1" t="s">
        <v>681</v>
      </c>
      <c r="B654" s="1" t="s">
        <v>5</v>
      </c>
      <c r="C654" s="1" t="s">
        <v>4</v>
      </c>
      <c r="D654" s="5">
        <f>TRUNC(LEFT(ips__3[[#This Row],[pesel]],2),0)</f>
        <v>16</v>
      </c>
      <c r="E654" s="5">
        <f>TRUNC(MID(ips__3[[#This Row],[pesel]],3,2),0)</f>
        <v>26</v>
      </c>
      <c r="F654" s="5">
        <f>TRUNC(MID(ips__3[[#This Row],[pesel]],5,2),0)</f>
        <v>29</v>
      </c>
      <c r="G654" s="1"/>
      <c r="H654" s="1"/>
      <c r="I654" s="1">
        <f>ips__3[[#This Row],[DD]]</f>
        <v>29</v>
      </c>
      <c r="J654" s="1">
        <f>IF(ips__3[[#This Row],[MM]]&gt;20,ips__3[[#This Row],[MM]]-20,ips__3[[#This Row],[MM]])</f>
        <v>6</v>
      </c>
      <c r="K654" s="1">
        <f>IF(ips__3[[#This Row],[MM]]&gt;20,2000 + ips__3[[#This Row],[RR]],1900 +ips__3[[#This Row],[RR]])</f>
        <v>2016</v>
      </c>
      <c r="L654" s="6">
        <f>DATE(ips__3[[#This Row],[rok]],ips__3[[#This Row],[miesiac]],ips__3[[#This Row],[dzien]])</f>
        <v>42550</v>
      </c>
      <c r="M654" s="5">
        <f>(DATE(2023,1,11) - ips__3[[#This Row],[data]])/ 365</f>
        <v>6.5397260273972604</v>
      </c>
      <c r="N654" s="1">
        <f>ROUNDDOWN(ips__3[[#This Row],[Kolumna1]],0)</f>
        <v>6</v>
      </c>
    </row>
    <row r="655" spans="1:14" x14ac:dyDescent="0.3">
      <c r="A655" s="1" t="s">
        <v>682</v>
      </c>
      <c r="B655" s="1" t="s">
        <v>7</v>
      </c>
      <c r="C655" s="1" t="s">
        <v>4</v>
      </c>
      <c r="D655" s="5">
        <f>TRUNC(LEFT(ips__3[[#This Row],[pesel]],2),0)</f>
        <v>3</v>
      </c>
      <c r="E655" s="5">
        <f>TRUNC(MID(ips__3[[#This Row],[pesel]],3,2),0)</f>
        <v>26</v>
      </c>
      <c r="F655" s="5">
        <f>TRUNC(MID(ips__3[[#This Row],[pesel]],5,2),0)</f>
        <v>25</v>
      </c>
      <c r="G655" s="1"/>
      <c r="H655" s="1"/>
      <c r="I655" s="1">
        <f>ips__3[[#This Row],[DD]]</f>
        <v>25</v>
      </c>
      <c r="J655" s="1">
        <f>IF(ips__3[[#This Row],[MM]]&gt;20,ips__3[[#This Row],[MM]]-20,ips__3[[#This Row],[MM]])</f>
        <v>6</v>
      </c>
      <c r="K655" s="1">
        <f>IF(ips__3[[#This Row],[MM]]&gt;20,2000 + ips__3[[#This Row],[RR]],1900 +ips__3[[#This Row],[RR]])</f>
        <v>2003</v>
      </c>
      <c r="L655" s="6">
        <f>DATE(ips__3[[#This Row],[rok]],ips__3[[#This Row],[miesiac]],ips__3[[#This Row],[dzien]])</f>
        <v>37797</v>
      </c>
      <c r="M655" s="5">
        <f>(DATE(2023,1,11) - ips__3[[#This Row],[data]])/ 365</f>
        <v>19.561643835616437</v>
      </c>
      <c r="N655" s="1">
        <f>ROUNDDOWN(ips__3[[#This Row],[Kolumna1]],0)</f>
        <v>19</v>
      </c>
    </row>
    <row r="656" spans="1:14" x14ac:dyDescent="0.3">
      <c r="A656" s="1" t="s">
        <v>683</v>
      </c>
      <c r="B656" s="1" t="s">
        <v>18</v>
      </c>
      <c r="C656" s="1" t="s">
        <v>6</v>
      </c>
      <c r="D656" s="5">
        <f>TRUNC(LEFT(ips__3[[#This Row],[pesel]],2),0)</f>
        <v>8</v>
      </c>
      <c r="E656" s="5">
        <f>TRUNC(MID(ips__3[[#This Row],[pesel]],3,2),0)</f>
        <v>26</v>
      </c>
      <c r="F656" s="5">
        <f>TRUNC(MID(ips__3[[#This Row],[pesel]],5,2),0)</f>
        <v>16</v>
      </c>
      <c r="G656" s="1"/>
      <c r="H656" s="1"/>
      <c r="I656" s="1">
        <f>ips__3[[#This Row],[DD]]</f>
        <v>16</v>
      </c>
      <c r="J656" s="1">
        <f>IF(ips__3[[#This Row],[MM]]&gt;20,ips__3[[#This Row],[MM]]-20,ips__3[[#This Row],[MM]])</f>
        <v>6</v>
      </c>
      <c r="K656" s="1">
        <f>IF(ips__3[[#This Row],[MM]]&gt;20,2000 + ips__3[[#This Row],[RR]],1900 +ips__3[[#This Row],[RR]])</f>
        <v>2008</v>
      </c>
      <c r="L656" s="6">
        <f>DATE(ips__3[[#This Row],[rok]],ips__3[[#This Row],[miesiac]],ips__3[[#This Row],[dzien]])</f>
        <v>39615</v>
      </c>
      <c r="M656" s="5">
        <f>(DATE(2023,1,11) - ips__3[[#This Row],[data]])/ 365</f>
        <v>14.580821917808219</v>
      </c>
      <c r="N656" s="1">
        <f>ROUNDDOWN(ips__3[[#This Row],[Kolumna1]],0)</f>
        <v>14</v>
      </c>
    </row>
    <row r="657" spans="1:14" x14ac:dyDescent="0.3">
      <c r="A657" s="1" t="s">
        <v>684</v>
      </c>
      <c r="B657" s="1" t="s">
        <v>19</v>
      </c>
      <c r="C657" s="1" t="s">
        <v>4</v>
      </c>
      <c r="D657" s="5">
        <f>TRUNC(LEFT(ips__3[[#This Row],[pesel]],2),0)</f>
        <v>7</v>
      </c>
      <c r="E657" s="5">
        <f>TRUNC(MID(ips__3[[#This Row],[pesel]],3,2),0)</f>
        <v>22</v>
      </c>
      <c r="F657" s="5">
        <f>TRUNC(MID(ips__3[[#This Row],[pesel]],5,2),0)</f>
        <v>16</v>
      </c>
      <c r="G657" s="1"/>
      <c r="H657" s="1"/>
      <c r="I657" s="1">
        <f>ips__3[[#This Row],[DD]]</f>
        <v>16</v>
      </c>
      <c r="J657" s="1">
        <f>IF(ips__3[[#This Row],[MM]]&gt;20,ips__3[[#This Row],[MM]]-20,ips__3[[#This Row],[MM]])</f>
        <v>2</v>
      </c>
      <c r="K657" s="1">
        <f>IF(ips__3[[#This Row],[MM]]&gt;20,2000 + ips__3[[#This Row],[RR]],1900 +ips__3[[#This Row],[RR]])</f>
        <v>2007</v>
      </c>
      <c r="L657" s="6">
        <f>DATE(ips__3[[#This Row],[rok]],ips__3[[#This Row],[miesiac]],ips__3[[#This Row],[dzien]])</f>
        <v>39129</v>
      </c>
      <c r="M657" s="5">
        <f>(DATE(2023,1,11) - ips__3[[#This Row],[data]])/ 365</f>
        <v>15.912328767123288</v>
      </c>
      <c r="N657" s="1">
        <f>ROUNDDOWN(ips__3[[#This Row],[Kolumna1]],0)</f>
        <v>15</v>
      </c>
    </row>
    <row r="658" spans="1:14" x14ac:dyDescent="0.3">
      <c r="A658" s="1" t="s">
        <v>685</v>
      </c>
      <c r="B658" s="1" t="s">
        <v>19</v>
      </c>
      <c r="C658" s="1" t="s">
        <v>4</v>
      </c>
      <c r="D658" s="5">
        <f>TRUNC(LEFT(ips__3[[#This Row],[pesel]],2),0)</f>
        <v>3</v>
      </c>
      <c r="E658" s="5">
        <f>TRUNC(MID(ips__3[[#This Row],[pesel]],3,2),0)</f>
        <v>22</v>
      </c>
      <c r="F658" s="5">
        <f>TRUNC(MID(ips__3[[#This Row],[pesel]],5,2),0)</f>
        <v>10</v>
      </c>
      <c r="G658" s="1"/>
      <c r="H658" s="1"/>
      <c r="I658" s="1">
        <f>ips__3[[#This Row],[DD]]</f>
        <v>10</v>
      </c>
      <c r="J658" s="1">
        <f>IF(ips__3[[#This Row],[MM]]&gt;20,ips__3[[#This Row],[MM]]-20,ips__3[[#This Row],[MM]])</f>
        <v>2</v>
      </c>
      <c r="K658" s="1">
        <f>IF(ips__3[[#This Row],[MM]]&gt;20,2000 + ips__3[[#This Row],[RR]],1900 +ips__3[[#This Row],[RR]])</f>
        <v>2003</v>
      </c>
      <c r="L658" s="6">
        <f>DATE(ips__3[[#This Row],[rok]],ips__3[[#This Row],[miesiac]],ips__3[[#This Row],[dzien]])</f>
        <v>37662</v>
      </c>
      <c r="M658" s="5">
        <f>(DATE(2023,1,11) - ips__3[[#This Row],[data]])/ 365</f>
        <v>19.931506849315067</v>
      </c>
      <c r="N658" s="1">
        <f>ROUNDDOWN(ips__3[[#This Row],[Kolumna1]],0)</f>
        <v>19</v>
      </c>
    </row>
    <row r="659" spans="1:14" x14ac:dyDescent="0.3">
      <c r="A659" s="1" t="s">
        <v>686</v>
      </c>
      <c r="B659" s="1" t="s">
        <v>9</v>
      </c>
      <c r="C659" s="1" t="s">
        <v>4</v>
      </c>
      <c r="D659" s="5">
        <f>TRUNC(LEFT(ips__3[[#This Row],[pesel]],2),0)</f>
        <v>11</v>
      </c>
      <c r="E659" s="5">
        <f>TRUNC(MID(ips__3[[#This Row],[pesel]],3,2),0)</f>
        <v>26</v>
      </c>
      <c r="F659" s="5">
        <f>TRUNC(MID(ips__3[[#This Row],[pesel]],5,2),0)</f>
        <v>8</v>
      </c>
      <c r="G659" s="1"/>
      <c r="H659" s="1"/>
      <c r="I659" s="1">
        <f>ips__3[[#This Row],[DD]]</f>
        <v>8</v>
      </c>
      <c r="J659" s="1">
        <f>IF(ips__3[[#This Row],[MM]]&gt;20,ips__3[[#This Row],[MM]]-20,ips__3[[#This Row],[MM]])</f>
        <v>6</v>
      </c>
      <c r="K659" s="1">
        <f>IF(ips__3[[#This Row],[MM]]&gt;20,2000 + ips__3[[#This Row],[RR]],1900 +ips__3[[#This Row],[RR]])</f>
        <v>2011</v>
      </c>
      <c r="L659" s="6">
        <f>DATE(ips__3[[#This Row],[rok]],ips__3[[#This Row],[miesiac]],ips__3[[#This Row],[dzien]])</f>
        <v>40702</v>
      </c>
      <c r="M659" s="5">
        <f>(DATE(2023,1,11) - ips__3[[#This Row],[data]])/ 365</f>
        <v>11.602739726027398</v>
      </c>
      <c r="N659" s="1">
        <f>ROUNDDOWN(ips__3[[#This Row],[Kolumna1]],0)</f>
        <v>11</v>
      </c>
    </row>
    <row r="660" spans="1:14" x14ac:dyDescent="0.3">
      <c r="A660" s="1" t="s">
        <v>687</v>
      </c>
      <c r="B660" s="1" t="s">
        <v>7</v>
      </c>
      <c r="C660" s="1" t="s">
        <v>4</v>
      </c>
      <c r="D660" s="5">
        <f>TRUNC(LEFT(ips__3[[#This Row],[pesel]],2),0)</f>
        <v>14</v>
      </c>
      <c r="E660" s="5">
        <f>TRUNC(MID(ips__3[[#This Row],[pesel]],3,2),0)</f>
        <v>24</v>
      </c>
      <c r="F660" s="5">
        <f>TRUNC(MID(ips__3[[#This Row],[pesel]],5,2),0)</f>
        <v>11</v>
      </c>
      <c r="G660" s="1"/>
      <c r="H660" s="1"/>
      <c r="I660" s="1">
        <f>ips__3[[#This Row],[DD]]</f>
        <v>11</v>
      </c>
      <c r="J660" s="1">
        <f>IF(ips__3[[#This Row],[MM]]&gt;20,ips__3[[#This Row],[MM]]-20,ips__3[[#This Row],[MM]])</f>
        <v>4</v>
      </c>
      <c r="K660" s="1">
        <f>IF(ips__3[[#This Row],[MM]]&gt;20,2000 + ips__3[[#This Row],[RR]],1900 +ips__3[[#This Row],[RR]])</f>
        <v>2014</v>
      </c>
      <c r="L660" s="6">
        <f>DATE(ips__3[[#This Row],[rok]],ips__3[[#This Row],[miesiac]],ips__3[[#This Row],[dzien]])</f>
        <v>41740</v>
      </c>
      <c r="M660" s="5">
        <f>(DATE(2023,1,11) - ips__3[[#This Row],[data]])/ 365</f>
        <v>8.7589041095890412</v>
      </c>
      <c r="N660" s="1">
        <f>ROUNDDOWN(ips__3[[#This Row],[Kolumna1]],0)</f>
        <v>8</v>
      </c>
    </row>
    <row r="661" spans="1:14" x14ac:dyDescent="0.3">
      <c r="A661" s="1" t="s">
        <v>688</v>
      </c>
      <c r="B661" s="1" t="s">
        <v>19</v>
      </c>
      <c r="C661" s="1" t="s">
        <v>4</v>
      </c>
      <c r="D661" s="5">
        <f>TRUNC(LEFT(ips__3[[#This Row],[pesel]],2),0)</f>
        <v>12</v>
      </c>
      <c r="E661" s="5">
        <f>TRUNC(MID(ips__3[[#This Row],[pesel]],3,2),0)</f>
        <v>24</v>
      </c>
      <c r="F661" s="5">
        <f>TRUNC(MID(ips__3[[#This Row],[pesel]],5,2),0)</f>
        <v>12</v>
      </c>
      <c r="G661" s="1"/>
      <c r="H661" s="1"/>
      <c r="I661" s="1">
        <f>ips__3[[#This Row],[DD]]</f>
        <v>12</v>
      </c>
      <c r="J661" s="1">
        <f>IF(ips__3[[#This Row],[MM]]&gt;20,ips__3[[#This Row],[MM]]-20,ips__3[[#This Row],[MM]])</f>
        <v>4</v>
      </c>
      <c r="K661" s="1">
        <f>IF(ips__3[[#This Row],[MM]]&gt;20,2000 + ips__3[[#This Row],[RR]],1900 +ips__3[[#This Row],[RR]])</f>
        <v>2012</v>
      </c>
      <c r="L661" s="6">
        <f>DATE(ips__3[[#This Row],[rok]],ips__3[[#This Row],[miesiac]],ips__3[[#This Row],[dzien]])</f>
        <v>41011</v>
      </c>
      <c r="M661" s="5">
        <f>(DATE(2023,1,11) - ips__3[[#This Row],[data]])/ 365</f>
        <v>10.756164383561643</v>
      </c>
      <c r="N661" s="1">
        <f>ROUNDDOWN(ips__3[[#This Row],[Kolumna1]],0)</f>
        <v>10</v>
      </c>
    </row>
    <row r="662" spans="1:14" x14ac:dyDescent="0.3">
      <c r="A662" s="1" t="s">
        <v>689</v>
      </c>
      <c r="B662" s="1" t="s">
        <v>20</v>
      </c>
      <c r="C662" s="1" t="s">
        <v>6</v>
      </c>
      <c r="D662" s="5">
        <f>TRUNC(LEFT(ips__3[[#This Row],[pesel]],2),0)</f>
        <v>4</v>
      </c>
      <c r="E662" s="5">
        <f>TRUNC(MID(ips__3[[#This Row],[pesel]],3,2),0)</f>
        <v>21</v>
      </c>
      <c r="F662" s="5">
        <f>TRUNC(MID(ips__3[[#This Row],[pesel]],5,2),0)</f>
        <v>31</v>
      </c>
      <c r="G662" s="1"/>
      <c r="H662" s="1"/>
      <c r="I662" s="1">
        <f>ips__3[[#This Row],[DD]]</f>
        <v>31</v>
      </c>
      <c r="J662" s="1">
        <f>IF(ips__3[[#This Row],[MM]]&gt;20,ips__3[[#This Row],[MM]]-20,ips__3[[#This Row],[MM]])</f>
        <v>1</v>
      </c>
      <c r="K662" s="1">
        <f>IF(ips__3[[#This Row],[MM]]&gt;20,2000 + ips__3[[#This Row],[RR]],1900 +ips__3[[#This Row],[RR]])</f>
        <v>2004</v>
      </c>
      <c r="L662" s="6">
        <f>DATE(ips__3[[#This Row],[rok]],ips__3[[#This Row],[miesiac]],ips__3[[#This Row],[dzien]])</f>
        <v>38017</v>
      </c>
      <c r="M662" s="5">
        <f>(DATE(2023,1,11) - ips__3[[#This Row],[data]])/ 365</f>
        <v>18.958904109589042</v>
      </c>
      <c r="N662" s="1">
        <f>ROUNDDOWN(ips__3[[#This Row],[Kolumna1]],0)</f>
        <v>18</v>
      </c>
    </row>
    <row r="663" spans="1:14" x14ac:dyDescent="0.3">
      <c r="A663" s="1" t="s">
        <v>690</v>
      </c>
      <c r="B663" s="1" t="s">
        <v>10</v>
      </c>
      <c r="C663" s="1" t="s">
        <v>4</v>
      </c>
      <c r="D663" s="5">
        <f>TRUNC(LEFT(ips__3[[#This Row],[pesel]],2),0)</f>
        <v>10</v>
      </c>
      <c r="E663" s="5">
        <f>TRUNC(MID(ips__3[[#This Row],[pesel]],3,2),0)</f>
        <v>24</v>
      </c>
      <c r="F663" s="5">
        <f>TRUNC(MID(ips__3[[#This Row],[pesel]],5,2),0)</f>
        <v>7</v>
      </c>
      <c r="G663" s="1"/>
      <c r="H663" s="1"/>
      <c r="I663" s="1">
        <f>ips__3[[#This Row],[DD]]</f>
        <v>7</v>
      </c>
      <c r="J663" s="1">
        <f>IF(ips__3[[#This Row],[MM]]&gt;20,ips__3[[#This Row],[MM]]-20,ips__3[[#This Row],[MM]])</f>
        <v>4</v>
      </c>
      <c r="K663" s="1">
        <f>IF(ips__3[[#This Row],[MM]]&gt;20,2000 + ips__3[[#This Row],[RR]],1900 +ips__3[[#This Row],[RR]])</f>
        <v>2010</v>
      </c>
      <c r="L663" s="6">
        <f>DATE(ips__3[[#This Row],[rok]],ips__3[[#This Row],[miesiac]],ips__3[[#This Row],[dzien]])</f>
        <v>40275</v>
      </c>
      <c r="M663" s="5">
        <f>(DATE(2023,1,11) - ips__3[[#This Row],[data]])/ 365</f>
        <v>12.772602739726027</v>
      </c>
      <c r="N663" s="1">
        <f>ROUNDDOWN(ips__3[[#This Row],[Kolumna1]],0)</f>
        <v>12</v>
      </c>
    </row>
    <row r="664" spans="1:14" x14ac:dyDescent="0.3">
      <c r="A664" s="1" t="s">
        <v>691</v>
      </c>
      <c r="B664" s="1" t="s">
        <v>17</v>
      </c>
      <c r="C664" s="1" t="s">
        <v>6</v>
      </c>
      <c r="D664" s="5">
        <f>TRUNC(LEFT(ips__3[[#This Row],[pesel]],2),0)</f>
        <v>19</v>
      </c>
      <c r="E664" s="5">
        <f>TRUNC(MID(ips__3[[#This Row],[pesel]],3,2),0)</f>
        <v>25</v>
      </c>
      <c r="F664" s="5">
        <f>TRUNC(MID(ips__3[[#This Row],[pesel]],5,2),0)</f>
        <v>11</v>
      </c>
      <c r="G664" s="1"/>
      <c r="H664" s="1"/>
      <c r="I664" s="1">
        <f>ips__3[[#This Row],[DD]]</f>
        <v>11</v>
      </c>
      <c r="J664" s="1">
        <f>IF(ips__3[[#This Row],[MM]]&gt;20,ips__3[[#This Row],[MM]]-20,ips__3[[#This Row],[MM]])</f>
        <v>5</v>
      </c>
      <c r="K664" s="1">
        <f>IF(ips__3[[#This Row],[MM]]&gt;20,2000 + ips__3[[#This Row],[RR]],1900 +ips__3[[#This Row],[RR]])</f>
        <v>2019</v>
      </c>
      <c r="L664" s="6">
        <f>DATE(ips__3[[#This Row],[rok]],ips__3[[#This Row],[miesiac]],ips__3[[#This Row],[dzien]])</f>
        <v>43596</v>
      </c>
      <c r="M664" s="5">
        <f>(DATE(2023,1,11) - ips__3[[#This Row],[data]])/ 365</f>
        <v>3.6739726027397261</v>
      </c>
      <c r="N664" s="1">
        <f>ROUNDDOWN(ips__3[[#This Row],[Kolumna1]],0)</f>
        <v>3</v>
      </c>
    </row>
    <row r="665" spans="1:14" x14ac:dyDescent="0.3">
      <c r="A665" s="1" t="s">
        <v>692</v>
      </c>
      <c r="B665" s="1" t="s">
        <v>14</v>
      </c>
      <c r="C665" s="1" t="s">
        <v>4</v>
      </c>
      <c r="D665" s="5">
        <f>TRUNC(LEFT(ips__3[[#This Row],[pesel]],2),0)</f>
        <v>2</v>
      </c>
      <c r="E665" s="5">
        <f>TRUNC(MID(ips__3[[#This Row],[pesel]],3,2),0)</f>
        <v>21</v>
      </c>
      <c r="F665" s="5">
        <f>TRUNC(MID(ips__3[[#This Row],[pesel]],5,2),0)</f>
        <v>8</v>
      </c>
      <c r="G665" s="1"/>
      <c r="H665" s="1"/>
      <c r="I665" s="1">
        <f>ips__3[[#This Row],[DD]]</f>
        <v>8</v>
      </c>
      <c r="J665" s="1">
        <f>IF(ips__3[[#This Row],[MM]]&gt;20,ips__3[[#This Row],[MM]]-20,ips__3[[#This Row],[MM]])</f>
        <v>1</v>
      </c>
      <c r="K665" s="1">
        <f>IF(ips__3[[#This Row],[MM]]&gt;20,2000 + ips__3[[#This Row],[RR]],1900 +ips__3[[#This Row],[RR]])</f>
        <v>2002</v>
      </c>
      <c r="L665" s="6">
        <f>DATE(ips__3[[#This Row],[rok]],ips__3[[#This Row],[miesiac]],ips__3[[#This Row],[dzien]])</f>
        <v>37264</v>
      </c>
      <c r="M665" s="5">
        <f>(DATE(2023,1,11) - ips__3[[#This Row],[data]])/ 365</f>
        <v>21.021917808219179</v>
      </c>
      <c r="N665" s="1">
        <f>ROUNDDOWN(ips__3[[#This Row],[Kolumna1]],0)</f>
        <v>21</v>
      </c>
    </row>
    <row r="666" spans="1:14" x14ac:dyDescent="0.3">
      <c r="A666" s="1" t="s">
        <v>693</v>
      </c>
      <c r="B666" s="1" t="s">
        <v>19</v>
      </c>
      <c r="C666" s="1" t="s">
        <v>4</v>
      </c>
      <c r="D666" s="5">
        <f>TRUNC(LEFT(ips__3[[#This Row],[pesel]],2),0)</f>
        <v>16</v>
      </c>
      <c r="E666" s="5">
        <f>TRUNC(MID(ips__3[[#This Row],[pesel]],3,2),0)</f>
        <v>32</v>
      </c>
      <c r="F666" s="5">
        <f>TRUNC(MID(ips__3[[#This Row],[pesel]],5,2),0)</f>
        <v>3</v>
      </c>
      <c r="G666" s="1"/>
      <c r="H666" s="1"/>
      <c r="I666" s="1">
        <f>ips__3[[#This Row],[DD]]</f>
        <v>3</v>
      </c>
      <c r="J666" s="1">
        <f>IF(ips__3[[#This Row],[MM]]&gt;20,ips__3[[#This Row],[MM]]-20,ips__3[[#This Row],[MM]])</f>
        <v>12</v>
      </c>
      <c r="K666" s="1">
        <f>IF(ips__3[[#This Row],[MM]]&gt;20,2000 + ips__3[[#This Row],[RR]],1900 +ips__3[[#This Row],[RR]])</f>
        <v>2016</v>
      </c>
      <c r="L666" s="6">
        <f>DATE(ips__3[[#This Row],[rok]],ips__3[[#This Row],[miesiac]],ips__3[[#This Row],[dzien]])</f>
        <v>42707</v>
      </c>
      <c r="M666" s="5">
        <f>(DATE(2023,1,11) - ips__3[[#This Row],[data]])/ 365</f>
        <v>6.1095890410958908</v>
      </c>
      <c r="N666" s="1">
        <f>ROUNDDOWN(ips__3[[#This Row],[Kolumna1]],0)</f>
        <v>6</v>
      </c>
    </row>
    <row r="667" spans="1:14" x14ac:dyDescent="0.3">
      <c r="A667" s="1" t="s">
        <v>694</v>
      </c>
      <c r="B667" s="1" t="s">
        <v>14</v>
      </c>
      <c r="C667" s="1" t="s">
        <v>4</v>
      </c>
      <c r="D667" s="5">
        <f>TRUNC(LEFT(ips__3[[#This Row],[pesel]],2),0)</f>
        <v>22</v>
      </c>
      <c r="E667" s="5">
        <f>TRUNC(MID(ips__3[[#This Row],[pesel]],3,2),0)</f>
        <v>29</v>
      </c>
      <c r="F667" s="5">
        <f>TRUNC(MID(ips__3[[#This Row],[pesel]],5,2),0)</f>
        <v>5</v>
      </c>
      <c r="G667" s="1"/>
      <c r="H667" s="1"/>
      <c r="I667" s="1">
        <f>ips__3[[#This Row],[DD]]</f>
        <v>5</v>
      </c>
      <c r="J667" s="1">
        <f>IF(ips__3[[#This Row],[MM]]&gt;20,ips__3[[#This Row],[MM]]-20,ips__3[[#This Row],[MM]])</f>
        <v>9</v>
      </c>
      <c r="K667" s="1">
        <f>IF(ips__3[[#This Row],[MM]]&gt;20,2000 + ips__3[[#This Row],[RR]],1900 +ips__3[[#This Row],[RR]])</f>
        <v>2022</v>
      </c>
      <c r="L667" s="6">
        <f>DATE(ips__3[[#This Row],[rok]],ips__3[[#This Row],[miesiac]],ips__3[[#This Row],[dzien]])</f>
        <v>44809</v>
      </c>
      <c r="M667" s="5">
        <f>(DATE(2023,1,11) - ips__3[[#This Row],[data]])/ 365</f>
        <v>0.35068493150684932</v>
      </c>
      <c r="N667" s="1">
        <f>ROUNDDOWN(ips__3[[#This Row],[Kolumna1]],0)</f>
        <v>0</v>
      </c>
    </row>
    <row r="668" spans="1:14" x14ac:dyDescent="0.3">
      <c r="A668" s="1" t="s">
        <v>695</v>
      </c>
      <c r="B668" s="1" t="s">
        <v>17</v>
      </c>
      <c r="C668" s="1" t="s">
        <v>4</v>
      </c>
      <c r="D668" s="5">
        <f>TRUNC(LEFT(ips__3[[#This Row],[pesel]],2),0)</f>
        <v>15</v>
      </c>
      <c r="E668" s="5">
        <f>TRUNC(MID(ips__3[[#This Row],[pesel]],3,2),0)</f>
        <v>27</v>
      </c>
      <c r="F668" s="5">
        <f>TRUNC(MID(ips__3[[#This Row],[pesel]],5,2),0)</f>
        <v>28</v>
      </c>
      <c r="G668" s="1"/>
      <c r="H668" s="1"/>
      <c r="I668" s="1">
        <f>ips__3[[#This Row],[DD]]</f>
        <v>28</v>
      </c>
      <c r="J668" s="1">
        <f>IF(ips__3[[#This Row],[MM]]&gt;20,ips__3[[#This Row],[MM]]-20,ips__3[[#This Row],[MM]])</f>
        <v>7</v>
      </c>
      <c r="K668" s="1">
        <f>IF(ips__3[[#This Row],[MM]]&gt;20,2000 + ips__3[[#This Row],[RR]],1900 +ips__3[[#This Row],[RR]])</f>
        <v>2015</v>
      </c>
      <c r="L668" s="6">
        <f>DATE(ips__3[[#This Row],[rok]],ips__3[[#This Row],[miesiac]],ips__3[[#This Row],[dzien]])</f>
        <v>42213</v>
      </c>
      <c r="M668" s="5">
        <f>(DATE(2023,1,11) - ips__3[[#This Row],[data]])/ 365</f>
        <v>7.463013698630137</v>
      </c>
      <c r="N668" s="1">
        <f>ROUNDDOWN(ips__3[[#This Row],[Kolumna1]],0)</f>
        <v>7</v>
      </c>
    </row>
    <row r="669" spans="1:14" x14ac:dyDescent="0.3">
      <c r="A669" s="1" t="s">
        <v>696</v>
      </c>
      <c r="B669" s="1" t="s">
        <v>11</v>
      </c>
      <c r="C669" s="1" t="s">
        <v>4</v>
      </c>
      <c r="D669" s="5">
        <f>TRUNC(LEFT(ips__3[[#This Row],[pesel]],2),0)</f>
        <v>22</v>
      </c>
      <c r="E669" s="5">
        <f>TRUNC(MID(ips__3[[#This Row],[pesel]],3,2),0)</f>
        <v>30</v>
      </c>
      <c r="F669" s="5">
        <f>TRUNC(MID(ips__3[[#This Row],[pesel]],5,2),0)</f>
        <v>12</v>
      </c>
      <c r="G669" s="1"/>
      <c r="H669" s="1"/>
      <c r="I669" s="1">
        <f>ips__3[[#This Row],[DD]]</f>
        <v>12</v>
      </c>
      <c r="J669" s="1">
        <f>IF(ips__3[[#This Row],[MM]]&gt;20,ips__3[[#This Row],[MM]]-20,ips__3[[#This Row],[MM]])</f>
        <v>10</v>
      </c>
      <c r="K669" s="1">
        <f>IF(ips__3[[#This Row],[MM]]&gt;20,2000 + ips__3[[#This Row],[RR]],1900 +ips__3[[#This Row],[RR]])</f>
        <v>2022</v>
      </c>
      <c r="L669" s="6">
        <f>DATE(ips__3[[#This Row],[rok]],ips__3[[#This Row],[miesiac]],ips__3[[#This Row],[dzien]])</f>
        <v>44846</v>
      </c>
      <c r="M669" s="5">
        <f>(DATE(2023,1,11) - ips__3[[#This Row],[data]])/ 365</f>
        <v>0.24931506849315069</v>
      </c>
      <c r="N669" s="1">
        <f>ROUNDDOWN(ips__3[[#This Row],[Kolumna1]],0)</f>
        <v>0</v>
      </c>
    </row>
    <row r="670" spans="1:14" x14ac:dyDescent="0.3">
      <c r="A670" s="1" t="s">
        <v>697</v>
      </c>
      <c r="B670" s="1" t="s">
        <v>3</v>
      </c>
      <c r="C670" s="1" t="s">
        <v>6</v>
      </c>
      <c r="D670" s="5">
        <f>TRUNC(LEFT(ips__3[[#This Row],[pesel]],2),0)</f>
        <v>12</v>
      </c>
      <c r="E670" s="5">
        <f>TRUNC(MID(ips__3[[#This Row],[pesel]],3,2),0)</f>
        <v>29</v>
      </c>
      <c r="F670" s="5">
        <f>TRUNC(MID(ips__3[[#This Row],[pesel]],5,2),0)</f>
        <v>30</v>
      </c>
      <c r="G670" s="1"/>
      <c r="H670" s="1"/>
      <c r="I670" s="1">
        <f>ips__3[[#This Row],[DD]]</f>
        <v>30</v>
      </c>
      <c r="J670" s="1">
        <f>IF(ips__3[[#This Row],[MM]]&gt;20,ips__3[[#This Row],[MM]]-20,ips__3[[#This Row],[MM]])</f>
        <v>9</v>
      </c>
      <c r="K670" s="1">
        <f>IF(ips__3[[#This Row],[MM]]&gt;20,2000 + ips__3[[#This Row],[RR]],1900 +ips__3[[#This Row],[RR]])</f>
        <v>2012</v>
      </c>
      <c r="L670" s="6">
        <f>DATE(ips__3[[#This Row],[rok]],ips__3[[#This Row],[miesiac]],ips__3[[#This Row],[dzien]])</f>
        <v>41182</v>
      </c>
      <c r="M670" s="5">
        <f>(DATE(2023,1,11) - ips__3[[#This Row],[data]])/ 365</f>
        <v>10.287671232876713</v>
      </c>
      <c r="N670" s="1">
        <f>ROUNDDOWN(ips__3[[#This Row],[Kolumna1]],0)</f>
        <v>10</v>
      </c>
    </row>
    <row r="671" spans="1:14" x14ac:dyDescent="0.3">
      <c r="A671" s="1" t="s">
        <v>698</v>
      </c>
      <c r="B671" s="1" t="s">
        <v>3</v>
      </c>
      <c r="C671" s="1" t="s">
        <v>6</v>
      </c>
      <c r="D671" s="5">
        <f>TRUNC(LEFT(ips__3[[#This Row],[pesel]],2),0)</f>
        <v>11</v>
      </c>
      <c r="E671" s="5">
        <f>TRUNC(MID(ips__3[[#This Row],[pesel]],3,2),0)</f>
        <v>22</v>
      </c>
      <c r="F671" s="5">
        <f>TRUNC(MID(ips__3[[#This Row],[pesel]],5,2),0)</f>
        <v>4</v>
      </c>
      <c r="G671" s="1"/>
      <c r="H671" s="1"/>
      <c r="I671" s="1">
        <f>ips__3[[#This Row],[DD]]</f>
        <v>4</v>
      </c>
      <c r="J671" s="1">
        <f>IF(ips__3[[#This Row],[MM]]&gt;20,ips__3[[#This Row],[MM]]-20,ips__3[[#This Row],[MM]])</f>
        <v>2</v>
      </c>
      <c r="K671" s="1">
        <f>IF(ips__3[[#This Row],[MM]]&gt;20,2000 + ips__3[[#This Row],[RR]],1900 +ips__3[[#This Row],[RR]])</f>
        <v>2011</v>
      </c>
      <c r="L671" s="6">
        <f>DATE(ips__3[[#This Row],[rok]],ips__3[[#This Row],[miesiac]],ips__3[[#This Row],[dzien]])</f>
        <v>40578</v>
      </c>
      <c r="M671" s="5">
        <f>(DATE(2023,1,11) - ips__3[[#This Row],[data]])/ 365</f>
        <v>11.942465753424658</v>
      </c>
      <c r="N671" s="1">
        <f>ROUNDDOWN(ips__3[[#This Row],[Kolumna1]],0)</f>
        <v>11</v>
      </c>
    </row>
    <row r="672" spans="1:14" x14ac:dyDescent="0.3">
      <c r="A672" s="1" t="s">
        <v>699</v>
      </c>
      <c r="B672" s="1" t="s">
        <v>11</v>
      </c>
      <c r="C672" s="1" t="s">
        <v>4</v>
      </c>
      <c r="D672" s="5">
        <f>TRUNC(LEFT(ips__3[[#This Row],[pesel]],2),0)</f>
        <v>6</v>
      </c>
      <c r="E672" s="5">
        <f>TRUNC(MID(ips__3[[#This Row],[pesel]],3,2),0)</f>
        <v>32</v>
      </c>
      <c r="F672" s="5">
        <f>TRUNC(MID(ips__3[[#This Row],[pesel]],5,2),0)</f>
        <v>16</v>
      </c>
      <c r="G672" s="1"/>
      <c r="H672" s="1"/>
      <c r="I672" s="1">
        <f>ips__3[[#This Row],[DD]]</f>
        <v>16</v>
      </c>
      <c r="J672" s="1">
        <f>IF(ips__3[[#This Row],[MM]]&gt;20,ips__3[[#This Row],[MM]]-20,ips__3[[#This Row],[MM]])</f>
        <v>12</v>
      </c>
      <c r="K672" s="1">
        <f>IF(ips__3[[#This Row],[MM]]&gt;20,2000 + ips__3[[#This Row],[RR]],1900 +ips__3[[#This Row],[RR]])</f>
        <v>2006</v>
      </c>
      <c r="L672" s="6">
        <f>DATE(ips__3[[#This Row],[rok]],ips__3[[#This Row],[miesiac]],ips__3[[#This Row],[dzien]])</f>
        <v>39067</v>
      </c>
      <c r="M672" s="5">
        <f>(DATE(2023,1,11) - ips__3[[#This Row],[data]])/ 365</f>
        <v>16.082191780821919</v>
      </c>
      <c r="N672" s="1">
        <f>ROUNDDOWN(ips__3[[#This Row],[Kolumna1]],0)</f>
        <v>16</v>
      </c>
    </row>
    <row r="673" spans="1:14" x14ac:dyDescent="0.3">
      <c r="A673" s="1" t="s">
        <v>700</v>
      </c>
      <c r="B673" s="1" t="s">
        <v>10</v>
      </c>
      <c r="C673" s="1" t="s">
        <v>4</v>
      </c>
      <c r="D673" s="5">
        <f>TRUNC(LEFT(ips__3[[#This Row],[pesel]],2),0)</f>
        <v>8</v>
      </c>
      <c r="E673" s="5">
        <f>TRUNC(MID(ips__3[[#This Row],[pesel]],3,2),0)</f>
        <v>27</v>
      </c>
      <c r="F673" s="5">
        <f>TRUNC(MID(ips__3[[#This Row],[pesel]],5,2),0)</f>
        <v>18</v>
      </c>
      <c r="G673" s="1"/>
      <c r="H673" s="1"/>
      <c r="I673" s="1">
        <f>ips__3[[#This Row],[DD]]</f>
        <v>18</v>
      </c>
      <c r="J673" s="1">
        <f>IF(ips__3[[#This Row],[MM]]&gt;20,ips__3[[#This Row],[MM]]-20,ips__3[[#This Row],[MM]])</f>
        <v>7</v>
      </c>
      <c r="K673" s="1">
        <f>IF(ips__3[[#This Row],[MM]]&gt;20,2000 + ips__3[[#This Row],[RR]],1900 +ips__3[[#This Row],[RR]])</f>
        <v>2008</v>
      </c>
      <c r="L673" s="6">
        <f>DATE(ips__3[[#This Row],[rok]],ips__3[[#This Row],[miesiac]],ips__3[[#This Row],[dzien]])</f>
        <v>39647</v>
      </c>
      <c r="M673" s="5">
        <f>(DATE(2023,1,11) - ips__3[[#This Row],[data]])/ 365</f>
        <v>14.493150684931507</v>
      </c>
      <c r="N673" s="1">
        <f>ROUNDDOWN(ips__3[[#This Row],[Kolumna1]],0)</f>
        <v>14</v>
      </c>
    </row>
    <row r="674" spans="1:14" x14ac:dyDescent="0.3">
      <c r="A674" s="1" t="s">
        <v>701</v>
      </c>
      <c r="B674" s="1" t="s">
        <v>17</v>
      </c>
      <c r="C674" s="1" t="s">
        <v>6</v>
      </c>
      <c r="D674" s="5">
        <f>TRUNC(LEFT(ips__3[[#This Row],[pesel]],2),0)</f>
        <v>12</v>
      </c>
      <c r="E674" s="5">
        <f>TRUNC(MID(ips__3[[#This Row],[pesel]],3,2),0)</f>
        <v>22</v>
      </c>
      <c r="F674" s="5">
        <f>TRUNC(MID(ips__3[[#This Row],[pesel]],5,2),0)</f>
        <v>1</v>
      </c>
      <c r="G674" s="1"/>
      <c r="H674" s="1"/>
      <c r="I674" s="1">
        <f>ips__3[[#This Row],[DD]]</f>
        <v>1</v>
      </c>
      <c r="J674" s="1">
        <f>IF(ips__3[[#This Row],[MM]]&gt;20,ips__3[[#This Row],[MM]]-20,ips__3[[#This Row],[MM]])</f>
        <v>2</v>
      </c>
      <c r="K674" s="1">
        <f>IF(ips__3[[#This Row],[MM]]&gt;20,2000 + ips__3[[#This Row],[RR]],1900 +ips__3[[#This Row],[RR]])</f>
        <v>2012</v>
      </c>
      <c r="L674" s="6">
        <f>DATE(ips__3[[#This Row],[rok]],ips__3[[#This Row],[miesiac]],ips__3[[#This Row],[dzien]])</f>
        <v>40940</v>
      </c>
      <c r="M674" s="5">
        <f>(DATE(2023,1,11) - ips__3[[#This Row],[data]])/ 365</f>
        <v>10.950684931506849</v>
      </c>
      <c r="N674" s="1">
        <f>ROUNDDOWN(ips__3[[#This Row],[Kolumna1]],0)</f>
        <v>10</v>
      </c>
    </row>
    <row r="675" spans="1:14" x14ac:dyDescent="0.3">
      <c r="A675" s="1" t="s">
        <v>702</v>
      </c>
      <c r="B675" s="1" t="s">
        <v>13</v>
      </c>
      <c r="C675" s="1" t="s">
        <v>6</v>
      </c>
      <c r="D675" s="5">
        <f>TRUNC(LEFT(ips__3[[#This Row],[pesel]],2),0)</f>
        <v>18</v>
      </c>
      <c r="E675" s="5">
        <f>TRUNC(MID(ips__3[[#This Row],[pesel]],3,2),0)</f>
        <v>27</v>
      </c>
      <c r="F675" s="5">
        <f>TRUNC(MID(ips__3[[#This Row],[pesel]],5,2),0)</f>
        <v>18</v>
      </c>
      <c r="G675" s="1"/>
      <c r="H675" s="1"/>
      <c r="I675" s="1">
        <f>ips__3[[#This Row],[DD]]</f>
        <v>18</v>
      </c>
      <c r="J675" s="1">
        <f>IF(ips__3[[#This Row],[MM]]&gt;20,ips__3[[#This Row],[MM]]-20,ips__3[[#This Row],[MM]])</f>
        <v>7</v>
      </c>
      <c r="K675" s="1">
        <f>IF(ips__3[[#This Row],[MM]]&gt;20,2000 + ips__3[[#This Row],[RR]],1900 +ips__3[[#This Row],[RR]])</f>
        <v>2018</v>
      </c>
      <c r="L675" s="6">
        <f>DATE(ips__3[[#This Row],[rok]],ips__3[[#This Row],[miesiac]],ips__3[[#This Row],[dzien]])</f>
        <v>43299</v>
      </c>
      <c r="M675" s="5">
        <f>(DATE(2023,1,11) - ips__3[[#This Row],[data]])/ 365</f>
        <v>4.4876712328767123</v>
      </c>
      <c r="N675" s="1">
        <f>ROUNDDOWN(ips__3[[#This Row],[Kolumna1]],0)</f>
        <v>4</v>
      </c>
    </row>
    <row r="676" spans="1:14" x14ac:dyDescent="0.3">
      <c r="A676" s="1" t="s">
        <v>703</v>
      </c>
      <c r="B676" s="1" t="s">
        <v>14</v>
      </c>
      <c r="C676" s="1" t="s">
        <v>6</v>
      </c>
      <c r="D676" s="5">
        <f>TRUNC(LEFT(ips__3[[#This Row],[pesel]],2),0)</f>
        <v>6</v>
      </c>
      <c r="E676" s="5">
        <f>TRUNC(MID(ips__3[[#This Row],[pesel]],3,2),0)</f>
        <v>21</v>
      </c>
      <c r="F676" s="5">
        <f>TRUNC(MID(ips__3[[#This Row],[pesel]],5,2),0)</f>
        <v>8</v>
      </c>
      <c r="G676" s="1"/>
      <c r="H676" s="1"/>
      <c r="I676" s="1">
        <f>ips__3[[#This Row],[DD]]</f>
        <v>8</v>
      </c>
      <c r="J676" s="1">
        <f>IF(ips__3[[#This Row],[MM]]&gt;20,ips__3[[#This Row],[MM]]-20,ips__3[[#This Row],[MM]])</f>
        <v>1</v>
      </c>
      <c r="K676" s="1">
        <f>IF(ips__3[[#This Row],[MM]]&gt;20,2000 + ips__3[[#This Row],[RR]],1900 +ips__3[[#This Row],[RR]])</f>
        <v>2006</v>
      </c>
      <c r="L676" s="6">
        <f>DATE(ips__3[[#This Row],[rok]],ips__3[[#This Row],[miesiac]],ips__3[[#This Row],[dzien]])</f>
        <v>38725</v>
      </c>
      <c r="M676" s="5">
        <f>(DATE(2023,1,11) - ips__3[[#This Row],[data]])/ 365</f>
        <v>17.019178082191782</v>
      </c>
      <c r="N676" s="1">
        <f>ROUNDDOWN(ips__3[[#This Row],[Kolumna1]],0)</f>
        <v>17</v>
      </c>
    </row>
    <row r="677" spans="1:14" x14ac:dyDescent="0.3">
      <c r="A677" s="1" t="s">
        <v>704</v>
      </c>
      <c r="B677" s="1" t="s">
        <v>20</v>
      </c>
      <c r="C677" s="1" t="s">
        <v>4</v>
      </c>
      <c r="D677" s="5">
        <f>TRUNC(LEFT(ips__3[[#This Row],[pesel]],2),0)</f>
        <v>8</v>
      </c>
      <c r="E677" s="5">
        <f>TRUNC(MID(ips__3[[#This Row],[pesel]],3,2),0)</f>
        <v>24</v>
      </c>
      <c r="F677" s="5">
        <f>TRUNC(MID(ips__3[[#This Row],[pesel]],5,2),0)</f>
        <v>13</v>
      </c>
      <c r="G677" s="1"/>
      <c r="H677" s="1"/>
      <c r="I677" s="1">
        <f>ips__3[[#This Row],[DD]]</f>
        <v>13</v>
      </c>
      <c r="J677" s="1">
        <f>IF(ips__3[[#This Row],[MM]]&gt;20,ips__3[[#This Row],[MM]]-20,ips__3[[#This Row],[MM]])</f>
        <v>4</v>
      </c>
      <c r="K677" s="1">
        <f>IF(ips__3[[#This Row],[MM]]&gt;20,2000 + ips__3[[#This Row],[RR]],1900 +ips__3[[#This Row],[RR]])</f>
        <v>2008</v>
      </c>
      <c r="L677" s="6">
        <f>DATE(ips__3[[#This Row],[rok]],ips__3[[#This Row],[miesiac]],ips__3[[#This Row],[dzien]])</f>
        <v>39551</v>
      </c>
      <c r="M677" s="5">
        <f>(DATE(2023,1,11) - ips__3[[#This Row],[data]])/ 365</f>
        <v>14.756164383561643</v>
      </c>
      <c r="N677" s="1">
        <f>ROUNDDOWN(ips__3[[#This Row],[Kolumna1]],0)</f>
        <v>14</v>
      </c>
    </row>
    <row r="678" spans="1:14" x14ac:dyDescent="0.3">
      <c r="A678" s="1" t="s">
        <v>705</v>
      </c>
      <c r="B678" s="1" t="s">
        <v>10</v>
      </c>
      <c r="C678" s="1" t="s">
        <v>4</v>
      </c>
      <c r="D678" s="5">
        <f>TRUNC(LEFT(ips__3[[#This Row],[pesel]],2),0)</f>
        <v>15</v>
      </c>
      <c r="E678" s="5">
        <f>TRUNC(MID(ips__3[[#This Row],[pesel]],3,2),0)</f>
        <v>32</v>
      </c>
      <c r="F678" s="5">
        <f>TRUNC(MID(ips__3[[#This Row],[pesel]],5,2),0)</f>
        <v>11</v>
      </c>
      <c r="G678" s="1"/>
      <c r="H678" s="1"/>
      <c r="I678" s="1">
        <f>ips__3[[#This Row],[DD]]</f>
        <v>11</v>
      </c>
      <c r="J678" s="1">
        <f>IF(ips__3[[#This Row],[MM]]&gt;20,ips__3[[#This Row],[MM]]-20,ips__3[[#This Row],[MM]])</f>
        <v>12</v>
      </c>
      <c r="K678" s="1">
        <f>IF(ips__3[[#This Row],[MM]]&gt;20,2000 + ips__3[[#This Row],[RR]],1900 +ips__3[[#This Row],[RR]])</f>
        <v>2015</v>
      </c>
      <c r="L678" s="6">
        <f>DATE(ips__3[[#This Row],[rok]],ips__3[[#This Row],[miesiac]],ips__3[[#This Row],[dzien]])</f>
        <v>42349</v>
      </c>
      <c r="M678" s="5">
        <f>(DATE(2023,1,11) - ips__3[[#This Row],[data]])/ 365</f>
        <v>7.0904109589041093</v>
      </c>
      <c r="N678" s="1">
        <f>ROUNDDOWN(ips__3[[#This Row],[Kolumna1]],0)</f>
        <v>7</v>
      </c>
    </row>
    <row r="679" spans="1:14" x14ac:dyDescent="0.3">
      <c r="A679" s="1" t="s">
        <v>706</v>
      </c>
      <c r="B679" s="1" t="s">
        <v>11</v>
      </c>
      <c r="C679" s="1" t="s">
        <v>4</v>
      </c>
      <c r="D679" s="5">
        <f>TRUNC(LEFT(ips__3[[#This Row],[pesel]],2),0)</f>
        <v>9</v>
      </c>
      <c r="E679" s="5">
        <f>TRUNC(MID(ips__3[[#This Row],[pesel]],3,2),0)</f>
        <v>23</v>
      </c>
      <c r="F679" s="5">
        <f>TRUNC(MID(ips__3[[#This Row],[pesel]],5,2),0)</f>
        <v>3</v>
      </c>
      <c r="G679" s="1"/>
      <c r="H679" s="1"/>
      <c r="I679" s="1">
        <f>ips__3[[#This Row],[DD]]</f>
        <v>3</v>
      </c>
      <c r="J679" s="1">
        <f>IF(ips__3[[#This Row],[MM]]&gt;20,ips__3[[#This Row],[MM]]-20,ips__3[[#This Row],[MM]])</f>
        <v>3</v>
      </c>
      <c r="K679" s="1">
        <f>IF(ips__3[[#This Row],[MM]]&gt;20,2000 + ips__3[[#This Row],[RR]],1900 +ips__3[[#This Row],[RR]])</f>
        <v>2009</v>
      </c>
      <c r="L679" s="6">
        <f>DATE(ips__3[[#This Row],[rok]],ips__3[[#This Row],[miesiac]],ips__3[[#This Row],[dzien]])</f>
        <v>39875</v>
      </c>
      <c r="M679" s="5">
        <f>(DATE(2023,1,11) - ips__3[[#This Row],[data]])/ 365</f>
        <v>13.868493150684932</v>
      </c>
      <c r="N679" s="1">
        <f>ROUNDDOWN(ips__3[[#This Row],[Kolumna1]],0)</f>
        <v>13</v>
      </c>
    </row>
    <row r="680" spans="1:14" x14ac:dyDescent="0.3">
      <c r="A680" s="1" t="s">
        <v>707</v>
      </c>
      <c r="B680" s="1" t="s">
        <v>3</v>
      </c>
      <c r="C680" s="1" t="s">
        <v>4</v>
      </c>
      <c r="D680" s="5">
        <f>TRUNC(LEFT(ips__3[[#This Row],[pesel]],2),0)</f>
        <v>9</v>
      </c>
      <c r="E680" s="5">
        <f>TRUNC(MID(ips__3[[#This Row],[pesel]],3,2),0)</f>
        <v>28</v>
      </c>
      <c r="F680" s="5">
        <f>TRUNC(MID(ips__3[[#This Row],[pesel]],5,2),0)</f>
        <v>22</v>
      </c>
      <c r="G680" s="1"/>
      <c r="H680" s="1"/>
      <c r="I680" s="1">
        <f>ips__3[[#This Row],[DD]]</f>
        <v>22</v>
      </c>
      <c r="J680" s="1">
        <f>IF(ips__3[[#This Row],[MM]]&gt;20,ips__3[[#This Row],[MM]]-20,ips__3[[#This Row],[MM]])</f>
        <v>8</v>
      </c>
      <c r="K680" s="1">
        <f>IF(ips__3[[#This Row],[MM]]&gt;20,2000 + ips__3[[#This Row],[RR]],1900 +ips__3[[#This Row],[RR]])</f>
        <v>2009</v>
      </c>
      <c r="L680" s="6">
        <f>DATE(ips__3[[#This Row],[rok]],ips__3[[#This Row],[miesiac]],ips__3[[#This Row],[dzien]])</f>
        <v>40047</v>
      </c>
      <c r="M680" s="5">
        <f>(DATE(2023,1,11) - ips__3[[#This Row],[data]])/ 365</f>
        <v>13.397260273972602</v>
      </c>
      <c r="N680" s="1">
        <f>ROUNDDOWN(ips__3[[#This Row],[Kolumna1]],0)</f>
        <v>13</v>
      </c>
    </row>
    <row r="681" spans="1:14" x14ac:dyDescent="0.3">
      <c r="A681" s="1" t="s">
        <v>708</v>
      </c>
      <c r="B681" s="1" t="s">
        <v>15</v>
      </c>
      <c r="C681" s="1" t="s">
        <v>4</v>
      </c>
      <c r="D681" s="5">
        <f>TRUNC(LEFT(ips__3[[#This Row],[pesel]],2),0)</f>
        <v>12</v>
      </c>
      <c r="E681" s="5">
        <f>TRUNC(MID(ips__3[[#This Row],[pesel]],3,2),0)</f>
        <v>27</v>
      </c>
      <c r="F681" s="5">
        <f>TRUNC(MID(ips__3[[#This Row],[pesel]],5,2),0)</f>
        <v>22</v>
      </c>
      <c r="G681" s="1"/>
      <c r="H681" s="1"/>
      <c r="I681" s="1">
        <f>ips__3[[#This Row],[DD]]</f>
        <v>22</v>
      </c>
      <c r="J681" s="1">
        <f>IF(ips__3[[#This Row],[MM]]&gt;20,ips__3[[#This Row],[MM]]-20,ips__3[[#This Row],[MM]])</f>
        <v>7</v>
      </c>
      <c r="K681" s="1">
        <f>IF(ips__3[[#This Row],[MM]]&gt;20,2000 + ips__3[[#This Row],[RR]],1900 +ips__3[[#This Row],[RR]])</f>
        <v>2012</v>
      </c>
      <c r="L681" s="6">
        <f>DATE(ips__3[[#This Row],[rok]],ips__3[[#This Row],[miesiac]],ips__3[[#This Row],[dzien]])</f>
        <v>41112</v>
      </c>
      <c r="M681" s="5">
        <f>(DATE(2023,1,11) - ips__3[[#This Row],[data]])/ 365</f>
        <v>10.479452054794521</v>
      </c>
      <c r="N681" s="1">
        <f>ROUNDDOWN(ips__3[[#This Row],[Kolumna1]],0)</f>
        <v>10</v>
      </c>
    </row>
    <row r="682" spans="1:14" x14ac:dyDescent="0.3">
      <c r="A682" s="1" t="s">
        <v>709</v>
      </c>
      <c r="B682" s="1" t="s">
        <v>3</v>
      </c>
      <c r="C682" s="1" t="s">
        <v>6</v>
      </c>
      <c r="D682" s="5">
        <f>TRUNC(LEFT(ips__3[[#This Row],[pesel]],2),0)</f>
        <v>6</v>
      </c>
      <c r="E682" s="5">
        <f>TRUNC(MID(ips__3[[#This Row],[pesel]],3,2),0)</f>
        <v>26</v>
      </c>
      <c r="F682" s="5">
        <f>TRUNC(MID(ips__3[[#This Row],[pesel]],5,2),0)</f>
        <v>17</v>
      </c>
      <c r="G682" s="1"/>
      <c r="H682" s="1"/>
      <c r="I682" s="1">
        <f>ips__3[[#This Row],[DD]]</f>
        <v>17</v>
      </c>
      <c r="J682" s="1">
        <f>IF(ips__3[[#This Row],[MM]]&gt;20,ips__3[[#This Row],[MM]]-20,ips__3[[#This Row],[MM]])</f>
        <v>6</v>
      </c>
      <c r="K682" s="1">
        <f>IF(ips__3[[#This Row],[MM]]&gt;20,2000 + ips__3[[#This Row],[RR]],1900 +ips__3[[#This Row],[RR]])</f>
        <v>2006</v>
      </c>
      <c r="L682" s="6">
        <f>DATE(ips__3[[#This Row],[rok]],ips__3[[#This Row],[miesiac]],ips__3[[#This Row],[dzien]])</f>
        <v>38885</v>
      </c>
      <c r="M682" s="5">
        <f>(DATE(2023,1,11) - ips__3[[#This Row],[data]])/ 365</f>
        <v>16.580821917808219</v>
      </c>
      <c r="N682" s="1">
        <f>ROUNDDOWN(ips__3[[#This Row],[Kolumna1]],0)</f>
        <v>16</v>
      </c>
    </row>
    <row r="683" spans="1:14" x14ac:dyDescent="0.3">
      <c r="A683" s="1" t="s">
        <v>710</v>
      </c>
      <c r="B683" s="1" t="s">
        <v>13</v>
      </c>
      <c r="C683" s="1" t="s">
        <v>6</v>
      </c>
      <c r="D683" s="5">
        <f>TRUNC(LEFT(ips__3[[#This Row],[pesel]],2),0)</f>
        <v>12</v>
      </c>
      <c r="E683" s="5">
        <f>TRUNC(MID(ips__3[[#This Row],[pesel]],3,2),0)</f>
        <v>29</v>
      </c>
      <c r="F683" s="5">
        <f>TRUNC(MID(ips__3[[#This Row],[pesel]],5,2),0)</f>
        <v>6</v>
      </c>
      <c r="G683" s="1"/>
      <c r="H683" s="1"/>
      <c r="I683" s="1">
        <f>ips__3[[#This Row],[DD]]</f>
        <v>6</v>
      </c>
      <c r="J683" s="1">
        <f>IF(ips__3[[#This Row],[MM]]&gt;20,ips__3[[#This Row],[MM]]-20,ips__3[[#This Row],[MM]])</f>
        <v>9</v>
      </c>
      <c r="K683" s="1">
        <f>IF(ips__3[[#This Row],[MM]]&gt;20,2000 + ips__3[[#This Row],[RR]],1900 +ips__3[[#This Row],[RR]])</f>
        <v>2012</v>
      </c>
      <c r="L683" s="6">
        <f>DATE(ips__3[[#This Row],[rok]],ips__3[[#This Row],[miesiac]],ips__3[[#This Row],[dzien]])</f>
        <v>41158</v>
      </c>
      <c r="M683" s="5">
        <f>(DATE(2023,1,11) - ips__3[[#This Row],[data]])/ 365</f>
        <v>10.353424657534246</v>
      </c>
      <c r="N683" s="1">
        <f>ROUNDDOWN(ips__3[[#This Row],[Kolumna1]],0)</f>
        <v>10</v>
      </c>
    </row>
    <row r="684" spans="1:14" x14ac:dyDescent="0.3">
      <c r="A684" s="1" t="s">
        <v>711</v>
      </c>
      <c r="B684" s="1" t="s">
        <v>13</v>
      </c>
      <c r="C684" s="1" t="s">
        <v>6</v>
      </c>
      <c r="D684" s="5">
        <f>TRUNC(LEFT(ips__3[[#This Row],[pesel]],2),0)</f>
        <v>13</v>
      </c>
      <c r="E684" s="5">
        <f>TRUNC(MID(ips__3[[#This Row],[pesel]],3,2),0)</f>
        <v>22</v>
      </c>
      <c r="F684" s="5">
        <f>TRUNC(MID(ips__3[[#This Row],[pesel]],5,2),0)</f>
        <v>23</v>
      </c>
      <c r="G684" s="1"/>
      <c r="H684" s="1"/>
      <c r="I684" s="1">
        <f>ips__3[[#This Row],[DD]]</f>
        <v>23</v>
      </c>
      <c r="J684" s="1">
        <f>IF(ips__3[[#This Row],[MM]]&gt;20,ips__3[[#This Row],[MM]]-20,ips__3[[#This Row],[MM]])</f>
        <v>2</v>
      </c>
      <c r="K684" s="1">
        <f>IF(ips__3[[#This Row],[MM]]&gt;20,2000 + ips__3[[#This Row],[RR]],1900 +ips__3[[#This Row],[RR]])</f>
        <v>2013</v>
      </c>
      <c r="L684" s="6">
        <f>DATE(ips__3[[#This Row],[rok]],ips__3[[#This Row],[miesiac]],ips__3[[#This Row],[dzien]])</f>
        <v>41328</v>
      </c>
      <c r="M684" s="5">
        <f>(DATE(2023,1,11) - ips__3[[#This Row],[data]])/ 365</f>
        <v>9.8876712328767127</v>
      </c>
      <c r="N684" s="1">
        <f>ROUNDDOWN(ips__3[[#This Row],[Kolumna1]],0)</f>
        <v>9</v>
      </c>
    </row>
    <row r="685" spans="1:14" x14ac:dyDescent="0.3">
      <c r="A685" s="1" t="s">
        <v>712</v>
      </c>
      <c r="B685" s="1" t="s">
        <v>10</v>
      </c>
      <c r="C685" s="1" t="s">
        <v>4</v>
      </c>
      <c r="D685" s="5">
        <f>TRUNC(LEFT(ips__3[[#This Row],[pesel]],2),0)</f>
        <v>17</v>
      </c>
      <c r="E685" s="5">
        <f>TRUNC(MID(ips__3[[#This Row],[pesel]],3,2),0)</f>
        <v>29</v>
      </c>
      <c r="F685" s="5">
        <f>TRUNC(MID(ips__3[[#This Row],[pesel]],5,2),0)</f>
        <v>27</v>
      </c>
      <c r="G685" s="1"/>
      <c r="H685" s="1"/>
      <c r="I685" s="1">
        <f>ips__3[[#This Row],[DD]]</f>
        <v>27</v>
      </c>
      <c r="J685" s="1">
        <f>IF(ips__3[[#This Row],[MM]]&gt;20,ips__3[[#This Row],[MM]]-20,ips__3[[#This Row],[MM]])</f>
        <v>9</v>
      </c>
      <c r="K685" s="1">
        <f>IF(ips__3[[#This Row],[MM]]&gt;20,2000 + ips__3[[#This Row],[RR]],1900 +ips__3[[#This Row],[RR]])</f>
        <v>2017</v>
      </c>
      <c r="L685" s="6">
        <f>DATE(ips__3[[#This Row],[rok]],ips__3[[#This Row],[miesiac]],ips__3[[#This Row],[dzien]])</f>
        <v>43005</v>
      </c>
      <c r="M685" s="5">
        <f>(DATE(2023,1,11) - ips__3[[#This Row],[data]])/ 365</f>
        <v>5.2931506849315069</v>
      </c>
      <c r="N685" s="1">
        <f>ROUNDDOWN(ips__3[[#This Row],[Kolumna1]],0)</f>
        <v>5</v>
      </c>
    </row>
    <row r="686" spans="1:14" x14ac:dyDescent="0.3">
      <c r="A686" s="1" t="s">
        <v>713</v>
      </c>
      <c r="B686" s="1" t="s">
        <v>17</v>
      </c>
      <c r="C686" s="1" t="s">
        <v>4</v>
      </c>
      <c r="D686" s="5">
        <f>TRUNC(LEFT(ips__3[[#This Row],[pesel]],2),0)</f>
        <v>19</v>
      </c>
      <c r="E686" s="5">
        <f>TRUNC(MID(ips__3[[#This Row],[pesel]],3,2),0)</f>
        <v>30</v>
      </c>
      <c r="F686" s="5">
        <f>TRUNC(MID(ips__3[[#This Row],[pesel]],5,2),0)</f>
        <v>21</v>
      </c>
      <c r="G686" s="1"/>
      <c r="H686" s="1"/>
      <c r="I686" s="1">
        <f>ips__3[[#This Row],[DD]]</f>
        <v>21</v>
      </c>
      <c r="J686" s="1">
        <f>IF(ips__3[[#This Row],[MM]]&gt;20,ips__3[[#This Row],[MM]]-20,ips__3[[#This Row],[MM]])</f>
        <v>10</v>
      </c>
      <c r="K686" s="1">
        <f>IF(ips__3[[#This Row],[MM]]&gt;20,2000 + ips__3[[#This Row],[RR]],1900 +ips__3[[#This Row],[RR]])</f>
        <v>2019</v>
      </c>
      <c r="L686" s="6">
        <f>DATE(ips__3[[#This Row],[rok]],ips__3[[#This Row],[miesiac]],ips__3[[#This Row],[dzien]])</f>
        <v>43759</v>
      </c>
      <c r="M686" s="5">
        <f>(DATE(2023,1,11) - ips__3[[#This Row],[data]])/ 365</f>
        <v>3.2273972602739724</v>
      </c>
      <c r="N686" s="1">
        <f>ROUNDDOWN(ips__3[[#This Row],[Kolumna1]],0)</f>
        <v>3</v>
      </c>
    </row>
    <row r="687" spans="1:14" x14ac:dyDescent="0.3">
      <c r="A687" s="1" t="s">
        <v>714</v>
      </c>
      <c r="B687" s="1" t="s">
        <v>7</v>
      </c>
      <c r="C687" s="1" t="s">
        <v>6</v>
      </c>
      <c r="D687" s="5">
        <f>TRUNC(LEFT(ips__3[[#This Row],[pesel]],2),0)</f>
        <v>13</v>
      </c>
      <c r="E687" s="5">
        <f>TRUNC(MID(ips__3[[#This Row],[pesel]],3,2),0)</f>
        <v>24</v>
      </c>
      <c r="F687" s="5">
        <f>TRUNC(MID(ips__3[[#This Row],[pesel]],5,2),0)</f>
        <v>3</v>
      </c>
      <c r="G687" s="1"/>
      <c r="H687" s="1"/>
      <c r="I687" s="1">
        <f>ips__3[[#This Row],[DD]]</f>
        <v>3</v>
      </c>
      <c r="J687" s="1">
        <f>IF(ips__3[[#This Row],[MM]]&gt;20,ips__3[[#This Row],[MM]]-20,ips__3[[#This Row],[MM]])</f>
        <v>4</v>
      </c>
      <c r="K687" s="1">
        <f>IF(ips__3[[#This Row],[MM]]&gt;20,2000 + ips__3[[#This Row],[RR]],1900 +ips__3[[#This Row],[RR]])</f>
        <v>2013</v>
      </c>
      <c r="L687" s="6">
        <f>DATE(ips__3[[#This Row],[rok]],ips__3[[#This Row],[miesiac]],ips__3[[#This Row],[dzien]])</f>
        <v>41367</v>
      </c>
      <c r="M687" s="5">
        <f>(DATE(2023,1,11) - ips__3[[#This Row],[data]])/ 365</f>
        <v>9.7808219178082183</v>
      </c>
      <c r="N687" s="1">
        <f>ROUNDDOWN(ips__3[[#This Row],[Kolumna1]],0)</f>
        <v>9</v>
      </c>
    </row>
    <row r="688" spans="1:14" x14ac:dyDescent="0.3">
      <c r="A688" s="1" t="s">
        <v>715</v>
      </c>
      <c r="B688" s="1" t="s">
        <v>17</v>
      </c>
      <c r="C688" s="1" t="s">
        <v>6</v>
      </c>
      <c r="D688" s="5">
        <f>TRUNC(LEFT(ips__3[[#This Row],[pesel]],2),0)</f>
        <v>15</v>
      </c>
      <c r="E688" s="5">
        <f>TRUNC(MID(ips__3[[#This Row],[pesel]],3,2),0)</f>
        <v>24</v>
      </c>
      <c r="F688" s="5">
        <f>TRUNC(MID(ips__3[[#This Row],[pesel]],5,2),0)</f>
        <v>3</v>
      </c>
      <c r="G688" s="1"/>
      <c r="H688" s="1"/>
      <c r="I688" s="1">
        <f>ips__3[[#This Row],[DD]]</f>
        <v>3</v>
      </c>
      <c r="J688" s="1">
        <f>IF(ips__3[[#This Row],[MM]]&gt;20,ips__3[[#This Row],[MM]]-20,ips__3[[#This Row],[MM]])</f>
        <v>4</v>
      </c>
      <c r="K688" s="1">
        <f>IF(ips__3[[#This Row],[MM]]&gt;20,2000 + ips__3[[#This Row],[RR]],1900 +ips__3[[#This Row],[RR]])</f>
        <v>2015</v>
      </c>
      <c r="L688" s="6">
        <f>DATE(ips__3[[#This Row],[rok]],ips__3[[#This Row],[miesiac]],ips__3[[#This Row],[dzien]])</f>
        <v>42097</v>
      </c>
      <c r="M688" s="5">
        <f>(DATE(2023,1,11) - ips__3[[#This Row],[data]])/ 365</f>
        <v>7.7808219178082192</v>
      </c>
      <c r="N688" s="1">
        <f>ROUNDDOWN(ips__3[[#This Row],[Kolumna1]],0)</f>
        <v>7</v>
      </c>
    </row>
    <row r="689" spans="1:14" x14ac:dyDescent="0.3">
      <c r="A689" s="1" t="s">
        <v>716</v>
      </c>
      <c r="B689" s="1" t="s">
        <v>3</v>
      </c>
      <c r="C689" s="1" t="s">
        <v>6</v>
      </c>
      <c r="D689" s="5">
        <f>TRUNC(LEFT(ips__3[[#This Row],[pesel]],2),0)</f>
        <v>13</v>
      </c>
      <c r="E689" s="5">
        <f>TRUNC(MID(ips__3[[#This Row],[pesel]],3,2),0)</f>
        <v>30</v>
      </c>
      <c r="F689" s="5">
        <f>TRUNC(MID(ips__3[[#This Row],[pesel]],5,2),0)</f>
        <v>19</v>
      </c>
      <c r="G689" s="1"/>
      <c r="H689" s="1"/>
      <c r="I689" s="1">
        <f>ips__3[[#This Row],[DD]]</f>
        <v>19</v>
      </c>
      <c r="J689" s="1">
        <f>IF(ips__3[[#This Row],[MM]]&gt;20,ips__3[[#This Row],[MM]]-20,ips__3[[#This Row],[MM]])</f>
        <v>10</v>
      </c>
      <c r="K689" s="1">
        <f>IF(ips__3[[#This Row],[MM]]&gt;20,2000 + ips__3[[#This Row],[RR]],1900 +ips__3[[#This Row],[RR]])</f>
        <v>2013</v>
      </c>
      <c r="L689" s="6">
        <f>DATE(ips__3[[#This Row],[rok]],ips__3[[#This Row],[miesiac]],ips__3[[#This Row],[dzien]])</f>
        <v>41566</v>
      </c>
      <c r="M689" s="5">
        <f>(DATE(2023,1,11) - ips__3[[#This Row],[data]])/ 365</f>
        <v>9.2356164383561641</v>
      </c>
      <c r="N689" s="1">
        <f>ROUNDDOWN(ips__3[[#This Row],[Kolumna1]],0)</f>
        <v>9</v>
      </c>
    </row>
    <row r="690" spans="1:14" x14ac:dyDescent="0.3">
      <c r="A690" s="1" t="s">
        <v>717</v>
      </c>
      <c r="B690" s="1" t="s">
        <v>20</v>
      </c>
      <c r="C690" s="1" t="s">
        <v>6</v>
      </c>
      <c r="D690" s="5">
        <f>TRUNC(LEFT(ips__3[[#This Row],[pesel]],2),0)</f>
        <v>19</v>
      </c>
      <c r="E690" s="5">
        <f>TRUNC(MID(ips__3[[#This Row],[pesel]],3,2),0)</f>
        <v>26</v>
      </c>
      <c r="F690" s="5">
        <f>TRUNC(MID(ips__3[[#This Row],[pesel]],5,2),0)</f>
        <v>27</v>
      </c>
      <c r="G690" s="1"/>
      <c r="H690" s="1"/>
      <c r="I690" s="1">
        <f>ips__3[[#This Row],[DD]]</f>
        <v>27</v>
      </c>
      <c r="J690" s="1">
        <f>IF(ips__3[[#This Row],[MM]]&gt;20,ips__3[[#This Row],[MM]]-20,ips__3[[#This Row],[MM]])</f>
        <v>6</v>
      </c>
      <c r="K690" s="1">
        <f>IF(ips__3[[#This Row],[MM]]&gt;20,2000 + ips__3[[#This Row],[RR]],1900 +ips__3[[#This Row],[RR]])</f>
        <v>2019</v>
      </c>
      <c r="L690" s="6">
        <f>DATE(ips__3[[#This Row],[rok]],ips__3[[#This Row],[miesiac]],ips__3[[#This Row],[dzien]])</f>
        <v>43643</v>
      </c>
      <c r="M690" s="5">
        <f>(DATE(2023,1,11) - ips__3[[#This Row],[data]])/ 365</f>
        <v>3.5452054794520547</v>
      </c>
      <c r="N690" s="1">
        <f>ROUNDDOWN(ips__3[[#This Row],[Kolumna1]],0)</f>
        <v>3</v>
      </c>
    </row>
    <row r="691" spans="1:14" x14ac:dyDescent="0.3">
      <c r="A691" s="1" t="s">
        <v>718</v>
      </c>
      <c r="B691" s="1" t="s">
        <v>9</v>
      </c>
      <c r="C691" s="1" t="s">
        <v>4</v>
      </c>
      <c r="D691" s="5">
        <f>TRUNC(LEFT(ips__3[[#This Row],[pesel]],2),0)</f>
        <v>13</v>
      </c>
      <c r="E691" s="5">
        <f>TRUNC(MID(ips__3[[#This Row],[pesel]],3,2),0)</f>
        <v>28</v>
      </c>
      <c r="F691" s="5">
        <f>TRUNC(MID(ips__3[[#This Row],[pesel]],5,2),0)</f>
        <v>9</v>
      </c>
      <c r="G691" s="1"/>
      <c r="H691" s="1"/>
      <c r="I691" s="1">
        <f>ips__3[[#This Row],[DD]]</f>
        <v>9</v>
      </c>
      <c r="J691" s="1">
        <f>IF(ips__3[[#This Row],[MM]]&gt;20,ips__3[[#This Row],[MM]]-20,ips__3[[#This Row],[MM]])</f>
        <v>8</v>
      </c>
      <c r="K691" s="1">
        <f>IF(ips__3[[#This Row],[MM]]&gt;20,2000 + ips__3[[#This Row],[RR]],1900 +ips__3[[#This Row],[RR]])</f>
        <v>2013</v>
      </c>
      <c r="L691" s="6">
        <f>DATE(ips__3[[#This Row],[rok]],ips__3[[#This Row],[miesiac]],ips__3[[#This Row],[dzien]])</f>
        <v>41495</v>
      </c>
      <c r="M691" s="5">
        <f>(DATE(2023,1,11) - ips__3[[#This Row],[data]])/ 365</f>
        <v>9.4301369863013704</v>
      </c>
      <c r="N691" s="1">
        <f>ROUNDDOWN(ips__3[[#This Row],[Kolumna1]],0)</f>
        <v>9</v>
      </c>
    </row>
    <row r="692" spans="1:14" x14ac:dyDescent="0.3">
      <c r="A692" s="1" t="s">
        <v>719</v>
      </c>
      <c r="B692" s="1" t="s">
        <v>20</v>
      </c>
      <c r="C692" s="1" t="s">
        <v>6</v>
      </c>
      <c r="D692" s="5">
        <f>TRUNC(LEFT(ips__3[[#This Row],[pesel]],2),0)</f>
        <v>14</v>
      </c>
      <c r="E692" s="5">
        <f>TRUNC(MID(ips__3[[#This Row],[pesel]],3,2),0)</f>
        <v>30</v>
      </c>
      <c r="F692" s="5">
        <f>TRUNC(MID(ips__3[[#This Row],[pesel]],5,2),0)</f>
        <v>28</v>
      </c>
      <c r="G692" s="1"/>
      <c r="H692" s="1"/>
      <c r="I692" s="1">
        <f>ips__3[[#This Row],[DD]]</f>
        <v>28</v>
      </c>
      <c r="J692" s="1">
        <f>IF(ips__3[[#This Row],[MM]]&gt;20,ips__3[[#This Row],[MM]]-20,ips__3[[#This Row],[MM]])</f>
        <v>10</v>
      </c>
      <c r="K692" s="1">
        <f>IF(ips__3[[#This Row],[MM]]&gt;20,2000 + ips__3[[#This Row],[RR]],1900 +ips__3[[#This Row],[RR]])</f>
        <v>2014</v>
      </c>
      <c r="L692" s="6">
        <f>DATE(ips__3[[#This Row],[rok]],ips__3[[#This Row],[miesiac]],ips__3[[#This Row],[dzien]])</f>
        <v>41940</v>
      </c>
      <c r="M692" s="5">
        <f>(DATE(2023,1,11) - ips__3[[#This Row],[data]])/ 365</f>
        <v>8.2109589041095887</v>
      </c>
      <c r="N692" s="1">
        <f>ROUNDDOWN(ips__3[[#This Row],[Kolumna1]],0)</f>
        <v>8</v>
      </c>
    </row>
    <row r="693" spans="1:14" x14ac:dyDescent="0.3">
      <c r="A693" s="1" t="s">
        <v>720</v>
      </c>
      <c r="B693" s="1" t="s">
        <v>10</v>
      </c>
      <c r="C693" s="1" t="s">
        <v>4</v>
      </c>
      <c r="D693" s="5">
        <f>TRUNC(LEFT(ips__3[[#This Row],[pesel]],2),0)</f>
        <v>11</v>
      </c>
      <c r="E693" s="5">
        <f>TRUNC(MID(ips__3[[#This Row],[pesel]],3,2),0)</f>
        <v>27</v>
      </c>
      <c r="F693" s="5">
        <f>TRUNC(MID(ips__3[[#This Row],[pesel]],5,2),0)</f>
        <v>28</v>
      </c>
      <c r="G693" s="1"/>
      <c r="H693" s="1"/>
      <c r="I693" s="1">
        <f>ips__3[[#This Row],[DD]]</f>
        <v>28</v>
      </c>
      <c r="J693" s="1">
        <f>IF(ips__3[[#This Row],[MM]]&gt;20,ips__3[[#This Row],[MM]]-20,ips__3[[#This Row],[MM]])</f>
        <v>7</v>
      </c>
      <c r="K693" s="1">
        <f>IF(ips__3[[#This Row],[MM]]&gt;20,2000 + ips__3[[#This Row],[RR]],1900 +ips__3[[#This Row],[RR]])</f>
        <v>2011</v>
      </c>
      <c r="L693" s="6">
        <f>DATE(ips__3[[#This Row],[rok]],ips__3[[#This Row],[miesiac]],ips__3[[#This Row],[dzien]])</f>
        <v>40752</v>
      </c>
      <c r="M693" s="5">
        <f>(DATE(2023,1,11) - ips__3[[#This Row],[data]])/ 365</f>
        <v>11.465753424657533</v>
      </c>
      <c r="N693" s="1">
        <f>ROUNDDOWN(ips__3[[#This Row],[Kolumna1]],0)</f>
        <v>11</v>
      </c>
    </row>
    <row r="694" spans="1:14" x14ac:dyDescent="0.3">
      <c r="A694" s="1" t="s">
        <v>721</v>
      </c>
      <c r="B694" s="1" t="s">
        <v>19</v>
      </c>
      <c r="C694" s="1" t="s">
        <v>6</v>
      </c>
      <c r="D694" s="5">
        <f>TRUNC(LEFT(ips__3[[#This Row],[pesel]],2),0)</f>
        <v>5</v>
      </c>
      <c r="E694" s="5">
        <f>TRUNC(MID(ips__3[[#This Row],[pesel]],3,2),0)</f>
        <v>29</v>
      </c>
      <c r="F694" s="5">
        <f>TRUNC(MID(ips__3[[#This Row],[pesel]],5,2),0)</f>
        <v>18</v>
      </c>
      <c r="G694" s="1"/>
      <c r="H694" s="1"/>
      <c r="I694" s="1">
        <f>ips__3[[#This Row],[DD]]</f>
        <v>18</v>
      </c>
      <c r="J694" s="1">
        <f>IF(ips__3[[#This Row],[MM]]&gt;20,ips__3[[#This Row],[MM]]-20,ips__3[[#This Row],[MM]])</f>
        <v>9</v>
      </c>
      <c r="K694" s="1">
        <f>IF(ips__3[[#This Row],[MM]]&gt;20,2000 + ips__3[[#This Row],[RR]],1900 +ips__3[[#This Row],[RR]])</f>
        <v>2005</v>
      </c>
      <c r="L694" s="6">
        <f>DATE(ips__3[[#This Row],[rok]],ips__3[[#This Row],[miesiac]],ips__3[[#This Row],[dzien]])</f>
        <v>38613</v>
      </c>
      <c r="M694" s="5">
        <f>(DATE(2023,1,11) - ips__3[[#This Row],[data]])/ 365</f>
        <v>17.326027397260273</v>
      </c>
      <c r="N694" s="1">
        <f>ROUNDDOWN(ips__3[[#This Row],[Kolumna1]],0)</f>
        <v>17</v>
      </c>
    </row>
    <row r="695" spans="1:14" x14ac:dyDescent="0.3">
      <c r="A695" s="1" t="s">
        <v>722</v>
      </c>
      <c r="B695" s="1" t="s">
        <v>19</v>
      </c>
      <c r="C695" s="1" t="s">
        <v>4</v>
      </c>
      <c r="D695" s="5">
        <f>TRUNC(LEFT(ips__3[[#This Row],[pesel]],2),0)</f>
        <v>14</v>
      </c>
      <c r="E695" s="5">
        <f>TRUNC(MID(ips__3[[#This Row],[pesel]],3,2),0)</f>
        <v>21</v>
      </c>
      <c r="F695" s="5">
        <f>TRUNC(MID(ips__3[[#This Row],[pesel]],5,2),0)</f>
        <v>27</v>
      </c>
      <c r="G695" s="1"/>
      <c r="H695" s="1"/>
      <c r="I695" s="1">
        <f>ips__3[[#This Row],[DD]]</f>
        <v>27</v>
      </c>
      <c r="J695" s="1">
        <f>IF(ips__3[[#This Row],[MM]]&gt;20,ips__3[[#This Row],[MM]]-20,ips__3[[#This Row],[MM]])</f>
        <v>1</v>
      </c>
      <c r="K695" s="1">
        <f>IF(ips__3[[#This Row],[MM]]&gt;20,2000 + ips__3[[#This Row],[RR]],1900 +ips__3[[#This Row],[RR]])</f>
        <v>2014</v>
      </c>
      <c r="L695" s="6">
        <f>DATE(ips__3[[#This Row],[rok]],ips__3[[#This Row],[miesiac]],ips__3[[#This Row],[dzien]])</f>
        <v>41666</v>
      </c>
      <c r="M695" s="5">
        <f>(DATE(2023,1,11) - ips__3[[#This Row],[data]])/ 365</f>
        <v>8.9616438356164387</v>
      </c>
      <c r="N695" s="1">
        <f>ROUNDDOWN(ips__3[[#This Row],[Kolumna1]],0)</f>
        <v>8</v>
      </c>
    </row>
    <row r="696" spans="1:14" x14ac:dyDescent="0.3">
      <c r="A696" s="1" t="s">
        <v>723</v>
      </c>
      <c r="B696" s="1" t="s">
        <v>19</v>
      </c>
      <c r="C696" s="1" t="s">
        <v>6</v>
      </c>
      <c r="D696" s="5">
        <f>TRUNC(LEFT(ips__3[[#This Row],[pesel]],2),0)</f>
        <v>3</v>
      </c>
      <c r="E696" s="5">
        <f>TRUNC(MID(ips__3[[#This Row],[pesel]],3,2),0)</f>
        <v>21</v>
      </c>
      <c r="F696" s="5">
        <f>TRUNC(MID(ips__3[[#This Row],[pesel]],5,2),0)</f>
        <v>1</v>
      </c>
      <c r="G696" s="1"/>
      <c r="H696" s="1"/>
      <c r="I696" s="1">
        <f>ips__3[[#This Row],[DD]]</f>
        <v>1</v>
      </c>
      <c r="J696" s="1">
        <f>IF(ips__3[[#This Row],[MM]]&gt;20,ips__3[[#This Row],[MM]]-20,ips__3[[#This Row],[MM]])</f>
        <v>1</v>
      </c>
      <c r="K696" s="1">
        <f>IF(ips__3[[#This Row],[MM]]&gt;20,2000 + ips__3[[#This Row],[RR]],1900 +ips__3[[#This Row],[RR]])</f>
        <v>2003</v>
      </c>
      <c r="L696" s="6">
        <f>DATE(ips__3[[#This Row],[rok]],ips__3[[#This Row],[miesiac]],ips__3[[#This Row],[dzien]])</f>
        <v>37622</v>
      </c>
      <c r="M696" s="5">
        <f>(DATE(2023,1,11) - ips__3[[#This Row],[data]])/ 365</f>
        <v>20.041095890410958</v>
      </c>
      <c r="N696" s="1">
        <f>ROUNDDOWN(ips__3[[#This Row],[Kolumna1]],0)</f>
        <v>20</v>
      </c>
    </row>
    <row r="697" spans="1:14" x14ac:dyDescent="0.3">
      <c r="A697" s="1" t="s">
        <v>724</v>
      </c>
      <c r="B697" s="1" t="s">
        <v>16</v>
      </c>
      <c r="C697" s="1" t="s">
        <v>6</v>
      </c>
      <c r="D697" s="5">
        <f>TRUNC(LEFT(ips__3[[#This Row],[pesel]],2),0)</f>
        <v>14</v>
      </c>
      <c r="E697" s="5">
        <f>TRUNC(MID(ips__3[[#This Row],[pesel]],3,2),0)</f>
        <v>29</v>
      </c>
      <c r="F697" s="5">
        <f>TRUNC(MID(ips__3[[#This Row],[pesel]],5,2),0)</f>
        <v>14</v>
      </c>
      <c r="G697" s="1"/>
      <c r="H697" s="1"/>
      <c r="I697" s="1">
        <f>ips__3[[#This Row],[DD]]</f>
        <v>14</v>
      </c>
      <c r="J697" s="1">
        <f>IF(ips__3[[#This Row],[MM]]&gt;20,ips__3[[#This Row],[MM]]-20,ips__3[[#This Row],[MM]])</f>
        <v>9</v>
      </c>
      <c r="K697" s="1">
        <f>IF(ips__3[[#This Row],[MM]]&gt;20,2000 + ips__3[[#This Row],[RR]],1900 +ips__3[[#This Row],[RR]])</f>
        <v>2014</v>
      </c>
      <c r="L697" s="6">
        <f>DATE(ips__3[[#This Row],[rok]],ips__3[[#This Row],[miesiac]],ips__3[[#This Row],[dzien]])</f>
        <v>41896</v>
      </c>
      <c r="M697" s="5">
        <f>(DATE(2023,1,11) - ips__3[[#This Row],[data]])/ 365</f>
        <v>8.331506849315069</v>
      </c>
      <c r="N697" s="1">
        <f>ROUNDDOWN(ips__3[[#This Row],[Kolumna1]],0)</f>
        <v>8</v>
      </c>
    </row>
    <row r="698" spans="1:14" x14ac:dyDescent="0.3">
      <c r="A698" s="1" t="s">
        <v>725</v>
      </c>
      <c r="B698" s="1" t="s">
        <v>12</v>
      </c>
      <c r="C698" s="1" t="s">
        <v>6</v>
      </c>
      <c r="D698" s="5">
        <f>TRUNC(LEFT(ips__3[[#This Row],[pesel]],2),0)</f>
        <v>12</v>
      </c>
      <c r="E698" s="5">
        <f>TRUNC(MID(ips__3[[#This Row],[pesel]],3,2),0)</f>
        <v>30</v>
      </c>
      <c r="F698" s="5">
        <f>TRUNC(MID(ips__3[[#This Row],[pesel]],5,2),0)</f>
        <v>6</v>
      </c>
      <c r="G698" s="1"/>
      <c r="H698" s="1"/>
      <c r="I698" s="1">
        <f>ips__3[[#This Row],[DD]]</f>
        <v>6</v>
      </c>
      <c r="J698" s="1">
        <f>IF(ips__3[[#This Row],[MM]]&gt;20,ips__3[[#This Row],[MM]]-20,ips__3[[#This Row],[MM]])</f>
        <v>10</v>
      </c>
      <c r="K698" s="1">
        <f>IF(ips__3[[#This Row],[MM]]&gt;20,2000 + ips__3[[#This Row],[RR]],1900 +ips__3[[#This Row],[RR]])</f>
        <v>2012</v>
      </c>
      <c r="L698" s="6">
        <f>DATE(ips__3[[#This Row],[rok]],ips__3[[#This Row],[miesiac]],ips__3[[#This Row],[dzien]])</f>
        <v>41188</v>
      </c>
      <c r="M698" s="5">
        <f>(DATE(2023,1,11) - ips__3[[#This Row],[data]])/ 365</f>
        <v>10.271232876712329</v>
      </c>
      <c r="N698" s="1">
        <f>ROUNDDOWN(ips__3[[#This Row],[Kolumna1]],0)</f>
        <v>10</v>
      </c>
    </row>
    <row r="699" spans="1:14" x14ac:dyDescent="0.3">
      <c r="A699" s="1" t="s">
        <v>726</v>
      </c>
      <c r="B699" s="1" t="s">
        <v>11</v>
      </c>
      <c r="C699" s="1" t="s">
        <v>6</v>
      </c>
      <c r="D699" s="5">
        <f>TRUNC(LEFT(ips__3[[#This Row],[pesel]],2),0)</f>
        <v>16</v>
      </c>
      <c r="E699" s="5">
        <f>TRUNC(MID(ips__3[[#This Row],[pesel]],3,2),0)</f>
        <v>23</v>
      </c>
      <c r="F699" s="5">
        <f>TRUNC(MID(ips__3[[#This Row],[pesel]],5,2),0)</f>
        <v>8</v>
      </c>
      <c r="G699" s="1"/>
      <c r="H699" s="1"/>
      <c r="I699" s="1">
        <f>ips__3[[#This Row],[DD]]</f>
        <v>8</v>
      </c>
      <c r="J699" s="1">
        <f>IF(ips__3[[#This Row],[MM]]&gt;20,ips__3[[#This Row],[MM]]-20,ips__3[[#This Row],[MM]])</f>
        <v>3</v>
      </c>
      <c r="K699" s="1">
        <f>IF(ips__3[[#This Row],[MM]]&gt;20,2000 + ips__3[[#This Row],[RR]],1900 +ips__3[[#This Row],[RR]])</f>
        <v>2016</v>
      </c>
      <c r="L699" s="6">
        <f>DATE(ips__3[[#This Row],[rok]],ips__3[[#This Row],[miesiac]],ips__3[[#This Row],[dzien]])</f>
        <v>42437</v>
      </c>
      <c r="M699" s="5">
        <f>(DATE(2023,1,11) - ips__3[[#This Row],[data]])/ 365</f>
        <v>6.8493150684931505</v>
      </c>
      <c r="N699" s="1">
        <f>ROUNDDOWN(ips__3[[#This Row],[Kolumna1]],0)</f>
        <v>6</v>
      </c>
    </row>
    <row r="700" spans="1:14" x14ac:dyDescent="0.3">
      <c r="A700" s="1" t="s">
        <v>727</v>
      </c>
      <c r="B700" s="1" t="s">
        <v>11</v>
      </c>
      <c r="C700" s="1" t="s">
        <v>6</v>
      </c>
      <c r="D700" s="5">
        <f>TRUNC(LEFT(ips__3[[#This Row],[pesel]],2),0)</f>
        <v>1</v>
      </c>
      <c r="E700" s="5">
        <f>TRUNC(MID(ips__3[[#This Row],[pesel]],3,2),0)</f>
        <v>22</v>
      </c>
      <c r="F700" s="5">
        <f>TRUNC(MID(ips__3[[#This Row],[pesel]],5,2),0)</f>
        <v>7</v>
      </c>
      <c r="G700" s="1"/>
      <c r="H700" s="1"/>
      <c r="I700" s="1">
        <f>ips__3[[#This Row],[DD]]</f>
        <v>7</v>
      </c>
      <c r="J700" s="1">
        <f>IF(ips__3[[#This Row],[MM]]&gt;20,ips__3[[#This Row],[MM]]-20,ips__3[[#This Row],[MM]])</f>
        <v>2</v>
      </c>
      <c r="K700" s="1">
        <f>IF(ips__3[[#This Row],[MM]]&gt;20,2000 + ips__3[[#This Row],[RR]],1900 +ips__3[[#This Row],[RR]])</f>
        <v>2001</v>
      </c>
      <c r="L700" s="6">
        <f>DATE(ips__3[[#This Row],[rok]],ips__3[[#This Row],[miesiac]],ips__3[[#This Row],[dzien]])</f>
        <v>36929</v>
      </c>
      <c r="M700" s="5">
        <f>(DATE(2023,1,11) - ips__3[[#This Row],[data]])/ 365</f>
        <v>21.93972602739726</v>
      </c>
      <c r="N700" s="1">
        <f>ROUNDDOWN(ips__3[[#This Row],[Kolumna1]],0)</f>
        <v>21</v>
      </c>
    </row>
    <row r="701" spans="1:14" x14ac:dyDescent="0.3">
      <c r="A701" s="1" t="s">
        <v>728</v>
      </c>
      <c r="B701" s="1" t="s">
        <v>20</v>
      </c>
      <c r="C701" s="1" t="s">
        <v>4</v>
      </c>
      <c r="D701" s="5">
        <f>TRUNC(LEFT(ips__3[[#This Row],[pesel]],2),0)</f>
        <v>19</v>
      </c>
      <c r="E701" s="5">
        <f>TRUNC(MID(ips__3[[#This Row],[pesel]],3,2),0)</f>
        <v>22</v>
      </c>
      <c r="F701" s="5">
        <f>TRUNC(MID(ips__3[[#This Row],[pesel]],5,2),0)</f>
        <v>9</v>
      </c>
      <c r="G701" s="1"/>
      <c r="H701" s="1"/>
      <c r="I701" s="1">
        <f>ips__3[[#This Row],[DD]]</f>
        <v>9</v>
      </c>
      <c r="J701" s="1">
        <f>IF(ips__3[[#This Row],[MM]]&gt;20,ips__3[[#This Row],[MM]]-20,ips__3[[#This Row],[MM]])</f>
        <v>2</v>
      </c>
      <c r="K701" s="1">
        <f>IF(ips__3[[#This Row],[MM]]&gt;20,2000 + ips__3[[#This Row],[RR]],1900 +ips__3[[#This Row],[RR]])</f>
        <v>2019</v>
      </c>
      <c r="L701" s="6">
        <f>DATE(ips__3[[#This Row],[rok]],ips__3[[#This Row],[miesiac]],ips__3[[#This Row],[dzien]])</f>
        <v>43505</v>
      </c>
      <c r="M701" s="5">
        <f>(DATE(2023,1,11) - ips__3[[#This Row],[data]])/ 365</f>
        <v>3.9232876712328766</v>
      </c>
      <c r="N701" s="1">
        <f>ROUNDDOWN(ips__3[[#This Row],[Kolumna1]],0)</f>
        <v>3</v>
      </c>
    </row>
    <row r="702" spans="1:14" x14ac:dyDescent="0.3">
      <c r="A702" s="1" t="s">
        <v>729</v>
      </c>
      <c r="B702" s="1" t="s">
        <v>10</v>
      </c>
      <c r="C702" s="1" t="s">
        <v>4</v>
      </c>
      <c r="D702" s="5">
        <f>TRUNC(LEFT(ips__3[[#This Row],[pesel]],2),0)</f>
        <v>7</v>
      </c>
      <c r="E702" s="5">
        <f>TRUNC(MID(ips__3[[#This Row],[pesel]],3,2),0)</f>
        <v>24</v>
      </c>
      <c r="F702" s="5">
        <f>TRUNC(MID(ips__3[[#This Row],[pesel]],5,2),0)</f>
        <v>7</v>
      </c>
      <c r="G702" s="1"/>
      <c r="H702" s="1"/>
      <c r="I702" s="1">
        <f>ips__3[[#This Row],[DD]]</f>
        <v>7</v>
      </c>
      <c r="J702" s="1">
        <f>IF(ips__3[[#This Row],[MM]]&gt;20,ips__3[[#This Row],[MM]]-20,ips__3[[#This Row],[MM]])</f>
        <v>4</v>
      </c>
      <c r="K702" s="1">
        <f>IF(ips__3[[#This Row],[MM]]&gt;20,2000 + ips__3[[#This Row],[RR]],1900 +ips__3[[#This Row],[RR]])</f>
        <v>2007</v>
      </c>
      <c r="L702" s="6">
        <f>DATE(ips__3[[#This Row],[rok]],ips__3[[#This Row],[miesiac]],ips__3[[#This Row],[dzien]])</f>
        <v>39179</v>
      </c>
      <c r="M702" s="5">
        <f>(DATE(2023,1,11) - ips__3[[#This Row],[data]])/ 365</f>
        <v>15.775342465753425</v>
      </c>
      <c r="N702" s="1">
        <f>ROUNDDOWN(ips__3[[#This Row],[Kolumna1]],0)</f>
        <v>15</v>
      </c>
    </row>
    <row r="703" spans="1:14" x14ac:dyDescent="0.3">
      <c r="A703" s="1" t="s">
        <v>730</v>
      </c>
      <c r="B703" s="1" t="s">
        <v>18</v>
      </c>
      <c r="C703" s="1" t="s">
        <v>4</v>
      </c>
      <c r="D703" s="5">
        <f>TRUNC(LEFT(ips__3[[#This Row],[pesel]],2),0)</f>
        <v>6</v>
      </c>
      <c r="E703" s="5">
        <f>TRUNC(MID(ips__3[[#This Row],[pesel]],3,2),0)</f>
        <v>29</v>
      </c>
      <c r="F703" s="5">
        <f>TRUNC(MID(ips__3[[#This Row],[pesel]],5,2),0)</f>
        <v>22</v>
      </c>
      <c r="G703" s="1"/>
      <c r="H703" s="1"/>
      <c r="I703" s="1">
        <f>ips__3[[#This Row],[DD]]</f>
        <v>22</v>
      </c>
      <c r="J703" s="1">
        <f>IF(ips__3[[#This Row],[MM]]&gt;20,ips__3[[#This Row],[MM]]-20,ips__3[[#This Row],[MM]])</f>
        <v>9</v>
      </c>
      <c r="K703" s="1">
        <f>IF(ips__3[[#This Row],[MM]]&gt;20,2000 + ips__3[[#This Row],[RR]],1900 +ips__3[[#This Row],[RR]])</f>
        <v>2006</v>
      </c>
      <c r="L703" s="6">
        <f>DATE(ips__3[[#This Row],[rok]],ips__3[[#This Row],[miesiac]],ips__3[[#This Row],[dzien]])</f>
        <v>38982</v>
      </c>
      <c r="M703" s="5">
        <f>(DATE(2023,1,11) - ips__3[[#This Row],[data]])/ 365</f>
        <v>16.315068493150687</v>
      </c>
      <c r="N703" s="1">
        <f>ROUNDDOWN(ips__3[[#This Row],[Kolumna1]],0)</f>
        <v>16</v>
      </c>
    </row>
    <row r="704" spans="1:14" x14ac:dyDescent="0.3">
      <c r="A704" s="1" t="s">
        <v>731</v>
      </c>
      <c r="B704" s="1" t="s">
        <v>10</v>
      </c>
      <c r="C704" s="1" t="s">
        <v>4</v>
      </c>
      <c r="D704" s="5">
        <f>TRUNC(LEFT(ips__3[[#This Row],[pesel]],2),0)</f>
        <v>17</v>
      </c>
      <c r="E704" s="5">
        <f>TRUNC(MID(ips__3[[#This Row],[pesel]],3,2),0)</f>
        <v>31</v>
      </c>
      <c r="F704" s="5">
        <f>TRUNC(MID(ips__3[[#This Row],[pesel]],5,2),0)</f>
        <v>11</v>
      </c>
      <c r="G704" s="1"/>
      <c r="H704" s="1"/>
      <c r="I704" s="1">
        <f>ips__3[[#This Row],[DD]]</f>
        <v>11</v>
      </c>
      <c r="J704" s="1">
        <f>IF(ips__3[[#This Row],[MM]]&gt;20,ips__3[[#This Row],[MM]]-20,ips__3[[#This Row],[MM]])</f>
        <v>11</v>
      </c>
      <c r="K704" s="1">
        <f>IF(ips__3[[#This Row],[MM]]&gt;20,2000 + ips__3[[#This Row],[RR]],1900 +ips__3[[#This Row],[RR]])</f>
        <v>2017</v>
      </c>
      <c r="L704" s="6">
        <f>DATE(ips__3[[#This Row],[rok]],ips__3[[#This Row],[miesiac]],ips__3[[#This Row],[dzien]])</f>
        <v>43050</v>
      </c>
      <c r="M704" s="5">
        <f>(DATE(2023,1,11) - ips__3[[#This Row],[data]])/ 365</f>
        <v>5.1698630136986301</v>
      </c>
      <c r="N704" s="1">
        <f>ROUNDDOWN(ips__3[[#This Row],[Kolumna1]],0)</f>
        <v>5</v>
      </c>
    </row>
    <row r="705" spans="1:14" x14ac:dyDescent="0.3">
      <c r="A705" s="1" t="s">
        <v>732</v>
      </c>
      <c r="B705" s="1" t="s">
        <v>17</v>
      </c>
      <c r="C705" s="1" t="s">
        <v>4</v>
      </c>
      <c r="D705" s="5">
        <f>TRUNC(LEFT(ips__3[[#This Row],[pesel]],2),0)</f>
        <v>16</v>
      </c>
      <c r="E705" s="5">
        <f>TRUNC(MID(ips__3[[#This Row],[pesel]],3,2),0)</f>
        <v>32</v>
      </c>
      <c r="F705" s="5">
        <f>TRUNC(MID(ips__3[[#This Row],[pesel]],5,2),0)</f>
        <v>11</v>
      </c>
      <c r="G705" s="1"/>
      <c r="H705" s="1"/>
      <c r="I705" s="1">
        <f>ips__3[[#This Row],[DD]]</f>
        <v>11</v>
      </c>
      <c r="J705" s="1">
        <f>IF(ips__3[[#This Row],[MM]]&gt;20,ips__3[[#This Row],[MM]]-20,ips__3[[#This Row],[MM]])</f>
        <v>12</v>
      </c>
      <c r="K705" s="1">
        <f>IF(ips__3[[#This Row],[MM]]&gt;20,2000 + ips__3[[#This Row],[RR]],1900 +ips__3[[#This Row],[RR]])</f>
        <v>2016</v>
      </c>
      <c r="L705" s="6">
        <f>DATE(ips__3[[#This Row],[rok]],ips__3[[#This Row],[miesiac]],ips__3[[#This Row],[dzien]])</f>
        <v>42715</v>
      </c>
      <c r="M705" s="5">
        <f>(DATE(2023,1,11) - ips__3[[#This Row],[data]])/ 365</f>
        <v>6.087671232876712</v>
      </c>
      <c r="N705" s="1">
        <f>ROUNDDOWN(ips__3[[#This Row],[Kolumna1]],0)</f>
        <v>6</v>
      </c>
    </row>
    <row r="706" spans="1:14" x14ac:dyDescent="0.3">
      <c r="A706" s="1" t="s">
        <v>733</v>
      </c>
      <c r="B706" s="1" t="s">
        <v>19</v>
      </c>
      <c r="C706" s="1" t="s">
        <v>6</v>
      </c>
      <c r="D706" s="5">
        <f>TRUNC(LEFT(ips__3[[#This Row],[pesel]],2),0)</f>
        <v>6</v>
      </c>
      <c r="E706" s="5">
        <f>TRUNC(MID(ips__3[[#This Row],[pesel]],3,2),0)</f>
        <v>29</v>
      </c>
      <c r="F706" s="5">
        <f>TRUNC(MID(ips__3[[#This Row],[pesel]],5,2),0)</f>
        <v>21</v>
      </c>
      <c r="G706" s="1"/>
      <c r="H706" s="1"/>
      <c r="I706" s="1">
        <f>ips__3[[#This Row],[DD]]</f>
        <v>21</v>
      </c>
      <c r="J706" s="1">
        <f>IF(ips__3[[#This Row],[MM]]&gt;20,ips__3[[#This Row],[MM]]-20,ips__3[[#This Row],[MM]])</f>
        <v>9</v>
      </c>
      <c r="K706" s="1">
        <f>IF(ips__3[[#This Row],[MM]]&gt;20,2000 + ips__3[[#This Row],[RR]],1900 +ips__3[[#This Row],[RR]])</f>
        <v>2006</v>
      </c>
      <c r="L706" s="6">
        <f>DATE(ips__3[[#This Row],[rok]],ips__3[[#This Row],[miesiac]],ips__3[[#This Row],[dzien]])</f>
        <v>38981</v>
      </c>
      <c r="M706" s="5">
        <f>(DATE(2023,1,11) - ips__3[[#This Row],[data]])/ 365</f>
        <v>16.317808219178083</v>
      </c>
      <c r="N706" s="1">
        <f>ROUNDDOWN(ips__3[[#This Row],[Kolumna1]],0)</f>
        <v>16</v>
      </c>
    </row>
    <row r="707" spans="1:14" x14ac:dyDescent="0.3">
      <c r="A707" s="1" t="s">
        <v>734</v>
      </c>
      <c r="B707" s="1" t="s">
        <v>15</v>
      </c>
      <c r="C707" s="1" t="s">
        <v>6</v>
      </c>
      <c r="D707" s="5">
        <f>TRUNC(LEFT(ips__3[[#This Row],[pesel]],2),0)</f>
        <v>5</v>
      </c>
      <c r="E707" s="5">
        <f>TRUNC(MID(ips__3[[#This Row],[pesel]],3,2),0)</f>
        <v>23</v>
      </c>
      <c r="F707" s="5">
        <f>TRUNC(MID(ips__3[[#This Row],[pesel]],5,2),0)</f>
        <v>8</v>
      </c>
      <c r="G707" s="1"/>
      <c r="H707" s="1"/>
      <c r="I707" s="1">
        <f>ips__3[[#This Row],[DD]]</f>
        <v>8</v>
      </c>
      <c r="J707" s="1">
        <f>IF(ips__3[[#This Row],[MM]]&gt;20,ips__3[[#This Row],[MM]]-20,ips__3[[#This Row],[MM]])</f>
        <v>3</v>
      </c>
      <c r="K707" s="1">
        <f>IF(ips__3[[#This Row],[MM]]&gt;20,2000 + ips__3[[#This Row],[RR]],1900 +ips__3[[#This Row],[RR]])</f>
        <v>2005</v>
      </c>
      <c r="L707" s="6">
        <f>DATE(ips__3[[#This Row],[rok]],ips__3[[#This Row],[miesiac]],ips__3[[#This Row],[dzien]])</f>
        <v>38419</v>
      </c>
      <c r="M707" s="5">
        <f>(DATE(2023,1,11) - ips__3[[#This Row],[data]])/ 365</f>
        <v>17.857534246575341</v>
      </c>
      <c r="N707" s="1">
        <f>ROUNDDOWN(ips__3[[#This Row],[Kolumna1]],0)</f>
        <v>17</v>
      </c>
    </row>
    <row r="708" spans="1:14" x14ac:dyDescent="0.3">
      <c r="A708" s="1" t="s">
        <v>735</v>
      </c>
      <c r="B708" s="1" t="s">
        <v>7</v>
      </c>
      <c r="C708" s="1" t="s">
        <v>4</v>
      </c>
      <c r="D708" s="5">
        <f>TRUNC(LEFT(ips__3[[#This Row],[pesel]],2),0)</f>
        <v>18</v>
      </c>
      <c r="E708" s="5">
        <f>TRUNC(MID(ips__3[[#This Row],[pesel]],3,2),0)</f>
        <v>27</v>
      </c>
      <c r="F708" s="5">
        <f>TRUNC(MID(ips__3[[#This Row],[pesel]],5,2),0)</f>
        <v>14</v>
      </c>
      <c r="G708" s="1"/>
      <c r="H708" s="1"/>
      <c r="I708" s="1">
        <f>ips__3[[#This Row],[DD]]</f>
        <v>14</v>
      </c>
      <c r="J708" s="1">
        <f>IF(ips__3[[#This Row],[MM]]&gt;20,ips__3[[#This Row],[MM]]-20,ips__3[[#This Row],[MM]])</f>
        <v>7</v>
      </c>
      <c r="K708" s="1">
        <f>IF(ips__3[[#This Row],[MM]]&gt;20,2000 + ips__3[[#This Row],[RR]],1900 +ips__3[[#This Row],[RR]])</f>
        <v>2018</v>
      </c>
      <c r="L708" s="6">
        <f>DATE(ips__3[[#This Row],[rok]],ips__3[[#This Row],[miesiac]],ips__3[[#This Row],[dzien]])</f>
        <v>43295</v>
      </c>
      <c r="M708" s="5">
        <f>(DATE(2023,1,11) - ips__3[[#This Row],[data]])/ 365</f>
        <v>4.4986301369863018</v>
      </c>
      <c r="N708" s="1">
        <f>ROUNDDOWN(ips__3[[#This Row],[Kolumna1]],0)</f>
        <v>4</v>
      </c>
    </row>
    <row r="709" spans="1:14" x14ac:dyDescent="0.3">
      <c r="A709" s="1" t="s">
        <v>736</v>
      </c>
      <c r="B709" s="1" t="s">
        <v>5</v>
      </c>
      <c r="C709" s="1" t="s">
        <v>4</v>
      </c>
      <c r="D709" s="5">
        <f>TRUNC(LEFT(ips__3[[#This Row],[pesel]],2),0)</f>
        <v>6</v>
      </c>
      <c r="E709" s="5">
        <f>TRUNC(MID(ips__3[[#This Row],[pesel]],3,2),0)</f>
        <v>32</v>
      </c>
      <c r="F709" s="5">
        <f>TRUNC(MID(ips__3[[#This Row],[pesel]],5,2),0)</f>
        <v>12</v>
      </c>
      <c r="G709" s="1"/>
      <c r="H709" s="1"/>
      <c r="I709" s="1">
        <f>ips__3[[#This Row],[DD]]</f>
        <v>12</v>
      </c>
      <c r="J709" s="1">
        <f>IF(ips__3[[#This Row],[MM]]&gt;20,ips__3[[#This Row],[MM]]-20,ips__3[[#This Row],[MM]])</f>
        <v>12</v>
      </c>
      <c r="K709" s="1">
        <f>IF(ips__3[[#This Row],[MM]]&gt;20,2000 + ips__3[[#This Row],[RR]],1900 +ips__3[[#This Row],[RR]])</f>
        <v>2006</v>
      </c>
      <c r="L709" s="6">
        <f>DATE(ips__3[[#This Row],[rok]],ips__3[[#This Row],[miesiac]],ips__3[[#This Row],[dzien]])</f>
        <v>39063</v>
      </c>
      <c r="M709" s="5">
        <f>(DATE(2023,1,11) - ips__3[[#This Row],[data]])/ 365</f>
        <v>16.093150684931508</v>
      </c>
      <c r="N709" s="1">
        <f>ROUNDDOWN(ips__3[[#This Row],[Kolumna1]],0)</f>
        <v>16</v>
      </c>
    </row>
    <row r="710" spans="1:14" x14ac:dyDescent="0.3">
      <c r="A710" s="1" t="s">
        <v>737</v>
      </c>
      <c r="B710" s="1" t="s">
        <v>8</v>
      </c>
      <c r="C710" s="1" t="s">
        <v>6</v>
      </c>
      <c r="D710" s="5">
        <f>TRUNC(LEFT(ips__3[[#This Row],[pesel]],2),0)</f>
        <v>18</v>
      </c>
      <c r="E710" s="5">
        <f>TRUNC(MID(ips__3[[#This Row],[pesel]],3,2),0)</f>
        <v>26</v>
      </c>
      <c r="F710" s="5">
        <f>TRUNC(MID(ips__3[[#This Row],[pesel]],5,2),0)</f>
        <v>26</v>
      </c>
      <c r="G710" s="1"/>
      <c r="H710" s="1"/>
      <c r="I710" s="1">
        <f>ips__3[[#This Row],[DD]]</f>
        <v>26</v>
      </c>
      <c r="J710" s="1">
        <f>IF(ips__3[[#This Row],[MM]]&gt;20,ips__3[[#This Row],[MM]]-20,ips__3[[#This Row],[MM]])</f>
        <v>6</v>
      </c>
      <c r="K710" s="1">
        <f>IF(ips__3[[#This Row],[MM]]&gt;20,2000 + ips__3[[#This Row],[RR]],1900 +ips__3[[#This Row],[RR]])</f>
        <v>2018</v>
      </c>
      <c r="L710" s="6">
        <f>DATE(ips__3[[#This Row],[rok]],ips__3[[#This Row],[miesiac]],ips__3[[#This Row],[dzien]])</f>
        <v>43277</v>
      </c>
      <c r="M710" s="5">
        <f>(DATE(2023,1,11) - ips__3[[#This Row],[data]])/ 365</f>
        <v>4.5479452054794525</v>
      </c>
      <c r="N710" s="1">
        <f>ROUNDDOWN(ips__3[[#This Row],[Kolumna1]],0)</f>
        <v>4</v>
      </c>
    </row>
    <row r="711" spans="1:14" x14ac:dyDescent="0.3">
      <c r="A711" s="1" t="s">
        <v>738</v>
      </c>
      <c r="B711" s="1" t="s">
        <v>7</v>
      </c>
      <c r="C711" s="1" t="s">
        <v>4</v>
      </c>
      <c r="D711" s="5">
        <f>TRUNC(LEFT(ips__3[[#This Row],[pesel]],2),0)</f>
        <v>7</v>
      </c>
      <c r="E711" s="5">
        <f>TRUNC(MID(ips__3[[#This Row],[pesel]],3,2),0)</f>
        <v>26</v>
      </c>
      <c r="F711" s="5">
        <f>TRUNC(MID(ips__3[[#This Row],[pesel]],5,2),0)</f>
        <v>12</v>
      </c>
      <c r="G711" s="1"/>
      <c r="H711" s="1"/>
      <c r="I711" s="1">
        <f>ips__3[[#This Row],[DD]]</f>
        <v>12</v>
      </c>
      <c r="J711" s="1">
        <f>IF(ips__3[[#This Row],[MM]]&gt;20,ips__3[[#This Row],[MM]]-20,ips__3[[#This Row],[MM]])</f>
        <v>6</v>
      </c>
      <c r="K711" s="1">
        <f>IF(ips__3[[#This Row],[MM]]&gt;20,2000 + ips__3[[#This Row],[RR]],1900 +ips__3[[#This Row],[RR]])</f>
        <v>2007</v>
      </c>
      <c r="L711" s="6">
        <f>DATE(ips__3[[#This Row],[rok]],ips__3[[#This Row],[miesiac]],ips__3[[#This Row],[dzien]])</f>
        <v>39245</v>
      </c>
      <c r="M711" s="5">
        <f>(DATE(2023,1,11) - ips__3[[#This Row],[data]])/ 365</f>
        <v>15.594520547945205</v>
      </c>
      <c r="N711" s="1">
        <f>ROUNDDOWN(ips__3[[#This Row],[Kolumna1]],0)</f>
        <v>15</v>
      </c>
    </row>
    <row r="712" spans="1:14" x14ac:dyDescent="0.3">
      <c r="A712" s="1" t="s">
        <v>739</v>
      </c>
      <c r="B712" s="1" t="s">
        <v>16</v>
      </c>
      <c r="C712" s="1" t="s">
        <v>4</v>
      </c>
      <c r="D712" s="5">
        <f>TRUNC(LEFT(ips__3[[#This Row],[pesel]],2),0)</f>
        <v>8</v>
      </c>
      <c r="E712" s="5">
        <f>TRUNC(MID(ips__3[[#This Row],[pesel]],3,2),0)</f>
        <v>30</v>
      </c>
      <c r="F712" s="5">
        <f>TRUNC(MID(ips__3[[#This Row],[pesel]],5,2),0)</f>
        <v>6</v>
      </c>
      <c r="G712" s="1"/>
      <c r="H712" s="1"/>
      <c r="I712" s="1">
        <f>ips__3[[#This Row],[DD]]</f>
        <v>6</v>
      </c>
      <c r="J712" s="1">
        <f>IF(ips__3[[#This Row],[MM]]&gt;20,ips__3[[#This Row],[MM]]-20,ips__3[[#This Row],[MM]])</f>
        <v>10</v>
      </c>
      <c r="K712" s="1">
        <f>IF(ips__3[[#This Row],[MM]]&gt;20,2000 + ips__3[[#This Row],[RR]],1900 +ips__3[[#This Row],[RR]])</f>
        <v>2008</v>
      </c>
      <c r="L712" s="6">
        <f>DATE(ips__3[[#This Row],[rok]],ips__3[[#This Row],[miesiac]],ips__3[[#This Row],[dzien]])</f>
        <v>39727</v>
      </c>
      <c r="M712" s="5">
        <f>(DATE(2023,1,11) - ips__3[[#This Row],[data]])/ 365</f>
        <v>14.273972602739725</v>
      </c>
      <c r="N712" s="1">
        <f>ROUNDDOWN(ips__3[[#This Row],[Kolumna1]],0)</f>
        <v>14</v>
      </c>
    </row>
    <row r="713" spans="1:14" x14ac:dyDescent="0.3">
      <c r="A713" s="1" t="s">
        <v>740</v>
      </c>
      <c r="B713" s="1" t="s">
        <v>10</v>
      </c>
      <c r="C713" s="1" t="s">
        <v>6</v>
      </c>
      <c r="D713" s="5">
        <f>TRUNC(LEFT(ips__3[[#This Row],[pesel]],2),0)</f>
        <v>8</v>
      </c>
      <c r="E713" s="5">
        <f>TRUNC(MID(ips__3[[#This Row],[pesel]],3,2),0)</f>
        <v>22</v>
      </c>
      <c r="F713" s="5">
        <f>TRUNC(MID(ips__3[[#This Row],[pesel]],5,2),0)</f>
        <v>11</v>
      </c>
      <c r="G713" s="1"/>
      <c r="H713" s="1"/>
      <c r="I713" s="1">
        <f>ips__3[[#This Row],[DD]]</f>
        <v>11</v>
      </c>
      <c r="J713" s="1">
        <f>IF(ips__3[[#This Row],[MM]]&gt;20,ips__3[[#This Row],[MM]]-20,ips__3[[#This Row],[MM]])</f>
        <v>2</v>
      </c>
      <c r="K713" s="1">
        <f>IF(ips__3[[#This Row],[MM]]&gt;20,2000 + ips__3[[#This Row],[RR]],1900 +ips__3[[#This Row],[RR]])</f>
        <v>2008</v>
      </c>
      <c r="L713" s="6">
        <f>DATE(ips__3[[#This Row],[rok]],ips__3[[#This Row],[miesiac]],ips__3[[#This Row],[dzien]])</f>
        <v>39489</v>
      </c>
      <c r="M713" s="5">
        <f>(DATE(2023,1,11) - ips__3[[#This Row],[data]])/ 365</f>
        <v>14.926027397260274</v>
      </c>
      <c r="N713" s="1">
        <f>ROUNDDOWN(ips__3[[#This Row],[Kolumna1]],0)</f>
        <v>14</v>
      </c>
    </row>
    <row r="714" spans="1:14" x14ac:dyDescent="0.3">
      <c r="A714" s="1" t="s">
        <v>741</v>
      </c>
      <c r="B714" s="1" t="s">
        <v>10</v>
      </c>
      <c r="C714" s="1" t="s">
        <v>4</v>
      </c>
      <c r="D714" s="5">
        <f>TRUNC(LEFT(ips__3[[#This Row],[pesel]],2),0)</f>
        <v>5</v>
      </c>
      <c r="E714" s="5">
        <f>TRUNC(MID(ips__3[[#This Row],[pesel]],3,2),0)</f>
        <v>22</v>
      </c>
      <c r="F714" s="5">
        <f>TRUNC(MID(ips__3[[#This Row],[pesel]],5,2),0)</f>
        <v>1</v>
      </c>
      <c r="G714" s="1"/>
      <c r="H714" s="1"/>
      <c r="I714" s="1">
        <f>ips__3[[#This Row],[DD]]</f>
        <v>1</v>
      </c>
      <c r="J714" s="1">
        <f>IF(ips__3[[#This Row],[MM]]&gt;20,ips__3[[#This Row],[MM]]-20,ips__3[[#This Row],[MM]])</f>
        <v>2</v>
      </c>
      <c r="K714" s="1">
        <f>IF(ips__3[[#This Row],[MM]]&gt;20,2000 + ips__3[[#This Row],[RR]],1900 +ips__3[[#This Row],[RR]])</f>
        <v>2005</v>
      </c>
      <c r="L714" s="6">
        <f>DATE(ips__3[[#This Row],[rok]],ips__3[[#This Row],[miesiac]],ips__3[[#This Row],[dzien]])</f>
        <v>38384</v>
      </c>
      <c r="M714" s="5">
        <f>(DATE(2023,1,11) - ips__3[[#This Row],[data]])/ 365</f>
        <v>17.953424657534246</v>
      </c>
      <c r="N714" s="1">
        <f>ROUNDDOWN(ips__3[[#This Row],[Kolumna1]],0)</f>
        <v>17</v>
      </c>
    </row>
    <row r="715" spans="1:14" x14ac:dyDescent="0.3">
      <c r="A715" s="1" t="s">
        <v>742</v>
      </c>
      <c r="B715" s="1" t="s">
        <v>12</v>
      </c>
      <c r="C715" s="1" t="s">
        <v>4</v>
      </c>
      <c r="D715" s="5">
        <f>TRUNC(LEFT(ips__3[[#This Row],[pesel]],2),0)</f>
        <v>11</v>
      </c>
      <c r="E715" s="5">
        <f>TRUNC(MID(ips__3[[#This Row],[pesel]],3,2),0)</f>
        <v>22</v>
      </c>
      <c r="F715" s="5">
        <f>TRUNC(MID(ips__3[[#This Row],[pesel]],5,2),0)</f>
        <v>20</v>
      </c>
      <c r="G715" s="1"/>
      <c r="H715" s="1"/>
      <c r="I715" s="1">
        <f>ips__3[[#This Row],[DD]]</f>
        <v>20</v>
      </c>
      <c r="J715" s="1">
        <f>IF(ips__3[[#This Row],[MM]]&gt;20,ips__3[[#This Row],[MM]]-20,ips__3[[#This Row],[MM]])</f>
        <v>2</v>
      </c>
      <c r="K715" s="1">
        <f>IF(ips__3[[#This Row],[MM]]&gt;20,2000 + ips__3[[#This Row],[RR]],1900 +ips__3[[#This Row],[RR]])</f>
        <v>2011</v>
      </c>
      <c r="L715" s="6">
        <f>DATE(ips__3[[#This Row],[rok]],ips__3[[#This Row],[miesiac]],ips__3[[#This Row],[dzien]])</f>
        <v>40594</v>
      </c>
      <c r="M715" s="5">
        <f>(DATE(2023,1,11) - ips__3[[#This Row],[data]])/ 365</f>
        <v>11.898630136986302</v>
      </c>
      <c r="N715" s="1">
        <f>ROUNDDOWN(ips__3[[#This Row],[Kolumna1]],0)</f>
        <v>11</v>
      </c>
    </row>
    <row r="716" spans="1:14" x14ac:dyDescent="0.3">
      <c r="A716" s="1" t="s">
        <v>743</v>
      </c>
      <c r="B716" s="1" t="s">
        <v>18</v>
      </c>
      <c r="C716" s="1" t="s">
        <v>4</v>
      </c>
      <c r="D716" s="5">
        <f>TRUNC(LEFT(ips__3[[#This Row],[pesel]],2),0)</f>
        <v>18</v>
      </c>
      <c r="E716" s="5">
        <f>TRUNC(MID(ips__3[[#This Row],[pesel]],3,2),0)</f>
        <v>32</v>
      </c>
      <c r="F716" s="5">
        <f>TRUNC(MID(ips__3[[#This Row],[pesel]],5,2),0)</f>
        <v>2</v>
      </c>
      <c r="G716" s="1"/>
      <c r="H716" s="1"/>
      <c r="I716" s="1">
        <f>ips__3[[#This Row],[DD]]</f>
        <v>2</v>
      </c>
      <c r="J716" s="1">
        <f>IF(ips__3[[#This Row],[MM]]&gt;20,ips__3[[#This Row],[MM]]-20,ips__3[[#This Row],[MM]])</f>
        <v>12</v>
      </c>
      <c r="K716" s="1">
        <f>IF(ips__3[[#This Row],[MM]]&gt;20,2000 + ips__3[[#This Row],[RR]],1900 +ips__3[[#This Row],[RR]])</f>
        <v>2018</v>
      </c>
      <c r="L716" s="6">
        <f>DATE(ips__3[[#This Row],[rok]],ips__3[[#This Row],[miesiac]],ips__3[[#This Row],[dzien]])</f>
        <v>43436</v>
      </c>
      <c r="M716" s="5">
        <f>(DATE(2023,1,11) - ips__3[[#This Row],[data]])/ 365</f>
        <v>4.1123287671232873</v>
      </c>
      <c r="N716" s="1">
        <f>ROUNDDOWN(ips__3[[#This Row],[Kolumna1]],0)</f>
        <v>4</v>
      </c>
    </row>
    <row r="717" spans="1:14" x14ac:dyDescent="0.3">
      <c r="A717" s="1" t="s">
        <v>744</v>
      </c>
      <c r="B717" s="1" t="s">
        <v>3</v>
      </c>
      <c r="C717" s="1" t="s">
        <v>6</v>
      </c>
      <c r="D717" s="5">
        <f>TRUNC(LEFT(ips__3[[#This Row],[pesel]],2),0)</f>
        <v>19</v>
      </c>
      <c r="E717" s="5">
        <f>TRUNC(MID(ips__3[[#This Row],[pesel]],3,2),0)</f>
        <v>30</v>
      </c>
      <c r="F717" s="5">
        <f>TRUNC(MID(ips__3[[#This Row],[pesel]],5,2),0)</f>
        <v>30</v>
      </c>
      <c r="G717" s="1"/>
      <c r="H717" s="1"/>
      <c r="I717" s="1">
        <f>ips__3[[#This Row],[DD]]</f>
        <v>30</v>
      </c>
      <c r="J717" s="1">
        <f>IF(ips__3[[#This Row],[MM]]&gt;20,ips__3[[#This Row],[MM]]-20,ips__3[[#This Row],[MM]])</f>
        <v>10</v>
      </c>
      <c r="K717" s="1">
        <f>IF(ips__3[[#This Row],[MM]]&gt;20,2000 + ips__3[[#This Row],[RR]],1900 +ips__3[[#This Row],[RR]])</f>
        <v>2019</v>
      </c>
      <c r="L717" s="6">
        <f>DATE(ips__3[[#This Row],[rok]],ips__3[[#This Row],[miesiac]],ips__3[[#This Row],[dzien]])</f>
        <v>43768</v>
      </c>
      <c r="M717" s="5">
        <f>(DATE(2023,1,11) - ips__3[[#This Row],[data]])/ 365</f>
        <v>3.2027397260273971</v>
      </c>
      <c r="N717" s="1">
        <f>ROUNDDOWN(ips__3[[#This Row],[Kolumna1]],0)</f>
        <v>3</v>
      </c>
    </row>
    <row r="718" spans="1:14" x14ac:dyDescent="0.3">
      <c r="A718" s="1" t="s">
        <v>745</v>
      </c>
      <c r="B718" s="1" t="s">
        <v>3</v>
      </c>
      <c r="C718" s="1" t="s">
        <v>6</v>
      </c>
      <c r="D718" s="5">
        <f>TRUNC(LEFT(ips__3[[#This Row],[pesel]],2),0)</f>
        <v>16</v>
      </c>
      <c r="E718" s="5">
        <f>TRUNC(MID(ips__3[[#This Row],[pesel]],3,2),0)</f>
        <v>29</v>
      </c>
      <c r="F718" s="5">
        <f>TRUNC(MID(ips__3[[#This Row],[pesel]],5,2),0)</f>
        <v>13</v>
      </c>
      <c r="G718" s="1"/>
      <c r="H718" s="1"/>
      <c r="I718" s="1">
        <f>ips__3[[#This Row],[DD]]</f>
        <v>13</v>
      </c>
      <c r="J718" s="1">
        <f>IF(ips__3[[#This Row],[MM]]&gt;20,ips__3[[#This Row],[MM]]-20,ips__3[[#This Row],[MM]])</f>
        <v>9</v>
      </c>
      <c r="K718" s="1">
        <f>IF(ips__3[[#This Row],[MM]]&gt;20,2000 + ips__3[[#This Row],[RR]],1900 +ips__3[[#This Row],[RR]])</f>
        <v>2016</v>
      </c>
      <c r="L718" s="6">
        <f>DATE(ips__3[[#This Row],[rok]],ips__3[[#This Row],[miesiac]],ips__3[[#This Row],[dzien]])</f>
        <v>42626</v>
      </c>
      <c r="M718" s="5">
        <f>(DATE(2023,1,11) - ips__3[[#This Row],[data]])/ 365</f>
        <v>6.3315068493150681</v>
      </c>
      <c r="N718" s="1">
        <f>ROUNDDOWN(ips__3[[#This Row],[Kolumna1]],0)</f>
        <v>6</v>
      </c>
    </row>
    <row r="719" spans="1:14" x14ac:dyDescent="0.3">
      <c r="A719" s="1" t="s">
        <v>746</v>
      </c>
      <c r="B719" s="1" t="s">
        <v>18</v>
      </c>
      <c r="C719" s="1" t="s">
        <v>4</v>
      </c>
      <c r="D719" s="5">
        <f>TRUNC(LEFT(ips__3[[#This Row],[pesel]],2),0)</f>
        <v>8</v>
      </c>
      <c r="E719" s="5">
        <f>TRUNC(MID(ips__3[[#This Row],[pesel]],3,2),0)</f>
        <v>25</v>
      </c>
      <c r="F719" s="5">
        <f>TRUNC(MID(ips__3[[#This Row],[pesel]],5,2),0)</f>
        <v>6</v>
      </c>
      <c r="G719" s="1"/>
      <c r="H719" s="1"/>
      <c r="I719" s="1">
        <f>ips__3[[#This Row],[DD]]</f>
        <v>6</v>
      </c>
      <c r="J719" s="1">
        <f>IF(ips__3[[#This Row],[MM]]&gt;20,ips__3[[#This Row],[MM]]-20,ips__3[[#This Row],[MM]])</f>
        <v>5</v>
      </c>
      <c r="K719" s="1">
        <f>IF(ips__3[[#This Row],[MM]]&gt;20,2000 + ips__3[[#This Row],[RR]],1900 +ips__3[[#This Row],[RR]])</f>
        <v>2008</v>
      </c>
      <c r="L719" s="6">
        <f>DATE(ips__3[[#This Row],[rok]],ips__3[[#This Row],[miesiac]],ips__3[[#This Row],[dzien]])</f>
        <v>39574</v>
      </c>
      <c r="M719" s="5">
        <f>(DATE(2023,1,11) - ips__3[[#This Row],[data]])/ 365</f>
        <v>14.693150684931506</v>
      </c>
      <c r="N719" s="1">
        <f>ROUNDDOWN(ips__3[[#This Row],[Kolumna1]],0)</f>
        <v>14</v>
      </c>
    </row>
    <row r="720" spans="1:14" x14ac:dyDescent="0.3">
      <c r="A720" s="1" t="s">
        <v>747</v>
      </c>
      <c r="B720" s="1" t="s">
        <v>20</v>
      </c>
      <c r="C720" s="1" t="s">
        <v>6</v>
      </c>
      <c r="D720" s="5">
        <f>TRUNC(LEFT(ips__3[[#This Row],[pesel]],2),0)</f>
        <v>5</v>
      </c>
      <c r="E720" s="5">
        <f>TRUNC(MID(ips__3[[#This Row],[pesel]],3,2),0)</f>
        <v>26</v>
      </c>
      <c r="F720" s="5">
        <f>TRUNC(MID(ips__3[[#This Row],[pesel]],5,2),0)</f>
        <v>30</v>
      </c>
      <c r="G720" s="1"/>
      <c r="H720" s="1"/>
      <c r="I720" s="1">
        <f>ips__3[[#This Row],[DD]]</f>
        <v>30</v>
      </c>
      <c r="J720" s="1">
        <f>IF(ips__3[[#This Row],[MM]]&gt;20,ips__3[[#This Row],[MM]]-20,ips__3[[#This Row],[MM]])</f>
        <v>6</v>
      </c>
      <c r="K720" s="1">
        <f>IF(ips__3[[#This Row],[MM]]&gt;20,2000 + ips__3[[#This Row],[RR]],1900 +ips__3[[#This Row],[RR]])</f>
        <v>2005</v>
      </c>
      <c r="L720" s="6">
        <f>DATE(ips__3[[#This Row],[rok]],ips__3[[#This Row],[miesiac]],ips__3[[#This Row],[dzien]])</f>
        <v>38533</v>
      </c>
      <c r="M720" s="5">
        <f>(DATE(2023,1,11) - ips__3[[#This Row],[data]])/ 365</f>
        <v>17.545205479452054</v>
      </c>
      <c r="N720" s="1">
        <f>ROUNDDOWN(ips__3[[#This Row],[Kolumna1]],0)</f>
        <v>17</v>
      </c>
    </row>
    <row r="721" spans="1:14" x14ac:dyDescent="0.3">
      <c r="A721" s="1" t="s">
        <v>748</v>
      </c>
      <c r="B721" s="1" t="s">
        <v>13</v>
      </c>
      <c r="C721" s="1" t="s">
        <v>6</v>
      </c>
      <c r="D721" s="5">
        <f>TRUNC(LEFT(ips__3[[#This Row],[pesel]],2),0)</f>
        <v>0</v>
      </c>
      <c r="E721" s="5">
        <f>TRUNC(MID(ips__3[[#This Row],[pesel]],3,2),0)</f>
        <v>21</v>
      </c>
      <c r="F721" s="5">
        <f>TRUNC(MID(ips__3[[#This Row],[pesel]],5,2),0)</f>
        <v>31</v>
      </c>
      <c r="G721" s="1"/>
      <c r="H721" s="1"/>
      <c r="I721" s="1">
        <f>ips__3[[#This Row],[DD]]</f>
        <v>31</v>
      </c>
      <c r="J721" s="1">
        <f>IF(ips__3[[#This Row],[MM]]&gt;20,ips__3[[#This Row],[MM]]-20,ips__3[[#This Row],[MM]])</f>
        <v>1</v>
      </c>
      <c r="K721" s="1">
        <f>IF(ips__3[[#This Row],[MM]]&gt;20,2000 + ips__3[[#This Row],[RR]],1900 +ips__3[[#This Row],[RR]])</f>
        <v>2000</v>
      </c>
      <c r="L721" s="6">
        <f>DATE(ips__3[[#This Row],[rok]],ips__3[[#This Row],[miesiac]],ips__3[[#This Row],[dzien]])</f>
        <v>36556</v>
      </c>
      <c r="M721" s="5">
        <f>(DATE(2023,1,11) - ips__3[[#This Row],[data]])/ 365</f>
        <v>22.961643835616439</v>
      </c>
      <c r="N721" s="1">
        <f>ROUNDDOWN(ips__3[[#This Row],[Kolumna1]],0)</f>
        <v>22</v>
      </c>
    </row>
    <row r="722" spans="1:14" x14ac:dyDescent="0.3">
      <c r="A722" s="1" t="s">
        <v>749</v>
      </c>
      <c r="B722" s="1" t="s">
        <v>18</v>
      </c>
      <c r="C722" s="1" t="s">
        <v>6</v>
      </c>
      <c r="D722" s="5">
        <f>TRUNC(LEFT(ips__3[[#This Row],[pesel]],2),0)</f>
        <v>8</v>
      </c>
      <c r="E722" s="5">
        <f>TRUNC(MID(ips__3[[#This Row],[pesel]],3,2),0)</f>
        <v>32</v>
      </c>
      <c r="F722" s="5">
        <f>TRUNC(MID(ips__3[[#This Row],[pesel]],5,2),0)</f>
        <v>27</v>
      </c>
      <c r="G722" s="1"/>
      <c r="H722" s="1"/>
      <c r="I722" s="1">
        <f>ips__3[[#This Row],[DD]]</f>
        <v>27</v>
      </c>
      <c r="J722" s="1">
        <f>IF(ips__3[[#This Row],[MM]]&gt;20,ips__3[[#This Row],[MM]]-20,ips__3[[#This Row],[MM]])</f>
        <v>12</v>
      </c>
      <c r="K722" s="1">
        <f>IF(ips__3[[#This Row],[MM]]&gt;20,2000 + ips__3[[#This Row],[RR]],1900 +ips__3[[#This Row],[RR]])</f>
        <v>2008</v>
      </c>
      <c r="L722" s="6">
        <f>DATE(ips__3[[#This Row],[rok]],ips__3[[#This Row],[miesiac]],ips__3[[#This Row],[dzien]])</f>
        <v>39809</v>
      </c>
      <c r="M722" s="5">
        <f>(DATE(2023,1,11) - ips__3[[#This Row],[data]])/ 365</f>
        <v>14.049315068493151</v>
      </c>
      <c r="N722" s="1">
        <f>ROUNDDOWN(ips__3[[#This Row],[Kolumna1]],0)</f>
        <v>14</v>
      </c>
    </row>
    <row r="723" spans="1:14" x14ac:dyDescent="0.3">
      <c r="A723" s="1" t="s">
        <v>750</v>
      </c>
      <c r="B723" s="1" t="s">
        <v>5</v>
      </c>
      <c r="C723" s="1" t="s">
        <v>4</v>
      </c>
      <c r="D723" s="5">
        <f>TRUNC(LEFT(ips__3[[#This Row],[pesel]],2),0)</f>
        <v>16</v>
      </c>
      <c r="E723" s="5">
        <f>TRUNC(MID(ips__3[[#This Row],[pesel]],3,2),0)</f>
        <v>25</v>
      </c>
      <c r="F723" s="5">
        <f>TRUNC(MID(ips__3[[#This Row],[pesel]],5,2),0)</f>
        <v>15</v>
      </c>
      <c r="G723" s="1"/>
      <c r="H723" s="1"/>
      <c r="I723" s="1">
        <f>ips__3[[#This Row],[DD]]</f>
        <v>15</v>
      </c>
      <c r="J723" s="1">
        <f>IF(ips__3[[#This Row],[MM]]&gt;20,ips__3[[#This Row],[MM]]-20,ips__3[[#This Row],[MM]])</f>
        <v>5</v>
      </c>
      <c r="K723" s="1">
        <f>IF(ips__3[[#This Row],[MM]]&gt;20,2000 + ips__3[[#This Row],[RR]],1900 +ips__3[[#This Row],[RR]])</f>
        <v>2016</v>
      </c>
      <c r="L723" s="6">
        <f>DATE(ips__3[[#This Row],[rok]],ips__3[[#This Row],[miesiac]],ips__3[[#This Row],[dzien]])</f>
        <v>42505</v>
      </c>
      <c r="M723" s="5">
        <f>(DATE(2023,1,11) - ips__3[[#This Row],[data]])/ 365</f>
        <v>6.6630136986301371</v>
      </c>
      <c r="N723" s="1">
        <f>ROUNDDOWN(ips__3[[#This Row],[Kolumna1]],0)</f>
        <v>6</v>
      </c>
    </row>
    <row r="724" spans="1:14" x14ac:dyDescent="0.3">
      <c r="A724" s="1" t="s">
        <v>751</v>
      </c>
      <c r="B724" s="1" t="s">
        <v>13</v>
      </c>
      <c r="C724" s="1" t="s">
        <v>6</v>
      </c>
      <c r="D724" s="5">
        <f>TRUNC(LEFT(ips__3[[#This Row],[pesel]],2),0)</f>
        <v>10</v>
      </c>
      <c r="E724" s="5">
        <f>TRUNC(MID(ips__3[[#This Row],[pesel]],3,2),0)</f>
        <v>29</v>
      </c>
      <c r="F724" s="5">
        <f>TRUNC(MID(ips__3[[#This Row],[pesel]],5,2),0)</f>
        <v>27</v>
      </c>
      <c r="G724" s="1"/>
      <c r="H724" s="1"/>
      <c r="I724" s="1">
        <f>ips__3[[#This Row],[DD]]</f>
        <v>27</v>
      </c>
      <c r="J724" s="1">
        <f>IF(ips__3[[#This Row],[MM]]&gt;20,ips__3[[#This Row],[MM]]-20,ips__3[[#This Row],[MM]])</f>
        <v>9</v>
      </c>
      <c r="K724" s="1">
        <f>IF(ips__3[[#This Row],[MM]]&gt;20,2000 + ips__3[[#This Row],[RR]],1900 +ips__3[[#This Row],[RR]])</f>
        <v>2010</v>
      </c>
      <c r="L724" s="6">
        <f>DATE(ips__3[[#This Row],[rok]],ips__3[[#This Row],[miesiac]],ips__3[[#This Row],[dzien]])</f>
        <v>40448</v>
      </c>
      <c r="M724" s="5">
        <f>(DATE(2023,1,11) - ips__3[[#This Row],[data]])/ 365</f>
        <v>12.298630136986301</v>
      </c>
      <c r="N724" s="1">
        <f>ROUNDDOWN(ips__3[[#This Row],[Kolumna1]],0)</f>
        <v>12</v>
      </c>
    </row>
    <row r="725" spans="1:14" x14ac:dyDescent="0.3">
      <c r="A725" s="1" t="s">
        <v>752</v>
      </c>
      <c r="B725" s="1" t="s">
        <v>13</v>
      </c>
      <c r="C725" s="1" t="s">
        <v>6</v>
      </c>
      <c r="D725" s="5">
        <f>TRUNC(LEFT(ips__3[[#This Row],[pesel]],2),0)</f>
        <v>14</v>
      </c>
      <c r="E725" s="5">
        <f>TRUNC(MID(ips__3[[#This Row],[pesel]],3,2),0)</f>
        <v>23</v>
      </c>
      <c r="F725" s="5">
        <f>TRUNC(MID(ips__3[[#This Row],[pesel]],5,2),0)</f>
        <v>13</v>
      </c>
      <c r="G725" s="1"/>
      <c r="H725" s="1"/>
      <c r="I725" s="1">
        <f>ips__3[[#This Row],[DD]]</f>
        <v>13</v>
      </c>
      <c r="J725" s="1">
        <f>IF(ips__3[[#This Row],[MM]]&gt;20,ips__3[[#This Row],[MM]]-20,ips__3[[#This Row],[MM]])</f>
        <v>3</v>
      </c>
      <c r="K725" s="1">
        <f>IF(ips__3[[#This Row],[MM]]&gt;20,2000 + ips__3[[#This Row],[RR]],1900 +ips__3[[#This Row],[RR]])</f>
        <v>2014</v>
      </c>
      <c r="L725" s="6">
        <f>DATE(ips__3[[#This Row],[rok]],ips__3[[#This Row],[miesiac]],ips__3[[#This Row],[dzien]])</f>
        <v>41711</v>
      </c>
      <c r="M725" s="5">
        <f>(DATE(2023,1,11) - ips__3[[#This Row],[data]])/ 365</f>
        <v>8.838356164383562</v>
      </c>
      <c r="N725" s="1">
        <f>ROUNDDOWN(ips__3[[#This Row],[Kolumna1]],0)</f>
        <v>8</v>
      </c>
    </row>
    <row r="726" spans="1:14" x14ac:dyDescent="0.3">
      <c r="A726" s="1" t="s">
        <v>753</v>
      </c>
      <c r="B726" s="1" t="s">
        <v>14</v>
      </c>
      <c r="C726" s="1" t="s">
        <v>4</v>
      </c>
      <c r="D726" s="5">
        <f>TRUNC(LEFT(ips__3[[#This Row],[pesel]],2),0)</f>
        <v>21</v>
      </c>
      <c r="E726" s="5">
        <f>TRUNC(MID(ips__3[[#This Row],[pesel]],3,2),0)</f>
        <v>22</v>
      </c>
      <c r="F726" s="5">
        <f>TRUNC(MID(ips__3[[#This Row],[pesel]],5,2),0)</f>
        <v>26</v>
      </c>
      <c r="G726" s="1"/>
      <c r="H726" s="1"/>
      <c r="I726" s="1">
        <f>ips__3[[#This Row],[DD]]</f>
        <v>26</v>
      </c>
      <c r="J726" s="1">
        <f>IF(ips__3[[#This Row],[MM]]&gt;20,ips__3[[#This Row],[MM]]-20,ips__3[[#This Row],[MM]])</f>
        <v>2</v>
      </c>
      <c r="K726" s="1">
        <f>IF(ips__3[[#This Row],[MM]]&gt;20,2000 + ips__3[[#This Row],[RR]],1900 +ips__3[[#This Row],[RR]])</f>
        <v>2021</v>
      </c>
      <c r="L726" s="6">
        <f>DATE(ips__3[[#This Row],[rok]],ips__3[[#This Row],[miesiac]],ips__3[[#This Row],[dzien]])</f>
        <v>44253</v>
      </c>
      <c r="M726" s="5">
        <f>(DATE(2023,1,11) - ips__3[[#This Row],[data]])/ 365</f>
        <v>1.8739726027397261</v>
      </c>
      <c r="N726" s="1">
        <f>ROUNDDOWN(ips__3[[#This Row],[Kolumna1]],0)</f>
        <v>1</v>
      </c>
    </row>
    <row r="727" spans="1:14" x14ac:dyDescent="0.3">
      <c r="A727" s="1" t="s">
        <v>754</v>
      </c>
      <c r="B727" s="1" t="s">
        <v>17</v>
      </c>
      <c r="C727" s="1" t="s">
        <v>6</v>
      </c>
      <c r="D727" s="5">
        <f>TRUNC(LEFT(ips__3[[#This Row],[pesel]],2),0)</f>
        <v>12</v>
      </c>
      <c r="E727" s="5">
        <f>TRUNC(MID(ips__3[[#This Row],[pesel]],3,2),0)</f>
        <v>29</v>
      </c>
      <c r="F727" s="5">
        <f>TRUNC(MID(ips__3[[#This Row],[pesel]],5,2),0)</f>
        <v>22</v>
      </c>
      <c r="G727" s="1"/>
      <c r="H727" s="1"/>
      <c r="I727" s="1">
        <f>ips__3[[#This Row],[DD]]</f>
        <v>22</v>
      </c>
      <c r="J727" s="1">
        <f>IF(ips__3[[#This Row],[MM]]&gt;20,ips__3[[#This Row],[MM]]-20,ips__3[[#This Row],[MM]])</f>
        <v>9</v>
      </c>
      <c r="K727" s="1">
        <f>IF(ips__3[[#This Row],[MM]]&gt;20,2000 + ips__3[[#This Row],[RR]],1900 +ips__3[[#This Row],[RR]])</f>
        <v>2012</v>
      </c>
      <c r="L727" s="6">
        <f>DATE(ips__3[[#This Row],[rok]],ips__3[[#This Row],[miesiac]],ips__3[[#This Row],[dzien]])</f>
        <v>41174</v>
      </c>
      <c r="M727" s="5">
        <f>(DATE(2023,1,11) - ips__3[[#This Row],[data]])/ 365</f>
        <v>10.30958904109589</v>
      </c>
      <c r="N727" s="1">
        <f>ROUNDDOWN(ips__3[[#This Row],[Kolumna1]],0)</f>
        <v>10</v>
      </c>
    </row>
    <row r="728" spans="1:14" x14ac:dyDescent="0.3">
      <c r="A728" s="1" t="s">
        <v>755</v>
      </c>
      <c r="B728" s="1" t="s">
        <v>13</v>
      </c>
      <c r="C728" s="1" t="s">
        <v>6</v>
      </c>
      <c r="D728" s="5">
        <f>TRUNC(LEFT(ips__3[[#This Row],[pesel]],2),0)</f>
        <v>7</v>
      </c>
      <c r="E728" s="5">
        <f>TRUNC(MID(ips__3[[#This Row],[pesel]],3,2),0)</f>
        <v>28</v>
      </c>
      <c r="F728" s="5">
        <f>TRUNC(MID(ips__3[[#This Row],[pesel]],5,2),0)</f>
        <v>29</v>
      </c>
      <c r="G728" s="1"/>
      <c r="H728" s="1"/>
      <c r="I728" s="1">
        <f>ips__3[[#This Row],[DD]]</f>
        <v>29</v>
      </c>
      <c r="J728" s="1">
        <f>IF(ips__3[[#This Row],[MM]]&gt;20,ips__3[[#This Row],[MM]]-20,ips__3[[#This Row],[MM]])</f>
        <v>8</v>
      </c>
      <c r="K728" s="1">
        <f>IF(ips__3[[#This Row],[MM]]&gt;20,2000 + ips__3[[#This Row],[RR]],1900 +ips__3[[#This Row],[RR]])</f>
        <v>2007</v>
      </c>
      <c r="L728" s="6">
        <f>DATE(ips__3[[#This Row],[rok]],ips__3[[#This Row],[miesiac]],ips__3[[#This Row],[dzien]])</f>
        <v>39323</v>
      </c>
      <c r="M728" s="5">
        <f>(DATE(2023,1,11) - ips__3[[#This Row],[data]])/ 365</f>
        <v>15.38082191780822</v>
      </c>
      <c r="N728" s="1">
        <f>ROUNDDOWN(ips__3[[#This Row],[Kolumna1]],0)</f>
        <v>15</v>
      </c>
    </row>
    <row r="729" spans="1:14" x14ac:dyDescent="0.3">
      <c r="A729" s="1" t="s">
        <v>756</v>
      </c>
      <c r="B729" s="1" t="s">
        <v>19</v>
      </c>
      <c r="C729" s="1" t="s">
        <v>6</v>
      </c>
      <c r="D729" s="5">
        <f>TRUNC(LEFT(ips__3[[#This Row],[pesel]],2),0)</f>
        <v>9</v>
      </c>
      <c r="E729" s="5">
        <f>TRUNC(MID(ips__3[[#This Row],[pesel]],3,2),0)</f>
        <v>22</v>
      </c>
      <c r="F729" s="5">
        <f>TRUNC(MID(ips__3[[#This Row],[pesel]],5,2),0)</f>
        <v>5</v>
      </c>
      <c r="G729" s="1"/>
      <c r="H729" s="1"/>
      <c r="I729" s="1">
        <f>ips__3[[#This Row],[DD]]</f>
        <v>5</v>
      </c>
      <c r="J729" s="1">
        <f>IF(ips__3[[#This Row],[MM]]&gt;20,ips__3[[#This Row],[MM]]-20,ips__3[[#This Row],[MM]])</f>
        <v>2</v>
      </c>
      <c r="K729" s="1">
        <f>IF(ips__3[[#This Row],[MM]]&gt;20,2000 + ips__3[[#This Row],[RR]],1900 +ips__3[[#This Row],[RR]])</f>
        <v>2009</v>
      </c>
      <c r="L729" s="6">
        <f>DATE(ips__3[[#This Row],[rok]],ips__3[[#This Row],[miesiac]],ips__3[[#This Row],[dzien]])</f>
        <v>39849</v>
      </c>
      <c r="M729" s="5">
        <f>(DATE(2023,1,11) - ips__3[[#This Row],[data]])/ 365</f>
        <v>13.93972602739726</v>
      </c>
      <c r="N729" s="1">
        <f>ROUNDDOWN(ips__3[[#This Row],[Kolumna1]],0)</f>
        <v>13</v>
      </c>
    </row>
    <row r="730" spans="1:14" x14ac:dyDescent="0.3">
      <c r="A730" s="1" t="s">
        <v>757</v>
      </c>
      <c r="B730" s="1" t="s">
        <v>18</v>
      </c>
      <c r="C730" s="1" t="s">
        <v>6</v>
      </c>
      <c r="D730" s="5">
        <f>TRUNC(LEFT(ips__3[[#This Row],[pesel]],2),0)</f>
        <v>21</v>
      </c>
      <c r="E730" s="5">
        <f>TRUNC(MID(ips__3[[#This Row],[pesel]],3,2),0)</f>
        <v>23</v>
      </c>
      <c r="F730" s="5">
        <f>TRUNC(MID(ips__3[[#This Row],[pesel]],5,2),0)</f>
        <v>1</v>
      </c>
      <c r="G730" s="1"/>
      <c r="H730" s="1"/>
      <c r="I730" s="1">
        <f>ips__3[[#This Row],[DD]]</f>
        <v>1</v>
      </c>
      <c r="J730" s="1">
        <f>IF(ips__3[[#This Row],[MM]]&gt;20,ips__3[[#This Row],[MM]]-20,ips__3[[#This Row],[MM]])</f>
        <v>3</v>
      </c>
      <c r="K730" s="1">
        <f>IF(ips__3[[#This Row],[MM]]&gt;20,2000 + ips__3[[#This Row],[RR]],1900 +ips__3[[#This Row],[RR]])</f>
        <v>2021</v>
      </c>
      <c r="L730" s="6">
        <f>DATE(ips__3[[#This Row],[rok]],ips__3[[#This Row],[miesiac]],ips__3[[#This Row],[dzien]])</f>
        <v>44256</v>
      </c>
      <c r="M730" s="5">
        <f>(DATE(2023,1,11) - ips__3[[#This Row],[data]])/ 365</f>
        <v>1.8657534246575342</v>
      </c>
      <c r="N730" s="1">
        <f>ROUNDDOWN(ips__3[[#This Row],[Kolumna1]],0)</f>
        <v>1</v>
      </c>
    </row>
    <row r="731" spans="1:14" x14ac:dyDescent="0.3">
      <c r="A731" s="1" t="s">
        <v>758</v>
      </c>
      <c r="B731" s="1" t="s">
        <v>16</v>
      </c>
      <c r="C731" s="1" t="s">
        <v>4</v>
      </c>
      <c r="D731" s="5">
        <f>TRUNC(LEFT(ips__3[[#This Row],[pesel]],2),0)</f>
        <v>11</v>
      </c>
      <c r="E731" s="5">
        <f>TRUNC(MID(ips__3[[#This Row],[pesel]],3,2),0)</f>
        <v>31</v>
      </c>
      <c r="F731" s="5">
        <f>TRUNC(MID(ips__3[[#This Row],[pesel]],5,2),0)</f>
        <v>23</v>
      </c>
      <c r="G731" s="1"/>
      <c r="H731" s="1"/>
      <c r="I731" s="1">
        <f>ips__3[[#This Row],[DD]]</f>
        <v>23</v>
      </c>
      <c r="J731" s="1">
        <f>IF(ips__3[[#This Row],[MM]]&gt;20,ips__3[[#This Row],[MM]]-20,ips__3[[#This Row],[MM]])</f>
        <v>11</v>
      </c>
      <c r="K731" s="1">
        <f>IF(ips__3[[#This Row],[MM]]&gt;20,2000 + ips__3[[#This Row],[RR]],1900 +ips__3[[#This Row],[RR]])</f>
        <v>2011</v>
      </c>
      <c r="L731" s="6">
        <f>DATE(ips__3[[#This Row],[rok]],ips__3[[#This Row],[miesiac]],ips__3[[#This Row],[dzien]])</f>
        <v>40870</v>
      </c>
      <c r="M731" s="5">
        <f>(DATE(2023,1,11) - ips__3[[#This Row],[data]])/ 365</f>
        <v>11.142465753424657</v>
      </c>
      <c r="N731" s="1">
        <f>ROUNDDOWN(ips__3[[#This Row],[Kolumna1]],0)</f>
        <v>11</v>
      </c>
    </row>
    <row r="732" spans="1:14" x14ac:dyDescent="0.3">
      <c r="A732" s="1" t="s">
        <v>759</v>
      </c>
      <c r="B732" s="1" t="s">
        <v>14</v>
      </c>
      <c r="C732" s="1" t="s">
        <v>4</v>
      </c>
      <c r="D732" s="5">
        <f>TRUNC(LEFT(ips__3[[#This Row],[pesel]],2),0)</f>
        <v>9</v>
      </c>
      <c r="E732" s="5">
        <f>TRUNC(MID(ips__3[[#This Row],[pesel]],3,2),0)</f>
        <v>24</v>
      </c>
      <c r="F732" s="5">
        <f>TRUNC(MID(ips__3[[#This Row],[pesel]],5,2),0)</f>
        <v>6</v>
      </c>
      <c r="G732" s="1"/>
      <c r="H732" s="1"/>
      <c r="I732" s="1">
        <f>ips__3[[#This Row],[DD]]</f>
        <v>6</v>
      </c>
      <c r="J732" s="1">
        <f>IF(ips__3[[#This Row],[MM]]&gt;20,ips__3[[#This Row],[MM]]-20,ips__3[[#This Row],[MM]])</f>
        <v>4</v>
      </c>
      <c r="K732" s="1">
        <f>IF(ips__3[[#This Row],[MM]]&gt;20,2000 + ips__3[[#This Row],[RR]],1900 +ips__3[[#This Row],[RR]])</f>
        <v>2009</v>
      </c>
      <c r="L732" s="6">
        <f>DATE(ips__3[[#This Row],[rok]],ips__3[[#This Row],[miesiac]],ips__3[[#This Row],[dzien]])</f>
        <v>39909</v>
      </c>
      <c r="M732" s="5">
        <f>(DATE(2023,1,11) - ips__3[[#This Row],[data]])/ 365</f>
        <v>13.775342465753425</v>
      </c>
      <c r="N732" s="1">
        <f>ROUNDDOWN(ips__3[[#This Row],[Kolumna1]],0)</f>
        <v>13</v>
      </c>
    </row>
    <row r="733" spans="1:14" x14ac:dyDescent="0.3">
      <c r="A733" s="1" t="s">
        <v>760</v>
      </c>
      <c r="B733" s="1" t="s">
        <v>15</v>
      </c>
      <c r="C733" s="1" t="s">
        <v>6</v>
      </c>
      <c r="D733" s="5">
        <f>TRUNC(LEFT(ips__3[[#This Row],[pesel]],2),0)</f>
        <v>0</v>
      </c>
      <c r="E733" s="5">
        <f>TRUNC(MID(ips__3[[#This Row],[pesel]],3,2),0)</f>
        <v>31</v>
      </c>
      <c r="F733" s="5">
        <f>TRUNC(MID(ips__3[[#This Row],[pesel]],5,2),0)</f>
        <v>21</v>
      </c>
      <c r="G733" s="1"/>
      <c r="H733" s="1"/>
      <c r="I733" s="1">
        <f>ips__3[[#This Row],[DD]]</f>
        <v>21</v>
      </c>
      <c r="J733" s="1">
        <f>IF(ips__3[[#This Row],[MM]]&gt;20,ips__3[[#This Row],[MM]]-20,ips__3[[#This Row],[MM]])</f>
        <v>11</v>
      </c>
      <c r="K733" s="1">
        <f>IF(ips__3[[#This Row],[MM]]&gt;20,2000 + ips__3[[#This Row],[RR]],1900 +ips__3[[#This Row],[RR]])</f>
        <v>2000</v>
      </c>
      <c r="L733" s="6">
        <f>DATE(ips__3[[#This Row],[rok]],ips__3[[#This Row],[miesiac]],ips__3[[#This Row],[dzien]])</f>
        <v>36851</v>
      </c>
      <c r="M733" s="5">
        <f>(DATE(2023,1,11) - ips__3[[#This Row],[data]])/ 365</f>
        <v>22.153424657534245</v>
      </c>
      <c r="N733" s="1">
        <f>ROUNDDOWN(ips__3[[#This Row],[Kolumna1]],0)</f>
        <v>22</v>
      </c>
    </row>
    <row r="734" spans="1:14" x14ac:dyDescent="0.3">
      <c r="A734" s="1" t="s">
        <v>761</v>
      </c>
      <c r="B734" s="1" t="s">
        <v>20</v>
      </c>
      <c r="C734" s="1" t="s">
        <v>4</v>
      </c>
      <c r="D734" s="5">
        <f>TRUNC(LEFT(ips__3[[#This Row],[pesel]],2),0)</f>
        <v>8</v>
      </c>
      <c r="E734" s="5">
        <f>TRUNC(MID(ips__3[[#This Row],[pesel]],3,2),0)</f>
        <v>28</v>
      </c>
      <c r="F734" s="5">
        <f>TRUNC(MID(ips__3[[#This Row],[pesel]],5,2),0)</f>
        <v>11</v>
      </c>
      <c r="G734" s="1"/>
      <c r="H734" s="1"/>
      <c r="I734" s="1">
        <f>ips__3[[#This Row],[DD]]</f>
        <v>11</v>
      </c>
      <c r="J734" s="1">
        <f>IF(ips__3[[#This Row],[MM]]&gt;20,ips__3[[#This Row],[MM]]-20,ips__3[[#This Row],[MM]])</f>
        <v>8</v>
      </c>
      <c r="K734" s="1">
        <f>IF(ips__3[[#This Row],[MM]]&gt;20,2000 + ips__3[[#This Row],[RR]],1900 +ips__3[[#This Row],[RR]])</f>
        <v>2008</v>
      </c>
      <c r="L734" s="6">
        <f>DATE(ips__3[[#This Row],[rok]],ips__3[[#This Row],[miesiac]],ips__3[[#This Row],[dzien]])</f>
        <v>39671</v>
      </c>
      <c r="M734" s="5">
        <f>(DATE(2023,1,11) - ips__3[[#This Row],[data]])/ 365</f>
        <v>14.427397260273972</v>
      </c>
      <c r="N734" s="1">
        <f>ROUNDDOWN(ips__3[[#This Row],[Kolumna1]],0)</f>
        <v>14</v>
      </c>
    </row>
    <row r="735" spans="1:14" x14ac:dyDescent="0.3">
      <c r="A735" s="1" t="s">
        <v>762</v>
      </c>
      <c r="B735" s="1" t="s">
        <v>17</v>
      </c>
      <c r="C735" s="1" t="s">
        <v>6</v>
      </c>
      <c r="D735" s="5">
        <f>TRUNC(LEFT(ips__3[[#This Row],[pesel]],2),0)</f>
        <v>5</v>
      </c>
      <c r="E735" s="5">
        <f>TRUNC(MID(ips__3[[#This Row],[pesel]],3,2),0)</f>
        <v>22</v>
      </c>
      <c r="F735" s="5">
        <f>TRUNC(MID(ips__3[[#This Row],[pesel]],5,2),0)</f>
        <v>12</v>
      </c>
      <c r="G735" s="1"/>
      <c r="H735" s="1"/>
      <c r="I735" s="1">
        <f>ips__3[[#This Row],[DD]]</f>
        <v>12</v>
      </c>
      <c r="J735" s="1">
        <f>IF(ips__3[[#This Row],[MM]]&gt;20,ips__3[[#This Row],[MM]]-20,ips__3[[#This Row],[MM]])</f>
        <v>2</v>
      </c>
      <c r="K735" s="1">
        <f>IF(ips__3[[#This Row],[MM]]&gt;20,2000 + ips__3[[#This Row],[RR]],1900 +ips__3[[#This Row],[RR]])</f>
        <v>2005</v>
      </c>
      <c r="L735" s="6">
        <f>DATE(ips__3[[#This Row],[rok]],ips__3[[#This Row],[miesiac]],ips__3[[#This Row],[dzien]])</f>
        <v>38395</v>
      </c>
      <c r="M735" s="5">
        <f>(DATE(2023,1,11) - ips__3[[#This Row],[data]])/ 365</f>
        <v>17.923287671232877</v>
      </c>
      <c r="N735" s="1">
        <f>ROUNDDOWN(ips__3[[#This Row],[Kolumna1]],0)</f>
        <v>17</v>
      </c>
    </row>
    <row r="736" spans="1:14" x14ac:dyDescent="0.3">
      <c r="A736" s="1" t="s">
        <v>763</v>
      </c>
      <c r="B736" s="1" t="s">
        <v>11</v>
      </c>
      <c r="C736" s="1" t="s">
        <v>4</v>
      </c>
      <c r="D736" s="5">
        <f>TRUNC(LEFT(ips__3[[#This Row],[pesel]],2),0)</f>
        <v>16</v>
      </c>
      <c r="E736" s="5">
        <f>TRUNC(MID(ips__3[[#This Row],[pesel]],3,2),0)</f>
        <v>21</v>
      </c>
      <c r="F736" s="5">
        <f>TRUNC(MID(ips__3[[#This Row],[pesel]],5,2),0)</f>
        <v>24</v>
      </c>
      <c r="G736" s="1"/>
      <c r="H736" s="1"/>
      <c r="I736" s="1">
        <f>ips__3[[#This Row],[DD]]</f>
        <v>24</v>
      </c>
      <c r="J736" s="1">
        <f>IF(ips__3[[#This Row],[MM]]&gt;20,ips__3[[#This Row],[MM]]-20,ips__3[[#This Row],[MM]])</f>
        <v>1</v>
      </c>
      <c r="K736" s="1">
        <f>IF(ips__3[[#This Row],[MM]]&gt;20,2000 + ips__3[[#This Row],[RR]],1900 +ips__3[[#This Row],[RR]])</f>
        <v>2016</v>
      </c>
      <c r="L736" s="6">
        <f>DATE(ips__3[[#This Row],[rok]],ips__3[[#This Row],[miesiac]],ips__3[[#This Row],[dzien]])</f>
        <v>42393</v>
      </c>
      <c r="M736" s="5">
        <f>(DATE(2023,1,11) - ips__3[[#This Row],[data]])/ 365</f>
        <v>6.9698630136986299</v>
      </c>
      <c r="N736" s="1">
        <f>ROUNDDOWN(ips__3[[#This Row],[Kolumna1]],0)</f>
        <v>6</v>
      </c>
    </row>
    <row r="737" spans="1:14" x14ac:dyDescent="0.3">
      <c r="A737" s="1" t="s">
        <v>764</v>
      </c>
      <c r="B737" s="1" t="s">
        <v>20</v>
      </c>
      <c r="C737" s="1" t="s">
        <v>4</v>
      </c>
      <c r="D737" s="5">
        <f>TRUNC(LEFT(ips__3[[#This Row],[pesel]],2),0)</f>
        <v>15</v>
      </c>
      <c r="E737" s="5">
        <f>TRUNC(MID(ips__3[[#This Row],[pesel]],3,2),0)</f>
        <v>30</v>
      </c>
      <c r="F737" s="5">
        <f>TRUNC(MID(ips__3[[#This Row],[pesel]],5,2),0)</f>
        <v>6</v>
      </c>
      <c r="G737" s="1"/>
      <c r="H737" s="1"/>
      <c r="I737" s="1">
        <f>ips__3[[#This Row],[DD]]</f>
        <v>6</v>
      </c>
      <c r="J737" s="1">
        <f>IF(ips__3[[#This Row],[MM]]&gt;20,ips__3[[#This Row],[MM]]-20,ips__3[[#This Row],[MM]])</f>
        <v>10</v>
      </c>
      <c r="K737" s="1">
        <f>IF(ips__3[[#This Row],[MM]]&gt;20,2000 + ips__3[[#This Row],[RR]],1900 +ips__3[[#This Row],[RR]])</f>
        <v>2015</v>
      </c>
      <c r="L737" s="6">
        <f>DATE(ips__3[[#This Row],[rok]],ips__3[[#This Row],[miesiac]],ips__3[[#This Row],[dzien]])</f>
        <v>42283</v>
      </c>
      <c r="M737" s="5">
        <f>(DATE(2023,1,11) - ips__3[[#This Row],[data]])/ 365</f>
        <v>7.2712328767123289</v>
      </c>
      <c r="N737" s="1">
        <f>ROUNDDOWN(ips__3[[#This Row],[Kolumna1]],0)</f>
        <v>7</v>
      </c>
    </row>
    <row r="738" spans="1:14" x14ac:dyDescent="0.3">
      <c r="A738" s="1" t="s">
        <v>765</v>
      </c>
      <c r="B738" s="1" t="s">
        <v>5</v>
      </c>
      <c r="C738" s="1" t="s">
        <v>4</v>
      </c>
      <c r="D738" s="5">
        <f>TRUNC(LEFT(ips__3[[#This Row],[pesel]],2),0)</f>
        <v>15</v>
      </c>
      <c r="E738" s="5">
        <f>TRUNC(MID(ips__3[[#This Row],[pesel]],3,2),0)</f>
        <v>29</v>
      </c>
      <c r="F738" s="5">
        <f>TRUNC(MID(ips__3[[#This Row],[pesel]],5,2),0)</f>
        <v>18</v>
      </c>
      <c r="G738" s="1"/>
      <c r="H738" s="1"/>
      <c r="I738" s="1">
        <f>ips__3[[#This Row],[DD]]</f>
        <v>18</v>
      </c>
      <c r="J738" s="1">
        <f>IF(ips__3[[#This Row],[MM]]&gt;20,ips__3[[#This Row],[MM]]-20,ips__3[[#This Row],[MM]])</f>
        <v>9</v>
      </c>
      <c r="K738" s="1">
        <f>IF(ips__3[[#This Row],[MM]]&gt;20,2000 + ips__3[[#This Row],[RR]],1900 +ips__3[[#This Row],[RR]])</f>
        <v>2015</v>
      </c>
      <c r="L738" s="6">
        <f>DATE(ips__3[[#This Row],[rok]],ips__3[[#This Row],[miesiac]],ips__3[[#This Row],[dzien]])</f>
        <v>42265</v>
      </c>
      <c r="M738" s="5">
        <f>(DATE(2023,1,11) - ips__3[[#This Row],[data]])/ 365</f>
        <v>7.3205479452054796</v>
      </c>
      <c r="N738" s="1">
        <f>ROUNDDOWN(ips__3[[#This Row],[Kolumna1]],0)</f>
        <v>7</v>
      </c>
    </row>
    <row r="739" spans="1:14" x14ac:dyDescent="0.3">
      <c r="A739" s="1" t="s">
        <v>766</v>
      </c>
      <c r="B739" s="1" t="s">
        <v>19</v>
      </c>
      <c r="C739" s="1" t="s">
        <v>6</v>
      </c>
      <c r="D739" s="5">
        <f>TRUNC(LEFT(ips__3[[#This Row],[pesel]],2),0)</f>
        <v>19</v>
      </c>
      <c r="E739" s="5">
        <f>TRUNC(MID(ips__3[[#This Row],[pesel]],3,2),0)</f>
        <v>30</v>
      </c>
      <c r="F739" s="5">
        <f>TRUNC(MID(ips__3[[#This Row],[pesel]],5,2),0)</f>
        <v>15</v>
      </c>
      <c r="G739" s="1"/>
      <c r="H739" s="1"/>
      <c r="I739" s="1">
        <f>ips__3[[#This Row],[DD]]</f>
        <v>15</v>
      </c>
      <c r="J739" s="1">
        <f>IF(ips__3[[#This Row],[MM]]&gt;20,ips__3[[#This Row],[MM]]-20,ips__3[[#This Row],[MM]])</f>
        <v>10</v>
      </c>
      <c r="K739" s="1">
        <f>IF(ips__3[[#This Row],[MM]]&gt;20,2000 + ips__3[[#This Row],[RR]],1900 +ips__3[[#This Row],[RR]])</f>
        <v>2019</v>
      </c>
      <c r="L739" s="6">
        <f>DATE(ips__3[[#This Row],[rok]],ips__3[[#This Row],[miesiac]],ips__3[[#This Row],[dzien]])</f>
        <v>43753</v>
      </c>
      <c r="M739" s="5">
        <f>(DATE(2023,1,11) - ips__3[[#This Row],[data]])/ 365</f>
        <v>3.2438356164383562</v>
      </c>
      <c r="N739" s="1">
        <f>ROUNDDOWN(ips__3[[#This Row],[Kolumna1]],0)</f>
        <v>3</v>
      </c>
    </row>
    <row r="740" spans="1:14" x14ac:dyDescent="0.3">
      <c r="A740" s="1" t="s">
        <v>767</v>
      </c>
      <c r="B740" s="1" t="s">
        <v>12</v>
      </c>
      <c r="C740" s="1" t="s">
        <v>4</v>
      </c>
      <c r="D740" s="5">
        <f>TRUNC(LEFT(ips__3[[#This Row],[pesel]],2),0)</f>
        <v>3</v>
      </c>
      <c r="E740" s="5">
        <f>TRUNC(MID(ips__3[[#This Row],[pesel]],3,2),0)</f>
        <v>21</v>
      </c>
      <c r="F740" s="5">
        <f>TRUNC(MID(ips__3[[#This Row],[pesel]],5,2),0)</f>
        <v>14</v>
      </c>
      <c r="G740" s="1"/>
      <c r="H740" s="1"/>
      <c r="I740" s="1">
        <f>ips__3[[#This Row],[DD]]</f>
        <v>14</v>
      </c>
      <c r="J740" s="1">
        <f>IF(ips__3[[#This Row],[MM]]&gt;20,ips__3[[#This Row],[MM]]-20,ips__3[[#This Row],[MM]])</f>
        <v>1</v>
      </c>
      <c r="K740" s="1">
        <f>IF(ips__3[[#This Row],[MM]]&gt;20,2000 + ips__3[[#This Row],[RR]],1900 +ips__3[[#This Row],[RR]])</f>
        <v>2003</v>
      </c>
      <c r="L740" s="6">
        <f>DATE(ips__3[[#This Row],[rok]],ips__3[[#This Row],[miesiac]],ips__3[[#This Row],[dzien]])</f>
        <v>37635</v>
      </c>
      <c r="M740" s="5">
        <f>(DATE(2023,1,11) - ips__3[[#This Row],[data]])/ 365</f>
        <v>20.005479452054793</v>
      </c>
      <c r="N740" s="1">
        <f>ROUNDDOWN(ips__3[[#This Row],[Kolumna1]],0)</f>
        <v>20</v>
      </c>
    </row>
    <row r="741" spans="1:14" x14ac:dyDescent="0.3">
      <c r="A741" s="1" t="s">
        <v>768</v>
      </c>
      <c r="B741" s="1" t="s">
        <v>11</v>
      </c>
      <c r="C741" s="1" t="s">
        <v>4</v>
      </c>
      <c r="D741" s="5">
        <f>TRUNC(LEFT(ips__3[[#This Row],[pesel]],2),0)</f>
        <v>6</v>
      </c>
      <c r="E741" s="5">
        <f>TRUNC(MID(ips__3[[#This Row],[pesel]],3,2),0)</f>
        <v>24</v>
      </c>
      <c r="F741" s="5">
        <f>TRUNC(MID(ips__3[[#This Row],[pesel]],5,2),0)</f>
        <v>21</v>
      </c>
      <c r="G741" s="1"/>
      <c r="H741" s="1"/>
      <c r="I741" s="1">
        <f>ips__3[[#This Row],[DD]]</f>
        <v>21</v>
      </c>
      <c r="J741" s="1">
        <f>IF(ips__3[[#This Row],[MM]]&gt;20,ips__3[[#This Row],[MM]]-20,ips__3[[#This Row],[MM]])</f>
        <v>4</v>
      </c>
      <c r="K741" s="1">
        <f>IF(ips__3[[#This Row],[MM]]&gt;20,2000 + ips__3[[#This Row],[RR]],1900 +ips__3[[#This Row],[RR]])</f>
        <v>2006</v>
      </c>
      <c r="L741" s="6">
        <f>DATE(ips__3[[#This Row],[rok]],ips__3[[#This Row],[miesiac]],ips__3[[#This Row],[dzien]])</f>
        <v>38828</v>
      </c>
      <c r="M741" s="5">
        <f>(DATE(2023,1,11) - ips__3[[#This Row],[data]])/ 365</f>
        <v>16.736986301369864</v>
      </c>
      <c r="N741" s="1">
        <f>ROUNDDOWN(ips__3[[#This Row],[Kolumna1]],0)</f>
        <v>16</v>
      </c>
    </row>
    <row r="742" spans="1:14" x14ac:dyDescent="0.3">
      <c r="A742" s="1" t="s">
        <v>769</v>
      </c>
      <c r="B742" s="1" t="s">
        <v>17</v>
      </c>
      <c r="C742" s="1" t="s">
        <v>4</v>
      </c>
      <c r="D742" s="5">
        <f>TRUNC(LEFT(ips__3[[#This Row],[pesel]],2),0)</f>
        <v>3</v>
      </c>
      <c r="E742" s="5">
        <f>TRUNC(MID(ips__3[[#This Row],[pesel]],3,2),0)</f>
        <v>25</v>
      </c>
      <c r="F742" s="5">
        <f>TRUNC(MID(ips__3[[#This Row],[pesel]],5,2),0)</f>
        <v>28</v>
      </c>
      <c r="G742" s="1"/>
      <c r="H742" s="1"/>
      <c r="I742" s="1">
        <f>ips__3[[#This Row],[DD]]</f>
        <v>28</v>
      </c>
      <c r="J742" s="1">
        <f>IF(ips__3[[#This Row],[MM]]&gt;20,ips__3[[#This Row],[MM]]-20,ips__3[[#This Row],[MM]])</f>
        <v>5</v>
      </c>
      <c r="K742" s="1">
        <f>IF(ips__3[[#This Row],[MM]]&gt;20,2000 + ips__3[[#This Row],[RR]],1900 +ips__3[[#This Row],[RR]])</f>
        <v>2003</v>
      </c>
      <c r="L742" s="6">
        <f>DATE(ips__3[[#This Row],[rok]],ips__3[[#This Row],[miesiac]],ips__3[[#This Row],[dzien]])</f>
        <v>37769</v>
      </c>
      <c r="M742" s="5">
        <f>(DATE(2023,1,11) - ips__3[[#This Row],[data]])/ 365</f>
        <v>19.638356164383563</v>
      </c>
      <c r="N742" s="1">
        <f>ROUNDDOWN(ips__3[[#This Row],[Kolumna1]],0)</f>
        <v>19</v>
      </c>
    </row>
    <row r="743" spans="1:14" x14ac:dyDescent="0.3">
      <c r="A743" s="1" t="s">
        <v>770</v>
      </c>
      <c r="B743" s="1" t="s">
        <v>12</v>
      </c>
      <c r="C743" s="1" t="s">
        <v>4</v>
      </c>
      <c r="D743" s="5">
        <f>TRUNC(LEFT(ips__3[[#This Row],[pesel]],2),0)</f>
        <v>16</v>
      </c>
      <c r="E743" s="5">
        <f>TRUNC(MID(ips__3[[#This Row],[pesel]],3,2),0)</f>
        <v>29</v>
      </c>
      <c r="F743" s="5">
        <f>TRUNC(MID(ips__3[[#This Row],[pesel]],5,2),0)</f>
        <v>29</v>
      </c>
      <c r="G743" s="1"/>
      <c r="H743" s="1"/>
      <c r="I743" s="1">
        <f>ips__3[[#This Row],[DD]]</f>
        <v>29</v>
      </c>
      <c r="J743" s="1">
        <f>IF(ips__3[[#This Row],[MM]]&gt;20,ips__3[[#This Row],[MM]]-20,ips__3[[#This Row],[MM]])</f>
        <v>9</v>
      </c>
      <c r="K743" s="1">
        <f>IF(ips__3[[#This Row],[MM]]&gt;20,2000 + ips__3[[#This Row],[RR]],1900 +ips__3[[#This Row],[RR]])</f>
        <v>2016</v>
      </c>
      <c r="L743" s="6">
        <f>DATE(ips__3[[#This Row],[rok]],ips__3[[#This Row],[miesiac]],ips__3[[#This Row],[dzien]])</f>
        <v>42642</v>
      </c>
      <c r="M743" s="5">
        <f>(DATE(2023,1,11) - ips__3[[#This Row],[data]])/ 365</f>
        <v>6.2876712328767121</v>
      </c>
      <c r="N743" s="1">
        <f>ROUNDDOWN(ips__3[[#This Row],[Kolumna1]],0)</f>
        <v>6</v>
      </c>
    </row>
    <row r="744" spans="1:14" x14ac:dyDescent="0.3">
      <c r="A744" s="1" t="s">
        <v>771</v>
      </c>
      <c r="B744" s="1" t="s">
        <v>16</v>
      </c>
      <c r="C744" s="1" t="s">
        <v>6</v>
      </c>
      <c r="D744" s="5">
        <f>TRUNC(LEFT(ips__3[[#This Row],[pesel]],2),0)</f>
        <v>0</v>
      </c>
      <c r="E744" s="5">
        <f>TRUNC(MID(ips__3[[#This Row],[pesel]],3,2),0)</f>
        <v>27</v>
      </c>
      <c r="F744" s="5">
        <f>TRUNC(MID(ips__3[[#This Row],[pesel]],5,2),0)</f>
        <v>27</v>
      </c>
      <c r="G744" s="1"/>
      <c r="H744" s="1"/>
      <c r="I744" s="1">
        <f>ips__3[[#This Row],[DD]]</f>
        <v>27</v>
      </c>
      <c r="J744" s="1">
        <f>IF(ips__3[[#This Row],[MM]]&gt;20,ips__3[[#This Row],[MM]]-20,ips__3[[#This Row],[MM]])</f>
        <v>7</v>
      </c>
      <c r="K744" s="1">
        <f>IF(ips__3[[#This Row],[MM]]&gt;20,2000 + ips__3[[#This Row],[RR]],1900 +ips__3[[#This Row],[RR]])</f>
        <v>2000</v>
      </c>
      <c r="L744" s="6">
        <f>DATE(ips__3[[#This Row],[rok]],ips__3[[#This Row],[miesiac]],ips__3[[#This Row],[dzien]])</f>
        <v>36734</v>
      </c>
      <c r="M744" s="5">
        <f>(DATE(2023,1,11) - ips__3[[#This Row],[data]])/ 365</f>
        <v>22.473972602739725</v>
      </c>
      <c r="N744" s="1">
        <f>ROUNDDOWN(ips__3[[#This Row],[Kolumna1]],0)</f>
        <v>22</v>
      </c>
    </row>
    <row r="745" spans="1:14" x14ac:dyDescent="0.3">
      <c r="A745" s="1" t="s">
        <v>772</v>
      </c>
      <c r="B745" s="1" t="s">
        <v>12</v>
      </c>
      <c r="C745" s="1" t="s">
        <v>6</v>
      </c>
      <c r="D745" s="5">
        <f>TRUNC(LEFT(ips__3[[#This Row],[pesel]],2),0)</f>
        <v>6</v>
      </c>
      <c r="E745" s="5">
        <f>TRUNC(MID(ips__3[[#This Row],[pesel]],3,2),0)</f>
        <v>25</v>
      </c>
      <c r="F745" s="5">
        <f>TRUNC(MID(ips__3[[#This Row],[pesel]],5,2),0)</f>
        <v>21</v>
      </c>
      <c r="G745" s="1"/>
      <c r="H745" s="1"/>
      <c r="I745" s="1">
        <f>ips__3[[#This Row],[DD]]</f>
        <v>21</v>
      </c>
      <c r="J745" s="1">
        <f>IF(ips__3[[#This Row],[MM]]&gt;20,ips__3[[#This Row],[MM]]-20,ips__3[[#This Row],[MM]])</f>
        <v>5</v>
      </c>
      <c r="K745" s="1">
        <f>IF(ips__3[[#This Row],[MM]]&gt;20,2000 + ips__3[[#This Row],[RR]],1900 +ips__3[[#This Row],[RR]])</f>
        <v>2006</v>
      </c>
      <c r="L745" s="6">
        <f>DATE(ips__3[[#This Row],[rok]],ips__3[[#This Row],[miesiac]],ips__3[[#This Row],[dzien]])</f>
        <v>38858</v>
      </c>
      <c r="M745" s="5">
        <f>(DATE(2023,1,11) - ips__3[[#This Row],[data]])/ 365</f>
        <v>16.654794520547945</v>
      </c>
      <c r="N745" s="1">
        <f>ROUNDDOWN(ips__3[[#This Row],[Kolumna1]],0)</f>
        <v>16</v>
      </c>
    </row>
    <row r="746" spans="1:14" x14ac:dyDescent="0.3">
      <c r="A746" s="1" t="s">
        <v>773</v>
      </c>
      <c r="B746" s="1" t="s">
        <v>12</v>
      </c>
      <c r="C746" s="1" t="s">
        <v>6</v>
      </c>
      <c r="D746" s="5">
        <f>TRUNC(LEFT(ips__3[[#This Row],[pesel]],2),0)</f>
        <v>12</v>
      </c>
      <c r="E746" s="5">
        <f>TRUNC(MID(ips__3[[#This Row],[pesel]],3,2),0)</f>
        <v>24</v>
      </c>
      <c r="F746" s="5">
        <f>TRUNC(MID(ips__3[[#This Row],[pesel]],5,2),0)</f>
        <v>17</v>
      </c>
      <c r="G746" s="1"/>
      <c r="H746" s="1"/>
      <c r="I746" s="1">
        <f>ips__3[[#This Row],[DD]]</f>
        <v>17</v>
      </c>
      <c r="J746" s="1">
        <f>IF(ips__3[[#This Row],[MM]]&gt;20,ips__3[[#This Row],[MM]]-20,ips__3[[#This Row],[MM]])</f>
        <v>4</v>
      </c>
      <c r="K746" s="1">
        <f>IF(ips__3[[#This Row],[MM]]&gt;20,2000 + ips__3[[#This Row],[RR]],1900 +ips__3[[#This Row],[RR]])</f>
        <v>2012</v>
      </c>
      <c r="L746" s="6">
        <f>DATE(ips__3[[#This Row],[rok]],ips__3[[#This Row],[miesiac]],ips__3[[#This Row],[dzien]])</f>
        <v>41016</v>
      </c>
      <c r="M746" s="5">
        <f>(DATE(2023,1,11) - ips__3[[#This Row],[data]])/ 365</f>
        <v>10.742465753424657</v>
      </c>
      <c r="N746" s="1">
        <f>ROUNDDOWN(ips__3[[#This Row],[Kolumna1]],0)</f>
        <v>10</v>
      </c>
    </row>
    <row r="747" spans="1:14" x14ac:dyDescent="0.3">
      <c r="A747" s="1" t="s">
        <v>774</v>
      </c>
      <c r="B747" s="1" t="s">
        <v>19</v>
      </c>
      <c r="C747" s="1" t="s">
        <v>6</v>
      </c>
      <c r="D747" s="5">
        <f>TRUNC(LEFT(ips__3[[#This Row],[pesel]],2),0)</f>
        <v>17</v>
      </c>
      <c r="E747" s="5">
        <f>TRUNC(MID(ips__3[[#This Row],[pesel]],3,2),0)</f>
        <v>25</v>
      </c>
      <c r="F747" s="5">
        <f>TRUNC(MID(ips__3[[#This Row],[pesel]],5,2),0)</f>
        <v>1</v>
      </c>
      <c r="G747" s="1"/>
      <c r="H747" s="1"/>
      <c r="I747" s="1">
        <f>ips__3[[#This Row],[DD]]</f>
        <v>1</v>
      </c>
      <c r="J747" s="1">
        <f>IF(ips__3[[#This Row],[MM]]&gt;20,ips__3[[#This Row],[MM]]-20,ips__3[[#This Row],[MM]])</f>
        <v>5</v>
      </c>
      <c r="K747" s="1">
        <f>IF(ips__3[[#This Row],[MM]]&gt;20,2000 + ips__3[[#This Row],[RR]],1900 +ips__3[[#This Row],[RR]])</f>
        <v>2017</v>
      </c>
      <c r="L747" s="6">
        <f>DATE(ips__3[[#This Row],[rok]],ips__3[[#This Row],[miesiac]],ips__3[[#This Row],[dzien]])</f>
        <v>42856</v>
      </c>
      <c r="M747" s="5">
        <f>(DATE(2023,1,11) - ips__3[[#This Row],[data]])/ 365</f>
        <v>5.7013698630136984</v>
      </c>
      <c r="N747" s="1">
        <f>ROUNDDOWN(ips__3[[#This Row],[Kolumna1]],0)</f>
        <v>5</v>
      </c>
    </row>
    <row r="748" spans="1:14" x14ac:dyDescent="0.3">
      <c r="A748" s="1" t="s">
        <v>775</v>
      </c>
      <c r="B748" s="1" t="s">
        <v>5</v>
      </c>
      <c r="C748" s="1" t="s">
        <v>6</v>
      </c>
      <c r="D748" s="5">
        <f>TRUNC(LEFT(ips__3[[#This Row],[pesel]],2),0)</f>
        <v>15</v>
      </c>
      <c r="E748" s="5">
        <f>TRUNC(MID(ips__3[[#This Row],[pesel]],3,2),0)</f>
        <v>31</v>
      </c>
      <c r="F748" s="5">
        <f>TRUNC(MID(ips__3[[#This Row],[pesel]],5,2),0)</f>
        <v>26</v>
      </c>
      <c r="G748" s="1"/>
      <c r="H748" s="1"/>
      <c r="I748" s="1">
        <f>ips__3[[#This Row],[DD]]</f>
        <v>26</v>
      </c>
      <c r="J748" s="1">
        <f>IF(ips__3[[#This Row],[MM]]&gt;20,ips__3[[#This Row],[MM]]-20,ips__3[[#This Row],[MM]])</f>
        <v>11</v>
      </c>
      <c r="K748" s="1">
        <f>IF(ips__3[[#This Row],[MM]]&gt;20,2000 + ips__3[[#This Row],[RR]],1900 +ips__3[[#This Row],[RR]])</f>
        <v>2015</v>
      </c>
      <c r="L748" s="6">
        <f>DATE(ips__3[[#This Row],[rok]],ips__3[[#This Row],[miesiac]],ips__3[[#This Row],[dzien]])</f>
        <v>42334</v>
      </c>
      <c r="M748" s="5">
        <f>(DATE(2023,1,11) - ips__3[[#This Row],[data]])/ 365</f>
        <v>7.1315068493150688</v>
      </c>
      <c r="N748" s="1">
        <f>ROUNDDOWN(ips__3[[#This Row],[Kolumna1]],0)</f>
        <v>7</v>
      </c>
    </row>
    <row r="749" spans="1:14" x14ac:dyDescent="0.3">
      <c r="A749" s="1" t="s">
        <v>776</v>
      </c>
      <c r="B749" s="1" t="s">
        <v>14</v>
      </c>
      <c r="C749" s="1" t="s">
        <v>4</v>
      </c>
      <c r="D749" s="5">
        <f>TRUNC(LEFT(ips__3[[#This Row],[pesel]],2),0)</f>
        <v>11</v>
      </c>
      <c r="E749" s="5">
        <f>TRUNC(MID(ips__3[[#This Row],[pesel]],3,2),0)</f>
        <v>26</v>
      </c>
      <c r="F749" s="5">
        <f>TRUNC(MID(ips__3[[#This Row],[pesel]],5,2),0)</f>
        <v>13</v>
      </c>
      <c r="G749" s="1"/>
      <c r="H749" s="1"/>
      <c r="I749" s="1">
        <f>ips__3[[#This Row],[DD]]</f>
        <v>13</v>
      </c>
      <c r="J749" s="1">
        <f>IF(ips__3[[#This Row],[MM]]&gt;20,ips__3[[#This Row],[MM]]-20,ips__3[[#This Row],[MM]])</f>
        <v>6</v>
      </c>
      <c r="K749" s="1">
        <f>IF(ips__3[[#This Row],[MM]]&gt;20,2000 + ips__3[[#This Row],[RR]],1900 +ips__3[[#This Row],[RR]])</f>
        <v>2011</v>
      </c>
      <c r="L749" s="6">
        <f>DATE(ips__3[[#This Row],[rok]],ips__3[[#This Row],[miesiac]],ips__3[[#This Row],[dzien]])</f>
        <v>40707</v>
      </c>
      <c r="M749" s="5">
        <f>(DATE(2023,1,11) - ips__3[[#This Row],[data]])/ 365</f>
        <v>11.58904109589041</v>
      </c>
      <c r="N749" s="1">
        <f>ROUNDDOWN(ips__3[[#This Row],[Kolumna1]],0)</f>
        <v>11</v>
      </c>
    </row>
    <row r="750" spans="1:14" x14ac:dyDescent="0.3">
      <c r="A750" s="1" t="s">
        <v>777</v>
      </c>
      <c r="B750" s="1" t="s">
        <v>13</v>
      </c>
      <c r="C750" s="1" t="s">
        <v>4</v>
      </c>
      <c r="D750" s="5">
        <f>TRUNC(LEFT(ips__3[[#This Row],[pesel]],2),0)</f>
        <v>11</v>
      </c>
      <c r="E750" s="5">
        <f>TRUNC(MID(ips__3[[#This Row],[pesel]],3,2),0)</f>
        <v>27</v>
      </c>
      <c r="F750" s="5">
        <f>TRUNC(MID(ips__3[[#This Row],[pesel]],5,2),0)</f>
        <v>8</v>
      </c>
      <c r="G750" s="1"/>
      <c r="H750" s="1"/>
      <c r="I750" s="1">
        <f>ips__3[[#This Row],[DD]]</f>
        <v>8</v>
      </c>
      <c r="J750" s="1">
        <f>IF(ips__3[[#This Row],[MM]]&gt;20,ips__3[[#This Row],[MM]]-20,ips__3[[#This Row],[MM]])</f>
        <v>7</v>
      </c>
      <c r="K750" s="1">
        <f>IF(ips__3[[#This Row],[MM]]&gt;20,2000 + ips__3[[#This Row],[RR]],1900 +ips__3[[#This Row],[RR]])</f>
        <v>2011</v>
      </c>
      <c r="L750" s="6">
        <f>DATE(ips__3[[#This Row],[rok]],ips__3[[#This Row],[miesiac]],ips__3[[#This Row],[dzien]])</f>
        <v>40732</v>
      </c>
      <c r="M750" s="5">
        <f>(DATE(2023,1,11) - ips__3[[#This Row],[data]])/ 365</f>
        <v>11.520547945205479</v>
      </c>
      <c r="N750" s="1">
        <f>ROUNDDOWN(ips__3[[#This Row],[Kolumna1]],0)</f>
        <v>11</v>
      </c>
    </row>
    <row r="751" spans="1:14" x14ac:dyDescent="0.3">
      <c r="A751" s="1" t="s">
        <v>778</v>
      </c>
      <c r="B751" s="1" t="s">
        <v>15</v>
      </c>
      <c r="C751" s="1" t="s">
        <v>4</v>
      </c>
      <c r="D751" s="5">
        <f>TRUNC(LEFT(ips__3[[#This Row],[pesel]],2),0)</f>
        <v>13</v>
      </c>
      <c r="E751" s="5">
        <f>TRUNC(MID(ips__3[[#This Row],[pesel]],3,2),0)</f>
        <v>25</v>
      </c>
      <c r="F751" s="5">
        <f>TRUNC(MID(ips__3[[#This Row],[pesel]],5,2),0)</f>
        <v>10</v>
      </c>
      <c r="G751" s="1"/>
      <c r="H751" s="1"/>
      <c r="I751" s="1">
        <f>ips__3[[#This Row],[DD]]</f>
        <v>10</v>
      </c>
      <c r="J751" s="1">
        <f>IF(ips__3[[#This Row],[MM]]&gt;20,ips__3[[#This Row],[MM]]-20,ips__3[[#This Row],[MM]])</f>
        <v>5</v>
      </c>
      <c r="K751" s="1">
        <f>IF(ips__3[[#This Row],[MM]]&gt;20,2000 + ips__3[[#This Row],[RR]],1900 +ips__3[[#This Row],[RR]])</f>
        <v>2013</v>
      </c>
      <c r="L751" s="6">
        <f>DATE(ips__3[[#This Row],[rok]],ips__3[[#This Row],[miesiac]],ips__3[[#This Row],[dzien]])</f>
        <v>41404</v>
      </c>
      <c r="M751" s="5">
        <f>(DATE(2023,1,11) - ips__3[[#This Row],[data]])/ 365</f>
        <v>9.6794520547945204</v>
      </c>
      <c r="N751" s="1">
        <f>ROUNDDOWN(ips__3[[#This Row],[Kolumna1]],0)</f>
        <v>9</v>
      </c>
    </row>
    <row r="752" spans="1:14" x14ac:dyDescent="0.3">
      <c r="A752" s="1" t="s">
        <v>779</v>
      </c>
      <c r="B752" s="1" t="s">
        <v>20</v>
      </c>
      <c r="C752" s="1" t="s">
        <v>4</v>
      </c>
      <c r="D752" s="5">
        <f>TRUNC(LEFT(ips__3[[#This Row],[pesel]],2),0)</f>
        <v>16</v>
      </c>
      <c r="E752" s="5">
        <f>TRUNC(MID(ips__3[[#This Row],[pesel]],3,2),0)</f>
        <v>25</v>
      </c>
      <c r="F752" s="5">
        <f>TRUNC(MID(ips__3[[#This Row],[pesel]],5,2),0)</f>
        <v>14</v>
      </c>
      <c r="G752" s="1"/>
      <c r="H752" s="1"/>
      <c r="I752" s="1">
        <f>ips__3[[#This Row],[DD]]</f>
        <v>14</v>
      </c>
      <c r="J752" s="1">
        <f>IF(ips__3[[#This Row],[MM]]&gt;20,ips__3[[#This Row],[MM]]-20,ips__3[[#This Row],[MM]])</f>
        <v>5</v>
      </c>
      <c r="K752" s="1">
        <f>IF(ips__3[[#This Row],[MM]]&gt;20,2000 + ips__3[[#This Row],[RR]],1900 +ips__3[[#This Row],[RR]])</f>
        <v>2016</v>
      </c>
      <c r="L752" s="6">
        <f>DATE(ips__3[[#This Row],[rok]],ips__3[[#This Row],[miesiac]],ips__3[[#This Row],[dzien]])</f>
        <v>42504</v>
      </c>
      <c r="M752" s="5">
        <f>(DATE(2023,1,11) - ips__3[[#This Row],[data]])/ 365</f>
        <v>6.6657534246575345</v>
      </c>
      <c r="N752" s="1">
        <f>ROUNDDOWN(ips__3[[#This Row],[Kolumna1]],0)</f>
        <v>6</v>
      </c>
    </row>
    <row r="753" spans="1:14" x14ac:dyDescent="0.3">
      <c r="A753" s="1" t="s">
        <v>780</v>
      </c>
      <c r="B753" s="1" t="s">
        <v>12</v>
      </c>
      <c r="C753" s="1" t="s">
        <v>6</v>
      </c>
      <c r="D753" s="5">
        <f>TRUNC(LEFT(ips__3[[#This Row],[pesel]],2),0)</f>
        <v>21</v>
      </c>
      <c r="E753" s="5">
        <f>TRUNC(MID(ips__3[[#This Row],[pesel]],3,2),0)</f>
        <v>27</v>
      </c>
      <c r="F753" s="5">
        <f>TRUNC(MID(ips__3[[#This Row],[pesel]],5,2),0)</f>
        <v>2</v>
      </c>
      <c r="G753" s="1"/>
      <c r="H753" s="1"/>
      <c r="I753" s="1">
        <f>ips__3[[#This Row],[DD]]</f>
        <v>2</v>
      </c>
      <c r="J753" s="1">
        <f>IF(ips__3[[#This Row],[MM]]&gt;20,ips__3[[#This Row],[MM]]-20,ips__3[[#This Row],[MM]])</f>
        <v>7</v>
      </c>
      <c r="K753" s="1">
        <f>IF(ips__3[[#This Row],[MM]]&gt;20,2000 + ips__3[[#This Row],[RR]],1900 +ips__3[[#This Row],[RR]])</f>
        <v>2021</v>
      </c>
      <c r="L753" s="6">
        <f>DATE(ips__3[[#This Row],[rok]],ips__3[[#This Row],[miesiac]],ips__3[[#This Row],[dzien]])</f>
        <v>44379</v>
      </c>
      <c r="M753" s="5">
        <f>(DATE(2023,1,11) - ips__3[[#This Row],[data]])/ 365</f>
        <v>1.5287671232876712</v>
      </c>
      <c r="N753" s="1">
        <f>ROUNDDOWN(ips__3[[#This Row],[Kolumna1]],0)</f>
        <v>1</v>
      </c>
    </row>
    <row r="754" spans="1:14" x14ac:dyDescent="0.3">
      <c r="A754" s="1" t="s">
        <v>781</v>
      </c>
      <c r="B754" s="1" t="s">
        <v>16</v>
      </c>
      <c r="C754" s="1" t="s">
        <v>6</v>
      </c>
      <c r="D754" s="5">
        <f>TRUNC(LEFT(ips__3[[#This Row],[pesel]],2),0)</f>
        <v>7</v>
      </c>
      <c r="E754" s="5">
        <f>TRUNC(MID(ips__3[[#This Row],[pesel]],3,2),0)</f>
        <v>23</v>
      </c>
      <c r="F754" s="5">
        <f>TRUNC(MID(ips__3[[#This Row],[pesel]],5,2),0)</f>
        <v>31</v>
      </c>
      <c r="G754" s="1"/>
      <c r="H754" s="1"/>
      <c r="I754" s="1">
        <f>ips__3[[#This Row],[DD]]</f>
        <v>31</v>
      </c>
      <c r="J754" s="1">
        <f>IF(ips__3[[#This Row],[MM]]&gt;20,ips__3[[#This Row],[MM]]-20,ips__3[[#This Row],[MM]])</f>
        <v>3</v>
      </c>
      <c r="K754" s="1">
        <f>IF(ips__3[[#This Row],[MM]]&gt;20,2000 + ips__3[[#This Row],[RR]],1900 +ips__3[[#This Row],[RR]])</f>
        <v>2007</v>
      </c>
      <c r="L754" s="6">
        <f>DATE(ips__3[[#This Row],[rok]],ips__3[[#This Row],[miesiac]],ips__3[[#This Row],[dzien]])</f>
        <v>39172</v>
      </c>
      <c r="M754" s="5">
        <f>(DATE(2023,1,11) - ips__3[[#This Row],[data]])/ 365</f>
        <v>15.794520547945206</v>
      </c>
      <c r="N754" s="1">
        <f>ROUNDDOWN(ips__3[[#This Row],[Kolumna1]],0)</f>
        <v>15</v>
      </c>
    </row>
    <row r="755" spans="1:14" x14ac:dyDescent="0.3">
      <c r="A755" s="1" t="s">
        <v>782</v>
      </c>
      <c r="B755" s="1" t="s">
        <v>14</v>
      </c>
      <c r="C755" s="1" t="s">
        <v>4</v>
      </c>
      <c r="D755" s="5">
        <f>TRUNC(LEFT(ips__3[[#This Row],[pesel]],2),0)</f>
        <v>6</v>
      </c>
      <c r="E755" s="5">
        <f>TRUNC(MID(ips__3[[#This Row],[pesel]],3,2),0)</f>
        <v>24</v>
      </c>
      <c r="F755" s="5">
        <f>TRUNC(MID(ips__3[[#This Row],[pesel]],5,2),0)</f>
        <v>6</v>
      </c>
      <c r="G755" s="1"/>
      <c r="H755" s="1"/>
      <c r="I755" s="1">
        <f>ips__3[[#This Row],[DD]]</f>
        <v>6</v>
      </c>
      <c r="J755" s="1">
        <f>IF(ips__3[[#This Row],[MM]]&gt;20,ips__3[[#This Row],[MM]]-20,ips__3[[#This Row],[MM]])</f>
        <v>4</v>
      </c>
      <c r="K755" s="1">
        <f>IF(ips__3[[#This Row],[MM]]&gt;20,2000 + ips__3[[#This Row],[RR]],1900 +ips__3[[#This Row],[RR]])</f>
        <v>2006</v>
      </c>
      <c r="L755" s="6">
        <f>DATE(ips__3[[#This Row],[rok]],ips__3[[#This Row],[miesiac]],ips__3[[#This Row],[dzien]])</f>
        <v>38813</v>
      </c>
      <c r="M755" s="5">
        <f>(DATE(2023,1,11) - ips__3[[#This Row],[data]])/ 365</f>
        <v>16.778082191780822</v>
      </c>
      <c r="N755" s="1">
        <f>ROUNDDOWN(ips__3[[#This Row],[Kolumna1]],0)</f>
        <v>16</v>
      </c>
    </row>
    <row r="756" spans="1:14" x14ac:dyDescent="0.3">
      <c r="A756" s="1" t="s">
        <v>783</v>
      </c>
      <c r="B756" s="1" t="s">
        <v>8</v>
      </c>
      <c r="C756" s="1" t="s">
        <v>4</v>
      </c>
      <c r="D756" s="5">
        <f>TRUNC(LEFT(ips__3[[#This Row],[pesel]],2),0)</f>
        <v>8</v>
      </c>
      <c r="E756" s="5">
        <f>TRUNC(MID(ips__3[[#This Row],[pesel]],3,2),0)</f>
        <v>23</v>
      </c>
      <c r="F756" s="5">
        <f>TRUNC(MID(ips__3[[#This Row],[pesel]],5,2),0)</f>
        <v>7</v>
      </c>
      <c r="G756" s="1"/>
      <c r="H756" s="1"/>
      <c r="I756" s="1">
        <f>ips__3[[#This Row],[DD]]</f>
        <v>7</v>
      </c>
      <c r="J756" s="1">
        <f>IF(ips__3[[#This Row],[MM]]&gt;20,ips__3[[#This Row],[MM]]-20,ips__3[[#This Row],[MM]])</f>
        <v>3</v>
      </c>
      <c r="K756" s="1">
        <f>IF(ips__3[[#This Row],[MM]]&gt;20,2000 + ips__3[[#This Row],[RR]],1900 +ips__3[[#This Row],[RR]])</f>
        <v>2008</v>
      </c>
      <c r="L756" s="6">
        <f>DATE(ips__3[[#This Row],[rok]],ips__3[[#This Row],[miesiac]],ips__3[[#This Row],[dzien]])</f>
        <v>39514</v>
      </c>
      <c r="M756" s="5">
        <f>(DATE(2023,1,11) - ips__3[[#This Row],[data]])/ 365</f>
        <v>14.857534246575343</v>
      </c>
      <c r="N756" s="1">
        <f>ROUNDDOWN(ips__3[[#This Row],[Kolumna1]],0)</f>
        <v>14</v>
      </c>
    </row>
    <row r="757" spans="1:14" x14ac:dyDescent="0.3">
      <c r="A757" s="1" t="s">
        <v>784</v>
      </c>
      <c r="B757" s="1" t="s">
        <v>19</v>
      </c>
      <c r="C757" s="1" t="s">
        <v>4</v>
      </c>
      <c r="D757" s="5">
        <f>TRUNC(LEFT(ips__3[[#This Row],[pesel]],2),0)</f>
        <v>10</v>
      </c>
      <c r="E757" s="5">
        <f>TRUNC(MID(ips__3[[#This Row],[pesel]],3,2),0)</f>
        <v>27</v>
      </c>
      <c r="F757" s="5">
        <f>TRUNC(MID(ips__3[[#This Row],[pesel]],5,2),0)</f>
        <v>26</v>
      </c>
      <c r="G757" s="1"/>
      <c r="H757" s="1"/>
      <c r="I757" s="1">
        <f>ips__3[[#This Row],[DD]]</f>
        <v>26</v>
      </c>
      <c r="J757" s="1">
        <f>IF(ips__3[[#This Row],[MM]]&gt;20,ips__3[[#This Row],[MM]]-20,ips__3[[#This Row],[MM]])</f>
        <v>7</v>
      </c>
      <c r="K757" s="1">
        <f>IF(ips__3[[#This Row],[MM]]&gt;20,2000 + ips__3[[#This Row],[RR]],1900 +ips__3[[#This Row],[RR]])</f>
        <v>2010</v>
      </c>
      <c r="L757" s="6">
        <f>DATE(ips__3[[#This Row],[rok]],ips__3[[#This Row],[miesiac]],ips__3[[#This Row],[dzien]])</f>
        <v>40385</v>
      </c>
      <c r="M757" s="5">
        <f>(DATE(2023,1,11) - ips__3[[#This Row],[data]])/ 365</f>
        <v>12.471232876712328</v>
      </c>
      <c r="N757" s="1">
        <f>ROUNDDOWN(ips__3[[#This Row],[Kolumna1]],0)</f>
        <v>12</v>
      </c>
    </row>
    <row r="758" spans="1:14" x14ac:dyDescent="0.3">
      <c r="A758" s="1" t="s">
        <v>785</v>
      </c>
      <c r="B758" s="1" t="s">
        <v>18</v>
      </c>
      <c r="C758" s="1" t="s">
        <v>4</v>
      </c>
      <c r="D758" s="5">
        <f>TRUNC(LEFT(ips__3[[#This Row],[pesel]],2),0)</f>
        <v>2</v>
      </c>
      <c r="E758" s="5">
        <f>TRUNC(MID(ips__3[[#This Row],[pesel]],3,2),0)</f>
        <v>22</v>
      </c>
      <c r="F758" s="5">
        <f>TRUNC(MID(ips__3[[#This Row],[pesel]],5,2),0)</f>
        <v>26</v>
      </c>
      <c r="G758" s="1"/>
      <c r="H758" s="1"/>
      <c r="I758" s="1">
        <f>ips__3[[#This Row],[DD]]</f>
        <v>26</v>
      </c>
      <c r="J758" s="1">
        <f>IF(ips__3[[#This Row],[MM]]&gt;20,ips__3[[#This Row],[MM]]-20,ips__3[[#This Row],[MM]])</f>
        <v>2</v>
      </c>
      <c r="K758" s="1">
        <f>IF(ips__3[[#This Row],[MM]]&gt;20,2000 + ips__3[[#This Row],[RR]],1900 +ips__3[[#This Row],[RR]])</f>
        <v>2002</v>
      </c>
      <c r="L758" s="6">
        <f>DATE(ips__3[[#This Row],[rok]],ips__3[[#This Row],[miesiac]],ips__3[[#This Row],[dzien]])</f>
        <v>37313</v>
      </c>
      <c r="M758" s="5">
        <f>(DATE(2023,1,11) - ips__3[[#This Row],[data]])/ 365</f>
        <v>20.887671232876713</v>
      </c>
      <c r="N758" s="1">
        <f>ROUNDDOWN(ips__3[[#This Row],[Kolumna1]],0)</f>
        <v>20</v>
      </c>
    </row>
    <row r="759" spans="1:14" x14ac:dyDescent="0.3">
      <c r="A759" s="1" t="s">
        <v>786</v>
      </c>
      <c r="B759" s="1" t="s">
        <v>8</v>
      </c>
      <c r="C759" s="1" t="s">
        <v>4</v>
      </c>
      <c r="D759" s="5">
        <f>TRUNC(LEFT(ips__3[[#This Row],[pesel]],2),0)</f>
        <v>2</v>
      </c>
      <c r="E759" s="5">
        <f>TRUNC(MID(ips__3[[#This Row],[pesel]],3,2),0)</f>
        <v>30</v>
      </c>
      <c r="F759" s="5">
        <f>TRUNC(MID(ips__3[[#This Row],[pesel]],5,2),0)</f>
        <v>2</v>
      </c>
      <c r="G759" s="1"/>
      <c r="H759" s="1"/>
      <c r="I759" s="1">
        <f>ips__3[[#This Row],[DD]]</f>
        <v>2</v>
      </c>
      <c r="J759" s="1">
        <f>IF(ips__3[[#This Row],[MM]]&gt;20,ips__3[[#This Row],[MM]]-20,ips__3[[#This Row],[MM]])</f>
        <v>10</v>
      </c>
      <c r="K759" s="1">
        <f>IF(ips__3[[#This Row],[MM]]&gt;20,2000 + ips__3[[#This Row],[RR]],1900 +ips__3[[#This Row],[RR]])</f>
        <v>2002</v>
      </c>
      <c r="L759" s="6">
        <f>DATE(ips__3[[#This Row],[rok]],ips__3[[#This Row],[miesiac]],ips__3[[#This Row],[dzien]])</f>
        <v>37531</v>
      </c>
      <c r="M759" s="5">
        <f>(DATE(2023,1,11) - ips__3[[#This Row],[data]])/ 365</f>
        <v>20.290410958904111</v>
      </c>
      <c r="N759" s="1">
        <f>ROUNDDOWN(ips__3[[#This Row],[Kolumna1]],0)</f>
        <v>20</v>
      </c>
    </row>
    <row r="760" spans="1:14" x14ac:dyDescent="0.3">
      <c r="A760" s="1" t="s">
        <v>787</v>
      </c>
      <c r="B760" s="1" t="s">
        <v>5</v>
      </c>
      <c r="C760" s="1" t="s">
        <v>4</v>
      </c>
      <c r="D760" s="5">
        <f>TRUNC(LEFT(ips__3[[#This Row],[pesel]],2),0)</f>
        <v>2</v>
      </c>
      <c r="E760" s="5">
        <f>TRUNC(MID(ips__3[[#This Row],[pesel]],3,2),0)</f>
        <v>32</v>
      </c>
      <c r="F760" s="5">
        <f>TRUNC(MID(ips__3[[#This Row],[pesel]],5,2),0)</f>
        <v>1</v>
      </c>
      <c r="G760" s="1"/>
      <c r="H760" s="1"/>
      <c r="I760" s="1">
        <f>ips__3[[#This Row],[DD]]</f>
        <v>1</v>
      </c>
      <c r="J760" s="1">
        <f>IF(ips__3[[#This Row],[MM]]&gt;20,ips__3[[#This Row],[MM]]-20,ips__3[[#This Row],[MM]])</f>
        <v>12</v>
      </c>
      <c r="K760" s="1">
        <f>IF(ips__3[[#This Row],[MM]]&gt;20,2000 + ips__3[[#This Row],[RR]],1900 +ips__3[[#This Row],[RR]])</f>
        <v>2002</v>
      </c>
      <c r="L760" s="6">
        <f>DATE(ips__3[[#This Row],[rok]],ips__3[[#This Row],[miesiac]],ips__3[[#This Row],[dzien]])</f>
        <v>37591</v>
      </c>
      <c r="M760" s="5">
        <f>(DATE(2023,1,11) - ips__3[[#This Row],[data]])/ 365</f>
        <v>20.126027397260273</v>
      </c>
      <c r="N760" s="1">
        <f>ROUNDDOWN(ips__3[[#This Row],[Kolumna1]],0)</f>
        <v>20</v>
      </c>
    </row>
    <row r="761" spans="1:14" x14ac:dyDescent="0.3">
      <c r="A761" s="1" t="s">
        <v>788</v>
      </c>
      <c r="B761" s="1" t="s">
        <v>17</v>
      </c>
      <c r="C761" s="1" t="s">
        <v>4</v>
      </c>
      <c r="D761" s="5">
        <f>TRUNC(LEFT(ips__3[[#This Row],[pesel]],2),0)</f>
        <v>10</v>
      </c>
      <c r="E761" s="5">
        <f>TRUNC(MID(ips__3[[#This Row],[pesel]],3,2),0)</f>
        <v>23</v>
      </c>
      <c r="F761" s="5">
        <f>TRUNC(MID(ips__3[[#This Row],[pesel]],5,2),0)</f>
        <v>13</v>
      </c>
      <c r="G761" s="1"/>
      <c r="H761" s="1"/>
      <c r="I761" s="1">
        <f>ips__3[[#This Row],[DD]]</f>
        <v>13</v>
      </c>
      <c r="J761" s="1">
        <f>IF(ips__3[[#This Row],[MM]]&gt;20,ips__3[[#This Row],[MM]]-20,ips__3[[#This Row],[MM]])</f>
        <v>3</v>
      </c>
      <c r="K761" s="1">
        <f>IF(ips__3[[#This Row],[MM]]&gt;20,2000 + ips__3[[#This Row],[RR]],1900 +ips__3[[#This Row],[RR]])</f>
        <v>2010</v>
      </c>
      <c r="L761" s="6">
        <f>DATE(ips__3[[#This Row],[rok]],ips__3[[#This Row],[miesiac]],ips__3[[#This Row],[dzien]])</f>
        <v>40250</v>
      </c>
      <c r="M761" s="5">
        <f>(DATE(2023,1,11) - ips__3[[#This Row],[data]])/ 365</f>
        <v>12.841095890410958</v>
      </c>
      <c r="N761" s="1">
        <f>ROUNDDOWN(ips__3[[#This Row],[Kolumna1]],0)</f>
        <v>12</v>
      </c>
    </row>
    <row r="762" spans="1:14" x14ac:dyDescent="0.3">
      <c r="A762" s="1" t="s">
        <v>789</v>
      </c>
      <c r="B762" s="1" t="s">
        <v>5</v>
      </c>
      <c r="C762" s="1" t="s">
        <v>6</v>
      </c>
      <c r="D762" s="5">
        <f>TRUNC(LEFT(ips__3[[#This Row],[pesel]],2),0)</f>
        <v>1</v>
      </c>
      <c r="E762" s="5">
        <f>TRUNC(MID(ips__3[[#This Row],[pesel]],3,2),0)</f>
        <v>21</v>
      </c>
      <c r="F762" s="5">
        <f>TRUNC(MID(ips__3[[#This Row],[pesel]],5,2),0)</f>
        <v>16</v>
      </c>
      <c r="G762" s="1"/>
      <c r="H762" s="1"/>
      <c r="I762" s="1">
        <f>ips__3[[#This Row],[DD]]</f>
        <v>16</v>
      </c>
      <c r="J762" s="1">
        <f>IF(ips__3[[#This Row],[MM]]&gt;20,ips__3[[#This Row],[MM]]-20,ips__3[[#This Row],[MM]])</f>
        <v>1</v>
      </c>
      <c r="K762" s="1">
        <f>IF(ips__3[[#This Row],[MM]]&gt;20,2000 + ips__3[[#This Row],[RR]],1900 +ips__3[[#This Row],[RR]])</f>
        <v>2001</v>
      </c>
      <c r="L762" s="6">
        <f>DATE(ips__3[[#This Row],[rok]],ips__3[[#This Row],[miesiac]],ips__3[[#This Row],[dzien]])</f>
        <v>36907</v>
      </c>
      <c r="M762" s="5">
        <f>(DATE(2023,1,11) - ips__3[[#This Row],[data]])/ 365</f>
        <v>22</v>
      </c>
      <c r="N762" s="1">
        <f>ROUNDDOWN(ips__3[[#This Row],[Kolumna1]],0)</f>
        <v>22</v>
      </c>
    </row>
    <row r="763" spans="1:14" x14ac:dyDescent="0.3">
      <c r="A763" s="1" t="s">
        <v>790</v>
      </c>
      <c r="B763" s="1" t="s">
        <v>3</v>
      </c>
      <c r="C763" s="1" t="s">
        <v>4</v>
      </c>
      <c r="D763" s="5">
        <f>TRUNC(LEFT(ips__3[[#This Row],[pesel]],2),0)</f>
        <v>19</v>
      </c>
      <c r="E763" s="5">
        <f>TRUNC(MID(ips__3[[#This Row],[pesel]],3,2),0)</f>
        <v>22</v>
      </c>
      <c r="F763" s="5">
        <f>TRUNC(MID(ips__3[[#This Row],[pesel]],5,2),0)</f>
        <v>19</v>
      </c>
      <c r="G763" s="1"/>
      <c r="H763" s="1"/>
      <c r="I763" s="1">
        <f>ips__3[[#This Row],[DD]]</f>
        <v>19</v>
      </c>
      <c r="J763" s="1">
        <f>IF(ips__3[[#This Row],[MM]]&gt;20,ips__3[[#This Row],[MM]]-20,ips__3[[#This Row],[MM]])</f>
        <v>2</v>
      </c>
      <c r="K763" s="1">
        <f>IF(ips__3[[#This Row],[MM]]&gt;20,2000 + ips__3[[#This Row],[RR]],1900 +ips__3[[#This Row],[RR]])</f>
        <v>2019</v>
      </c>
      <c r="L763" s="6">
        <f>DATE(ips__3[[#This Row],[rok]],ips__3[[#This Row],[miesiac]],ips__3[[#This Row],[dzien]])</f>
        <v>43515</v>
      </c>
      <c r="M763" s="5">
        <f>(DATE(2023,1,11) - ips__3[[#This Row],[data]])/ 365</f>
        <v>3.8958904109589043</v>
      </c>
      <c r="N763" s="1">
        <f>ROUNDDOWN(ips__3[[#This Row],[Kolumna1]],0)</f>
        <v>3</v>
      </c>
    </row>
    <row r="764" spans="1:14" x14ac:dyDescent="0.3">
      <c r="A764" s="1" t="s">
        <v>791</v>
      </c>
      <c r="B764" s="1" t="s">
        <v>16</v>
      </c>
      <c r="C764" s="1" t="s">
        <v>4</v>
      </c>
      <c r="D764" s="5">
        <f>TRUNC(LEFT(ips__3[[#This Row],[pesel]],2),0)</f>
        <v>21</v>
      </c>
      <c r="E764" s="5">
        <f>TRUNC(MID(ips__3[[#This Row],[pesel]],3,2),0)</f>
        <v>24</v>
      </c>
      <c r="F764" s="5">
        <f>TRUNC(MID(ips__3[[#This Row],[pesel]],5,2),0)</f>
        <v>21</v>
      </c>
      <c r="G764" s="1"/>
      <c r="H764" s="1"/>
      <c r="I764" s="1">
        <f>ips__3[[#This Row],[DD]]</f>
        <v>21</v>
      </c>
      <c r="J764" s="1">
        <f>IF(ips__3[[#This Row],[MM]]&gt;20,ips__3[[#This Row],[MM]]-20,ips__3[[#This Row],[MM]])</f>
        <v>4</v>
      </c>
      <c r="K764" s="1">
        <f>IF(ips__3[[#This Row],[MM]]&gt;20,2000 + ips__3[[#This Row],[RR]],1900 +ips__3[[#This Row],[RR]])</f>
        <v>2021</v>
      </c>
      <c r="L764" s="6">
        <f>DATE(ips__3[[#This Row],[rok]],ips__3[[#This Row],[miesiac]],ips__3[[#This Row],[dzien]])</f>
        <v>44307</v>
      </c>
      <c r="M764" s="5">
        <f>(DATE(2023,1,11) - ips__3[[#This Row],[data]])/ 365</f>
        <v>1.726027397260274</v>
      </c>
      <c r="N764" s="1">
        <f>ROUNDDOWN(ips__3[[#This Row],[Kolumna1]],0)</f>
        <v>1</v>
      </c>
    </row>
    <row r="765" spans="1:14" x14ac:dyDescent="0.3">
      <c r="A765" s="1" t="s">
        <v>792</v>
      </c>
      <c r="B765" s="1" t="s">
        <v>12</v>
      </c>
      <c r="C765" s="1" t="s">
        <v>4</v>
      </c>
      <c r="D765" s="5">
        <f>TRUNC(LEFT(ips__3[[#This Row],[pesel]],2),0)</f>
        <v>21</v>
      </c>
      <c r="E765" s="5">
        <f>TRUNC(MID(ips__3[[#This Row],[pesel]],3,2),0)</f>
        <v>22</v>
      </c>
      <c r="F765" s="5">
        <f>TRUNC(MID(ips__3[[#This Row],[pesel]],5,2),0)</f>
        <v>3</v>
      </c>
      <c r="G765" s="1"/>
      <c r="H765" s="1"/>
      <c r="I765" s="1">
        <f>ips__3[[#This Row],[DD]]</f>
        <v>3</v>
      </c>
      <c r="J765" s="1">
        <f>IF(ips__3[[#This Row],[MM]]&gt;20,ips__3[[#This Row],[MM]]-20,ips__3[[#This Row],[MM]])</f>
        <v>2</v>
      </c>
      <c r="K765" s="1">
        <f>IF(ips__3[[#This Row],[MM]]&gt;20,2000 + ips__3[[#This Row],[RR]],1900 +ips__3[[#This Row],[RR]])</f>
        <v>2021</v>
      </c>
      <c r="L765" s="6">
        <f>DATE(ips__3[[#This Row],[rok]],ips__3[[#This Row],[miesiac]],ips__3[[#This Row],[dzien]])</f>
        <v>44230</v>
      </c>
      <c r="M765" s="5">
        <f>(DATE(2023,1,11) - ips__3[[#This Row],[data]])/ 365</f>
        <v>1.9369863013698629</v>
      </c>
      <c r="N765" s="1">
        <f>ROUNDDOWN(ips__3[[#This Row],[Kolumna1]],0)</f>
        <v>1</v>
      </c>
    </row>
    <row r="766" spans="1:14" x14ac:dyDescent="0.3">
      <c r="A766" s="1" t="s">
        <v>793</v>
      </c>
      <c r="B766" s="1" t="s">
        <v>7</v>
      </c>
      <c r="C766" s="1" t="s">
        <v>4</v>
      </c>
      <c r="D766" s="5">
        <f>TRUNC(LEFT(ips__3[[#This Row],[pesel]],2),0)</f>
        <v>2</v>
      </c>
      <c r="E766" s="5">
        <f>TRUNC(MID(ips__3[[#This Row],[pesel]],3,2),0)</f>
        <v>30</v>
      </c>
      <c r="F766" s="5">
        <f>TRUNC(MID(ips__3[[#This Row],[pesel]],5,2),0)</f>
        <v>13</v>
      </c>
      <c r="G766" s="1"/>
      <c r="H766" s="1"/>
      <c r="I766" s="1">
        <f>ips__3[[#This Row],[DD]]</f>
        <v>13</v>
      </c>
      <c r="J766" s="1">
        <f>IF(ips__3[[#This Row],[MM]]&gt;20,ips__3[[#This Row],[MM]]-20,ips__3[[#This Row],[MM]])</f>
        <v>10</v>
      </c>
      <c r="K766" s="1">
        <f>IF(ips__3[[#This Row],[MM]]&gt;20,2000 + ips__3[[#This Row],[RR]],1900 +ips__3[[#This Row],[RR]])</f>
        <v>2002</v>
      </c>
      <c r="L766" s="6">
        <f>DATE(ips__3[[#This Row],[rok]],ips__3[[#This Row],[miesiac]],ips__3[[#This Row],[dzien]])</f>
        <v>37542</v>
      </c>
      <c r="M766" s="5">
        <f>(DATE(2023,1,11) - ips__3[[#This Row],[data]])/ 365</f>
        <v>20.260273972602739</v>
      </c>
      <c r="N766" s="1">
        <f>ROUNDDOWN(ips__3[[#This Row],[Kolumna1]],0)</f>
        <v>20</v>
      </c>
    </row>
    <row r="767" spans="1:14" x14ac:dyDescent="0.3">
      <c r="A767" s="1" t="s">
        <v>794</v>
      </c>
      <c r="B767" s="1" t="s">
        <v>16</v>
      </c>
      <c r="C767" s="1" t="s">
        <v>4</v>
      </c>
      <c r="D767" s="5">
        <f>TRUNC(LEFT(ips__3[[#This Row],[pesel]],2),0)</f>
        <v>0</v>
      </c>
      <c r="E767" s="5">
        <f>TRUNC(MID(ips__3[[#This Row],[pesel]],3,2),0)</f>
        <v>32</v>
      </c>
      <c r="F767" s="5">
        <f>TRUNC(MID(ips__3[[#This Row],[pesel]],5,2),0)</f>
        <v>25</v>
      </c>
      <c r="G767" s="1"/>
      <c r="H767" s="1"/>
      <c r="I767" s="1">
        <f>ips__3[[#This Row],[DD]]</f>
        <v>25</v>
      </c>
      <c r="J767" s="1">
        <f>IF(ips__3[[#This Row],[MM]]&gt;20,ips__3[[#This Row],[MM]]-20,ips__3[[#This Row],[MM]])</f>
        <v>12</v>
      </c>
      <c r="K767" s="1">
        <f>IF(ips__3[[#This Row],[MM]]&gt;20,2000 + ips__3[[#This Row],[RR]],1900 +ips__3[[#This Row],[RR]])</f>
        <v>2000</v>
      </c>
      <c r="L767" s="6">
        <f>DATE(ips__3[[#This Row],[rok]],ips__3[[#This Row],[miesiac]],ips__3[[#This Row],[dzien]])</f>
        <v>36885</v>
      </c>
      <c r="M767" s="5">
        <f>(DATE(2023,1,11) - ips__3[[#This Row],[data]])/ 365</f>
        <v>22.06027397260274</v>
      </c>
      <c r="N767" s="1">
        <f>ROUNDDOWN(ips__3[[#This Row],[Kolumna1]],0)</f>
        <v>22</v>
      </c>
    </row>
    <row r="768" spans="1:14" x14ac:dyDescent="0.3">
      <c r="A768" s="1" t="s">
        <v>795</v>
      </c>
      <c r="B768" s="1" t="s">
        <v>15</v>
      </c>
      <c r="C768" s="1" t="s">
        <v>4</v>
      </c>
      <c r="D768" s="5">
        <f>TRUNC(LEFT(ips__3[[#This Row],[pesel]],2),0)</f>
        <v>13</v>
      </c>
      <c r="E768" s="5">
        <f>TRUNC(MID(ips__3[[#This Row],[pesel]],3,2),0)</f>
        <v>28</v>
      </c>
      <c r="F768" s="5">
        <f>TRUNC(MID(ips__3[[#This Row],[pesel]],5,2),0)</f>
        <v>11</v>
      </c>
      <c r="G768" s="1"/>
      <c r="H768" s="1"/>
      <c r="I768" s="1">
        <f>ips__3[[#This Row],[DD]]</f>
        <v>11</v>
      </c>
      <c r="J768" s="1">
        <f>IF(ips__3[[#This Row],[MM]]&gt;20,ips__3[[#This Row],[MM]]-20,ips__3[[#This Row],[MM]])</f>
        <v>8</v>
      </c>
      <c r="K768" s="1">
        <f>IF(ips__3[[#This Row],[MM]]&gt;20,2000 + ips__3[[#This Row],[RR]],1900 +ips__3[[#This Row],[RR]])</f>
        <v>2013</v>
      </c>
      <c r="L768" s="6">
        <f>DATE(ips__3[[#This Row],[rok]],ips__3[[#This Row],[miesiac]],ips__3[[#This Row],[dzien]])</f>
        <v>41497</v>
      </c>
      <c r="M768" s="5">
        <f>(DATE(2023,1,11) - ips__3[[#This Row],[data]])/ 365</f>
        <v>9.4246575342465757</v>
      </c>
      <c r="N768" s="1">
        <f>ROUNDDOWN(ips__3[[#This Row],[Kolumna1]],0)</f>
        <v>9</v>
      </c>
    </row>
    <row r="769" spans="1:14" x14ac:dyDescent="0.3">
      <c r="A769" s="1" t="s">
        <v>796</v>
      </c>
      <c r="B769" s="1" t="s">
        <v>14</v>
      </c>
      <c r="C769" s="1" t="s">
        <v>4</v>
      </c>
      <c r="D769" s="5">
        <f>TRUNC(LEFT(ips__3[[#This Row],[pesel]],2),0)</f>
        <v>8</v>
      </c>
      <c r="E769" s="5">
        <f>TRUNC(MID(ips__3[[#This Row],[pesel]],3,2),0)</f>
        <v>29</v>
      </c>
      <c r="F769" s="5">
        <f>TRUNC(MID(ips__3[[#This Row],[pesel]],5,2),0)</f>
        <v>11</v>
      </c>
      <c r="G769" s="1"/>
      <c r="H769" s="1"/>
      <c r="I769" s="1">
        <f>ips__3[[#This Row],[DD]]</f>
        <v>11</v>
      </c>
      <c r="J769" s="1">
        <f>IF(ips__3[[#This Row],[MM]]&gt;20,ips__3[[#This Row],[MM]]-20,ips__3[[#This Row],[MM]])</f>
        <v>9</v>
      </c>
      <c r="K769" s="1">
        <f>IF(ips__3[[#This Row],[MM]]&gt;20,2000 + ips__3[[#This Row],[RR]],1900 +ips__3[[#This Row],[RR]])</f>
        <v>2008</v>
      </c>
      <c r="L769" s="6">
        <f>DATE(ips__3[[#This Row],[rok]],ips__3[[#This Row],[miesiac]],ips__3[[#This Row],[dzien]])</f>
        <v>39702</v>
      </c>
      <c r="M769" s="5">
        <f>(DATE(2023,1,11) - ips__3[[#This Row],[data]])/ 365</f>
        <v>14.342465753424657</v>
      </c>
      <c r="N769" s="1">
        <f>ROUNDDOWN(ips__3[[#This Row],[Kolumna1]],0)</f>
        <v>14</v>
      </c>
    </row>
    <row r="770" spans="1:14" x14ac:dyDescent="0.3">
      <c r="A770" s="1" t="s">
        <v>797</v>
      </c>
      <c r="B770" s="1" t="s">
        <v>10</v>
      </c>
      <c r="C770" s="1" t="s">
        <v>6</v>
      </c>
      <c r="D770" s="5">
        <f>TRUNC(LEFT(ips__3[[#This Row],[pesel]],2),0)</f>
        <v>9</v>
      </c>
      <c r="E770" s="5">
        <f>TRUNC(MID(ips__3[[#This Row],[pesel]],3,2),0)</f>
        <v>21</v>
      </c>
      <c r="F770" s="5">
        <f>TRUNC(MID(ips__3[[#This Row],[pesel]],5,2),0)</f>
        <v>10</v>
      </c>
      <c r="G770" s="1"/>
      <c r="H770" s="1"/>
      <c r="I770" s="1">
        <f>ips__3[[#This Row],[DD]]</f>
        <v>10</v>
      </c>
      <c r="J770" s="1">
        <f>IF(ips__3[[#This Row],[MM]]&gt;20,ips__3[[#This Row],[MM]]-20,ips__3[[#This Row],[MM]])</f>
        <v>1</v>
      </c>
      <c r="K770" s="1">
        <f>IF(ips__3[[#This Row],[MM]]&gt;20,2000 + ips__3[[#This Row],[RR]],1900 +ips__3[[#This Row],[RR]])</f>
        <v>2009</v>
      </c>
      <c r="L770" s="6">
        <f>DATE(ips__3[[#This Row],[rok]],ips__3[[#This Row],[miesiac]],ips__3[[#This Row],[dzien]])</f>
        <v>39823</v>
      </c>
      <c r="M770" s="5">
        <f>(DATE(2023,1,11) - ips__3[[#This Row],[data]])/ 365</f>
        <v>14.010958904109589</v>
      </c>
      <c r="N770" s="1">
        <f>ROUNDDOWN(ips__3[[#This Row],[Kolumna1]],0)</f>
        <v>14</v>
      </c>
    </row>
    <row r="771" spans="1:14" x14ac:dyDescent="0.3">
      <c r="A771" s="1" t="s">
        <v>798</v>
      </c>
      <c r="B771" s="1" t="s">
        <v>13</v>
      </c>
      <c r="C771" s="1" t="s">
        <v>4</v>
      </c>
      <c r="D771" s="5">
        <f>TRUNC(LEFT(ips__3[[#This Row],[pesel]],2),0)</f>
        <v>4</v>
      </c>
      <c r="E771" s="5">
        <f>TRUNC(MID(ips__3[[#This Row],[pesel]],3,2),0)</f>
        <v>32</v>
      </c>
      <c r="F771" s="5">
        <f>TRUNC(MID(ips__3[[#This Row],[pesel]],5,2),0)</f>
        <v>26</v>
      </c>
      <c r="G771" s="1"/>
      <c r="H771" s="1"/>
      <c r="I771" s="1">
        <f>ips__3[[#This Row],[DD]]</f>
        <v>26</v>
      </c>
      <c r="J771" s="1">
        <f>IF(ips__3[[#This Row],[MM]]&gt;20,ips__3[[#This Row],[MM]]-20,ips__3[[#This Row],[MM]])</f>
        <v>12</v>
      </c>
      <c r="K771" s="1">
        <f>IF(ips__3[[#This Row],[MM]]&gt;20,2000 + ips__3[[#This Row],[RR]],1900 +ips__3[[#This Row],[RR]])</f>
        <v>2004</v>
      </c>
      <c r="L771" s="6">
        <f>DATE(ips__3[[#This Row],[rok]],ips__3[[#This Row],[miesiac]],ips__3[[#This Row],[dzien]])</f>
        <v>38347</v>
      </c>
      <c r="M771" s="5">
        <f>(DATE(2023,1,11) - ips__3[[#This Row],[data]])/ 365</f>
        <v>18.054794520547944</v>
      </c>
      <c r="N771" s="1">
        <f>ROUNDDOWN(ips__3[[#This Row],[Kolumna1]],0)</f>
        <v>18</v>
      </c>
    </row>
    <row r="772" spans="1:14" x14ac:dyDescent="0.3">
      <c r="A772" s="1" t="s">
        <v>799</v>
      </c>
      <c r="B772" s="1" t="s">
        <v>7</v>
      </c>
      <c r="C772" s="1" t="s">
        <v>4</v>
      </c>
      <c r="D772" s="5">
        <f>TRUNC(LEFT(ips__3[[#This Row],[pesel]],2),0)</f>
        <v>21</v>
      </c>
      <c r="E772" s="5">
        <f>TRUNC(MID(ips__3[[#This Row],[pesel]],3,2),0)</f>
        <v>29</v>
      </c>
      <c r="F772" s="5">
        <f>TRUNC(MID(ips__3[[#This Row],[pesel]],5,2),0)</f>
        <v>19</v>
      </c>
      <c r="G772" s="1"/>
      <c r="H772" s="1"/>
      <c r="I772" s="1">
        <f>ips__3[[#This Row],[DD]]</f>
        <v>19</v>
      </c>
      <c r="J772" s="1">
        <f>IF(ips__3[[#This Row],[MM]]&gt;20,ips__3[[#This Row],[MM]]-20,ips__3[[#This Row],[MM]])</f>
        <v>9</v>
      </c>
      <c r="K772" s="1">
        <f>IF(ips__3[[#This Row],[MM]]&gt;20,2000 + ips__3[[#This Row],[RR]],1900 +ips__3[[#This Row],[RR]])</f>
        <v>2021</v>
      </c>
      <c r="L772" s="6">
        <f>DATE(ips__3[[#This Row],[rok]],ips__3[[#This Row],[miesiac]],ips__3[[#This Row],[dzien]])</f>
        <v>44458</v>
      </c>
      <c r="M772" s="5">
        <f>(DATE(2023,1,11) - ips__3[[#This Row],[data]])/ 365</f>
        <v>1.3123287671232877</v>
      </c>
      <c r="N772" s="1">
        <f>ROUNDDOWN(ips__3[[#This Row],[Kolumna1]],0)</f>
        <v>1</v>
      </c>
    </row>
    <row r="773" spans="1:14" x14ac:dyDescent="0.3">
      <c r="A773" s="1" t="s">
        <v>800</v>
      </c>
      <c r="B773" s="1" t="s">
        <v>3</v>
      </c>
      <c r="C773" s="1" t="s">
        <v>6</v>
      </c>
      <c r="D773" s="5">
        <f>TRUNC(LEFT(ips__3[[#This Row],[pesel]],2),0)</f>
        <v>12</v>
      </c>
      <c r="E773" s="5">
        <f>TRUNC(MID(ips__3[[#This Row],[pesel]],3,2),0)</f>
        <v>27</v>
      </c>
      <c r="F773" s="5">
        <f>TRUNC(MID(ips__3[[#This Row],[pesel]],5,2),0)</f>
        <v>22</v>
      </c>
      <c r="G773" s="1"/>
      <c r="H773" s="1"/>
      <c r="I773" s="1">
        <f>ips__3[[#This Row],[DD]]</f>
        <v>22</v>
      </c>
      <c r="J773" s="1">
        <f>IF(ips__3[[#This Row],[MM]]&gt;20,ips__3[[#This Row],[MM]]-20,ips__3[[#This Row],[MM]])</f>
        <v>7</v>
      </c>
      <c r="K773" s="1">
        <f>IF(ips__3[[#This Row],[MM]]&gt;20,2000 + ips__3[[#This Row],[RR]],1900 +ips__3[[#This Row],[RR]])</f>
        <v>2012</v>
      </c>
      <c r="L773" s="6">
        <f>DATE(ips__3[[#This Row],[rok]],ips__3[[#This Row],[miesiac]],ips__3[[#This Row],[dzien]])</f>
        <v>41112</v>
      </c>
      <c r="M773" s="5">
        <f>(DATE(2023,1,11) - ips__3[[#This Row],[data]])/ 365</f>
        <v>10.479452054794521</v>
      </c>
      <c r="N773" s="1">
        <f>ROUNDDOWN(ips__3[[#This Row],[Kolumna1]],0)</f>
        <v>10</v>
      </c>
    </row>
    <row r="774" spans="1:14" x14ac:dyDescent="0.3">
      <c r="A774" s="1" t="s">
        <v>801</v>
      </c>
      <c r="B774" s="1" t="s">
        <v>7</v>
      </c>
      <c r="C774" s="1" t="s">
        <v>4</v>
      </c>
      <c r="D774" s="5">
        <f>TRUNC(LEFT(ips__3[[#This Row],[pesel]],2),0)</f>
        <v>10</v>
      </c>
      <c r="E774" s="5">
        <f>TRUNC(MID(ips__3[[#This Row],[pesel]],3,2),0)</f>
        <v>27</v>
      </c>
      <c r="F774" s="5">
        <f>TRUNC(MID(ips__3[[#This Row],[pesel]],5,2),0)</f>
        <v>10</v>
      </c>
      <c r="G774" s="1"/>
      <c r="H774" s="1"/>
      <c r="I774" s="1">
        <f>ips__3[[#This Row],[DD]]</f>
        <v>10</v>
      </c>
      <c r="J774" s="1">
        <f>IF(ips__3[[#This Row],[MM]]&gt;20,ips__3[[#This Row],[MM]]-20,ips__3[[#This Row],[MM]])</f>
        <v>7</v>
      </c>
      <c r="K774" s="1">
        <f>IF(ips__3[[#This Row],[MM]]&gt;20,2000 + ips__3[[#This Row],[RR]],1900 +ips__3[[#This Row],[RR]])</f>
        <v>2010</v>
      </c>
      <c r="L774" s="6">
        <f>DATE(ips__3[[#This Row],[rok]],ips__3[[#This Row],[miesiac]],ips__3[[#This Row],[dzien]])</f>
        <v>40369</v>
      </c>
      <c r="M774" s="5">
        <f>(DATE(2023,1,11) - ips__3[[#This Row],[data]])/ 365</f>
        <v>12.515068493150684</v>
      </c>
      <c r="N774" s="1">
        <f>ROUNDDOWN(ips__3[[#This Row],[Kolumna1]],0)</f>
        <v>12</v>
      </c>
    </row>
    <row r="775" spans="1:14" x14ac:dyDescent="0.3">
      <c r="A775" s="1" t="s">
        <v>802</v>
      </c>
      <c r="B775" s="1" t="s">
        <v>9</v>
      </c>
      <c r="C775" s="1" t="s">
        <v>4</v>
      </c>
      <c r="D775" s="5">
        <f>TRUNC(LEFT(ips__3[[#This Row],[pesel]],2),0)</f>
        <v>13</v>
      </c>
      <c r="E775" s="5">
        <f>TRUNC(MID(ips__3[[#This Row],[pesel]],3,2),0)</f>
        <v>28</v>
      </c>
      <c r="F775" s="5">
        <f>TRUNC(MID(ips__3[[#This Row],[pesel]],5,2),0)</f>
        <v>17</v>
      </c>
      <c r="G775" s="1"/>
      <c r="H775" s="1"/>
      <c r="I775" s="1">
        <f>ips__3[[#This Row],[DD]]</f>
        <v>17</v>
      </c>
      <c r="J775" s="1">
        <f>IF(ips__3[[#This Row],[MM]]&gt;20,ips__3[[#This Row],[MM]]-20,ips__3[[#This Row],[MM]])</f>
        <v>8</v>
      </c>
      <c r="K775" s="1">
        <f>IF(ips__3[[#This Row],[MM]]&gt;20,2000 + ips__3[[#This Row],[RR]],1900 +ips__3[[#This Row],[RR]])</f>
        <v>2013</v>
      </c>
      <c r="L775" s="6">
        <f>DATE(ips__3[[#This Row],[rok]],ips__3[[#This Row],[miesiac]],ips__3[[#This Row],[dzien]])</f>
        <v>41503</v>
      </c>
      <c r="M775" s="5">
        <f>(DATE(2023,1,11) - ips__3[[#This Row],[data]])/ 365</f>
        <v>9.4082191780821915</v>
      </c>
      <c r="N775" s="1">
        <f>ROUNDDOWN(ips__3[[#This Row],[Kolumna1]],0)</f>
        <v>9</v>
      </c>
    </row>
    <row r="776" spans="1:14" x14ac:dyDescent="0.3">
      <c r="A776" s="1" t="s">
        <v>803</v>
      </c>
      <c r="B776" s="1" t="s">
        <v>12</v>
      </c>
      <c r="C776" s="1" t="s">
        <v>6</v>
      </c>
      <c r="D776" s="5">
        <f>TRUNC(LEFT(ips__3[[#This Row],[pesel]],2),0)</f>
        <v>8</v>
      </c>
      <c r="E776" s="5">
        <f>TRUNC(MID(ips__3[[#This Row],[pesel]],3,2),0)</f>
        <v>32</v>
      </c>
      <c r="F776" s="5">
        <f>TRUNC(MID(ips__3[[#This Row],[pesel]],5,2),0)</f>
        <v>14</v>
      </c>
      <c r="G776" s="1"/>
      <c r="H776" s="1"/>
      <c r="I776" s="1">
        <f>ips__3[[#This Row],[DD]]</f>
        <v>14</v>
      </c>
      <c r="J776" s="1">
        <f>IF(ips__3[[#This Row],[MM]]&gt;20,ips__3[[#This Row],[MM]]-20,ips__3[[#This Row],[MM]])</f>
        <v>12</v>
      </c>
      <c r="K776" s="1">
        <f>IF(ips__3[[#This Row],[MM]]&gt;20,2000 + ips__3[[#This Row],[RR]],1900 +ips__3[[#This Row],[RR]])</f>
        <v>2008</v>
      </c>
      <c r="L776" s="6">
        <f>DATE(ips__3[[#This Row],[rok]],ips__3[[#This Row],[miesiac]],ips__3[[#This Row],[dzien]])</f>
        <v>39796</v>
      </c>
      <c r="M776" s="5">
        <f>(DATE(2023,1,11) - ips__3[[#This Row],[data]])/ 365</f>
        <v>14.084931506849315</v>
      </c>
      <c r="N776" s="1">
        <f>ROUNDDOWN(ips__3[[#This Row],[Kolumna1]],0)</f>
        <v>14</v>
      </c>
    </row>
    <row r="777" spans="1:14" x14ac:dyDescent="0.3">
      <c r="A777" s="1" t="s">
        <v>804</v>
      </c>
      <c r="B777" s="1" t="s">
        <v>12</v>
      </c>
      <c r="C777" s="1" t="s">
        <v>4</v>
      </c>
      <c r="D777" s="5">
        <f>TRUNC(LEFT(ips__3[[#This Row],[pesel]],2),0)</f>
        <v>3</v>
      </c>
      <c r="E777" s="5">
        <f>TRUNC(MID(ips__3[[#This Row],[pesel]],3,2),0)</f>
        <v>24</v>
      </c>
      <c r="F777" s="5">
        <f>TRUNC(MID(ips__3[[#This Row],[pesel]],5,2),0)</f>
        <v>11</v>
      </c>
      <c r="G777" s="1"/>
      <c r="H777" s="1"/>
      <c r="I777" s="1">
        <f>ips__3[[#This Row],[DD]]</f>
        <v>11</v>
      </c>
      <c r="J777" s="1">
        <f>IF(ips__3[[#This Row],[MM]]&gt;20,ips__3[[#This Row],[MM]]-20,ips__3[[#This Row],[MM]])</f>
        <v>4</v>
      </c>
      <c r="K777" s="1">
        <f>IF(ips__3[[#This Row],[MM]]&gt;20,2000 + ips__3[[#This Row],[RR]],1900 +ips__3[[#This Row],[RR]])</f>
        <v>2003</v>
      </c>
      <c r="L777" s="6">
        <f>DATE(ips__3[[#This Row],[rok]],ips__3[[#This Row],[miesiac]],ips__3[[#This Row],[dzien]])</f>
        <v>37722</v>
      </c>
      <c r="M777" s="5">
        <f>(DATE(2023,1,11) - ips__3[[#This Row],[data]])/ 365</f>
        <v>19.767123287671232</v>
      </c>
      <c r="N777" s="1">
        <f>ROUNDDOWN(ips__3[[#This Row],[Kolumna1]],0)</f>
        <v>19</v>
      </c>
    </row>
    <row r="778" spans="1:14" x14ac:dyDescent="0.3">
      <c r="A778" s="1" t="s">
        <v>805</v>
      </c>
      <c r="B778" s="1" t="s">
        <v>11</v>
      </c>
      <c r="C778" s="1" t="s">
        <v>4</v>
      </c>
      <c r="D778" s="5">
        <f>TRUNC(LEFT(ips__3[[#This Row],[pesel]],2),0)</f>
        <v>6</v>
      </c>
      <c r="E778" s="5">
        <f>TRUNC(MID(ips__3[[#This Row],[pesel]],3,2),0)</f>
        <v>26</v>
      </c>
      <c r="F778" s="5">
        <f>TRUNC(MID(ips__3[[#This Row],[pesel]],5,2),0)</f>
        <v>18</v>
      </c>
      <c r="G778" s="1"/>
      <c r="H778" s="1"/>
      <c r="I778" s="1">
        <f>ips__3[[#This Row],[DD]]</f>
        <v>18</v>
      </c>
      <c r="J778" s="1">
        <f>IF(ips__3[[#This Row],[MM]]&gt;20,ips__3[[#This Row],[MM]]-20,ips__3[[#This Row],[MM]])</f>
        <v>6</v>
      </c>
      <c r="K778" s="1">
        <f>IF(ips__3[[#This Row],[MM]]&gt;20,2000 + ips__3[[#This Row],[RR]],1900 +ips__3[[#This Row],[RR]])</f>
        <v>2006</v>
      </c>
      <c r="L778" s="6">
        <f>DATE(ips__3[[#This Row],[rok]],ips__3[[#This Row],[miesiac]],ips__3[[#This Row],[dzien]])</f>
        <v>38886</v>
      </c>
      <c r="M778" s="5">
        <f>(DATE(2023,1,11) - ips__3[[#This Row],[data]])/ 365</f>
        <v>16.578082191780823</v>
      </c>
      <c r="N778" s="1">
        <f>ROUNDDOWN(ips__3[[#This Row],[Kolumna1]],0)</f>
        <v>16</v>
      </c>
    </row>
    <row r="779" spans="1:14" x14ac:dyDescent="0.3">
      <c r="A779" s="1" t="s">
        <v>806</v>
      </c>
      <c r="B779" s="1" t="s">
        <v>8</v>
      </c>
      <c r="C779" s="1" t="s">
        <v>4</v>
      </c>
      <c r="D779" s="5">
        <f>TRUNC(LEFT(ips__3[[#This Row],[pesel]],2),0)</f>
        <v>1</v>
      </c>
      <c r="E779" s="5">
        <f>TRUNC(MID(ips__3[[#This Row],[pesel]],3,2),0)</f>
        <v>32</v>
      </c>
      <c r="F779" s="5">
        <f>TRUNC(MID(ips__3[[#This Row],[pesel]],5,2),0)</f>
        <v>26</v>
      </c>
      <c r="G779" s="1"/>
      <c r="H779" s="1"/>
      <c r="I779" s="1">
        <f>ips__3[[#This Row],[DD]]</f>
        <v>26</v>
      </c>
      <c r="J779" s="1">
        <f>IF(ips__3[[#This Row],[MM]]&gt;20,ips__3[[#This Row],[MM]]-20,ips__3[[#This Row],[MM]])</f>
        <v>12</v>
      </c>
      <c r="K779" s="1">
        <f>IF(ips__3[[#This Row],[MM]]&gt;20,2000 + ips__3[[#This Row],[RR]],1900 +ips__3[[#This Row],[RR]])</f>
        <v>2001</v>
      </c>
      <c r="L779" s="6">
        <f>DATE(ips__3[[#This Row],[rok]],ips__3[[#This Row],[miesiac]],ips__3[[#This Row],[dzien]])</f>
        <v>37251</v>
      </c>
      <c r="M779" s="5">
        <f>(DATE(2023,1,11) - ips__3[[#This Row],[data]])/ 365</f>
        <v>21.057534246575344</v>
      </c>
      <c r="N779" s="1">
        <f>ROUNDDOWN(ips__3[[#This Row],[Kolumna1]],0)</f>
        <v>21</v>
      </c>
    </row>
    <row r="780" spans="1:14" x14ac:dyDescent="0.3">
      <c r="A780" s="1" t="s">
        <v>807</v>
      </c>
      <c r="B780" s="1" t="s">
        <v>5</v>
      </c>
      <c r="C780" s="1" t="s">
        <v>6</v>
      </c>
      <c r="D780" s="5">
        <f>TRUNC(LEFT(ips__3[[#This Row],[pesel]],2),0)</f>
        <v>2</v>
      </c>
      <c r="E780" s="5">
        <f>TRUNC(MID(ips__3[[#This Row],[pesel]],3,2),0)</f>
        <v>21</v>
      </c>
      <c r="F780" s="5">
        <f>TRUNC(MID(ips__3[[#This Row],[pesel]],5,2),0)</f>
        <v>22</v>
      </c>
      <c r="G780" s="1"/>
      <c r="H780" s="1"/>
      <c r="I780" s="1">
        <f>ips__3[[#This Row],[DD]]</f>
        <v>22</v>
      </c>
      <c r="J780" s="1">
        <f>IF(ips__3[[#This Row],[MM]]&gt;20,ips__3[[#This Row],[MM]]-20,ips__3[[#This Row],[MM]])</f>
        <v>1</v>
      </c>
      <c r="K780" s="1">
        <f>IF(ips__3[[#This Row],[MM]]&gt;20,2000 + ips__3[[#This Row],[RR]],1900 +ips__3[[#This Row],[RR]])</f>
        <v>2002</v>
      </c>
      <c r="L780" s="6">
        <f>DATE(ips__3[[#This Row],[rok]],ips__3[[#This Row],[miesiac]],ips__3[[#This Row],[dzien]])</f>
        <v>37278</v>
      </c>
      <c r="M780" s="5">
        <f>(DATE(2023,1,11) - ips__3[[#This Row],[data]])/ 365</f>
        <v>20.983561643835618</v>
      </c>
      <c r="N780" s="1">
        <f>ROUNDDOWN(ips__3[[#This Row],[Kolumna1]],0)</f>
        <v>20</v>
      </c>
    </row>
    <row r="781" spans="1:14" x14ac:dyDescent="0.3">
      <c r="A781" s="1" t="s">
        <v>808</v>
      </c>
      <c r="B781" s="1" t="s">
        <v>10</v>
      </c>
      <c r="C781" s="1" t="s">
        <v>4</v>
      </c>
      <c r="D781" s="5">
        <f>TRUNC(LEFT(ips__3[[#This Row],[pesel]],2),0)</f>
        <v>16</v>
      </c>
      <c r="E781" s="5">
        <f>TRUNC(MID(ips__3[[#This Row],[pesel]],3,2),0)</f>
        <v>24</v>
      </c>
      <c r="F781" s="5">
        <f>TRUNC(MID(ips__3[[#This Row],[pesel]],5,2),0)</f>
        <v>5</v>
      </c>
      <c r="G781" s="1"/>
      <c r="H781" s="1"/>
      <c r="I781" s="1">
        <f>ips__3[[#This Row],[DD]]</f>
        <v>5</v>
      </c>
      <c r="J781" s="1">
        <f>IF(ips__3[[#This Row],[MM]]&gt;20,ips__3[[#This Row],[MM]]-20,ips__3[[#This Row],[MM]])</f>
        <v>4</v>
      </c>
      <c r="K781" s="1">
        <f>IF(ips__3[[#This Row],[MM]]&gt;20,2000 + ips__3[[#This Row],[RR]],1900 +ips__3[[#This Row],[RR]])</f>
        <v>2016</v>
      </c>
      <c r="L781" s="6">
        <f>DATE(ips__3[[#This Row],[rok]],ips__3[[#This Row],[miesiac]],ips__3[[#This Row],[dzien]])</f>
        <v>42465</v>
      </c>
      <c r="M781" s="5">
        <f>(DATE(2023,1,11) - ips__3[[#This Row],[data]])/ 365</f>
        <v>6.7726027397260271</v>
      </c>
      <c r="N781" s="1">
        <f>ROUNDDOWN(ips__3[[#This Row],[Kolumna1]],0)</f>
        <v>6</v>
      </c>
    </row>
    <row r="782" spans="1:14" x14ac:dyDescent="0.3">
      <c r="A782" s="1" t="s">
        <v>809</v>
      </c>
      <c r="B782" s="1" t="s">
        <v>16</v>
      </c>
      <c r="C782" s="1" t="s">
        <v>6</v>
      </c>
      <c r="D782" s="5">
        <f>TRUNC(LEFT(ips__3[[#This Row],[pesel]],2),0)</f>
        <v>3</v>
      </c>
      <c r="E782" s="5">
        <f>TRUNC(MID(ips__3[[#This Row],[pesel]],3,2),0)</f>
        <v>26</v>
      </c>
      <c r="F782" s="5">
        <f>TRUNC(MID(ips__3[[#This Row],[pesel]],5,2),0)</f>
        <v>3</v>
      </c>
      <c r="G782" s="1"/>
      <c r="H782" s="1"/>
      <c r="I782" s="1">
        <f>ips__3[[#This Row],[DD]]</f>
        <v>3</v>
      </c>
      <c r="J782" s="1">
        <f>IF(ips__3[[#This Row],[MM]]&gt;20,ips__3[[#This Row],[MM]]-20,ips__3[[#This Row],[MM]])</f>
        <v>6</v>
      </c>
      <c r="K782" s="1">
        <f>IF(ips__3[[#This Row],[MM]]&gt;20,2000 + ips__3[[#This Row],[RR]],1900 +ips__3[[#This Row],[RR]])</f>
        <v>2003</v>
      </c>
      <c r="L782" s="6">
        <f>DATE(ips__3[[#This Row],[rok]],ips__3[[#This Row],[miesiac]],ips__3[[#This Row],[dzien]])</f>
        <v>37775</v>
      </c>
      <c r="M782" s="5">
        <f>(DATE(2023,1,11) - ips__3[[#This Row],[data]])/ 365</f>
        <v>19.621917808219177</v>
      </c>
      <c r="N782" s="1">
        <f>ROUNDDOWN(ips__3[[#This Row],[Kolumna1]],0)</f>
        <v>19</v>
      </c>
    </row>
    <row r="783" spans="1:14" x14ac:dyDescent="0.3">
      <c r="A783" s="1" t="s">
        <v>810</v>
      </c>
      <c r="B783" s="1" t="s">
        <v>5</v>
      </c>
      <c r="C783" s="1" t="s">
        <v>4</v>
      </c>
      <c r="D783" s="5">
        <f>TRUNC(LEFT(ips__3[[#This Row],[pesel]],2),0)</f>
        <v>1</v>
      </c>
      <c r="E783" s="5">
        <f>TRUNC(MID(ips__3[[#This Row],[pesel]],3,2),0)</f>
        <v>22</v>
      </c>
      <c r="F783" s="5">
        <f>TRUNC(MID(ips__3[[#This Row],[pesel]],5,2),0)</f>
        <v>2</v>
      </c>
      <c r="G783" s="1"/>
      <c r="H783" s="1"/>
      <c r="I783" s="1">
        <f>ips__3[[#This Row],[DD]]</f>
        <v>2</v>
      </c>
      <c r="J783" s="1">
        <f>IF(ips__3[[#This Row],[MM]]&gt;20,ips__3[[#This Row],[MM]]-20,ips__3[[#This Row],[MM]])</f>
        <v>2</v>
      </c>
      <c r="K783" s="1">
        <f>IF(ips__3[[#This Row],[MM]]&gt;20,2000 + ips__3[[#This Row],[RR]],1900 +ips__3[[#This Row],[RR]])</f>
        <v>2001</v>
      </c>
      <c r="L783" s="6">
        <f>DATE(ips__3[[#This Row],[rok]],ips__3[[#This Row],[miesiac]],ips__3[[#This Row],[dzien]])</f>
        <v>36924</v>
      </c>
      <c r="M783" s="5">
        <f>(DATE(2023,1,11) - ips__3[[#This Row],[data]])/ 365</f>
        <v>21.953424657534246</v>
      </c>
      <c r="N783" s="1">
        <f>ROUNDDOWN(ips__3[[#This Row],[Kolumna1]],0)</f>
        <v>21</v>
      </c>
    </row>
    <row r="784" spans="1:14" x14ac:dyDescent="0.3">
      <c r="A784" s="1" t="s">
        <v>811</v>
      </c>
      <c r="B784" s="1" t="s">
        <v>8</v>
      </c>
      <c r="C784" s="1" t="s">
        <v>6</v>
      </c>
      <c r="D784" s="5">
        <f>TRUNC(LEFT(ips__3[[#This Row],[pesel]],2),0)</f>
        <v>6</v>
      </c>
      <c r="E784" s="5">
        <f>TRUNC(MID(ips__3[[#This Row],[pesel]],3,2),0)</f>
        <v>21</v>
      </c>
      <c r="F784" s="5">
        <f>TRUNC(MID(ips__3[[#This Row],[pesel]],5,2),0)</f>
        <v>8</v>
      </c>
      <c r="G784" s="1"/>
      <c r="H784" s="1"/>
      <c r="I784" s="1">
        <f>ips__3[[#This Row],[DD]]</f>
        <v>8</v>
      </c>
      <c r="J784" s="1">
        <f>IF(ips__3[[#This Row],[MM]]&gt;20,ips__3[[#This Row],[MM]]-20,ips__3[[#This Row],[MM]])</f>
        <v>1</v>
      </c>
      <c r="K784" s="1">
        <f>IF(ips__3[[#This Row],[MM]]&gt;20,2000 + ips__3[[#This Row],[RR]],1900 +ips__3[[#This Row],[RR]])</f>
        <v>2006</v>
      </c>
      <c r="L784" s="6">
        <f>DATE(ips__3[[#This Row],[rok]],ips__3[[#This Row],[miesiac]],ips__3[[#This Row],[dzien]])</f>
        <v>38725</v>
      </c>
      <c r="M784" s="5">
        <f>(DATE(2023,1,11) - ips__3[[#This Row],[data]])/ 365</f>
        <v>17.019178082191782</v>
      </c>
      <c r="N784" s="1">
        <f>ROUNDDOWN(ips__3[[#This Row],[Kolumna1]],0)</f>
        <v>17</v>
      </c>
    </row>
    <row r="785" spans="1:14" x14ac:dyDescent="0.3">
      <c r="A785" s="1" t="s">
        <v>812</v>
      </c>
      <c r="B785" s="1" t="s">
        <v>10</v>
      </c>
      <c r="C785" s="1" t="s">
        <v>6</v>
      </c>
      <c r="D785" s="5">
        <f>TRUNC(LEFT(ips__3[[#This Row],[pesel]],2),0)</f>
        <v>11</v>
      </c>
      <c r="E785" s="5">
        <f>TRUNC(MID(ips__3[[#This Row],[pesel]],3,2),0)</f>
        <v>32</v>
      </c>
      <c r="F785" s="5">
        <f>TRUNC(MID(ips__3[[#This Row],[pesel]],5,2),0)</f>
        <v>17</v>
      </c>
      <c r="G785" s="1"/>
      <c r="H785" s="1"/>
      <c r="I785" s="1">
        <f>ips__3[[#This Row],[DD]]</f>
        <v>17</v>
      </c>
      <c r="J785" s="1">
        <f>IF(ips__3[[#This Row],[MM]]&gt;20,ips__3[[#This Row],[MM]]-20,ips__3[[#This Row],[MM]])</f>
        <v>12</v>
      </c>
      <c r="K785" s="1">
        <f>IF(ips__3[[#This Row],[MM]]&gt;20,2000 + ips__3[[#This Row],[RR]],1900 +ips__3[[#This Row],[RR]])</f>
        <v>2011</v>
      </c>
      <c r="L785" s="6">
        <f>DATE(ips__3[[#This Row],[rok]],ips__3[[#This Row],[miesiac]],ips__3[[#This Row],[dzien]])</f>
        <v>40894</v>
      </c>
      <c r="M785" s="5">
        <f>(DATE(2023,1,11) - ips__3[[#This Row],[data]])/ 365</f>
        <v>11.076712328767123</v>
      </c>
      <c r="N785" s="1">
        <f>ROUNDDOWN(ips__3[[#This Row],[Kolumna1]],0)</f>
        <v>11</v>
      </c>
    </row>
    <row r="786" spans="1:14" x14ac:dyDescent="0.3">
      <c r="A786" s="1" t="s">
        <v>813</v>
      </c>
      <c r="B786" s="1" t="s">
        <v>5</v>
      </c>
      <c r="C786" s="1" t="s">
        <v>4</v>
      </c>
      <c r="D786" s="5">
        <f>TRUNC(LEFT(ips__3[[#This Row],[pesel]],2),0)</f>
        <v>8</v>
      </c>
      <c r="E786" s="5">
        <f>TRUNC(MID(ips__3[[#This Row],[pesel]],3,2),0)</f>
        <v>29</v>
      </c>
      <c r="F786" s="5">
        <f>TRUNC(MID(ips__3[[#This Row],[pesel]],5,2),0)</f>
        <v>15</v>
      </c>
      <c r="G786" s="1"/>
      <c r="H786" s="1"/>
      <c r="I786" s="1">
        <f>ips__3[[#This Row],[DD]]</f>
        <v>15</v>
      </c>
      <c r="J786" s="1">
        <f>IF(ips__3[[#This Row],[MM]]&gt;20,ips__3[[#This Row],[MM]]-20,ips__3[[#This Row],[MM]])</f>
        <v>9</v>
      </c>
      <c r="K786" s="1">
        <f>IF(ips__3[[#This Row],[MM]]&gt;20,2000 + ips__3[[#This Row],[RR]],1900 +ips__3[[#This Row],[RR]])</f>
        <v>2008</v>
      </c>
      <c r="L786" s="6">
        <f>DATE(ips__3[[#This Row],[rok]],ips__3[[#This Row],[miesiac]],ips__3[[#This Row],[dzien]])</f>
        <v>39706</v>
      </c>
      <c r="M786" s="5">
        <f>(DATE(2023,1,11) - ips__3[[#This Row],[data]])/ 365</f>
        <v>14.331506849315069</v>
      </c>
      <c r="N786" s="1">
        <f>ROUNDDOWN(ips__3[[#This Row],[Kolumna1]],0)</f>
        <v>14</v>
      </c>
    </row>
    <row r="787" spans="1:14" x14ac:dyDescent="0.3">
      <c r="A787" s="1" t="s">
        <v>814</v>
      </c>
      <c r="B787" s="1" t="s">
        <v>15</v>
      </c>
      <c r="C787" s="1" t="s">
        <v>4</v>
      </c>
      <c r="D787" s="5">
        <f>TRUNC(LEFT(ips__3[[#This Row],[pesel]],2),0)</f>
        <v>17</v>
      </c>
      <c r="E787" s="5">
        <f>TRUNC(MID(ips__3[[#This Row],[pesel]],3,2),0)</f>
        <v>31</v>
      </c>
      <c r="F787" s="5">
        <f>TRUNC(MID(ips__3[[#This Row],[pesel]],5,2),0)</f>
        <v>11</v>
      </c>
      <c r="G787" s="1"/>
      <c r="H787" s="1"/>
      <c r="I787" s="1">
        <f>ips__3[[#This Row],[DD]]</f>
        <v>11</v>
      </c>
      <c r="J787" s="1">
        <f>IF(ips__3[[#This Row],[MM]]&gt;20,ips__3[[#This Row],[MM]]-20,ips__3[[#This Row],[MM]])</f>
        <v>11</v>
      </c>
      <c r="K787" s="1">
        <f>IF(ips__3[[#This Row],[MM]]&gt;20,2000 + ips__3[[#This Row],[RR]],1900 +ips__3[[#This Row],[RR]])</f>
        <v>2017</v>
      </c>
      <c r="L787" s="6">
        <f>DATE(ips__3[[#This Row],[rok]],ips__3[[#This Row],[miesiac]],ips__3[[#This Row],[dzien]])</f>
        <v>43050</v>
      </c>
      <c r="M787" s="5">
        <f>(DATE(2023,1,11) - ips__3[[#This Row],[data]])/ 365</f>
        <v>5.1698630136986301</v>
      </c>
      <c r="N787" s="1">
        <f>ROUNDDOWN(ips__3[[#This Row],[Kolumna1]],0)</f>
        <v>5</v>
      </c>
    </row>
    <row r="788" spans="1:14" x14ac:dyDescent="0.3">
      <c r="A788" s="1" t="s">
        <v>815</v>
      </c>
      <c r="B788" s="1" t="s">
        <v>13</v>
      </c>
      <c r="C788" s="1" t="s">
        <v>6</v>
      </c>
      <c r="D788" s="5">
        <f>TRUNC(LEFT(ips__3[[#This Row],[pesel]],2),0)</f>
        <v>4</v>
      </c>
      <c r="E788" s="5">
        <f>TRUNC(MID(ips__3[[#This Row],[pesel]],3,2),0)</f>
        <v>22</v>
      </c>
      <c r="F788" s="5">
        <f>TRUNC(MID(ips__3[[#This Row],[pesel]],5,2),0)</f>
        <v>1</v>
      </c>
      <c r="G788" s="1"/>
      <c r="H788" s="1"/>
      <c r="I788" s="1">
        <f>ips__3[[#This Row],[DD]]</f>
        <v>1</v>
      </c>
      <c r="J788" s="1">
        <f>IF(ips__3[[#This Row],[MM]]&gt;20,ips__3[[#This Row],[MM]]-20,ips__3[[#This Row],[MM]])</f>
        <v>2</v>
      </c>
      <c r="K788" s="1">
        <f>IF(ips__3[[#This Row],[MM]]&gt;20,2000 + ips__3[[#This Row],[RR]],1900 +ips__3[[#This Row],[RR]])</f>
        <v>2004</v>
      </c>
      <c r="L788" s="6">
        <f>DATE(ips__3[[#This Row],[rok]],ips__3[[#This Row],[miesiac]],ips__3[[#This Row],[dzien]])</f>
        <v>38018</v>
      </c>
      <c r="M788" s="5">
        <f>(DATE(2023,1,11) - ips__3[[#This Row],[data]])/ 365</f>
        <v>18.956164383561642</v>
      </c>
      <c r="N788" s="1">
        <f>ROUNDDOWN(ips__3[[#This Row],[Kolumna1]],0)</f>
        <v>18</v>
      </c>
    </row>
    <row r="789" spans="1:14" x14ac:dyDescent="0.3">
      <c r="A789" s="1" t="s">
        <v>816</v>
      </c>
      <c r="B789" s="1" t="s">
        <v>8</v>
      </c>
      <c r="C789" s="1" t="s">
        <v>4</v>
      </c>
      <c r="D789" s="5">
        <f>TRUNC(LEFT(ips__3[[#This Row],[pesel]],2),0)</f>
        <v>22</v>
      </c>
      <c r="E789" s="5">
        <f>TRUNC(MID(ips__3[[#This Row],[pesel]],3,2),0)</f>
        <v>24</v>
      </c>
      <c r="F789" s="5">
        <f>TRUNC(MID(ips__3[[#This Row],[pesel]],5,2),0)</f>
        <v>10</v>
      </c>
      <c r="G789" s="1"/>
      <c r="H789" s="1"/>
      <c r="I789" s="1">
        <f>ips__3[[#This Row],[DD]]</f>
        <v>10</v>
      </c>
      <c r="J789" s="1">
        <f>IF(ips__3[[#This Row],[MM]]&gt;20,ips__3[[#This Row],[MM]]-20,ips__3[[#This Row],[MM]])</f>
        <v>4</v>
      </c>
      <c r="K789" s="1">
        <f>IF(ips__3[[#This Row],[MM]]&gt;20,2000 + ips__3[[#This Row],[RR]],1900 +ips__3[[#This Row],[RR]])</f>
        <v>2022</v>
      </c>
      <c r="L789" s="6">
        <f>DATE(ips__3[[#This Row],[rok]],ips__3[[#This Row],[miesiac]],ips__3[[#This Row],[dzien]])</f>
        <v>44661</v>
      </c>
      <c r="M789" s="5">
        <f>(DATE(2023,1,11) - ips__3[[#This Row],[data]])/ 365</f>
        <v>0.75616438356164384</v>
      </c>
      <c r="N789" s="1">
        <f>ROUNDDOWN(ips__3[[#This Row],[Kolumna1]],0)</f>
        <v>0</v>
      </c>
    </row>
    <row r="790" spans="1:14" x14ac:dyDescent="0.3">
      <c r="A790" s="1" t="s">
        <v>817</v>
      </c>
      <c r="B790" s="1" t="s">
        <v>9</v>
      </c>
      <c r="C790" s="1" t="s">
        <v>4</v>
      </c>
      <c r="D790" s="5">
        <f>TRUNC(LEFT(ips__3[[#This Row],[pesel]],2),0)</f>
        <v>13</v>
      </c>
      <c r="E790" s="5">
        <f>TRUNC(MID(ips__3[[#This Row],[pesel]],3,2),0)</f>
        <v>29</v>
      </c>
      <c r="F790" s="5">
        <f>TRUNC(MID(ips__3[[#This Row],[pesel]],5,2),0)</f>
        <v>18</v>
      </c>
      <c r="G790" s="1"/>
      <c r="H790" s="1"/>
      <c r="I790" s="1">
        <f>ips__3[[#This Row],[DD]]</f>
        <v>18</v>
      </c>
      <c r="J790" s="1">
        <f>IF(ips__3[[#This Row],[MM]]&gt;20,ips__3[[#This Row],[MM]]-20,ips__3[[#This Row],[MM]])</f>
        <v>9</v>
      </c>
      <c r="K790" s="1">
        <f>IF(ips__3[[#This Row],[MM]]&gt;20,2000 + ips__3[[#This Row],[RR]],1900 +ips__3[[#This Row],[RR]])</f>
        <v>2013</v>
      </c>
      <c r="L790" s="6">
        <f>DATE(ips__3[[#This Row],[rok]],ips__3[[#This Row],[miesiac]],ips__3[[#This Row],[dzien]])</f>
        <v>41535</v>
      </c>
      <c r="M790" s="5">
        <f>(DATE(2023,1,11) - ips__3[[#This Row],[data]])/ 365</f>
        <v>9.3205479452054796</v>
      </c>
      <c r="N790" s="1">
        <f>ROUNDDOWN(ips__3[[#This Row],[Kolumna1]],0)</f>
        <v>9</v>
      </c>
    </row>
    <row r="791" spans="1:14" x14ac:dyDescent="0.3">
      <c r="A791" s="1" t="s">
        <v>818</v>
      </c>
      <c r="B791" s="1" t="s">
        <v>8</v>
      </c>
      <c r="C791" s="1" t="s">
        <v>6</v>
      </c>
      <c r="D791" s="5">
        <f>TRUNC(LEFT(ips__3[[#This Row],[pesel]],2),0)</f>
        <v>14</v>
      </c>
      <c r="E791" s="5">
        <f>TRUNC(MID(ips__3[[#This Row],[pesel]],3,2),0)</f>
        <v>29</v>
      </c>
      <c r="F791" s="5">
        <f>TRUNC(MID(ips__3[[#This Row],[pesel]],5,2),0)</f>
        <v>27</v>
      </c>
      <c r="G791" s="1"/>
      <c r="H791" s="1"/>
      <c r="I791" s="1">
        <f>ips__3[[#This Row],[DD]]</f>
        <v>27</v>
      </c>
      <c r="J791" s="1">
        <f>IF(ips__3[[#This Row],[MM]]&gt;20,ips__3[[#This Row],[MM]]-20,ips__3[[#This Row],[MM]])</f>
        <v>9</v>
      </c>
      <c r="K791" s="1">
        <f>IF(ips__3[[#This Row],[MM]]&gt;20,2000 + ips__3[[#This Row],[RR]],1900 +ips__3[[#This Row],[RR]])</f>
        <v>2014</v>
      </c>
      <c r="L791" s="6">
        <f>DATE(ips__3[[#This Row],[rok]],ips__3[[#This Row],[miesiac]],ips__3[[#This Row],[dzien]])</f>
        <v>41909</v>
      </c>
      <c r="M791" s="5">
        <f>(DATE(2023,1,11) - ips__3[[#This Row],[data]])/ 365</f>
        <v>8.2958904109589042</v>
      </c>
      <c r="N791" s="1">
        <f>ROUNDDOWN(ips__3[[#This Row],[Kolumna1]],0)</f>
        <v>8</v>
      </c>
    </row>
    <row r="792" spans="1:14" x14ac:dyDescent="0.3">
      <c r="A792" s="1" t="s">
        <v>819</v>
      </c>
      <c r="B792" s="1" t="s">
        <v>9</v>
      </c>
      <c r="C792" s="1" t="s">
        <v>4</v>
      </c>
      <c r="D792" s="5">
        <f>TRUNC(LEFT(ips__3[[#This Row],[pesel]],2),0)</f>
        <v>20</v>
      </c>
      <c r="E792" s="5">
        <f>TRUNC(MID(ips__3[[#This Row],[pesel]],3,2),0)</f>
        <v>25</v>
      </c>
      <c r="F792" s="5">
        <f>TRUNC(MID(ips__3[[#This Row],[pesel]],5,2),0)</f>
        <v>24</v>
      </c>
      <c r="G792" s="1"/>
      <c r="H792" s="1"/>
      <c r="I792" s="1">
        <f>ips__3[[#This Row],[DD]]</f>
        <v>24</v>
      </c>
      <c r="J792" s="1">
        <f>IF(ips__3[[#This Row],[MM]]&gt;20,ips__3[[#This Row],[MM]]-20,ips__3[[#This Row],[MM]])</f>
        <v>5</v>
      </c>
      <c r="K792" s="1">
        <f>IF(ips__3[[#This Row],[MM]]&gt;20,2000 + ips__3[[#This Row],[RR]],1900 +ips__3[[#This Row],[RR]])</f>
        <v>2020</v>
      </c>
      <c r="L792" s="6">
        <f>DATE(ips__3[[#This Row],[rok]],ips__3[[#This Row],[miesiac]],ips__3[[#This Row],[dzien]])</f>
        <v>43975</v>
      </c>
      <c r="M792" s="5">
        <f>(DATE(2023,1,11) - ips__3[[#This Row],[data]])/ 365</f>
        <v>2.6356164383561644</v>
      </c>
      <c r="N792" s="1">
        <f>ROUNDDOWN(ips__3[[#This Row],[Kolumna1]],0)</f>
        <v>2</v>
      </c>
    </row>
    <row r="793" spans="1:14" x14ac:dyDescent="0.3">
      <c r="A793" s="1" t="s">
        <v>820</v>
      </c>
      <c r="B793" s="1" t="s">
        <v>18</v>
      </c>
      <c r="C793" s="1" t="s">
        <v>6</v>
      </c>
      <c r="D793" s="5">
        <f>TRUNC(LEFT(ips__3[[#This Row],[pesel]],2),0)</f>
        <v>1</v>
      </c>
      <c r="E793" s="5">
        <f>TRUNC(MID(ips__3[[#This Row],[pesel]],3,2),0)</f>
        <v>22</v>
      </c>
      <c r="F793" s="5">
        <f>TRUNC(MID(ips__3[[#This Row],[pesel]],5,2),0)</f>
        <v>11</v>
      </c>
      <c r="G793" s="1"/>
      <c r="H793" s="1"/>
      <c r="I793" s="1">
        <f>ips__3[[#This Row],[DD]]</f>
        <v>11</v>
      </c>
      <c r="J793" s="1">
        <f>IF(ips__3[[#This Row],[MM]]&gt;20,ips__3[[#This Row],[MM]]-20,ips__3[[#This Row],[MM]])</f>
        <v>2</v>
      </c>
      <c r="K793" s="1">
        <f>IF(ips__3[[#This Row],[MM]]&gt;20,2000 + ips__3[[#This Row],[RR]],1900 +ips__3[[#This Row],[RR]])</f>
        <v>2001</v>
      </c>
      <c r="L793" s="6">
        <f>DATE(ips__3[[#This Row],[rok]],ips__3[[#This Row],[miesiac]],ips__3[[#This Row],[dzien]])</f>
        <v>36933</v>
      </c>
      <c r="M793" s="5">
        <f>(DATE(2023,1,11) - ips__3[[#This Row],[data]])/ 365</f>
        <v>21.92876712328767</v>
      </c>
      <c r="N793" s="1">
        <f>ROUNDDOWN(ips__3[[#This Row],[Kolumna1]],0)</f>
        <v>21</v>
      </c>
    </row>
    <row r="794" spans="1:14" x14ac:dyDescent="0.3">
      <c r="A794" s="1" t="s">
        <v>821</v>
      </c>
      <c r="B794" s="1" t="s">
        <v>9</v>
      </c>
      <c r="C794" s="1" t="s">
        <v>6</v>
      </c>
      <c r="D794" s="5">
        <f>TRUNC(LEFT(ips__3[[#This Row],[pesel]],2),0)</f>
        <v>5</v>
      </c>
      <c r="E794" s="5">
        <f>TRUNC(MID(ips__3[[#This Row],[pesel]],3,2),0)</f>
        <v>29</v>
      </c>
      <c r="F794" s="5">
        <f>TRUNC(MID(ips__3[[#This Row],[pesel]],5,2),0)</f>
        <v>3</v>
      </c>
      <c r="G794" s="1"/>
      <c r="H794" s="1"/>
      <c r="I794" s="1">
        <f>ips__3[[#This Row],[DD]]</f>
        <v>3</v>
      </c>
      <c r="J794" s="1">
        <f>IF(ips__3[[#This Row],[MM]]&gt;20,ips__3[[#This Row],[MM]]-20,ips__3[[#This Row],[MM]])</f>
        <v>9</v>
      </c>
      <c r="K794" s="1">
        <f>IF(ips__3[[#This Row],[MM]]&gt;20,2000 + ips__3[[#This Row],[RR]],1900 +ips__3[[#This Row],[RR]])</f>
        <v>2005</v>
      </c>
      <c r="L794" s="6">
        <f>DATE(ips__3[[#This Row],[rok]],ips__3[[#This Row],[miesiac]],ips__3[[#This Row],[dzien]])</f>
        <v>38598</v>
      </c>
      <c r="M794" s="5">
        <f>(DATE(2023,1,11) - ips__3[[#This Row],[data]])/ 365</f>
        <v>17.367123287671234</v>
      </c>
      <c r="N794" s="1">
        <f>ROUNDDOWN(ips__3[[#This Row],[Kolumna1]],0)</f>
        <v>17</v>
      </c>
    </row>
    <row r="795" spans="1:14" x14ac:dyDescent="0.3">
      <c r="A795" s="1" t="s">
        <v>822</v>
      </c>
      <c r="B795" s="1" t="s">
        <v>9</v>
      </c>
      <c r="C795" s="1" t="s">
        <v>6</v>
      </c>
      <c r="D795" s="5">
        <f>TRUNC(LEFT(ips__3[[#This Row],[pesel]],2),0)</f>
        <v>8</v>
      </c>
      <c r="E795" s="5">
        <f>TRUNC(MID(ips__3[[#This Row],[pesel]],3,2),0)</f>
        <v>25</v>
      </c>
      <c r="F795" s="5">
        <f>TRUNC(MID(ips__3[[#This Row],[pesel]],5,2),0)</f>
        <v>15</v>
      </c>
      <c r="G795" s="1"/>
      <c r="H795" s="1"/>
      <c r="I795" s="1">
        <f>ips__3[[#This Row],[DD]]</f>
        <v>15</v>
      </c>
      <c r="J795" s="1">
        <f>IF(ips__3[[#This Row],[MM]]&gt;20,ips__3[[#This Row],[MM]]-20,ips__3[[#This Row],[MM]])</f>
        <v>5</v>
      </c>
      <c r="K795" s="1">
        <f>IF(ips__3[[#This Row],[MM]]&gt;20,2000 + ips__3[[#This Row],[RR]],1900 +ips__3[[#This Row],[RR]])</f>
        <v>2008</v>
      </c>
      <c r="L795" s="6">
        <f>DATE(ips__3[[#This Row],[rok]],ips__3[[#This Row],[miesiac]],ips__3[[#This Row],[dzien]])</f>
        <v>39583</v>
      </c>
      <c r="M795" s="5">
        <f>(DATE(2023,1,11) - ips__3[[#This Row],[data]])/ 365</f>
        <v>14.668493150684931</v>
      </c>
      <c r="N795" s="1">
        <f>ROUNDDOWN(ips__3[[#This Row],[Kolumna1]],0)</f>
        <v>14</v>
      </c>
    </row>
    <row r="796" spans="1:14" x14ac:dyDescent="0.3">
      <c r="A796" s="1" t="s">
        <v>823</v>
      </c>
      <c r="B796" s="1" t="s">
        <v>5</v>
      </c>
      <c r="C796" s="1" t="s">
        <v>4</v>
      </c>
      <c r="D796" s="5">
        <f>TRUNC(LEFT(ips__3[[#This Row],[pesel]],2),0)</f>
        <v>1</v>
      </c>
      <c r="E796" s="5">
        <f>TRUNC(MID(ips__3[[#This Row],[pesel]],3,2),0)</f>
        <v>24</v>
      </c>
      <c r="F796" s="5">
        <f>TRUNC(MID(ips__3[[#This Row],[pesel]],5,2),0)</f>
        <v>23</v>
      </c>
      <c r="G796" s="1"/>
      <c r="H796" s="1"/>
      <c r="I796" s="1">
        <f>ips__3[[#This Row],[DD]]</f>
        <v>23</v>
      </c>
      <c r="J796" s="1">
        <f>IF(ips__3[[#This Row],[MM]]&gt;20,ips__3[[#This Row],[MM]]-20,ips__3[[#This Row],[MM]])</f>
        <v>4</v>
      </c>
      <c r="K796" s="1">
        <f>IF(ips__3[[#This Row],[MM]]&gt;20,2000 + ips__3[[#This Row],[RR]],1900 +ips__3[[#This Row],[RR]])</f>
        <v>2001</v>
      </c>
      <c r="L796" s="6">
        <f>DATE(ips__3[[#This Row],[rok]],ips__3[[#This Row],[miesiac]],ips__3[[#This Row],[dzien]])</f>
        <v>37004</v>
      </c>
      <c r="M796" s="5">
        <f>(DATE(2023,1,11) - ips__3[[#This Row],[data]])/ 365</f>
        <v>21.734246575342464</v>
      </c>
      <c r="N796" s="1">
        <f>ROUNDDOWN(ips__3[[#This Row],[Kolumna1]],0)</f>
        <v>21</v>
      </c>
    </row>
    <row r="797" spans="1:14" x14ac:dyDescent="0.3">
      <c r="A797" s="1" t="s">
        <v>824</v>
      </c>
      <c r="B797" s="1" t="s">
        <v>5</v>
      </c>
      <c r="C797" s="1" t="s">
        <v>6</v>
      </c>
      <c r="D797" s="5">
        <f>TRUNC(LEFT(ips__3[[#This Row],[pesel]],2),0)</f>
        <v>19</v>
      </c>
      <c r="E797" s="5">
        <f>TRUNC(MID(ips__3[[#This Row],[pesel]],3,2),0)</f>
        <v>22</v>
      </c>
      <c r="F797" s="5">
        <f>TRUNC(MID(ips__3[[#This Row],[pesel]],5,2),0)</f>
        <v>19</v>
      </c>
      <c r="G797" s="1"/>
      <c r="H797" s="1"/>
      <c r="I797" s="1">
        <f>ips__3[[#This Row],[DD]]</f>
        <v>19</v>
      </c>
      <c r="J797" s="1">
        <f>IF(ips__3[[#This Row],[MM]]&gt;20,ips__3[[#This Row],[MM]]-20,ips__3[[#This Row],[MM]])</f>
        <v>2</v>
      </c>
      <c r="K797" s="1">
        <f>IF(ips__3[[#This Row],[MM]]&gt;20,2000 + ips__3[[#This Row],[RR]],1900 +ips__3[[#This Row],[RR]])</f>
        <v>2019</v>
      </c>
      <c r="L797" s="6">
        <f>DATE(ips__3[[#This Row],[rok]],ips__3[[#This Row],[miesiac]],ips__3[[#This Row],[dzien]])</f>
        <v>43515</v>
      </c>
      <c r="M797" s="5">
        <f>(DATE(2023,1,11) - ips__3[[#This Row],[data]])/ 365</f>
        <v>3.8958904109589043</v>
      </c>
      <c r="N797" s="1">
        <f>ROUNDDOWN(ips__3[[#This Row],[Kolumna1]],0)</f>
        <v>3</v>
      </c>
    </row>
    <row r="798" spans="1:14" x14ac:dyDescent="0.3">
      <c r="A798" s="1" t="s">
        <v>825</v>
      </c>
      <c r="B798" s="1" t="s">
        <v>17</v>
      </c>
      <c r="C798" s="1" t="s">
        <v>4</v>
      </c>
      <c r="D798" s="5">
        <f>TRUNC(LEFT(ips__3[[#This Row],[pesel]],2),0)</f>
        <v>2</v>
      </c>
      <c r="E798" s="5">
        <f>TRUNC(MID(ips__3[[#This Row],[pesel]],3,2),0)</f>
        <v>24</v>
      </c>
      <c r="F798" s="5">
        <f>TRUNC(MID(ips__3[[#This Row],[pesel]],5,2),0)</f>
        <v>22</v>
      </c>
      <c r="G798" s="1"/>
      <c r="H798" s="1"/>
      <c r="I798" s="1">
        <f>ips__3[[#This Row],[DD]]</f>
        <v>22</v>
      </c>
      <c r="J798" s="1">
        <f>IF(ips__3[[#This Row],[MM]]&gt;20,ips__3[[#This Row],[MM]]-20,ips__3[[#This Row],[MM]])</f>
        <v>4</v>
      </c>
      <c r="K798" s="1">
        <f>IF(ips__3[[#This Row],[MM]]&gt;20,2000 + ips__3[[#This Row],[RR]],1900 +ips__3[[#This Row],[RR]])</f>
        <v>2002</v>
      </c>
      <c r="L798" s="6">
        <f>DATE(ips__3[[#This Row],[rok]],ips__3[[#This Row],[miesiac]],ips__3[[#This Row],[dzien]])</f>
        <v>37368</v>
      </c>
      <c r="M798" s="5">
        <f>(DATE(2023,1,11) - ips__3[[#This Row],[data]])/ 365</f>
        <v>20.736986301369864</v>
      </c>
      <c r="N798" s="1">
        <f>ROUNDDOWN(ips__3[[#This Row],[Kolumna1]],0)</f>
        <v>20</v>
      </c>
    </row>
    <row r="799" spans="1:14" x14ac:dyDescent="0.3">
      <c r="A799" s="1" t="s">
        <v>826</v>
      </c>
      <c r="B799" s="1" t="s">
        <v>3</v>
      </c>
      <c r="C799" s="1" t="s">
        <v>4</v>
      </c>
      <c r="D799" s="5">
        <f>TRUNC(LEFT(ips__3[[#This Row],[pesel]],2),0)</f>
        <v>15</v>
      </c>
      <c r="E799" s="5">
        <f>TRUNC(MID(ips__3[[#This Row],[pesel]],3,2),0)</f>
        <v>22</v>
      </c>
      <c r="F799" s="5">
        <f>TRUNC(MID(ips__3[[#This Row],[pesel]],5,2),0)</f>
        <v>3</v>
      </c>
      <c r="G799" s="1"/>
      <c r="H799" s="1"/>
      <c r="I799" s="1">
        <f>ips__3[[#This Row],[DD]]</f>
        <v>3</v>
      </c>
      <c r="J799" s="1">
        <f>IF(ips__3[[#This Row],[MM]]&gt;20,ips__3[[#This Row],[MM]]-20,ips__3[[#This Row],[MM]])</f>
        <v>2</v>
      </c>
      <c r="K799" s="1">
        <f>IF(ips__3[[#This Row],[MM]]&gt;20,2000 + ips__3[[#This Row],[RR]],1900 +ips__3[[#This Row],[RR]])</f>
        <v>2015</v>
      </c>
      <c r="L799" s="6">
        <f>DATE(ips__3[[#This Row],[rok]],ips__3[[#This Row],[miesiac]],ips__3[[#This Row],[dzien]])</f>
        <v>42038</v>
      </c>
      <c r="M799" s="5">
        <f>(DATE(2023,1,11) - ips__3[[#This Row],[data]])/ 365</f>
        <v>7.9424657534246572</v>
      </c>
      <c r="N799" s="1">
        <f>ROUNDDOWN(ips__3[[#This Row],[Kolumna1]],0)</f>
        <v>7</v>
      </c>
    </row>
    <row r="800" spans="1:14" x14ac:dyDescent="0.3">
      <c r="A800" s="1" t="s">
        <v>827</v>
      </c>
      <c r="B800" s="1" t="s">
        <v>11</v>
      </c>
      <c r="C800" s="1" t="s">
        <v>4</v>
      </c>
      <c r="D800" s="5">
        <f>TRUNC(LEFT(ips__3[[#This Row],[pesel]],2),0)</f>
        <v>5</v>
      </c>
      <c r="E800" s="5">
        <f>TRUNC(MID(ips__3[[#This Row],[pesel]],3,2),0)</f>
        <v>27</v>
      </c>
      <c r="F800" s="5">
        <f>TRUNC(MID(ips__3[[#This Row],[pesel]],5,2),0)</f>
        <v>1</v>
      </c>
      <c r="G800" s="1"/>
      <c r="H800" s="1"/>
      <c r="I800" s="1">
        <f>ips__3[[#This Row],[DD]]</f>
        <v>1</v>
      </c>
      <c r="J800" s="1">
        <f>IF(ips__3[[#This Row],[MM]]&gt;20,ips__3[[#This Row],[MM]]-20,ips__3[[#This Row],[MM]])</f>
        <v>7</v>
      </c>
      <c r="K800" s="1">
        <f>IF(ips__3[[#This Row],[MM]]&gt;20,2000 + ips__3[[#This Row],[RR]],1900 +ips__3[[#This Row],[RR]])</f>
        <v>2005</v>
      </c>
      <c r="L800" s="6">
        <f>DATE(ips__3[[#This Row],[rok]],ips__3[[#This Row],[miesiac]],ips__3[[#This Row],[dzien]])</f>
        <v>38534</v>
      </c>
      <c r="M800" s="5">
        <f>(DATE(2023,1,11) - ips__3[[#This Row],[data]])/ 365</f>
        <v>17.542465753424658</v>
      </c>
      <c r="N800" s="1">
        <f>ROUNDDOWN(ips__3[[#This Row],[Kolumna1]],0)</f>
        <v>17</v>
      </c>
    </row>
    <row r="801" spans="1:14" x14ac:dyDescent="0.3">
      <c r="A801" s="1" t="s">
        <v>828</v>
      </c>
      <c r="B801" s="1" t="s">
        <v>13</v>
      </c>
      <c r="C801" s="1" t="s">
        <v>6</v>
      </c>
      <c r="D801" s="5">
        <f>TRUNC(LEFT(ips__3[[#This Row],[pesel]],2),0)</f>
        <v>7</v>
      </c>
      <c r="E801" s="5">
        <f>TRUNC(MID(ips__3[[#This Row],[pesel]],3,2),0)</f>
        <v>21</v>
      </c>
      <c r="F801" s="5">
        <f>TRUNC(MID(ips__3[[#This Row],[pesel]],5,2),0)</f>
        <v>24</v>
      </c>
      <c r="G801" s="1"/>
      <c r="H801" s="1"/>
      <c r="I801" s="1">
        <f>ips__3[[#This Row],[DD]]</f>
        <v>24</v>
      </c>
      <c r="J801" s="1">
        <f>IF(ips__3[[#This Row],[MM]]&gt;20,ips__3[[#This Row],[MM]]-20,ips__3[[#This Row],[MM]])</f>
        <v>1</v>
      </c>
      <c r="K801" s="1">
        <f>IF(ips__3[[#This Row],[MM]]&gt;20,2000 + ips__3[[#This Row],[RR]],1900 +ips__3[[#This Row],[RR]])</f>
        <v>2007</v>
      </c>
      <c r="L801" s="6">
        <f>DATE(ips__3[[#This Row],[rok]],ips__3[[#This Row],[miesiac]],ips__3[[#This Row],[dzien]])</f>
        <v>39106</v>
      </c>
      <c r="M801" s="5">
        <f>(DATE(2023,1,11) - ips__3[[#This Row],[data]])/ 365</f>
        <v>15.975342465753425</v>
      </c>
      <c r="N801" s="1">
        <f>ROUNDDOWN(ips__3[[#This Row],[Kolumna1]],0)</f>
        <v>15</v>
      </c>
    </row>
    <row r="802" spans="1:14" x14ac:dyDescent="0.3">
      <c r="A802" s="1" t="s">
        <v>829</v>
      </c>
      <c r="B802" s="1" t="s">
        <v>8</v>
      </c>
      <c r="C802" s="1" t="s">
        <v>4</v>
      </c>
      <c r="D802" s="5">
        <f>TRUNC(LEFT(ips__3[[#This Row],[pesel]],2),0)</f>
        <v>6</v>
      </c>
      <c r="E802" s="5">
        <f>TRUNC(MID(ips__3[[#This Row],[pesel]],3,2),0)</f>
        <v>21</v>
      </c>
      <c r="F802" s="5">
        <f>TRUNC(MID(ips__3[[#This Row],[pesel]],5,2),0)</f>
        <v>7</v>
      </c>
      <c r="G802" s="1"/>
      <c r="H802" s="1"/>
      <c r="I802" s="1">
        <f>ips__3[[#This Row],[DD]]</f>
        <v>7</v>
      </c>
      <c r="J802" s="1">
        <f>IF(ips__3[[#This Row],[MM]]&gt;20,ips__3[[#This Row],[MM]]-20,ips__3[[#This Row],[MM]])</f>
        <v>1</v>
      </c>
      <c r="K802" s="1">
        <f>IF(ips__3[[#This Row],[MM]]&gt;20,2000 + ips__3[[#This Row],[RR]],1900 +ips__3[[#This Row],[RR]])</f>
        <v>2006</v>
      </c>
      <c r="L802" s="6">
        <f>DATE(ips__3[[#This Row],[rok]],ips__3[[#This Row],[miesiac]],ips__3[[#This Row],[dzien]])</f>
        <v>38724</v>
      </c>
      <c r="M802" s="5">
        <f>(DATE(2023,1,11) - ips__3[[#This Row],[data]])/ 365</f>
        <v>17.021917808219179</v>
      </c>
      <c r="N802" s="1">
        <f>ROUNDDOWN(ips__3[[#This Row],[Kolumna1]],0)</f>
        <v>17</v>
      </c>
    </row>
    <row r="803" spans="1:14" x14ac:dyDescent="0.3">
      <c r="A803" s="1" t="s">
        <v>830</v>
      </c>
      <c r="B803" s="1" t="s">
        <v>15</v>
      </c>
      <c r="C803" s="1" t="s">
        <v>6</v>
      </c>
      <c r="D803" s="5">
        <f>TRUNC(LEFT(ips__3[[#This Row],[pesel]],2),0)</f>
        <v>11</v>
      </c>
      <c r="E803" s="5">
        <f>TRUNC(MID(ips__3[[#This Row],[pesel]],3,2),0)</f>
        <v>23</v>
      </c>
      <c r="F803" s="5">
        <f>TRUNC(MID(ips__3[[#This Row],[pesel]],5,2),0)</f>
        <v>5</v>
      </c>
      <c r="G803" s="1"/>
      <c r="H803" s="1"/>
      <c r="I803" s="1">
        <f>ips__3[[#This Row],[DD]]</f>
        <v>5</v>
      </c>
      <c r="J803" s="1">
        <f>IF(ips__3[[#This Row],[MM]]&gt;20,ips__3[[#This Row],[MM]]-20,ips__3[[#This Row],[MM]])</f>
        <v>3</v>
      </c>
      <c r="K803" s="1">
        <f>IF(ips__3[[#This Row],[MM]]&gt;20,2000 + ips__3[[#This Row],[RR]],1900 +ips__3[[#This Row],[RR]])</f>
        <v>2011</v>
      </c>
      <c r="L803" s="6">
        <f>DATE(ips__3[[#This Row],[rok]],ips__3[[#This Row],[miesiac]],ips__3[[#This Row],[dzien]])</f>
        <v>40607</v>
      </c>
      <c r="M803" s="5">
        <f>(DATE(2023,1,11) - ips__3[[#This Row],[data]])/ 365</f>
        <v>11.863013698630137</v>
      </c>
      <c r="N803" s="1">
        <f>ROUNDDOWN(ips__3[[#This Row],[Kolumna1]],0)</f>
        <v>11</v>
      </c>
    </row>
    <row r="804" spans="1:14" x14ac:dyDescent="0.3">
      <c r="A804" s="1" t="s">
        <v>831</v>
      </c>
      <c r="B804" s="1" t="s">
        <v>8</v>
      </c>
      <c r="C804" s="1" t="s">
        <v>6</v>
      </c>
      <c r="D804" s="5">
        <f>TRUNC(LEFT(ips__3[[#This Row],[pesel]],2),0)</f>
        <v>9</v>
      </c>
      <c r="E804" s="5">
        <f>TRUNC(MID(ips__3[[#This Row],[pesel]],3,2),0)</f>
        <v>30</v>
      </c>
      <c r="F804" s="5">
        <f>TRUNC(MID(ips__3[[#This Row],[pesel]],5,2),0)</f>
        <v>1</v>
      </c>
      <c r="G804" s="1"/>
      <c r="H804" s="1"/>
      <c r="I804" s="1">
        <f>ips__3[[#This Row],[DD]]</f>
        <v>1</v>
      </c>
      <c r="J804" s="1">
        <f>IF(ips__3[[#This Row],[MM]]&gt;20,ips__3[[#This Row],[MM]]-20,ips__3[[#This Row],[MM]])</f>
        <v>10</v>
      </c>
      <c r="K804" s="1">
        <f>IF(ips__3[[#This Row],[MM]]&gt;20,2000 + ips__3[[#This Row],[RR]],1900 +ips__3[[#This Row],[RR]])</f>
        <v>2009</v>
      </c>
      <c r="L804" s="6">
        <f>DATE(ips__3[[#This Row],[rok]],ips__3[[#This Row],[miesiac]],ips__3[[#This Row],[dzien]])</f>
        <v>40087</v>
      </c>
      <c r="M804" s="5">
        <f>(DATE(2023,1,11) - ips__3[[#This Row],[data]])/ 365</f>
        <v>13.287671232876713</v>
      </c>
      <c r="N804" s="1">
        <f>ROUNDDOWN(ips__3[[#This Row],[Kolumna1]],0)</f>
        <v>13</v>
      </c>
    </row>
    <row r="805" spans="1:14" x14ac:dyDescent="0.3">
      <c r="A805" s="1" t="s">
        <v>832</v>
      </c>
      <c r="B805" s="1" t="s">
        <v>3</v>
      </c>
      <c r="C805" s="1" t="s">
        <v>4</v>
      </c>
      <c r="D805" s="5">
        <f>TRUNC(LEFT(ips__3[[#This Row],[pesel]],2),0)</f>
        <v>11</v>
      </c>
      <c r="E805" s="5">
        <f>TRUNC(MID(ips__3[[#This Row],[pesel]],3,2),0)</f>
        <v>21</v>
      </c>
      <c r="F805" s="5">
        <f>TRUNC(MID(ips__3[[#This Row],[pesel]],5,2),0)</f>
        <v>30</v>
      </c>
      <c r="G805" s="1"/>
      <c r="H805" s="1"/>
      <c r="I805" s="1">
        <f>ips__3[[#This Row],[DD]]</f>
        <v>30</v>
      </c>
      <c r="J805" s="1">
        <f>IF(ips__3[[#This Row],[MM]]&gt;20,ips__3[[#This Row],[MM]]-20,ips__3[[#This Row],[MM]])</f>
        <v>1</v>
      </c>
      <c r="K805" s="1">
        <f>IF(ips__3[[#This Row],[MM]]&gt;20,2000 + ips__3[[#This Row],[RR]],1900 +ips__3[[#This Row],[RR]])</f>
        <v>2011</v>
      </c>
      <c r="L805" s="6">
        <f>DATE(ips__3[[#This Row],[rok]],ips__3[[#This Row],[miesiac]],ips__3[[#This Row],[dzien]])</f>
        <v>40573</v>
      </c>
      <c r="M805" s="5">
        <f>(DATE(2023,1,11) - ips__3[[#This Row],[data]])/ 365</f>
        <v>11.956164383561644</v>
      </c>
      <c r="N805" s="1">
        <f>ROUNDDOWN(ips__3[[#This Row],[Kolumna1]],0)</f>
        <v>11</v>
      </c>
    </row>
    <row r="806" spans="1:14" x14ac:dyDescent="0.3">
      <c r="A806" s="1" t="s">
        <v>833</v>
      </c>
      <c r="B806" s="1" t="s">
        <v>14</v>
      </c>
      <c r="C806" s="1" t="s">
        <v>6</v>
      </c>
      <c r="D806" s="5">
        <f>TRUNC(LEFT(ips__3[[#This Row],[pesel]],2),0)</f>
        <v>11</v>
      </c>
      <c r="E806" s="5">
        <f>TRUNC(MID(ips__3[[#This Row],[pesel]],3,2),0)</f>
        <v>32</v>
      </c>
      <c r="F806" s="5">
        <f>TRUNC(MID(ips__3[[#This Row],[pesel]],5,2),0)</f>
        <v>4</v>
      </c>
      <c r="G806" s="1"/>
      <c r="H806" s="1"/>
      <c r="I806" s="1">
        <f>ips__3[[#This Row],[DD]]</f>
        <v>4</v>
      </c>
      <c r="J806" s="1">
        <f>IF(ips__3[[#This Row],[MM]]&gt;20,ips__3[[#This Row],[MM]]-20,ips__3[[#This Row],[MM]])</f>
        <v>12</v>
      </c>
      <c r="K806" s="1">
        <f>IF(ips__3[[#This Row],[MM]]&gt;20,2000 + ips__3[[#This Row],[RR]],1900 +ips__3[[#This Row],[RR]])</f>
        <v>2011</v>
      </c>
      <c r="L806" s="6">
        <f>DATE(ips__3[[#This Row],[rok]],ips__3[[#This Row],[miesiac]],ips__3[[#This Row],[dzien]])</f>
        <v>40881</v>
      </c>
      <c r="M806" s="5">
        <f>(DATE(2023,1,11) - ips__3[[#This Row],[data]])/ 365</f>
        <v>11.112328767123287</v>
      </c>
      <c r="N806" s="1">
        <f>ROUNDDOWN(ips__3[[#This Row],[Kolumna1]],0)</f>
        <v>11</v>
      </c>
    </row>
    <row r="807" spans="1:14" x14ac:dyDescent="0.3">
      <c r="A807" s="1" t="s">
        <v>834</v>
      </c>
      <c r="B807" s="1" t="s">
        <v>5</v>
      </c>
      <c r="C807" s="1" t="s">
        <v>4</v>
      </c>
      <c r="D807" s="5">
        <f>TRUNC(LEFT(ips__3[[#This Row],[pesel]],2),0)</f>
        <v>20</v>
      </c>
      <c r="E807" s="5">
        <f>TRUNC(MID(ips__3[[#This Row],[pesel]],3,2),0)</f>
        <v>31</v>
      </c>
      <c r="F807" s="5">
        <f>TRUNC(MID(ips__3[[#This Row],[pesel]],5,2),0)</f>
        <v>25</v>
      </c>
      <c r="G807" s="1"/>
      <c r="H807" s="1"/>
      <c r="I807" s="1">
        <f>ips__3[[#This Row],[DD]]</f>
        <v>25</v>
      </c>
      <c r="J807" s="1">
        <f>IF(ips__3[[#This Row],[MM]]&gt;20,ips__3[[#This Row],[MM]]-20,ips__3[[#This Row],[MM]])</f>
        <v>11</v>
      </c>
      <c r="K807" s="1">
        <f>IF(ips__3[[#This Row],[MM]]&gt;20,2000 + ips__3[[#This Row],[RR]],1900 +ips__3[[#This Row],[RR]])</f>
        <v>2020</v>
      </c>
      <c r="L807" s="6">
        <f>DATE(ips__3[[#This Row],[rok]],ips__3[[#This Row],[miesiac]],ips__3[[#This Row],[dzien]])</f>
        <v>44160</v>
      </c>
      <c r="M807" s="5">
        <f>(DATE(2023,1,11) - ips__3[[#This Row],[data]])/ 365</f>
        <v>2.128767123287671</v>
      </c>
      <c r="N807" s="1">
        <f>ROUNDDOWN(ips__3[[#This Row],[Kolumna1]],0)</f>
        <v>2</v>
      </c>
    </row>
    <row r="808" spans="1:14" x14ac:dyDescent="0.3">
      <c r="A808" s="1" t="s">
        <v>835</v>
      </c>
      <c r="B808" s="1" t="s">
        <v>14</v>
      </c>
      <c r="C808" s="1" t="s">
        <v>4</v>
      </c>
      <c r="D808" s="5">
        <f>TRUNC(LEFT(ips__3[[#This Row],[pesel]],2),0)</f>
        <v>14</v>
      </c>
      <c r="E808" s="5">
        <f>TRUNC(MID(ips__3[[#This Row],[pesel]],3,2),0)</f>
        <v>28</v>
      </c>
      <c r="F808" s="5">
        <f>TRUNC(MID(ips__3[[#This Row],[pesel]],5,2),0)</f>
        <v>5</v>
      </c>
      <c r="G808" s="1"/>
      <c r="H808" s="1"/>
      <c r="I808" s="1">
        <f>ips__3[[#This Row],[DD]]</f>
        <v>5</v>
      </c>
      <c r="J808" s="1">
        <f>IF(ips__3[[#This Row],[MM]]&gt;20,ips__3[[#This Row],[MM]]-20,ips__3[[#This Row],[MM]])</f>
        <v>8</v>
      </c>
      <c r="K808" s="1">
        <f>IF(ips__3[[#This Row],[MM]]&gt;20,2000 + ips__3[[#This Row],[RR]],1900 +ips__3[[#This Row],[RR]])</f>
        <v>2014</v>
      </c>
      <c r="L808" s="6">
        <f>DATE(ips__3[[#This Row],[rok]],ips__3[[#This Row],[miesiac]],ips__3[[#This Row],[dzien]])</f>
        <v>41856</v>
      </c>
      <c r="M808" s="5">
        <f>(DATE(2023,1,11) - ips__3[[#This Row],[data]])/ 365</f>
        <v>8.4410958904109581</v>
      </c>
      <c r="N808" s="1">
        <f>ROUNDDOWN(ips__3[[#This Row],[Kolumna1]],0)</f>
        <v>8</v>
      </c>
    </row>
    <row r="809" spans="1:14" x14ac:dyDescent="0.3">
      <c r="A809" s="1" t="s">
        <v>836</v>
      </c>
      <c r="B809" s="1" t="s">
        <v>15</v>
      </c>
      <c r="C809" s="1" t="s">
        <v>4</v>
      </c>
      <c r="D809" s="5">
        <f>TRUNC(LEFT(ips__3[[#This Row],[pesel]],2),0)</f>
        <v>3</v>
      </c>
      <c r="E809" s="5">
        <f>TRUNC(MID(ips__3[[#This Row],[pesel]],3,2),0)</f>
        <v>22</v>
      </c>
      <c r="F809" s="5">
        <f>TRUNC(MID(ips__3[[#This Row],[pesel]],5,2),0)</f>
        <v>10</v>
      </c>
      <c r="G809" s="1"/>
      <c r="H809" s="1"/>
      <c r="I809" s="1">
        <f>ips__3[[#This Row],[DD]]</f>
        <v>10</v>
      </c>
      <c r="J809" s="1">
        <f>IF(ips__3[[#This Row],[MM]]&gt;20,ips__3[[#This Row],[MM]]-20,ips__3[[#This Row],[MM]])</f>
        <v>2</v>
      </c>
      <c r="K809" s="1">
        <f>IF(ips__3[[#This Row],[MM]]&gt;20,2000 + ips__3[[#This Row],[RR]],1900 +ips__3[[#This Row],[RR]])</f>
        <v>2003</v>
      </c>
      <c r="L809" s="6">
        <f>DATE(ips__3[[#This Row],[rok]],ips__3[[#This Row],[miesiac]],ips__3[[#This Row],[dzien]])</f>
        <v>37662</v>
      </c>
      <c r="M809" s="5">
        <f>(DATE(2023,1,11) - ips__3[[#This Row],[data]])/ 365</f>
        <v>19.931506849315067</v>
      </c>
      <c r="N809" s="1">
        <f>ROUNDDOWN(ips__3[[#This Row],[Kolumna1]],0)</f>
        <v>19</v>
      </c>
    </row>
    <row r="810" spans="1:14" x14ac:dyDescent="0.3">
      <c r="A810" s="1" t="s">
        <v>837</v>
      </c>
      <c r="B810" s="1" t="s">
        <v>13</v>
      </c>
      <c r="C810" s="1" t="s">
        <v>6</v>
      </c>
      <c r="D810" s="5">
        <f>TRUNC(LEFT(ips__3[[#This Row],[pesel]],2),0)</f>
        <v>16</v>
      </c>
      <c r="E810" s="5">
        <f>TRUNC(MID(ips__3[[#This Row],[pesel]],3,2),0)</f>
        <v>29</v>
      </c>
      <c r="F810" s="5">
        <f>TRUNC(MID(ips__3[[#This Row],[pesel]],5,2),0)</f>
        <v>16</v>
      </c>
      <c r="G810" s="1"/>
      <c r="H810" s="1"/>
      <c r="I810" s="1">
        <f>ips__3[[#This Row],[DD]]</f>
        <v>16</v>
      </c>
      <c r="J810" s="1">
        <f>IF(ips__3[[#This Row],[MM]]&gt;20,ips__3[[#This Row],[MM]]-20,ips__3[[#This Row],[MM]])</f>
        <v>9</v>
      </c>
      <c r="K810" s="1">
        <f>IF(ips__3[[#This Row],[MM]]&gt;20,2000 + ips__3[[#This Row],[RR]],1900 +ips__3[[#This Row],[RR]])</f>
        <v>2016</v>
      </c>
      <c r="L810" s="6">
        <f>DATE(ips__3[[#This Row],[rok]],ips__3[[#This Row],[miesiac]],ips__3[[#This Row],[dzien]])</f>
        <v>42629</v>
      </c>
      <c r="M810" s="5">
        <f>(DATE(2023,1,11) - ips__3[[#This Row],[data]])/ 365</f>
        <v>6.3232876712328769</v>
      </c>
      <c r="N810" s="1">
        <f>ROUNDDOWN(ips__3[[#This Row],[Kolumna1]],0)</f>
        <v>6</v>
      </c>
    </row>
    <row r="811" spans="1:14" x14ac:dyDescent="0.3">
      <c r="A811" s="1" t="s">
        <v>838</v>
      </c>
      <c r="B811" s="1" t="s">
        <v>11</v>
      </c>
      <c r="C811" s="1" t="s">
        <v>4</v>
      </c>
      <c r="D811" s="5">
        <f>TRUNC(LEFT(ips__3[[#This Row],[pesel]],2),0)</f>
        <v>0</v>
      </c>
      <c r="E811" s="5">
        <f>TRUNC(MID(ips__3[[#This Row],[pesel]],3,2),0)</f>
        <v>29</v>
      </c>
      <c r="F811" s="5">
        <f>TRUNC(MID(ips__3[[#This Row],[pesel]],5,2),0)</f>
        <v>18</v>
      </c>
      <c r="G811" s="1"/>
      <c r="H811" s="1"/>
      <c r="I811" s="1">
        <f>ips__3[[#This Row],[DD]]</f>
        <v>18</v>
      </c>
      <c r="J811" s="1">
        <f>IF(ips__3[[#This Row],[MM]]&gt;20,ips__3[[#This Row],[MM]]-20,ips__3[[#This Row],[MM]])</f>
        <v>9</v>
      </c>
      <c r="K811" s="1">
        <f>IF(ips__3[[#This Row],[MM]]&gt;20,2000 + ips__3[[#This Row],[RR]],1900 +ips__3[[#This Row],[RR]])</f>
        <v>2000</v>
      </c>
      <c r="L811" s="6">
        <f>DATE(ips__3[[#This Row],[rok]],ips__3[[#This Row],[miesiac]],ips__3[[#This Row],[dzien]])</f>
        <v>36787</v>
      </c>
      <c r="M811" s="5">
        <f>(DATE(2023,1,11) - ips__3[[#This Row],[data]])/ 365</f>
        <v>22.328767123287673</v>
      </c>
      <c r="N811" s="1">
        <f>ROUNDDOWN(ips__3[[#This Row],[Kolumna1]],0)</f>
        <v>22</v>
      </c>
    </row>
    <row r="812" spans="1:14" x14ac:dyDescent="0.3">
      <c r="A812" s="1" t="s">
        <v>839</v>
      </c>
      <c r="B812" s="1" t="s">
        <v>5</v>
      </c>
      <c r="C812" s="1" t="s">
        <v>4</v>
      </c>
      <c r="D812" s="5">
        <f>TRUNC(LEFT(ips__3[[#This Row],[pesel]],2),0)</f>
        <v>11</v>
      </c>
      <c r="E812" s="5">
        <f>TRUNC(MID(ips__3[[#This Row],[pesel]],3,2),0)</f>
        <v>30</v>
      </c>
      <c r="F812" s="5">
        <f>TRUNC(MID(ips__3[[#This Row],[pesel]],5,2),0)</f>
        <v>20</v>
      </c>
      <c r="G812" s="1"/>
      <c r="H812" s="1"/>
      <c r="I812" s="1">
        <f>ips__3[[#This Row],[DD]]</f>
        <v>20</v>
      </c>
      <c r="J812" s="1">
        <f>IF(ips__3[[#This Row],[MM]]&gt;20,ips__3[[#This Row],[MM]]-20,ips__3[[#This Row],[MM]])</f>
        <v>10</v>
      </c>
      <c r="K812" s="1">
        <f>IF(ips__3[[#This Row],[MM]]&gt;20,2000 + ips__3[[#This Row],[RR]],1900 +ips__3[[#This Row],[RR]])</f>
        <v>2011</v>
      </c>
      <c r="L812" s="6">
        <f>DATE(ips__3[[#This Row],[rok]],ips__3[[#This Row],[miesiac]],ips__3[[#This Row],[dzien]])</f>
        <v>40836</v>
      </c>
      <c r="M812" s="5">
        <f>(DATE(2023,1,11) - ips__3[[#This Row],[data]])/ 365</f>
        <v>11.235616438356164</v>
      </c>
      <c r="N812" s="1">
        <f>ROUNDDOWN(ips__3[[#This Row],[Kolumna1]],0)</f>
        <v>11</v>
      </c>
    </row>
    <row r="813" spans="1:14" x14ac:dyDescent="0.3">
      <c r="A813" s="1" t="s">
        <v>840</v>
      </c>
      <c r="B813" s="1" t="s">
        <v>8</v>
      </c>
      <c r="C813" s="1" t="s">
        <v>6</v>
      </c>
      <c r="D813" s="5">
        <f>TRUNC(LEFT(ips__3[[#This Row],[pesel]],2),0)</f>
        <v>4</v>
      </c>
      <c r="E813" s="5">
        <f>TRUNC(MID(ips__3[[#This Row],[pesel]],3,2),0)</f>
        <v>27</v>
      </c>
      <c r="F813" s="5">
        <f>TRUNC(MID(ips__3[[#This Row],[pesel]],5,2),0)</f>
        <v>20</v>
      </c>
      <c r="G813" s="1"/>
      <c r="H813" s="1"/>
      <c r="I813" s="1">
        <f>ips__3[[#This Row],[DD]]</f>
        <v>20</v>
      </c>
      <c r="J813" s="1">
        <f>IF(ips__3[[#This Row],[MM]]&gt;20,ips__3[[#This Row],[MM]]-20,ips__3[[#This Row],[MM]])</f>
        <v>7</v>
      </c>
      <c r="K813" s="1">
        <f>IF(ips__3[[#This Row],[MM]]&gt;20,2000 + ips__3[[#This Row],[RR]],1900 +ips__3[[#This Row],[RR]])</f>
        <v>2004</v>
      </c>
      <c r="L813" s="6">
        <f>DATE(ips__3[[#This Row],[rok]],ips__3[[#This Row],[miesiac]],ips__3[[#This Row],[dzien]])</f>
        <v>38188</v>
      </c>
      <c r="M813" s="5">
        <f>(DATE(2023,1,11) - ips__3[[#This Row],[data]])/ 365</f>
        <v>18.490410958904111</v>
      </c>
      <c r="N813" s="1">
        <f>ROUNDDOWN(ips__3[[#This Row],[Kolumna1]],0)</f>
        <v>18</v>
      </c>
    </row>
    <row r="814" spans="1:14" x14ac:dyDescent="0.3">
      <c r="A814" s="1" t="s">
        <v>841</v>
      </c>
      <c r="B814" s="1" t="s">
        <v>14</v>
      </c>
      <c r="C814" s="1" t="s">
        <v>4</v>
      </c>
      <c r="D814" s="5">
        <f>TRUNC(LEFT(ips__3[[#This Row],[pesel]],2),0)</f>
        <v>0</v>
      </c>
      <c r="E814" s="5">
        <f>TRUNC(MID(ips__3[[#This Row],[pesel]],3,2),0)</f>
        <v>26</v>
      </c>
      <c r="F814" s="5">
        <f>TRUNC(MID(ips__3[[#This Row],[pesel]],5,2),0)</f>
        <v>28</v>
      </c>
      <c r="G814" s="1"/>
      <c r="H814" s="1"/>
      <c r="I814" s="1">
        <f>ips__3[[#This Row],[DD]]</f>
        <v>28</v>
      </c>
      <c r="J814" s="1">
        <f>IF(ips__3[[#This Row],[MM]]&gt;20,ips__3[[#This Row],[MM]]-20,ips__3[[#This Row],[MM]])</f>
        <v>6</v>
      </c>
      <c r="K814" s="1">
        <f>IF(ips__3[[#This Row],[MM]]&gt;20,2000 + ips__3[[#This Row],[RR]],1900 +ips__3[[#This Row],[RR]])</f>
        <v>2000</v>
      </c>
      <c r="L814" s="6">
        <f>DATE(ips__3[[#This Row],[rok]],ips__3[[#This Row],[miesiac]],ips__3[[#This Row],[dzien]])</f>
        <v>36705</v>
      </c>
      <c r="M814" s="5">
        <f>(DATE(2023,1,11) - ips__3[[#This Row],[data]])/ 365</f>
        <v>22.553424657534247</v>
      </c>
      <c r="N814" s="1">
        <f>ROUNDDOWN(ips__3[[#This Row],[Kolumna1]],0)</f>
        <v>22</v>
      </c>
    </row>
    <row r="815" spans="1:14" x14ac:dyDescent="0.3">
      <c r="A815" s="1" t="s">
        <v>842</v>
      </c>
      <c r="B815" s="1" t="s">
        <v>20</v>
      </c>
      <c r="C815" s="1" t="s">
        <v>4</v>
      </c>
      <c r="D815" s="5">
        <f>TRUNC(LEFT(ips__3[[#This Row],[pesel]],2),0)</f>
        <v>7</v>
      </c>
      <c r="E815" s="5">
        <f>TRUNC(MID(ips__3[[#This Row],[pesel]],3,2),0)</f>
        <v>26</v>
      </c>
      <c r="F815" s="5">
        <f>TRUNC(MID(ips__3[[#This Row],[pesel]],5,2),0)</f>
        <v>30</v>
      </c>
      <c r="G815" s="1"/>
      <c r="H815" s="1"/>
      <c r="I815" s="1">
        <f>ips__3[[#This Row],[DD]]</f>
        <v>30</v>
      </c>
      <c r="J815" s="1">
        <f>IF(ips__3[[#This Row],[MM]]&gt;20,ips__3[[#This Row],[MM]]-20,ips__3[[#This Row],[MM]])</f>
        <v>6</v>
      </c>
      <c r="K815" s="1">
        <f>IF(ips__3[[#This Row],[MM]]&gt;20,2000 + ips__3[[#This Row],[RR]],1900 +ips__3[[#This Row],[RR]])</f>
        <v>2007</v>
      </c>
      <c r="L815" s="6">
        <f>DATE(ips__3[[#This Row],[rok]],ips__3[[#This Row],[miesiac]],ips__3[[#This Row],[dzien]])</f>
        <v>39263</v>
      </c>
      <c r="M815" s="5">
        <f>(DATE(2023,1,11) - ips__3[[#This Row],[data]])/ 365</f>
        <v>15.545205479452054</v>
      </c>
      <c r="N815" s="1">
        <f>ROUNDDOWN(ips__3[[#This Row],[Kolumna1]],0)</f>
        <v>15</v>
      </c>
    </row>
    <row r="816" spans="1:14" x14ac:dyDescent="0.3">
      <c r="A816" s="1" t="s">
        <v>843</v>
      </c>
      <c r="B816" s="1" t="s">
        <v>13</v>
      </c>
      <c r="C816" s="1" t="s">
        <v>6</v>
      </c>
      <c r="D816" s="5">
        <f>TRUNC(LEFT(ips__3[[#This Row],[pesel]],2),0)</f>
        <v>2</v>
      </c>
      <c r="E816" s="5">
        <f>TRUNC(MID(ips__3[[#This Row],[pesel]],3,2),0)</f>
        <v>21</v>
      </c>
      <c r="F816" s="5">
        <f>TRUNC(MID(ips__3[[#This Row],[pesel]],5,2),0)</f>
        <v>1</v>
      </c>
      <c r="G816" s="1"/>
      <c r="H816" s="1"/>
      <c r="I816" s="1">
        <f>ips__3[[#This Row],[DD]]</f>
        <v>1</v>
      </c>
      <c r="J816" s="1">
        <f>IF(ips__3[[#This Row],[MM]]&gt;20,ips__3[[#This Row],[MM]]-20,ips__3[[#This Row],[MM]])</f>
        <v>1</v>
      </c>
      <c r="K816" s="1">
        <f>IF(ips__3[[#This Row],[MM]]&gt;20,2000 + ips__3[[#This Row],[RR]],1900 +ips__3[[#This Row],[RR]])</f>
        <v>2002</v>
      </c>
      <c r="L816" s="6">
        <f>DATE(ips__3[[#This Row],[rok]],ips__3[[#This Row],[miesiac]],ips__3[[#This Row],[dzien]])</f>
        <v>37257</v>
      </c>
      <c r="M816" s="5">
        <f>(DATE(2023,1,11) - ips__3[[#This Row],[data]])/ 365</f>
        <v>21.041095890410958</v>
      </c>
      <c r="N816" s="1">
        <f>ROUNDDOWN(ips__3[[#This Row],[Kolumna1]],0)</f>
        <v>21</v>
      </c>
    </row>
    <row r="817" spans="1:14" x14ac:dyDescent="0.3">
      <c r="A817" s="1" t="s">
        <v>844</v>
      </c>
      <c r="B817" s="1" t="s">
        <v>11</v>
      </c>
      <c r="C817" s="1" t="s">
        <v>4</v>
      </c>
      <c r="D817" s="5">
        <f>TRUNC(LEFT(ips__3[[#This Row],[pesel]],2),0)</f>
        <v>11</v>
      </c>
      <c r="E817" s="5">
        <f>TRUNC(MID(ips__3[[#This Row],[pesel]],3,2),0)</f>
        <v>30</v>
      </c>
      <c r="F817" s="5">
        <f>TRUNC(MID(ips__3[[#This Row],[pesel]],5,2),0)</f>
        <v>18</v>
      </c>
      <c r="G817" s="1"/>
      <c r="H817" s="1"/>
      <c r="I817" s="1">
        <f>ips__3[[#This Row],[DD]]</f>
        <v>18</v>
      </c>
      <c r="J817" s="1">
        <f>IF(ips__3[[#This Row],[MM]]&gt;20,ips__3[[#This Row],[MM]]-20,ips__3[[#This Row],[MM]])</f>
        <v>10</v>
      </c>
      <c r="K817" s="1">
        <f>IF(ips__3[[#This Row],[MM]]&gt;20,2000 + ips__3[[#This Row],[RR]],1900 +ips__3[[#This Row],[RR]])</f>
        <v>2011</v>
      </c>
      <c r="L817" s="6">
        <f>DATE(ips__3[[#This Row],[rok]],ips__3[[#This Row],[miesiac]],ips__3[[#This Row],[dzien]])</f>
        <v>40834</v>
      </c>
      <c r="M817" s="5">
        <f>(DATE(2023,1,11) - ips__3[[#This Row],[data]])/ 365</f>
        <v>11.241095890410959</v>
      </c>
      <c r="N817" s="1">
        <f>ROUNDDOWN(ips__3[[#This Row],[Kolumna1]],0)</f>
        <v>11</v>
      </c>
    </row>
    <row r="818" spans="1:14" x14ac:dyDescent="0.3">
      <c r="A818" s="1" t="s">
        <v>845</v>
      </c>
      <c r="B818" s="1" t="s">
        <v>8</v>
      </c>
      <c r="C818" s="1" t="s">
        <v>4</v>
      </c>
      <c r="D818" s="5">
        <f>TRUNC(LEFT(ips__3[[#This Row],[pesel]],2),0)</f>
        <v>10</v>
      </c>
      <c r="E818" s="5">
        <f>TRUNC(MID(ips__3[[#This Row],[pesel]],3,2),0)</f>
        <v>29</v>
      </c>
      <c r="F818" s="5">
        <f>TRUNC(MID(ips__3[[#This Row],[pesel]],5,2),0)</f>
        <v>25</v>
      </c>
      <c r="G818" s="1"/>
      <c r="H818" s="1"/>
      <c r="I818" s="1">
        <f>ips__3[[#This Row],[DD]]</f>
        <v>25</v>
      </c>
      <c r="J818" s="1">
        <f>IF(ips__3[[#This Row],[MM]]&gt;20,ips__3[[#This Row],[MM]]-20,ips__3[[#This Row],[MM]])</f>
        <v>9</v>
      </c>
      <c r="K818" s="1">
        <f>IF(ips__3[[#This Row],[MM]]&gt;20,2000 + ips__3[[#This Row],[RR]],1900 +ips__3[[#This Row],[RR]])</f>
        <v>2010</v>
      </c>
      <c r="L818" s="6">
        <f>DATE(ips__3[[#This Row],[rok]],ips__3[[#This Row],[miesiac]],ips__3[[#This Row],[dzien]])</f>
        <v>40446</v>
      </c>
      <c r="M818" s="5">
        <f>(DATE(2023,1,11) - ips__3[[#This Row],[data]])/ 365</f>
        <v>12.304109589041095</v>
      </c>
      <c r="N818" s="1">
        <f>ROUNDDOWN(ips__3[[#This Row],[Kolumna1]],0)</f>
        <v>12</v>
      </c>
    </row>
    <row r="819" spans="1:14" x14ac:dyDescent="0.3">
      <c r="A819" s="1" t="s">
        <v>846</v>
      </c>
      <c r="B819" s="1" t="s">
        <v>16</v>
      </c>
      <c r="C819" s="1" t="s">
        <v>6</v>
      </c>
      <c r="D819" s="5">
        <f>TRUNC(LEFT(ips__3[[#This Row],[pesel]],2),0)</f>
        <v>19</v>
      </c>
      <c r="E819" s="5">
        <f>TRUNC(MID(ips__3[[#This Row],[pesel]],3,2),0)</f>
        <v>30</v>
      </c>
      <c r="F819" s="5">
        <f>TRUNC(MID(ips__3[[#This Row],[pesel]],5,2),0)</f>
        <v>26</v>
      </c>
      <c r="G819" s="1"/>
      <c r="H819" s="1"/>
      <c r="I819" s="1">
        <f>ips__3[[#This Row],[DD]]</f>
        <v>26</v>
      </c>
      <c r="J819" s="1">
        <f>IF(ips__3[[#This Row],[MM]]&gt;20,ips__3[[#This Row],[MM]]-20,ips__3[[#This Row],[MM]])</f>
        <v>10</v>
      </c>
      <c r="K819" s="1">
        <f>IF(ips__3[[#This Row],[MM]]&gt;20,2000 + ips__3[[#This Row],[RR]],1900 +ips__3[[#This Row],[RR]])</f>
        <v>2019</v>
      </c>
      <c r="L819" s="6">
        <f>DATE(ips__3[[#This Row],[rok]],ips__3[[#This Row],[miesiac]],ips__3[[#This Row],[dzien]])</f>
        <v>43764</v>
      </c>
      <c r="M819" s="5">
        <f>(DATE(2023,1,11) - ips__3[[#This Row],[data]])/ 365</f>
        <v>3.2136986301369861</v>
      </c>
      <c r="N819" s="1">
        <f>ROUNDDOWN(ips__3[[#This Row],[Kolumna1]],0)</f>
        <v>3</v>
      </c>
    </row>
    <row r="820" spans="1:14" x14ac:dyDescent="0.3">
      <c r="A820" s="1" t="s">
        <v>847</v>
      </c>
      <c r="B820" s="1" t="s">
        <v>16</v>
      </c>
      <c r="C820" s="1" t="s">
        <v>6</v>
      </c>
      <c r="D820" s="5">
        <f>TRUNC(LEFT(ips__3[[#This Row],[pesel]],2),0)</f>
        <v>2</v>
      </c>
      <c r="E820" s="5">
        <f>TRUNC(MID(ips__3[[#This Row],[pesel]],3,2),0)</f>
        <v>29</v>
      </c>
      <c r="F820" s="5">
        <f>TRUNC(MID(ips__3[[#This Row],[pesel]],5,2),0)</f>
        <v>6</v>
      </c>
      <c r="G820" s="1"/>
      <c r="H820" s="1"/>
      <c r="I820" s="1">
        <f>ips__3[[#This Row],[DD]]</f>
        <v>6</v>
      </c>
      <c r="J820" s="1">
        <f>IF(ips__3[[#This Row],[MM]]&gt;20,ips__3[[#This Row],[MM]]-20,ips__3[[#This Row],[MM]])</f>
        <v>9</v>
      </c>
      <c r="K820" s="1">
        <f>IF(ips__3[[#This Row],[MM]]&gt;20,2000 + ips__3[[#This Row],[RR]],1900 +ips__3[[#This Row],[RR]])</f>
        <v>2002</v>
      </c>
      <c r="L820" s="6">
        <f>DATE(ips__3[[#This Row],[rok]],ips__3[[#This Row],[miesiac]],ips__3[[#This Row],[dzien]])</f>
        <v>37505</v>
      </c>
      <c r="M820" s="5">
        <f>(DATE(2023,1,11) - ips__3[[#This Row],[data]])/ 365</f>
        <v>20.361643835616437</v>
      </c>
      <c r="N820" s="1">
        <f>ROUNDDOWN(ips__3[[#This Row],[Kolumna1]],0)</f>
        <v>20</v>
      </c>
    </row>
    <row r="821" spans="1:14" x14ac:dyDescent="0.3">
      <c r="A821" s="1" t="s">
        <v>848</v>
      </c>
      <c r="B821" s="1" t="s">
        <v>5</v>
      </c>
      <c r="C821" s="1" t="s">
        <v>6</v>
      </c>
      <c r="D821" s="5">
        <f>TRUNC(LEFT(ips__3[[#This Row],[pesel]],2),0)</f>
        <v>1</v>
      </c>
      <c r="E821" s="5">
        <f>TRUNC(MID(ips__3[[#This Row],[pesel]],3,2),0)</f>
        <v>30</v>
      </c>
      <c r="F821" s="5">
        <f>TRUNC(MID(ips__3[[#This Row],[pesel]],5,2),0)</f>
        <v>26</v>
      </c>
      <c r="G821" s="1"/>
      <c r="H821" s="1"/>
      <c r="I821" s="1">
        <f>ips__3[[#This Row],[DD]]</f>
        <v>26</v>
      </c>
      <c r="J821" s="1">
        <f>IF(ips__3[[#This Row],[MM]]&gt;20,ips__3[[#This Row],[MM]]-20,ips__3[[#This Row],[MM]])</f>
        <v>10</v>
      </c>
      <c r="K821" s="1">
        <f>IF(ips__3[[#This Row],[MM]]&gt;20,2000 + ips__3[[#This Row],[RR]],1900 +ips__3[[#This Row],[RR]])</f>
        <v>2001</v>
      </c>
      <c r="L821" s="6">
        <f>DATE(ips__3[[#This Row],[rok]],ips__3[[#This Row],[miesiac]],ips__3[[#This Row],[dzien]])</f>
        <v>37190</v>
      </c>
      <c r="M821" s="5">
        <f>(DATE(2023,1,11) - ips__3[[#This Row],[data]])/ 365</f>
        <v>21.224657534246575</v>
      </c>
      <c r="N821" s="1">
        <f>ROUNDDOWN(ips__3[[#This Row],[Kolumna1]],0)</f>
        <v>21</v>
      </c>
    </row>
    <row r="822" spans="1:14" x14ac:dyDescent="0.3">
      <c r="A822" s="1" t="s">
        <v>849</v>
      </c>
      <c r="B822" s="1" t="s">
        <v>15</v>
      </c>
      <c r="C822" s="1" t="s">
        <v>6</v>
      </c>
      <c r="D822" s="5">
        <f>TRUNC(LEFT(ips__3[[#This Row],[pesel]],2),0)</f>
        <v>19</v>
      </c>
      <c r="E822" s="5">
        <f>TRUNC(MID(ips__3[[#This Row],[pesel]],3,2),0)</f>
        <v>30</v>
      </c>
      <c r="F822" s="5">
        <f>TRUNC(MID(ips__3[[#This Row],[pesel]],5,2),0)</f>
        <v>26</v>
      </c>
      <c r="G822" s="1"/>
      <c r="H822" s="1"/>
      <c r="I822" s="1">
        <f>ips__3[[#This Row],[DD]]</f>
        <v>26</v>
      </c>
      <c r="J822" s="1">
        <f>IF(ips__3[[#This Row],[MM]]&gt;20,ips__3[[#This Row],[MM]]-20,ips__3[[#This Row],[MM]])</f>
        <v>10</v>
      </c>
      <c r="K822" s="1">
        <f>IF(ips__3[[#This Row],[MM]]&gt;20,2000 + ips__3[[#This Row],[RR]],1900 +ips__3[[#This Row],[RR]])</f>
        <v>2019</v>
      </c>
      <c r="L822" s="6">
        <f>DATE(ips__3[[#This Row],[rok]],ips__3[[#This Row],[miesiac]],ips__3[[#This Row],[dzien]])</f>
        <v>43764</v>
      </c>
      <c r="M822" s="5">
        <f>(DATE(2023,1,11) - ips__3[[#This Row],[data]])/ 365</f>
        <v>3.2136986301369861</v>
      </c>
      <c r="N822" s="1">
        <f>ROUNDDOWN(ips__3[[#This Row],[Kolumna1]],0)</f>
        <v>3</v>
      </c>
    </row>
    <row r="823" spans="1:14" x14ac:dyDescent="0.3">
      <c r="A823" s="1" t="s">
        <v>850</v>
      </c>
      <c r="B823" s="1" t="s">
        <v>16</v>
      </c>
      <c r="C823" s="1" t="s">
        <v>6</v>
      </c>
      <c r="D823" s="5">
        <f>TRUNC(LEFT(ips__3[[#This Row],[pesel]],2),0)</f>
        <v>12</v>
      </c>
      <c r="E823" s="5">
        <f>TRUNC(MID(ips__3[[#This Row],[pesel]],3,2),0)</f>
        <v>26</v>
      </c>
      <c r="F823" s="5">
        <f>TRUNC(MID(ips__3[[#This Row],[pesel]],5,2),0)</f>
        <v>6</v>
      </c>
      <c r="G823" s="1"/>
      <c r="H823" s="1"/>
      <c r="I823" s="1">
        <f>ips__3[[#This Row],[DD]]</f>
        <v>6</v>
      </c>
      <c r="J823" s="1">
        <f>IF(ips__3[[#This Row],[MM]]&gt;20,ips__3[[#This Row],[MM]]-20,ips__3[[#This Row],[MM]])</f>
        <v>6</v>
      </c>
      <c r="K823" s="1">
        <f>IF(ips__3[[#This Row],[MM]]&gt;20,2000 + ips__3[[#This Row],[RR]],1900 +ips__3[[#This Row],[RR]])</f>
        <v>2012</v>
      </c>
      <c r="L823" s="6">
        <f>DATE(ips__3[[#This Row],[rok]],ips__3[[#This Row],[miesiac]],ips__3[[#This Row],[dzien]])</f>
        <v>41066</v>
      </c>
      <c r="M823" s="5">
        <f>(DATE(2023,1,11) - ips__3[[#This Row],[data]])/ 365</f>
        <v>10.605479452054794</v>
      </c>
      <c r="N823" s="1">
        <f>ROUNDDOWN(ips__3[[#This Row],[Kolumna1]],0)</f>
        <v>10</v>
      </c>
    </row>
    <row r="824" spans="1:14" x14ac:dyDescent="0.3">
      <c r="A824" s="1" t="s">
        <v>851</v>
      </c>
      <c r="B824" s="1" t="s">
        <v>20</v>
      </c>
      <c r="C824" s="1" t="s">
        <v>4</v>
      </c>
      <c r="D824" s="5">
        <f>TRUNC(LEFT(ips__3[[#This Row],[pesel]],2),0)</f>
        <v>0</v>
      </c>
      <c r="E824" s="5">
        <f>TRUNC(MID(ips__3[[#This Row],[pesel]],3,2),0)</f>
        <v>24</v>
      </c>
      <c r="F824" s="5">
        <f>TRUNC(MID(ips__3[[#This Row],[pesel]],5,2),0)</f>
        <v>16</v>
      </c>
      <c r="G824" s="1"/>
      <c r="H824" s="1"/>
      <c r="I824" s="1">
        <f>ips__3[[#This Row],[DD]]</f>
        <v>16</v>
      </c>
      <c r="J824" s="1">
        <f>IF(ips__3[[#This Row],[MM]]&gt;20,ips__3[[#This Row],[MM]]-20,ips__3[[#This Row],[MM]])</f>
        <v>4</v>
      </c>
      <c r="K824" s="1">
        <f>IF(ips__3[[#This Row],[MM]]&gt;20,2000 + ips__3[[#This Row],[RR]],1900 +ips__3[[#This Row],[RR]])</f>
        <v>2000</v>
      </c>
      <c r="L824" s="6">
        <f>DATE(ips__3[[#This Row],[rok]],ips__3[[#This Row],[miesiac]],ips__3[[#This Row],[dzien]])</f>
        <v>36632</v>
      </c>
      <c r="M824" s="5">
        <f>(DATE(2023,1,11) - ips__3[[#This Row],[data]])/ 365</f>
        <v>22.753424657534246</v>
      </c>
      <c r="N824" s="1">
        <f>ROUNDDOWN(ips__3[[#This Row],[Kolumna1]],0)</f>
        <v>22</v>
      </c>
    </row>
    <row r="825" spans="1:14" x14ac:dyDescent="0.3">
      <c r="A825" s="1" t="s">
        <v>852</v>
      </c>
      <c r="B825" s="1" t="s">
        <v>5</v>
      </c>
      <c r="C825" s="1" t="s">
        <v>4</v>
      </c>
      <c r="D825" s="5">
        <f>TRUNC(LEFT(ips__3[[#This Row],[pesel]],2),0)</f>
        <v>0</v>
      </c>
      <c r="E825" s="5">
        <f>TRUNC(MID(ips__3[[#This Row],[pesel]],3,2),0)</f>
        <v>29</v>
      </c>
      <c r="F825" s="5">
        <f>TRUNC(MID(ips__3[[#This Row],[pesel]],5,2),0)</f>
        <v>14</v>
      </c>
      <c r="G825" s="1"/>
      <c r="H825" s="1"/>
      <c r="I825" s="1">
        <f>ips__3[[#This Row],[DD]]</f>
        <v>14</v>
      </c>
      <c r="J825" s="1">
        <f>IF(ips__3[[#This Row],[MM]]&gt;20,ips__3[[#This Row],[MM]]-20,ips__3[[#This Row],[MM]])</f>
        <v>9</v>
      </c>
      <c r="K825" s="1">
        <f>IF(ips__3[[#This Row],[MM]]&gt;20,2000 + ips__3[[#This Row],[RR]],1900 +ips__3[[#This Row],[RR]])</f>
        <v>2000</v>
      </c>
      <c r="L825" s="6">
        <f>DATE(ips__3[[#This Row],[rok]],ips__3[[#This Row],[miesiac]],ips__3[[#This Row],[dzien]])</f>
        <v>36783</v>
      </c>
      <c r="M825" s="5">
        <f>(DATE(2023,1,11) - ips__3[[#This Row],[data]])/ 365</f>
        <v>22.339726027397262</v>
      </c>
      <c r="N825" s="1">
        <f>ROUNDDOWN(ips__3[[#This Row],[Kolumna1]],0)</f>
        <v>22</v>
      </c>
    </row>
    <row r="826" spans="1:14" x14ac:dyDescent="0.3">
      <c r="A826" s="1" t="s">
        <v>853</v>
      </c>
      <c r="B826" s="1" t="s">
        <v>19</v>
      </c>
      <c r="C826" s="1" t="s">
        <v>4</v>
      </c>
      <c r="D826" s="5">
        <f>TRUNC(LEFT(ips__3[[#This Row],[pesel]],2),0)</f>
        <v>9</v>
      </c>
      <c r="E826" s="5">
        <f>TRUNC(MID(ips__3[[#This Row],[pesel]],3,2),0)</f>
        <v>28</v>
      </c>
      <c r="F826" s="5">
        <f>TRUNC(MID(ips__3[[#This Row],[pesel]],5,2),0)</f>
        <v>16</v>
      </c>
      <c r="G826" s="1"/>
      <c r="H826" s="1"/>
      <c r="I826" s="1">
        <f>ips__3[[#This Row],[DD]]</f>
        <v>16</v>
      </c>
      <c r="J826" s="1">
        <f>IF(ips__3[[#This Row],[MM]]&gt;20,ips__3[[#This Row],[MM]]-20,ips__3[[#This Row],[MM]])</f>
        <v>8</v>
      </c>
      <c r="K826" s="1">
        <f>IF(ips__3[[#This Row],[MM]]&gt;20,2000 + ips__3[[#This Row],[RR]],1900 +ips__3[[#This Row],[RR]])</f>
        <v>2009</v>
      </c>
      <c r="L826" s="6">
        <f>DATE(ips__3[[#This Row],[rok]],ips__3[[#This Row],[miesiac]],ips__3[[#This Row],[dzien]])</f>
        <v>40041</v>
      </c>
      <c r="M826" s="5">
        <f>(DATE(2023,1,11) - ips__3[[#This Row],[data]])/ 365</f>
        <v>13.413698630136986</v>
      </c>
      <c r="N826" s="1">
        <f>ROUNDDOWN(ips__3[[#This Row],[Kolumna1]],0)</f>
        <v>13</v>
      </c>
    </row>
    <row r="827" spans="1:14" x14ac:dyDescent="0.3">
      <c r="A827" s="1" t="s">
        <v>854</v>
      </c>
      <c r="B827" s="1" t="s">
        <v>11</v>
      </c>
      <c r="C827" s="1" t="s">
        <v>4</v>
      </c>
      <c r="D827" s="5">
        <f>TRUNC(LEFT(ips__3[[#This Row],[pesel]],2),0)</f>
        <v>5</v>
      </c>
      <c r="E827" s="5">
        <f>TRUNC(MID(ips__3[[#This Row],[pesel]],3,2),0)</f>
        <v>27</v>
      </c>
      <c r="F827" s="5">
        <f>TRUNC(MID(ips__3[[#This Row],[pesel]],5,2),0)</f>
        <v>10</v>
      </c>
      <c r="G827" s="1"/>
      <c r="H827" s="1"/>
      <c r="I827" s="1">
        <f>ips__3[[#This Row],[DD]]</f>
        <v>10</v>
      </c>
      <c r="J827" s="1">
        <f>IF(ips__3[[#This Row],[MM]]&gt;20,ips__3[[#This Row],[MM]]-20,ips__3[[#This Row],[MM]])</f>
        <v>7</v>
      </c>
      <c r="K827" s="1">
        <f>IF(ips__3[[#This Row],[MM]]&gt;20,2000 + ips__3[[#This Row],[RR]],1900 +ips__3[[#This Row],[RR]])</f>
        <v>2005</v>
      </c>
      <c r="L827" s="6">
        <f>DATE(ips__3[[#This Row],[rok]],ips__3[[#This Row],[miesiac]],ips__3[[#This Row],[dzien]])</f>
        <v>38543</v>
      </c>
      <c r="M827" s="5">
        <f>(DATE(2023,1,11) - ips__3[[#This Row],[data]])/ 365</f>
        <v>17.517808219178082</v>
      </c>
      <c r="N827" s="1">
        <f>ROUNDDOWN(ips__3[[#This Row],[Kolumna1]],0)</f>
        <v>17</v>
      </c>
    </row>
    <row r="828" spans="1:14" x14ac:dyDescent="0.3">
      <c r="A828" s="1" t="s">
        <v>855</v>
      </c>
      <c r="B828" s="1" t="s">
        <v>19</v>
      </c>
      <c r="C828" s="1" t="s">
        <v>4</v>
      </c>
      <c r="D828" s="5">
        <f>TRUNC(LEFT(ips__3[[#This Row],[pesel]],2),0)</f>
        <v>20</v>
      </c>
      <c r="E828" s="5">
        <f>TRUNC(MID(ips__3[[#This Row],[pesel]],3,2),0)</f>
        <v>22</v>
      </c>
      <c r="F828" s="5">
        <f>TRUNC(MID(ips__3[[#This Row],[pesel]],5,2),0)</f>
        <v>26</v>
      </c>
      <c r="G828" s="1"/>
      <c r="H828" s="1"/>
      <c r="I828" s="1">
        <f>ips__3[[#This Row],[DD]]</f>
        <v>26</v>
      </c>
      <c r="J828" s="1">
        <f>IF(ips__3[[#This Row],[MM]]&gt;20,ips__3[[#This Row],[MM]]-20,ips__3[[#This Row],[MM]])</f>
        <v>2</v>
      </c>
      <c r="K828" s="1">
        <f>IF(ips__3[[#This Row],[MM]]&gt;20,2000 + ips__3[[#This Row],[RR]],1900 +ips__3[[#This Row],[RR]])</f>
        <v>2020</v>
      </c>
      <c r="L828" s="6">
        <f>DATE(ips__3[[#This Row],[rok]],ips__3[[#This Row],[miesiac]],ips__3[[#This Row],[dzien]])</f>
        <v>43887</v>
      </c>
      <c r="M828" s="5">
        <f>(DATE(2023,1,11) - ips__3[[#This Row],[data]])/ 365</f>
        <v>2.8767123287671232</v>
      </c>
      <c r="N828" s="1">
        <f>ROUNDDOWN(ips__3[[#This Row],[Kolumna1]],0)</f>
        <v>2</v>
      </c>
    </row>
    <row r="829" spans="1:14" x14ac:dyDescent="0.3">
      <c r="A829" s="1" t="s">
        <v>856</v>
      </c>
      <c r="B829" s="1" t="s">
        <v>18</v>
      </c>
      <c r="C829" s="1" t="s">
        <v>6</v>
      </c>
      <c r="D829" s="5">
        <f>TRUNC(LEFT(ips__3[[#This Row],[pesel]],2),0)</f>
        <v>2</v>
      </c>
      <c r="E829" s="5">
        <f>TRUNC(MID(ips__3[[#This Row],[pesel]],3,2),0)</f>
        <v>28</v>
      </c>
      <c r="F829" s="5">
        <f>TRUNC(MID(ips__3[[#This Row],[pesel]],5,2),0)</f>
        <v>31</v>
      </c>
      <c r="G829" s="1"/>
      <c r="H829" s="1"/>
      <c r="I829" s="1">
        <f>ips__3[[#This Row],[DD]]</f>
        <v>31</v>
      </c>
      <c r="J829" s="1">
        <f>IF(ips__3[[#This Row],[MM]]&gt;20,ips__3[[#This Row],[MM]]-20,ips__3[[#This Row],[MM]])</f>
        <v>8</v>
      </c>
      <c r="K829" s="1">
        <f>IF(ips__3[[#This Row],[MM]]&gt;20,2000 + ips__3[[#This Row],[RR]],1900 +ips__3[[#This Row],[RR]])</f>
        <v>2002</v>
      </c>
      <c r="L829" s="6">
        <f>DATE(ips__3[[#This Row],[rok]],ips__3[[#This Row],[miesiac]],ips__3[[#This Row],[dzien]])</f>
        <v>37499</v>
      </c>
      <c r="M829" s="5">
        <f>(DATE(2023,1,11) - ips__3[[#This Row],[data]])/ 365</f>
        <v>20.378082191780823</v>
      </c>
      <c r="N829" s="1">
        <f>ROUNDDOWN(ips__3[[#This Row],[Kolumna1]],0)</f>
        <v>20</v>
      </c>
    </row>
    <row r="830" spans="1:14" x14ac:dyDescent="0.3">
      <c r="A830" s="1" t="s">
        <v>857</v>
      </c>
      <c r="B830" s="1" t="s">
        <v>11</v>
      </c>
      <c r="C830" s="1" t="s">
        <v>6</v>
      </c>
      <c r="D830" s="5">
        <f>TRUNC(LEFT(ips__3[[#This Row],[pesel]],2),0)</f>
        <v>19</v>
      </c>
      <c r="E830" s="5">
        <f>TRUNC(MID(ips__3[[#This Row],[pesel]],3,2),0)</f>
        <v>23</v>
      </c>
      <c r="F830" s="5">
        <f>TRUNC(MID(ips__3[[#This Row],[pesel]],5,2),0)</f>
        <v>10</v>
      </c>
      <c r="G830" s="1"/>
      <c r="H830" s="1"/>
      <c r="I830" s="1">
        <f>ips__3[[#This Row],[DD]]</f>
        <v>10</v>
      </c>
      <c r="J830" s="1">
        <f>IF(ips__3[[#This Row],[MM]]&gt;20,ips__3[[#This Row],[MM]]-20,ips__3[[#This Row],[MM]])</f>
        <v>3</v>
      </c>
      <c r="K830" s="1">
        <f>IF(ips__3[[#This Row],[MM]]&gt;20,2000 + ips__3[[#This Row],[RR]],1900 +ips__3[[#This Row],[RR]])</f>
        <v>2019</v>
      </c>
      <c r="L830" s="6">
        <f>DATE(ips__3[[#This Row],[rok]],ips__3[[#This Row],[miesiac]],ips__3[[#This Row],[dzien]])</f>
        <v>43534</v>
      </c>
      <c r="M830" s="5">
        <f>(DATE(2023,1,11) - ips__3[[#This Row],[data]])/ 365</f>
        <v>3.8438356164383563</v>
      </c>
      <c r="N830" s="1">
        <f>ROUNDDOWN(ips__3[[#This Row],[Kolumna1]],0)</f>
        <v>3</v>
      </c>
    </row>
    <row r="831" spans="1:14" x14ac:dyDescent="0.3">
      <c r="A831" s="1" t="s">
        <v>858</v>
      </c>
      <c r="B831" s="1" t="s">
        <v>10</v>
      </c>
      <c r="C831" s="1" t="s">
        <v>6</v>
      </c>
      <c r="D831" s="5">
        <f>TRUNC(LEFT(ips__3[[#This Row],[pesel]],2),0)</f>
        <v>9</v>
      </c>
      <c r="E831" s="5">
        <f>TRUNC(MID(ips__3[[#This Row],[pesel]],3,2),0)</f>
        <v>30</v>
      </c>
      <c r="F831" s="5">
        <f>TRUNC(MID(ips__3[[#This Row],[pesel]],5,2),0)</f>
        <v>16</v>
      </c>
      <c r="G831" s="1"/>
      <c r="H831" s="1"/>
      <c r="I831" s="1">
        <f>ips__3[[#This Row],[DD]]</f>
        <v>16</v>
      </c>
      <c r="J831" s="1">
        <f>IF(ips__3[[#This Row],[MM]]&gt;20,ips__3[[#This Row],[MM]]-20,ips__3[[#This Row],[MM]])</f>
        <v>10</v>
      </c>
      <c r="K831" s="1">
        <f>IF(ips__3[[#This Row],[MM]]&gt;20,2000 + ips__3[[#This Row],[RR]],1900 +ips__3[[#This Row],[RR]])</f>
        <v>2009</v>
      </c>
      <c r="L831" s="6">
        <f>DATE(ips__3[[#This Row],[rok]],ips__3[[#This Row],[miesiac]],ips__3[[#This Row],[dzien]])</f>
        <v>40102</v>
      </c>
      <c r="M831" s="5">
        <f>(DATE(2023,1,11) - ips__3[[#This Row],[data]])/ 365</f>
        <v>13.246575342465754</v>
      </c>
      <c r="N831" s="1">
        <f>ROUNDDOWN(ips__3[[#This Row],[Kolumna1]],0)</f>
        <v>13</v>
      </c>
    </row>
    <row r="832" spans="1:14" x14ac:dyDescent="0.3">
      <c r="A832" s="1" t="s">
        <v>859</v>
      </c>
      <c r="B832" s="1" t="s">
        <v>3</v>
      </c>
      <c r="C832" s="1" t="s">
        <v>4</v>
      </c>
      <c r="D832" s="5">
        <f>TRUNC(LEFT(ips__3[[#This Row],[pesel]],2),0)</f>
        <v>12</v>
      </c>
      <c r="E832" s="5">
        <f>TRUNC(MID(ips__3[[#This Row],[pesel]],3,2),0)</f>
        <v>29</v>
      </c>
      <c r="F832" s="5">
        <f>TRUNC(MID(ips__3[[#This Row],[pesel]],5,2),0)</f>
        <v>26</v>
      </c>
      <c r="G832" s="1"/>
      <c r="H832" s="1"/>
      <c r="I832" s="1">
        <f>ips__3[[#This Row],[DD]]</f>
        <v>26</v>
      </c>
      <c r="J832" s="1">
        <f>IF(ips__3[[#This Row],[MM]]&gt;20,ips__3[[#This Row],[MM]]-20,ips__3[[#This Row],[MM]])</f>
        <v>9</v>
      </c>
      <c r="K832" s="1">
        <f>IF(ips__3[[#This Row],[MM]]&gt;20,2000 + ips__3[[#This Row],[RR]],1900 +ips__3[[#This Row],[RR]])</f>
        <v>2012</v>
      </c>
      <c r="L832" s="6">
        <f>DATE(ips__3[[#This Row],[rok]],ips__3[[#This Row],[miesiac]],ips__3[[#This Row],[dzien]])</f>
        <v>41178</v>
      </c>
      <c r="M832" s="5">
        <f>(DATE(2023,1,11) - ips__3[[#This Row],[data]])/ 365</f>
        <v>10.298630136986301</v>
      </c>
      <c r="N832" s="1">
        <f>ROUNDDOWN(ips__3[[#This Row],[Kolumna1]],0)</f>
        <v>10</v>
      </c>
    </row>
    <row r="833" spans="1:14" x14ac:dyDescent="0.3">
      <c r="A833" s="1" t="s">
        <v>860</v>
      </c>
      <c r="B833" s="1" t="s">
        <v>9</v>
      </c>
      <c r="C833" s="1" t="s">
        <v>6</v>
      </c>
      <c r="D833" s="5">
        <f>TRUNC(LEFT(ips__3[[#This Row],[pesel]],2),0)</f>
        <v>0</v>
      </c>
      <c r="E833" s="5">
        <f>TRUNC(MID(ips__3[[#This Row],[pesel]],3,2),0)</f>
        <v>22</v>
      </c>
      <c r="F833" s="5">
        <f>TRUNC(MID(ips__3[[#This Row],[pesel]],5,2),0)</f>
        <v>1</v>
      </c>
      <c r="G833" s="1"/>
      <c r="H833" s="1"/>
      <c r="I833" s="1">
        <f>ips__3[[#This Row],[DD]]</f>
        <v>1</v>
      </c>
      <c r="J833" s="1">
        <f>IF(ips__3[[#This Row],[MM]]&gt;20,ips__3[[#This Row],[MM]]-20,ips__3[[#This Row],[MM]])</f>
        <v>2</v>
      </c>
      <c r="K833" s="1">
        <f>IF(ips__3[[#This Row],[MM]]&gt;20,2000 + ips__3[[#This Row],[RR]],1900 +ips__3[[#This Row],[RR]])</f>
        <v>2000</v>
      </c>
      <c r="L833" s="6">
        <f>DATE(ips__3[[#This Row],[rok]],ips__3[[#This Row],[miesiac]],ips__3[[#This Row],[dzien]])</f>
        <v>36557</v>
      </c>
      <c r="M833" s="5">
        <f>(DATE(2023,1,11) - ips__3[[#This Row],[data]])/ 365</f>
        <v>22.958904109589042</v>
      </c>
      <c r="N833" s="1">
        <f>ROUNDDOWN(ips__3[[#This Row],[Kolumna1]],0)</f>
        <v>22</v>
      </c>
    </row>
    <row r="834" spans="1:14" x14ac:dyDescent="0.3">
      <c r="A834" s="1" t="s">
        <v>861</v>
      </c>
      <c r="B834" s="1" t="s">
        <v>18</v>
      </c>
      <c r="C834" s="1" t="s">
        <v>4</v>
      </c>
      <c r="D834" s="5">
        <f>TRUNC(LEFT(ips__3[[#This Row],[pesel]],2),0)</f>
        <v>18</v>
      </c>
      <c r="E834" s="5">
        <f>TRUNC(MID(ips__3[[#This Row],[pesel]],3,2),0)</f>
        <v>26</v>
      </c>
      <c r="F834" s="5">
        <f>TRUNC(MID(ips__3[[#This Row],[pesel]],5,2),0)</f>
        <v>18</v>
      </c>
      <c r="G834" s="1"/>
      <c r="H834" s="1"/>
      <c r="I834" s="1">
        <f>ips__3[[#This Row],[DD]]</f>
        <v>18</v>
      </c>
      <c r="J834" s="1">
        <f>IF(ips__3[[#This Row],[MM]]&gt;20,ips__3[[#This Row],[MM]]-20,ips__3[[#This Row],[MM]])</f>
        <v>6</v>
      </c>
      <c r="K834" s="1">
        <f>IF(ips__3[[#This Row],[MM]]&gt;20,2000 + ips__3[[#This Row],[RR]],1900 +ips__3[[#This Row],[RR]])</f>
        <v>2018</v>
      </c>
      <c r="L834" s="6">
        <f>DATE(ips__3[[#This Row],[rok]],ips__3[[#This Row],[miesiac]],ips__3[[#This Row],[dzien]])</f>
        <v>43269</v>
      </c>
      <c r="M834" s="5">
        <f>(DATE(2023,1,11) - ips__3[[#This Row],[data]])/ 365</f>
        <v>4.5698630136986305</v>
      </c>
      <c r="N834" s="1">
        <f>ROUNDDOWN(ips__3[[#This Row],[Kolumna1]],0)</f>
        <v>4</v>
      </c>
    </row>
    <row r="835" spans="1:14" x14ac:dyDescent="0.3">
      <c r="A835" s="1" t="s">
        <v>862</v>
      </c>
      <c r="B835" s="1" t="s">
        <v>18</v>
      </c>
      <c r="C835" s="1" t="s">
        <v>4</v>
      </c>
      <c r="D835" s="5">
        <f>TRUNC(LEFT(ips__3[[#This Row],[pesel]],2),0)</f>
        <v>22</v>
      </c>
      <c r="E835" s="5">
        <f>TRUNC(MID(ips__3[[#This Row],[pesel]],3,2),0)</f>
        <v>28</v>
      </c>
      <c r="F835" s="5">
        <f>TRUNC(MID(ips__3[[#This Row],[pesel]],5,2),0)</f>
        <v>6</v>
      </c>
      <c r="G835" s="1"/>
      <c r="H835" s="1"/>
      <c r="I835" s="1">
        <f>ips__3[[#This Row],[DD]]</f>
        <v>6</v>
      </c>
      <c r="J835" s="1">
        <f>IF(ips__3[[#This Row],[MM]]&gt;20,ips__3[[#This Row],[MM]]-20,ips__3[[#This Row],[MM]])</f>
        <v>8</v>
      </c>
      <c r="K835" s="1">
        <f>IF(ips__3[[#This Row],[MM]]&gt;20,2000 + ips__3[[#This Row],[RR]],1900 +ips__3[[#This Row],[RR]])</f>
        <v>2022</v>
      </c>
      <c r="L835" s="6">
        <f>DATE(ips__3[[#This Row],[rok]],ips__3[[#This Row],[miesiac]],ips__3[[#This Row],[dzien]])</f>
        <v>44779</v>
      </c>
      <c r="M835" s="5">
        <f>(DATE(2023,1,11) - ips__3[[#This Row],[data]])/ 365</f>
        <v>0.43287671232876712</v>
      </c>
      <c r="N835" s="1">
        <f>ROUNDDOWN(ips__3[[#This Row],[Kolumna1]],0)</f>
        <v>0</v>
      </c>
    </row>
    <row r="836" spans="1:14" x14ac:dyDescent="0.3">
      <c r="A836" s="1" t="s">
        <v>863</v>
      </c>
      <c r="B836" s="1" t="s">
        <v>19</v>
      </c>
      <c r="C836" s="1" t="s">
        <v>6</v>
      </c>
      <c r="D836" s="5">
        <f>TRUNC(LEFT(ips__3[[#This Row],[pesel]],2),0)</f>
        <v>21</v>
      </c>
      <c r="E836" s="5">
        <f>TRUNC(MID(ips__3[[#This Row],[pesel]],3,2),0)</f>
        <v>22</v>
      </c>
      <c r="F836" s="5">
        <f>TRUNC(MID(ips__3[[#This Row],[pesel]],5,2),0)</f>
        <v>13</v>
      </c>
      <c r="G836" s="1"/>
      <c r="H836" s="1"/>
      <c r="I836" s="1">
        <f>ips__3[[#This Row],[DD]]</f>
        <v>13</v>
      </c>
      <c r="J836" s="1">
        <f>IF(ips__3[[#This Row],[MM]]&gt;20,ips__3[[#This Row],[MM]]-20,ips__3[[#This Row],[MM]])</f>
        <v>2</v>
      </c>
      <c r="K836" s="1">
        <f>IF(ips__3[[#This Row],[MM]]&gt;20,2000 + ips__3[[#This Row],[RR]],1900 +ips__3[[#This Row],[RR]])</f>
        <v>2021</v>
      </c>
      <c r="L836" s="6">
        <f>DATE(ips__3[[#This Row],[rok]],ips__3[[#This Row],[miesiac]],ips__3[[#This Row],[dzien]])</f>
        <v>44240</v>
      </c>
      <c r="M836" s="5">
        <f>(DATE(2023,1,11) - ips__3[[#This Row],[data]])/ 365</f>
        <v>1.9095890410958904</v>
      </c>
      <c r="N836" s="1">
        <f>ROUNDDOWN(ips__3[[#This Row],[Kolumna1]],0)</f>
        <v>1</v>
      </c>
    </row>
    <row r="837" spans="1:14" x14ac:dyDescent="0.3">
      <c r="A837" s="1" t="s">
        <v>864</v>
      </c>
      <c r="B837" s="1" t="s">
        <v>5</v>
      </c>
      <c r="C837" s="1" t="s">
        <v>4</v>
      </c>
      <c r="D837" s="5">
        <f>TRUNC(LEFT(ips__3[[#This Row],[pesel]],2),0)</f>
        <v>4</v>
      </c>
      <c r="E837" s="5">
        <f>TRUNC(MID(ips__3[[#This Row],[pesel]],3,2),0)</f>
        <v>24</v>
      </c>
      <c r="F837" s="5">
        <f>TRUNC(MID(ips__3[[#This Row],[pesel]],5,2),0)</f>
        <v>2</v>
      </c>
      <c r="G837" s="1"/>
      <c r="H837" s="1"/>
      <c r="I837" s="1">
        <f>ips__3[[#This Row],[DD]]</f>
        <v>2</v>
      </c>
      <c r="J837" s="1">
        <f>IF(ips__3[[#This Row],[MM]]&gt;20,ips__3[[#This Row],[MM]]-20,ips__3[[#This Row],[MM]])</f>
        <v>4</v>
      </c>
      <c r="K837" s="1">
        <f>IF(ips__3[[#This Row],[MM]]&gt;20,2000 + ips__3[[#This Row],[RR]],1900 +ips__3[[#This Row],[RR]])</f>
        <v>2004</v>
      </c>
      <c r="L837" s="6">
        <f>DATE(ips__3[[#This Row],[rok]],ips__3[[#This Row],[miesiac]],ips__3[[#This Row],[dzien]])</f>
        <v>38079</v>
      </c>
      <c r="M837" s="5">
        <f>(DATE(2023,1,11) - ips__3[[#This Row],[data]])/ 365</f>
        <v>18.789041095890411</v>
      </c>
      <c r="N837" s="1">
        <f>ROUNDDOWN(ips__3[[#This Row],[Kolumna1]],0)</f>
        <v>18</v>
      </c>
    </row>
    <row r="838" spans="1:14" x14ac:dyDescent="0.3">
      <c r="A838" s="1" t="s">
        <v>865</v>
      </c>
      <c r="B838" s="1" t="s">
        <v>15</v>
      </c>
      <c r="C838" s="1" t="s">
        <v>6</v>
      </c>
      <c r="D838" s="5">
        <f>TRUNC(LEFT(ips__3[[#This Row],[pesel]],2),0)</f>
        <v>12</v>
      </c>
      <c r="E838" s="5">
        <f>TRUNC(MID(ips__3[[#This Row],[pesel]],3,2),0)</f>
        <v>31</v>
      </c>
      <c r="F838" s="5">
        <f>TRUNC(MID(ips__3[[#This Row],[pesel]],5,2),0)</f>
        <v>24</v>
      </c>
      <c r="G838" s="1"/>
      <c r="H838" s="1"/>
      <c r="I838" s="1">
        <f>ips__3[[#This Row],[DD]]</f>
        <v>24</v>
      </c>
      <c r="J838" s="1">
        <f>IF(ips__3[[#This Row],[MM]]&gt;20,ips__3[[#This Row],[MM]]-20,ips__3[[#This Row],[MM]])</f>
        <v>11</v>
      </c>
      <c r="K838" s="1">
        <f>IF(ips__3[[#This Row],[MM]]&gt;20,2000 + ips__3[[#This Row],[RR]],1900 +ips__3[[#This Row],[RR]])</f>
        <v>2012</v>
      </c>
      <c r="L838" s="6">
        <f>DATE(ips__3[[#This Row],[rok]],ips__3[[#This Row],[miesiac]],ips__3[[#This Row],[dzien]])</f>
        <v>41237</v>
      </c>
      <c r="M838" s="5">
        <f>(DATE(2023,1,11) - ips__3[[#This Row],[data]])/ 365</f>
        <v>10.136986301369863</v>
      </c>
      <c r="N838" s="1">
        <f>ROUNDDOWN(ips__3[[#This Row],[Kolumna1]],0)</f>
        <v>10</v>
      </c>
    </row>
    <row r="839" spans="1:14" x14ac:dyDescent="0.3">
      <c r="A839" s="1" t="s">
        <v>866</v>
      </c>
      <c r="B839" s="1" t="s">
        <v>3</v>
      </c>
      <c r="C839" s="1" t="s">
        <v>6</v>
      </c>
      <c r="D839" s="5">
        <f>TRUNC(LEFT(ips__3[[#This Row],[pesel]],2),0)</f>
        <v>9</v>
      </c>
      <c r="E839" s="5">
        <f>TRUNC(MID(ips__3[[#This Row],[pesel]],3,2),0)</f>
        <v>28</v>
      </c>
      <c r="F839" s="5">
        <f>TRUNC(MID(ips__3[[#This Row],[pesel]],5,2),0)</f>
        <v>15</v>
      </c>
      <c r="G839" s="1"/>
      <c r="H839" s="1"/>
      <c r="I839" s="1">
        <f>ips__3[[#This Row],[DD]]</f>
        <v>15</v>
      </c>
      <c r="J839" s="1">
        <f>IF(ips__3[[#This Row],[MM]]&gt;20,ips__3[[#This Row],[MM]]-20,ips__3[[#This Row],[MM]])</f>
        <v>8</v>
      </c>
      <c r="K839" s="1">
        <f>IF(ips__3[[#This Row],[MM]]&gt;20,2000 + ips__3[[#This Row],[RR]],1900 +ips__3[[#This Row],[RR]])</f>
        <v>2009</v>
      </c>
      <c r="L839" s="6">
        <f>DATE(ips__3[[#This Row],[rok]],ips__3[[#This Row],[miesiac]],ips__3[[#This Row],[dzien]])</f>
        <v>40040</v>
      </c>
      <c r="M839" s="5">
        <f>(DATE(2023,1,11) - ips__3[[#This Row],[data]])/ 365</f>
        <v>13.416438356164383</v>
      </c>
      <c r="N839" s="1">
        <f>ROUNDDOWN(ips__3[[#This Row],[Kolumna1]],0)</f>
        <v>13</v>
      </c>
    </row>
    <row r="840" spans="1:14" x14ac:dyDescent="0.3">
      <c r="A840" s="1" t="s">
        <v>867</v>
      </c>
      <c r="B840" s="1" t="s">
        <v>3</v>
      </c>
      <c r="C840" s="1" t="s">
        <v>6</v>
      </c>
      <c r="D840" s="5">
        <f>TRUNC(LEFT(ips__3[[#This Row],[pesel]],2),0)</f>
        <v>15</v>
      </c>
      <c r="E840" s="5">
        <f>TRUNC(MID(ips__3[[#This Row],[pesel]],3,2),0)</f>
        <v>25</v>
      </c>
      <c r="F840" s="5">
        <f>TRUNC(MID(ips__3[[#This Row],[pesel]],5,2),0)</f>
        <v>30</v>
      </c>
      <c r="G840" s="1"/>
      <c r="H840" s="1"/>
      <c r="I840" s="1">
        <f>ips__3[[#This Row],[DD]]</f>
        <v>30</v>
      </c>
      <c r="J840" s="1">
        <f>IF(ips__3[[#This Row],[MM]]&gt;20,ips__3[[#This Row],[MM]]-20,ips__3[[#This Row],[MM]])</f>
        <v>5</v>
      </c>
      <c r="K840" s="1">
        <f>IF(ips__3[[#This Row],[MM]]&gt;20,2000 + ips__3[[#This Row],[RR]],1900 +ips__3[[#This Row],[RR]])</f>
        <v>2015</v>
      </c>
      <c r="L840" s="6">
        <f>DATE(ips__3[[#This Row],[rok]],ips__3[[#This Row],[miesiac]],ips__3[[#This Row],[dzien]])</f>
        <v>42154</v>
      </c>
      <c r="M840" s="5">
        <f>(DATE(2023,1,11) - ips__3[[#This Row],[data]])/ 365</f>
        <v>7.624657534246575</v>
      </c>
      <c r="N840" s="1">
        <f>ROUNDDOWN(ips__3[[#This Row],[Kolumna1]],0)</f>
        <v>7</v>
      </c>
    </row>
    <row r="841" spans="1:14" x14ac:dyDescent="0.3">
      <c r="A841" s="1" t="s">
        <v>868</v>
      </c>
      <c r="B841" s="1" t="s">
        <v>13</v>
      </c>
      <c r="C841" s="1" t="s">
        <v>4</v>
      </c>
      <c r="D841" s="5">
        <f>TRUNC(LEFT(ips__3[[#This Row],[pesel]],2),0)</f>
        <v>10</v>
      </c>
      <c r="E841" s="5">
        <f>TRUNC(MID(ips__3[[#This Row],[pesel]],3,2),0)</f>
        <v>22</v>
      </c>
      <c r="F841" s="5">
        <f>TRUNC(MID(ips__3[[#This Row],[pesel]],5,2),0)</f>
        <v>9</v>
      </c>
      <c r="G841" s="1"/>
      <c r="H841" s="1"/>
      <c r="I841" s="1">
        <f>ips__3[[#This Row],[DD]]</f>
        <v>9</v>
      </c>
      <c r="J841" s="1">
        <f>IF(ips__3[[#This Row],[MM]]&gt;20,ips__3[[#This Row],[MM]]-20,ips__3[[#This Row],[MM]])</f>
        <v>2</v>
      </c>
      <c r="K841" s="1">
        <f>IF(ips__3[[#This Row],[MM]]&gt;20,2000 + ips__3[[#This Row],[RR]],1900 +ips__3[[#This Row],[RR]])</f>
        <v>2010</v>
      </c>
      <c r="L841" s="6">
        <f>DATE(ips__3[[#This Row],[rok]],ips__3[[#This Row],[miesiac]],ips__3[[#This Row],[dzien]])</f>
        <v>40218</v>
      </c>
      <c r="M841" s="5">
        <f>(DATE(2023,1,11) - ips__3[[#This Row],[data]])/ 365</f>
        <v>12.92876712328767</v>
      </c>
      <c r="N841" s="1">
        <f>ROUNDDOWN(ips__3[[#This Row],[Kolumna1]],0)</f>
        <v>12</v>
      </c>
    </row>
    <row r="842" spans="1:14" x14ac:dyDescent="0.3">
      <c r="A842" s="1" t="s">
        <v>869</v>
      </c>
      <c r="B842" s="1" t="s">
        <v>5</v>
      </c>
      <c r="C842" s="1" t="s">
        <v>4</v>
      </c>
      <c r="D842" s="5">
        <f>TRUNC(LEFT(ips__3[[#This Row],[pesel]],2),0)</f>
        <v>5</v>
      </c>
      <c r="E842" s="5">
        <f>TRUNC(MID(ips__3[[#This Row],[pesel]],3,2),0)</f>
        <v>23</v>
      </c>
      <c r="F842" s="5">
        <f>TRUNC(MID(ips__3[[#This Row],[pesel]],5,2),0)</f>
        <v>14</v>
      </c>
      <c r="G842" s="1"/>
      <c r="H842" s="1"/>
      <c r="I842" s="1">
        <f>ips__3[[#This Row],[DD]]</f>
        <v>14</v>
      </c>
      <c r="J842" s="1">
        <f>IF(ips__3[[#This Row],[MM]]&gt;20,ips__3[[#This Row],[MM]]-20,ips__3[[#This Row],[MM]])</f>
        <v>3</v>
      </c>
      <c r="K842" s="1">
        <f>IF(ips__3[[#This Row],[MM]]&gt;20,2000 + ips__3[[#This Row],[RR]],1900 +ips__3[[#This Row],[RR]])</f>
        <v>2005</v>
      </c>
      <c r="L842" s="6">
        <f>DATE(ips__3[[#This Row],[rok]],ips__3[[#This Row],[miesiac]],ips__3[[#This Row],[dzien]])</f>
        <v>38425</v>
      </c>
      <c r="M842" s="5">
        <f>(DATE(2023,1,11) - ips__3[[#This Row],[data]])/ 365</f>
        <v>17.841095890410958</v>
      </c>
      <c r="N842" s="1">
        <f>ROUNDDOWN(ips__3[[#This Row],[Kolumna1]],0)</f>
        <v>17</v>
      </c>
    </row>
    <row r="843" spans="1:14" x14ac:dyDescent="0.3">
      <c r="A843" s="1" t="s">
        <v>870</v>
      </c>
      <c r="B843" s="1" t="s">
        <v>10</v>
      </c>
      <c r="C843" s="1" t="s">
        <v>6</v>
      </c>
      <c r="D843" s="5">
        <f>TRUNC(LEFT(ips__3[[#This Row],[pesel]],2),0)</f>
        <v>4</v>
      </c>
      <c r="E843" s="5">
        <f>TRUNC(MID(ips__3[[#This Row],[pesel]],3,2),0)</f>
        <v>31</v>
      </c>
      <c r="F843" s="5">
        <f>TRUNC(MID(ips__3[[#This Row],[pesel]],5,2),0)</f>
        <v>24</v>
      </c>
      <c r="G843" s="1"/>
      <c r="H843" s="1"/>
      <c r="I843" s="1">
        <f>ips__3[[#This Row],[DD]]</f>
        <v>24</v>
      </c>
      <c r="J843" s="1">
        <f>IF(ips__3[[#This Row],[MM]]&gt;20,ips__3[[#This Row],[MM]]-20,ips__3[[#This Row],[MM]])</f>
        <v>11</v>
      </c>
      <c r="K843" s="1">
        <f>IF(ips__3[[#This Row],[MM]]&gt;20,2000 + ips__3[[#This Row],[RR]],1900 +ips__3[[#This Row],[RR]])</f>
        <v>2004</v>
      </c>
      <c r="L843" s="6">
        <f>DATE(ips__3[[#This Row],[rok]],ips__3[[#This Row],[miesiac]],ips__3[[#This Row],[dzien]])</f>
        <v>38315</v>
      </c>
      <c r="M843" s="5">
        <f>(DATE(2023,1,11) - ips__3[[#This Row],[data]])/ 365</f>
        <v>18.142465753424659</v>
      </c>
      <c r="N843" s="1">
        <f>ROUNDDOWN(ips__3[[#This Row],[Kolumna1]],0)</f>
        <v>18</v>
      </c>
    </row>
    <row r="844" spans="1:14" x14ac:dyDescent="0.3">
      <c r="A844" s="1" t="s">
        <v>871</v>
      </c>
      <c r="B844" s="1" t="s">
        <v>9</v>
      </c>
      <c r="C844" s="1" t="s">
        <v>6</v>
      </c>
      <c r="D844" s="5">
        <f>TRUNC(LEFT(ips__3[[#This Row],[pesel]],2),0)</f>
        <v>22</v>
      </c>
      <c r="E844" s="5">
        <f>TRUNC(MID(ips__3[[#This Row],[pesel]],3,2),0)</f>
        <v>29</v>
      </c>
      <c r="F844" s="5">
        <f>TRUNC(MID(ips__3[[#This Row],[pesel]],5,2),0)</f>
        <v>5</v>
      </c>
      <c r="G844" s="1"/>
      <c r="H844" s="1"/>
      <c r="I844" s="1">
        <f>ips__3[[#This Row],[DD]]</f>
        <v>5</v>
      </c>
      <c r="J844" s="1">
        <f>IF(ips__3[[#This Row],[MM]]&gt;20,ips__3[[#This Row],[MM]]-20,ips__3[[#This Row],[MM]])</f>
        <v>9</v>
      </c>
      <c r="K844" s="1">
        <f>IF(ips__3[[#This Row],[MM]]&gt;20,2000 + ips__3[[#This Row],[RR]],1900 +ips__3[[#This Row],[RR]])</f>
        <v>2022</v>
      </c>
      <c r="L844" s="6">
        <f>DATE(ips__3[[#This Row],[rok]],ips__3[[#This Row],[miesiac]],ips__3[[#This Row],[dzien]])</f>
        <v>44809</v>
      </c>
      <c r="M844" s="5">
        <f>(DATE(2023,1,11) - ips__3[[#This Row],[data]])/ 365</f>
        <v>0.35068493150684932</v>
      </c>
      <c r="N844" s="1">
        <f>ROUNDDOWN(ips__3[[#This Row],[Kolumna1]],0)</f>
        <v>0</v>
      </c>
    </row>
    <row r="845" spans="1:14" x14ac:dyDescent="0.3">
      <c r="A845" s="1" t="s">
        <v>872</v>
      </c>
      <c r="B845" s="1" t="s">
        <v>3</v>
      </c>
      <c r="C845" s="1" t="s">
        <v>4</v>
      </c>
      <c r="D845" s="5">
        <f>TRUNC(LEFT(ips__3[[#This Row],[pesel]],2),0)</f>
        <v>19</v>
      </c>
      <c r="E845" s="5">
        <f>TRUNC(MID(ips__3[[#This Row],[pesel]],3,2),0)</f>
        <v>28</v>
      </c>
      <c r="F845" s="5">
        <f>TRUNC(MID(ips__3[[#This Row],[pesel]],5,2),0)</f>
        <v>9</v>
      </c>
      <c r="G845" s="1"/>
      <c r="H845" s="1"/>
      <c r="I845" s="1">
        <f>ips__3[[#This Row],[DD]]</f>
        <v>9</v>
      </c>
      <c r="J845" s="1">
        <f>IF(ips__3[[#This Row],[MM]]&gt;20,ips__3[[#This Row],[MM]]-20,ips__3[[#This Row],[MM]])</f>
        <v>8</v>
      </c>
      <c r="K845" s="1">
        <f>IF(ips__3[[#This Row],[MM]]&gt;20,2000 + ips__3[[#This Row],[RR]],1900 +ips__3[[#This Row],[RR]])</f>
        <v>2019</v>
      </c>
      <c r="L845" s="6">
        <f>DATE(ips__3[[#This Row],[rok]],ips__3[[#This Row],[miesiac]],ips__3[[#This Row],[dzien]])</f>
        <v>43686</v>
      </c>
      <c r="M845" s="5">
        <f>(DATE(2023,1,11) - ips__3[[#This Row],[data]])/ 365</f>
        <v>3.4273972602739726</v>
      </c>
      <c r="N845" s="1">
        <f>ROUNDDOWN(ips__3[[#This Row],[Kolumna1]],0)</f>
        <v>3</v>
      </c>
    </row>
    <row r="846" spans="1:14" x14ac:dyDescent="0.3">
      <c r="A846" s="1" t="s">
        <v>873</v>
      </c>
      <c r="B846" s="1" t="s">
        <v>20</v>
      </c>
      <c r="C846" s="1" t="s">
        <v>6</v>
      </c>
      <c r="D846" s="5">
        <f>TRUNC(LEFT(ips__3[[#This Row],[pesel]],2),0)</f>
        <v>11</v>
      </c>
      <c r="E846" s="5">
        <f>TRUNC(MID(ips__3[[#This Row],[pesel]],3,2),0)</f>
        <v>25</v>
      </c>
      <c r="F846" s="5">
        <f>TRUNC(MID(ips__3[[#This Row],[pesel]],5,2),0)</f>
        <v>10</v>
      </c>
      <c r="G846" s="1"/>
      <c r="H846" s="1"/>
      <c r="I846" s="1">
        <f>ips__3[[#This Row],[DD]]</f>
        <v>10</v>
      </c>
      <c r="J846" s="1">
        <f>IF(ips__3[[#This Row],[MM]]&gt;20,ips__3[[#This Row],[MM]]-20,ips__3[[#This Row],[MM]])</f>
        <v>5</v>
      </c>
      <c r="K846" s="1">
        <f>IF(ips__3[[#This Row],[MM]]&gt;20,2000 + ips__3[[#This Row],[RR]],1900 +ips__3[[#This Row],[RR]])</f>
        <v>2011</v>
      </c>
      <c r="L846" s="6">
        <f>DATE(ips__3[[#This Row],[rok]],ips__3[[#This Row],[miesiac]],ips__3[[#This Row],[dzien]])</f>
        <v>40673</v>
      </c>
      <c r="M846" s="5">
        <f>(DATE(2023,1,11) - ips__3[[#This Row],[data]])/ 365</f>
        <v>11.682191780821919</v>
      </c>
      <c r="N846" s="1">
        <f>ROUNDDOWN(ips__3[[#This Row],[Kolumna1]],0)</f>
        <v>11</v>
      </c>
    </row>
    <row r="847" spans="1:14" x14ac:dyDescent="0.3">
      <c r="A847" s="1" t="s">
        <v>874</v>
      </c>
      <c r="B847" s="1" t="s">
        <v>13</v>
      </c>
      <c r="C847" s="1" t="s">
        <v>4</v>
      </c>
      <c r="D847" s="5">
        <f>TRUNC(LEFT(ips__3[[#This Row],[pesel]],2),0)</f>
        <v>6</v>
      </c>
      <c r="E847" s="5">
        <f>TRUNC(MID(ips__3[[#This Row],[pesel]],3,2),0)</f>
        <v>22</v>
      </c>
      <c r="F847" s="5">
        <f>TRUNC(MID(ips__3[[#This Row],[pesel]],5,2),0)</f>
        <v>4</v>
      </c>
      <c r="G847" s="1"/>
      <c r="H847" s="1"/>
      <c r="I847" s="1">
        <f>ips__3[[#This Row],[DD]]</f>
        <v>4</v>
      </c>
      <c r="J847" s="1">
        <f>IF(ips__3[[#This Row],[MM]]&gt;20,ips__3[[#This Row],[MM]]-20,ips__3[[#This Row],[MM]])</f>
        <v>2</v>
      </c>
      <c r="K847" s="1">
        <f>IF(ips__3[[#This Row],[MM]]&gt;20,2000 + ips__3[[#This Row],[RR]],1900 +ips__3[[#This Row],[RR]])</f>
        <v>2006</v>
      </c>
      <c r="L847" s="6">
        <f>DATE(ips__3[[#This Row],[rok]],ips__3[[#This Row],[miesiac]],ips__3[[#This Row],[dzien]])</f>
        <v>38752</v>
      </c>
      <c r="M847" s="5">
        <f>(DATE(2023,1,11) - ips__3[[#This Row],[data]])/ 365</f>
        <v>16.945205479452056</v>
      </c>
      <c r="N847" s="1">
        <f>ROUNDDOWN(ips__3[[#This Row],[Kolumna1]],0)</f>
        <v>16</v>
      </c>
    </row>
    <row r="848" spans="1:14" x14ac:dyDescent="0.3">
      <c r="A848" s="1" t="s">
        <v>875</v>
      </c>
      <c r="B848" s="1" t="s">
        <v>3</v>
      </c>
      <c r="C848" s="1" t="s">
        <v>4</v>
      </c>
      <c r="D848" s="5">
        <f>TRUNC(LEFT(ips__3[[#This Row],[pesel]],2),0)</f>
        <v>7</v>
      </c>
      <c r="E848" s="5">
        <f>TRUNC(MID(ips__3[[#This Row],[pesel]],3,2),0)</f>
        <v>28</v>
      </c>
      <c r="F848" s="5">
        <f>TRUNC(MID(ips__3[[#This Row],[pesel]],5,2),0)</f>
        <v>21</v>
      </c>
      <c r="G848" s="1"/>
      <c r="H848" s="1"/>
      <c r="I848" s="1">
        <f>ips__3[[#This Row],[DD]]</f>
        <v>21</v>
      </c>
      <c r="J848" s="1">
        <f>IF(ips__3[[#This Row],[MM]]&gt;20,ips__3[[#This Row],[MM]]-20,ips__3[[#This Row],[MM]])</f>
        <v>8</v>
      </c>
      <c r="K848" s="1">
        <f>IF(ips__3[[#This Row],[MM]]&gt;20,2000 + ips__3[[#This Row],[RR]],1900 +ips__3[[#This Row],[RR]])</f>
        <v>2007</v>
      </c>
      <c r="L848" s="6">
        <f>DATE(ips__3[[#This Row],[rok]],ips__3[[#This Row],[miesiac]],ips__3[[#This Row],[dzien]])</f>
        <v>39315</v>
      </c>
      <c r="M848" s="5">
        <f>(DATE(2023,1,11) - ips__3[[#This Row],[data]])/ 365</f>
        <v>15.402739726027397</v>
      </c>
      <c r="N848" s="1">
        <f>ROUNDDOWN(ips__3[[#This Row],[Kolumna1]],0)</f>
        <v>15</v>
      </c>
    </row>
    <row r="849" spans="1:14" x14ac:dyDescent="0.3">
      <c r="A849" s="1" t="s">
        <v>876</v>
      </c>
      <c r="B849" s="1" t="s">
        <v>11</v>
      </c>
      <c r="C849" s="1" t="s">
        <v>6</v>
      </c>
      <c r="D849" s="5">
        <f>TRUNC(LEFT(ips__3[[#This Row],[pesel]],2),0)</f>
        <v>0</v>
      </c>
      <c r="E849" s="5">
        <f>TRUNC(MID(ips__3[[#This Row],[pesel]],3,2),0)</f>
        <v>32</v>
      </c>
      <c r="F849" s="5">
        <f>TRUNC(MID(ips__3[[#This Row],[pesel]],5,2),0)</f>
        <v>12</v>
      </c>
      <c r="G849" s="1"/>
      <c r="H849" s="1"/>
      <c r="I849" s="1">
        <f>ips__3[[#This Row],[DD]]</f>
        <v>12</v>
      </c>
      <c r="J849" s="1">
        <f>IF(ips__3[[#This Row],[MM]]&gt;20,ips__3[[#This Row],[MM]]-20,ips__3[[#This Row],[MM]])</f>
        <v>12</v>
      </c>
      <c r="K849" s="1">
        <f>IF(ips__3[[#This Row],[MM]]&gt;20,2000 + ips__3[[#This Row],[RR]],1900 +ips__3[[#This Row],[RR]])</f>
        <v>2000</v>
      </c>
      <c r="L849" s="6">
        <f>DATE(ips__3[[#This Row],[rok]],ips__3[[#This Row],[miesiac]],ips__3[[#This Row],[dzien]])</f>
        <v>36872</v>
      </c>
      <c r="M849" s="5">
        <f>(DATE(2023,1,11) - ips__3[[#This Row],[data]])/ 365</f>
        <v>22.095890410958905</v>
      </c>
      <c r="N849" s="1">
        <f>ROUNDDOWN(ips__3[[#This Row],[Kolumna1]],0)</f>
        <v>22</v>
      </c>
    </row>
    <row r="850" spans="1:14" x14ac:dyDescent="0.3">
      <c r="A850" s="1" t="s">
        <v>877</v>
      </c>
      <c r="B850" s="1" t="s">
        <v>16</v>
      </c>
      <c r="C850" s="1" t="s">
        <v>4</v>
      </c>
      <c r="D850" s="5">
        <f>TRUNC(LEFT(ips__3[[#This Row],[pesel]],2),0)</f>
        <v>17</v>
      </c>
      <c r="E850" s="5">
        <f>TRUNC(MID(ips__3[[#This Row],[pesel]],3,2),0)</f>
        <v>23</v>
      </c>
      <c r="F850" s="5">
        <f>TRUNC(MID(ips__3[[#This Row],[pesel]],5,2),0)</f>
        <v>1</v>
      </c>
      <c r="G850" s="1"/>
      <c r="H850" s="1"/>
      <c r="I850" s="1">
        <f>ips__3[[#This Row],[DD]]</f>
        <v>1</v>
      </c>
      <c r="J850" s="1">
        <f>IF(ips__3[[#This Row],[MM]]&gt;20,ips__3[[#This Row],[MM]]-20,ips__3[[#This Row],[MM]])</f>
        <v>3</v>
      </c>
      <c r="K850" s="1">
        <f>IF(ips__3[[#This Row],[MM]]&gt;20,2000 + ips__3[[#This Row],[RR]],1900 +ips__3[[#This Row],[RR]])</f>
        <v>2017</v>
      </c>
      <c r="L850" s="6">
        <f>DATE(ips__3[[#This Row],[rok]],ips__3[[#This Row],[miesiac]],ips__3[[#This Row],[dzien]])</f>
        <v>42795</v>
      </c>
      <c r="M850" s="5">
        <f>(DATE(2023,1,11) - ips__3[[#This Row],[data]])/ 365</f>
        <v>5.8684931506849312</v>
      </c>
      <c r="N850" s="1">
        <f>ROUNDDOWN(ips__3[[#This Row],[Kolumna1]],0)</f>
        <v>5</v>
      </c>
    </row>
    <row r="851" spans="1:14" x14ac:dyDescent="0.3">
      <c r="A851" s="1" t="s">
        <v>878</v>
      </c>
      <c r="B851" s="1" t="s">
        <v>11</v>
      </c>
      <c r="C851" s="1" t="s">
        <v>4</v>
      </c>
      <c r="D851" s="5">
        <f>TRUNC(LEFT(ips__3[[#This Row],[pesel]],2),0)</f>
        <v>10</v>
      </c>
      <c r="E851" s="5">
        <f>TRUNC(MID(ips__3[[#This Row],[pesel]],3,2),0)</f>
        <v>25</v>
      </c>
      <c r="F851" s="5">
        <f>TRUNC(MID(ips__3[[#This Row],[pesel]],5,2),0)</f>
        <v>29</v>
      </c>
      <c r="G851" s="1"/>
      <c r="H851" s="1"/>
      <c r="I851" s="1">
        <f>ips__3[[#This Row],[DD]]</f>
        <v>29</v>
      </c>
      <c r="J851" s="1">
        <f>IF(ips__3[[#This Row],[MM]]&gt;20,ips__3[[#This Row],[MM]]-20,ips__3[[#This Row],[MM]])</f>
        <v>5</v>
      </c>
      <c r="K851" s="1">
        <f>IF(ips__3[[#This Row],[MM]]&gt;20,2000 + ips__3[[#This Row],[RR]],1900 +ips__3[[#This Row],[RR]])</f>
        <v>2010</v>
      </c>
      <c r="L851" s="6">
        <f>DATE(ips__3[[#This Row],[rok]],ips__3[[#This Row],[miesiac]],ips__3[[#This Row],[dzien]])</f>
        <v>40327</v>
      </c>
      <c r="M851" s="5">
        <f>(DATE(2023,1,11) - ips__3[[#This Row],[data]])/ 365</f>
        <v>12.63013698630137</v>
      </c>
      <c r="N851" s="1">
        <f>ROUNDDOWN(ips__3[[#This Row],[Kolumna1]],0)</f>
        <v>12</v>
      </c>
    </row>
    <row r="852" spans="1:14" x14ac:dyDescent="0.3">
      <c r="A852" s="1" t="s">
        <v>879</v>
      </c>
      <c r="B852" s="1" t="s">
        <v>12</v>
      </c>
      <c r="C852" s="1" t="s">
        <v>6</v>
      </c>
      <c r="D852" s="5">
        <f>TRUNC(LEFT(ips__3[[#This Row],[pesel]],2),0)</f>
        <v>11</v>
      </c>
      <c r="E852" s="5">
        <f>TRUNC(MID(ips__3[[#This Row],[pesel]],3,2),0)</f>
        <v>22</v>
      </c>
      <c r="F852" s="5">
        <f>TRUNC(MID(ips__3[[#This Row],[pesel]],5,2),0)</f>
        <v>19</v>
      </c>
      <c r="G852" s="1"/>
      <c r="H852" s="1"/>
      <c r="I852" s="1">
        <f>ips__3[[#This Row],[DD]]</f>
        <v>19</v>
      </c>
      <c r="J852" s="1">
        <f>IF(ips__3[[#This Row],[MM]]&gt;20,ips__3[[#This Row],[MM]]-20,ips__3[[#This Row],[MM]])</f>
        <v>2</v>
      </c>
      <c r="K852" s="1">
        <f>IF(ips__3[[#This Row],[MM]]&gt;20,2000 + ips__3[[#This Row],[RR]],1900 +ips__3[[#This Row],[RR]])</f>
        <v>2011</v>
      </c>
      <c r="L852" s="6">
        <f>DATE(ips__3[[#This Row],[rok]],ips__3[[#This Row],[miesiac]],ips__3[[#This Row],[dzien]])</f>
        <v>40593</v>
      </c>
      <c r="M852" s="5">
        <f>(DATE(2023,1,11) - ips__3[[#This Row],[data]])/ 365</f>
        <v>11.901369863013699</v>
      </c>
      <c r="N852" s="1">
        <f>ROUNDDOWN(ips__3[[#This Row],[Kolumna1]],0)</f>
        <v>11</v>
      </c>
    </row>
    <row r="853" spans="1:14" x14ac:dyDescent="0.3">
      <c r="A853" s="1" t="s">
        <v>880</v>
      </c>
      <c r="B853" s="1" t="s">
        <v>14</v>
      </c>
      <c r="C853" s="1" t="s">
        <v>4</v>
      </c>
      <c r="D853" s="5">
        <f>TRUNC(LEFT(ips__3[[#This Row],[pesel]],2),0)</f>
        <v>1</v>
      </c>
      <c r="E853" s="5">
        <f>TRUNC(MID(ips__3[[#This Row],[pesel]],3,2),0)</f>
        <v>26</v>
      </c>
      <c r="F853" s="5">
        <f>TRUNC(MID(ips__3[[#This Row],[pesel]],5,2),0)</f>
        <v>22</v>
      </c>
      <c r="G853" s="1"/>
      <c r="H853" s="1"/>
      <c r="I853" s="1">
        <f>ips__3[[#This Row],[DD]]</f>
        <v>22</v>
      </c>
      <c r="J853" s="1">
        <f>IF(ips__3[[#This Row],[MM]]&gt;20,ips__3[[#This Row],[MM]]-20,ips__3[[#This Row],[MM]])</f>
        <v>6</v>
      </c>
      <c r="K853" s="1">
        <f>IF(ips__3[[#This Row],[MM]]&gt;20,2000 + ips__3[[#This Row],[RR]],1900 +ips__3[[#This Row],[RR]])</f>
        <v>2001</v>
      </c>
      <c r="L853" s="6">
        <f>DATE(ips__3[[#This Row],[rok]],ips__3[[#This Row],[miesiac]],ips__3[[#This Row],[dzien]])</f>
        <v>37064</v>
      </c>
      <c r="M853" s="5">
        <f>(DATE(2023,1,11) - ips__3[[#This Row],[data]])/ 365</f>
        <v>21.56986301369863</v>
      </c>
      <c r="N853" s="1">
        <f>ROUNDDOWN(ips__3[[#This Row],[Kolumna1]],0)</f>
        <v>21</v>
      </c>
    </row>
    <row r="854" spans="1:14" x14ac:dyDescent="0.3">
      <c r="A854" s="1" t="s">
        <v>881</v>
      </c>
      <c r="B854" s="1" t="s">
        <v>14</v>
      </c>
      <c r="C854" s="1" t="s">
        <v>6</v>
      </c>
      <c r="D854" s="5">
        <f>TRUNC(LEFT(ips__3[[#This Row],[pesel]],2),0)</f>
        <v>8</v>
      </c>
      <c r="E854" s="5">
        <f>TRUNC(MID(ips__3[[#This Row],[pesel]],3,2),0)</f>
        <v>23</v>
      </c>
      <c r="F854" s="5">
        <f>TRUNC(MID(ips__3[[#This Row],[pesel]],5,2),0)</f>
        <v>29</v>
      </c>
      <c r="G854" s="1"/>
      <c r="H854" s="1"/>
      <c r="I854" s="1">
        <f>ips__3[[#This Row],[DD]]</f>
        <v>29</v>
      </c>
      <c r="J854" s="1">
        <f>IF(ips__3[[#This Row],[MM]]&gt;20,ips__3[[#This Row],[MM]]-20,ips__3[[#This Row],[MM]])</f>
        <v>3</v>
      </c>
      <c r="K854" s="1">
        <f>IF(ips__3[[#This Row],[MM]]&gt;20,2000 + ips__3[[#This Row],[RR]],1900 +ips__3[[#This Row],[RR]])</f>
        <v>2008</v>
      </c>
      <c r="L854" s="6">
        <f>DATE(ips__3[[#This Row],[rok]],ips__3[[#This Row],[miesiac]],ips__3[[#This Row],[dzien]])</f>
        <v>39536</v>
      </c>
      <c r="M854" s="5">
        <f>(DATE(2023,1,11) - ips__3[[#This Row],[data]])/ 365</f>
        <v>14.797260273972602</v>
      </c>
      <c r="N854" s="1">
        <f>ROUNDDOWN(ips__3[[#This Row],[Kolumna1]],0)</f>
        <v>14</v>
      </c>
    </row>
    <row r="855" spans="1:14" x14ac:dyDescent="0.3">
      <c r="A855" s="1" t="s">
        <v>882</v>
      </c>
      <c r="B855" s="1" t="s">
        <v>3</v>
      </c>
      <c r="C855" s="1" t="s">
        <v>4</v>
      </c>
      <c r="D855" s="5">
        <f>TRUNC(LEFT(ips__3[[#This Row],[pesel]],2),0)</f>
        <v>15</v>
      </c>
      <c r="E855" s="5">
        <f>TRUNC(MID(ips__3[[#This Row],[pesel]],3,2),0)</f>
        <v>25</v>
      </c>
      <c r="F855" s="5">
        <f>TRUNC(MID(ips__3[[#This Row],[pesel]],5,2),0)</f>
        <v>20</v>
      </c>
      <c r="G855" s="1"/>
      <c r="H855" s="1"/>
      <c r="I855" s="1">
        <f>ips__3[[#This Row],[DD]]</f>
        <v>20</v>
      </c>
      <c r="J855" s="1">
        <f>IF(ips__3[[#This Row],[MM]]&gt;20,ips__3[[#This Row],[MM]]-20,ips__3[[#This Row],[MM]])</f>
        <v>5</v>
      </c>
      <c r="K855" s="1">
        <f>IF(ips__3[[#This Row],[MM]]&gt;20,2000 + ips__3[[#This Row],[RR]],1900 +ips__3[[#This Row],[RR]])</f>
        <v>2015</v>
      </c>
      <c r="L855" s="6">
        <f>DATE(ips__3[[#This Row],[rok]],ips__3[[#This Row],[miesiac]],ips__3[[#This Row],[dzien]])</f>
        <v>42144</v>
      </c>
      <c r="M855" s="5">
        <f>(DATE(2023,1,11) - ips__3[[#This Row],[data]])/ 365</f>
        <v>7.6520547945205477</v>
      </c>
      <c r="N855" s="1">
        <f>ROUNDDOWN(ips__3[[#This Row],[Kolumna1]],0)</f>
        <v>7</v>
      </c>
    </row>
    <row r="856" spans="1:14" x14ac:dyDescent="0.3">
      <c r="A856" s="1" t="s">
        <v>883</v>
      </c>
      <c r="B856" s="1" t="s">
        <v>10</v>
      </c>
      <c r="C856" s="1" t="s">
        <v>6</v>
      </c>
      <c r="D856" s="5">
        <f>TRUNC(LEFT(ips__3[[#This Row],[pesel]],2),0)</f>
        <v>12</v>
      </c>
      <c r="E856" s="5">
        <f>TRUNC(MID(ips__3[[#This Row],[pesel]],3,2),0)</f>
        <v>27</v>
      </c>
      <c r="F856" s="5">
        <f>TRUNC(MID(ips__3[[#This Row],[pesel]],5,2),0)</f>
        <v>6</v>
      </c>
      <c r="G856" s="1"/>
      <c r="H856" s="1"/>
      <c r="I856" s="1">
        <f>ips__3[[#This Row],[DD]]</f>
        <v>6</v>
      </c>
      <c r="J856" s="1">
        <f>IF(ips__3[[#This Row],[MM]]&gt;20,ips__3[[#This Row],[MM]]-20,ips__3[[#This Row],[MM]])</f>
        <v>7</v>
      </c>
      <c r="K856" s="1">
        <f>IF(ips__3[[#This Row],[MM]]&gt;20,2000 + ips__3[[#This Row],[RR]],1900 +ips__3[[#This Row],[RR]])</f>
        <v>2012</v>
      </c>
      <c r="L856" s="6">
        <f>DATE(ips__3[[#This Row],[rok]],ips__3[[#This Row],[miesiac]],ips__3[[#This Row],[dzien]])</f>
        <v>41096</v>
      </c>
      <c r="M856" s="5">
        <f>(DATE(2023,1,11) - ips__3[[#This Row],[data]])/ 365</f>
        <v>10.523287671232877</v>
      </c>
      <c r="N856" s="1">
        <f>ROUNDDOWN(ips__3[[#This Row],[Kolumna1]],0)</f>
        <v>10</v>
      </c>
    </row>
    <row r="857" spans="1:14" x14ac:dyDescent="0.3">
      <c r="A857" s="1" t="s">
        <v>884</v>
      </c>
      <c r="B857" s="1" t="s">
        <v>3</v>
      </c>
      <c r="C857" s="1" t="s">
        <v>4</v>
      </c>
      <c r="D857" s="5">
        <f>TRUNC(LEFT(ips__3[[#This Row],[pesel]],2),0)</f>
        <v>6</v>
      </c>
      <c r="E857" s="5">
        <f>TRUNC(MID(ips__3[[#This Row],[pesel]],3,2),0)</f>
        <v>29</v>
      </c>
      <c r="F857" s="5">
        <f>TRUNC(MID(ips__3[[#This Row],[pesel]],5,2),0)</f>
        <v>28</v>
      </c>
      <c r="G857" s="1"/>
      <c r="H857" s="1"/>
      <c r="I857" s="1">
        <f>ips__3[[#This Row],[DD]]</f>
        <v>28</v>
      </c>
      <c r="J857" s="1">
        <f>IF(ips__3[[#This Row],[MM]]&gt;20,ips__3[[#This Row],[MM]]-20,ips__3[[#This Row],[MM]])</f>
        <v>9</v>
      </c>
      <c r="K857" s="1">
        <f>IF(ips__3[[#This Row],[MM]]&gt;20,2000 + ips__3[[#This Row],[RR]],1900 +ips__3[[#This Row],[RR]])</f>
        <v>2006</v>
      </c>
      <c r="L857" s="6">
        <f>DATE(ips__3[[#This Row],[rok]],ips__3[[#This Row],[miesiac]],ips__3[[#This Row],[dzien]])</f>
        <v>38988</v>
      </c>
      <c r="M857" s="5">
        <f>(DATE(2023,1,11) - ips__3[[#This Row],[data]])/ 365</f>
        <v>16.298630136986301</v>
      </c>
      <c r="N857" s="1">
        <f>ROUNDDOWN(ips__3[[#This Row],[Kolumna1]],0)</f>
        <v>16</v>
      </c>
    </row>
    <row r="858" spans="1:14" x14ac:dyDescent="0.3">
      <c r="A858" s="1" t="s">
        <v>885</v>
      </c>
      <c r="B858" s="1" t="s">
        <v>16</v>
      </c>
      <c r="C858" s="1" t="s">
        <v>6</v>
      </c>
      <c r="D858" s="5">
        <f>TRUNC(LEFT(ips__3[[#This Row],[pesel]],2),0)</f>
        <v>20</v>
      </c>
      <c r="E858" s="5">
        <f>TRUNC(MID(ips__3[[#This Row],[pesel]],3,2),0)</f>
        <v>25</v>
      </c>
      <c r="F858" s="5">
        <f>TRUNC(MID(ips__3[[#This Row],[pesel]],5,2),0)</f>
        <v>12</v>
      </c>
      <c r="G858" s="1"/>
      <c r="H858" s="1"/>
      <c r="I858" s="1">
        <f>ips__3[[#This Row],[DD]]</f>
        <v>12</v>
      </c>
      <c r="J858" s="1">
        <f>IF(ips__3[[#This Row],[MM]]&gt;20,ips__3[[#This Row],[MM]]-20,ips__3[[#This Row],[MM]])</f>
        <v>5</v>
      </c>
      <c r="K858" s="1">
        <f>IF(ips__3[[#This Row],[MM]]&gt;20,2000 + ips__3[[#This Row],[RR]],1900 +ips__3[[#This Row],[RR]])</f>
        <v>2020</v>
      </c>
      <c r="L858" s="6">
        <f>DATE(ips__3[[#This Row],[rok]],ips__3[[#This Row],[miesiac]],ips__3[[#This Row],[dzien]])</f>
        <v>43963</v>
      </c>
      <c r="M858" s="5">
        <f>(DATE(2023,1,11) - ips__3[[#This Row],[data]])/ 365</f>
        <v>2.6684931506849314</v>
      </c>
      <c r="N858" s="1">
        <f>ROUNDDOWN(ips__3[[#This Row],[Kolumna1]],0)</f>
        <v>2</v>
      </c>
    </row>
    <row r="859" spans="1:14" x14ac:dyDescent="0.3">
      <c r="A859" s="1" t="s">
        <v>886</v>
      </c>
      <c r="B859" s="1" t="s">
        <v>9</v>
      </c>
      <c r="C859" s="1" t="s">
        <v>4</v>
      </c>
      <c r="D859" s="5">
        <f>TRUNC(LEFT(ips__3[[#This Row],[pesel]],2),0)</f>
        <v>15</v>
      </c>
      <c r="E859" s="5">
        <f>TRUNC(MID(ips__3[[#This Row],[pesel]],3,2),0)</f>
        <v>24</v>
      </c>
      <c r="F859" s="5">
        <f>TRUNC(MID(ips__3[[#This Row],[pesel]],5,2),0)</f>
        <v>1</v>
      </c>
      <c r="G859" s="1"/>
      <c r="H859" s="1"/>
      <c r="I859" s="1">
        <f>ips__3[[#This Row],[DD]]</f>
        <v>1</v>
      </c>
      <c r="J859" s="1">
        <f>IF(ips__3[[#This Row],[MM]]&gt;20,ips__3[[#This Row],[MM]]-20,ips__3[[#This Row],[MM]])</f>
        <v>4</v>
      </c>
      <c r="K859" s="1">
        <f>IF(ips__3[[#This Row],[MM]]&gt;20,2000 + ips__3[[#This Row],[RR]],1900 +ips__3[[#This Row],[RR]])</f>
        <v>2015</v>
      </c>
      <c r="L859" s="6">
        <f>DATE(ips__3[[#This Row],[rok]],ips__3[[#This Row],[miesiac]],ips__3[[#This Row],[dzien]])</f>
        <v>42095</v>
      </c>
      <c r="M859" s="5">
        <f>(DATE(2023,1,11) - ips__3[[#This Row],[data]])/ 365</f>
        <v>7.7863013698630139</v>
      </c>
      <c r="N859" s="1">
        <f>ROUNDDOWN(ips__3[[#This Row],[Kolumna1]],0)</f>
        <v>7</v>
      </c>
    </row>
    <row r="860" spans="1:14" x14ac:dyDescent="0.3">
      <c r="A860" s="1" t="s">
        <v>887</v>
      </c>
      <c r="B860" s="1" t="s">
        <v>16</v>
      </c>
      <c r="C860" s="1" t="s">
        <v>4</v>
      </c>
      <c r="D860" s="5">
        <f>TRUNC(LEFT(ips__3[[#This Row],[pesel]],2),0)</f>
        <v>12</v>
      </c>
      <c r="E860" s="5">
        <f>TRUNC(MID(ips__3[[#This Row],[pesel]],3,2),0)</f>
        <v>22</v>
      </c>
      <c r="F860" s="5">
        <f>TRUNC(MID(ips__3[[#This Row],[pesel]],5,2),0)</f>
        <v>6</v>
      </c>
      <c r="G860" s="1"/>
      <c r="H860" s="1"/>
      <c r="I860" s="1">
        <f>ips__3[[#This Row],[DD]]</f>
        <v>6</v>
      </c>
      <c r="J860" s="1">
        <f>IF(ips__3[[#This Row],[MM]]&gt;20,ips__3[[#This Row],[MM]]-20,ips__3[[#This Row],[MM]])</f>
        <v>2</v>
      </c>
      <c r="K860" s="1">
        <f>IF(ips__3[[#This Row],[MM]]&gt;20,2000 + ips__3[[#This Row],[RR]],1900 +ips__3[[#This Row],[RR]])</f>
        <v>2012</v>
      </c>
      <c r="L860" s="6">
        <f>DATE(ips__3[[#This Row],[rok]],ips__3[[#This Row],[miesiac]],ips__3[[#This Row],[dzien]])</f>
        <v>40945</v>
      </c>
      <c r="M860" s="5">
        <f>(DATE(2023,1,11) - ips__3[[#This Row],[data]])/ 365</f>
        <v>10.936986301369863</v>
      </c>
      <c r="N860" s="1">
        <f>ROUNDDOWN(ips__3[[#This Row],[Kolumna1]],0)</f>
        <v>10</v>
      </c>
    </row>
    <row r="861" spans="1:14" x14ac:dyDescent="0.3">
      <c r="A861" s="1" t="s">
        <v>888</v>
      </c>
      <c r="B861" s="1" t="s">
        <v>13</v>
      </c>
      <c r="C861" s="1" t="s">
        <v>4</v>
      </c>
      <c r="D861" s="5">
        <f>TRUNC(LEFT(ips__3[[#This Row],[pesel]],2),0)</f>
        <v>1</v>
      </c>
      <c r="E861" s="5">
        <f>TRUNC(MID(ips__3[[#This Row],[pesel]],3,2),0)</f>
        <v>23</v>
      </c>
      <c r="F861" s="5">
        <f>TRUNC(MID(ips__3[[#This Row],[pesel]],5,2),0)</f>
        <v>30</v>
      </c>
      <c r="G861" s="1"/>
      <c r="H861" s="1"/>
      <c r="I861" s="1">
        <f>ips__3[[#This Row],[DD]]</f>
        <v>30</v>
      </c>
      <c r="J861" s="1">
        <f>IF(ips__3[[#This Row],[MM]]&gt;20,ips__3[[#This Row],[MM]]-20,ips__3[[#This Row],[MM]])</f>
        <v>3</v>
      </c>
      <c r="K861" s="1">
        <f>IF(ips__3[[#This Row],[MM]]&gt;20,2000 + ips__3[[#This Row],[RR]],1900 +ips__3[[#This Row],[RR]])</f>
        <v>2001</v>
      </c>
      <c r="L861" s="6">
        <f>DATE(ips__3[[#This Row],[rok]],ips__3[[#This Row],[miesiac]],ips__3[[#This Row],[dzien]])</f>
        <v>36980</v>
      </c>
      <c r="M861" s="5">
        <f>(DATE(2023,1,11) - ips__3[[#This Row],[data]])/ 365</f>
        <v>21.8</v>
      </c>
      <c r="N861" s="1">
        <f>ROUNDDOWN(ips__3[[#This Row],[Kolumna1]],0)</f>
        <v>21</v>
      </c>
    </row>
    <row r="862" spans="1:14" x14ac:dyDescent="0.3">
      <c r="A862" s="1" t="s">
        <v>889</v>
      </c>
      <c r="B862" s="1" t="s">
        <v>12</v>
      </c>
      <c r="C862" s="1" t="s">
        <v>6</v>
      </c>
      <c r="D862" s="5">
        <f>TRUNC(LEFT(ips__3[[#This Row],[pesel]],2),0)</f>
        <v>3</v>
      </c>
      <c r="E862" s="5">
        <f>TRUNC(MID(ips__3[[#This Row],[pesel]],3,2),0)</f>
        <v>31</v>
      </c>
      <c r="F862" s="5">
        <f>TRUNC(MID(ips__3[[#This Row],[pesel]],5,2),0)</f>
        <v>17</v>
      </c>
      <c r="G862" s="1"/>
      <c r="H862" s="1"/>
      <c r="I862" s="1">
        <f>ips__3[[#This Row],[DD]]</f>
        <v>17</v>
      </c>
      <c r="J862" s="1">
        <f>IF(ips__3[[#This Row],[MM]]&gt;20,ips__3[[#This Row],[MM]]-20,ips__3[[#This Row],[MM]])</f>
        <v>11</v>
      </c>
      <c r="K862" s="1">
        <f>IF(ips__3[[#This Row],[MM]]&gt;20,2000 + ips__3[[#This Row],[RR]],1900 +ips__3[[#This Row],[RR]])</f>
        <v>2003</v>
      </c>
      <c r="L862" s="6">
        <f>DATE(ips__3[[#This Row],[rok]],ips__3[[#This Row],[miesiac]],ips__3[[#This Row],[dzien]])</f>
        <v>37942</v>
      </c>
      <c r="M862" s="5">
        <f>(DATE(2023,1,11) - ips__3[[#This Row],[data]])/ 365</f>
        <v>19.164383561643834</v>
      </c>
      <c r="N862" s="1">
        <f>ROUNDDOWN(ips__3[[#This Row],[Kolumna1]],0)</f>
        <v>19</v>
      </c>
    </row>
    <row r="863" spans="1:14" x14ac:dyDescent="0.3">
      <c r="A863" s="1" t="s">
        <v>890</v>
      </c>
      <c r="B863" s="1" t="s">
        <v>7</v>
      </c>
      <c r="C863" s="1" t="s">
        <v>4</v>
      </c>
      <c r="D863" s="5">
        <f>TRUNC(LEFT(ips__3[[#This Row],[pesel]],2),0)</f>
        <v>5</v>
      </c>
      <c r="E863" s="5">
        <f>TRUNC(MID(ips__3[[#This Row],[pesel]],3,2),0)</f>
        <v>26</v>
      </c>
      <c r="F863" s="5">
        <f>TRUNC(MID(ips__3[[#This Row],[pesel]],5,2),0)</f>
        <v>15</v>
      </c>
      <c r="G863" s="1"/>
      <c r="H863" s="1"/>
      <c r="I863" s="1">
        <f>ips__3[[#This Row],[DD]]</f>
        <v>15</v>
      </c>
      <c r="J863" s="1">
        <f>IF(ips__3[[#This Row],[MM]]&gt;20,ips__3[[#This Row],[MM]]-20,ips__3[[#This Row],[MM]])</f>
        <v>6</v>
      </c>
      <c r="K863" s="1">
        <f>IF(ips__3[[#This Row],[MM]]&gt;20,2000 + ips__3[[#This Row],[RR]],1900 +ips__3[[#This Row],[RR]])</f>
        <v>2005</v>
      </c>
      <c r="L863" s="6">
        <f>DATE(ips__3[[#This Row],[rok]],ips__3[[#This Row],[miesiac]],ips__3[[#This Row],[dzien]])</f>
        <v>38518</v>
      </c>
      <c r="M863" s="5">
        <f>(DATE(2023,1,11) - ips__3[[#This Row],[data]])/ 365</f>
        <v>17.586301369863012</v>
      </c>
      <c r="N863" s="1">
        <f>ROUNDDOWN(ips__3[[#This Row],[Kolumna1]],0)</f>
        <v>17</v>
      </c>
    </row>
    <row r="864" spans="1:14" x14ac:dyDescent="0.3">
      <c r="A864" s="1" t="s">
        <v>891</v>
      </c>
      <c r="B864" s="1" t="s">
        <v>16</v>
      </c>
      <c r="C864" s="1" t="s">
        <v>4</v>
      </c>
      <c r="D864" s="5">
        <f>TRUNC(LEFT(ips__3[[#This Row],[pesel]],2),0)</f>
        <v>19</v>
      </c>
      <c r="E864" s="5">
        <f>TRUNC(MID(ips__3[[#This Row],[pesel]],3,2),0)</f>
        <v>31</v>
      </c>
      <c r="F864" s="5">
        <f>TRUNC(MID(ips__3[[#This Row],[pesel]],5,2),0)</f>
        <v>26</v>
      </c>
      <c r="G864" s="1"/>
      <c r="H864" s="1"/>
      <c r="I864" s="1">
        <f>ips__3[[#This Row],[DD]]</f>
        <v>26</v>
      </c>
      <c r="J864" s="1">
        <f>IF(ips__3[[#This Row],[MM]]&gt;20,ips__3[[#This Row],[MM]]-20,ips__3[[#This Row],[MM]])</f>
        <v>11</v>
      </c>
      <c r="K864" s="1">
        <f>IF(ips__3[[#This Row],[MM]]&gt;20,2000 + ips__3[[#This Row],[RR]],1900 +ips__3[[#This Row],[RR]])</f>
        <v>2019</v>
      </c>
      <c r="L864" s="6">
        <f>DATE(ips__3[[#This Row],[rok]],ips__3[[#This Row],[miesiac]],ips__3[[#This Row],[dzien]])</f>
        <v>43795</v>
      </c>
      <c r="M864" s="5">
        <f>(DATE(2023,1,11) - ips__3[[#This Row],[data]])/ 365</f>
        <v>3.128767123287671</v>
      </c>
      <c r="N864" s="1">
        <f>ROUNDDOWN(ips__3[[#This Row],[Kolumna1]],0)</f>
        <v>3</v>
      </c>
    </row>
    <row r="865" spans="1:14" x14ac:dyDescent="0.3">
      <c r="A865" s="1" t="s">
        <v>892</v>
      </c>
      <c r="B865" s="1" t="s">
        <v>19</v>
      </c>
      <c r="C865" s="1" t="s">
        <v>6</v>
      </c>
      <c r="D865" s="5">
        <f>TRUNC(LEFT(ips__3[[#This Row],[pesel]],2),0)</f>
        <v>16</v>
      </c>
      <c r="E865" s="5">
        <f>TRUNC(MID(ips__3[[#This Row],[pesel]],3,2),0)</f>
        <v>29</v>
      </c>
      <c r="F865" s="5">
        <f>TRUNC(MID(ips__3[[#This Row],[pesel]],5,2),0)</f>
        <v>17</v>
      </c>
      <c r="G865" s="1"/>
      <c r="H865" s="1"/>
      <c r="I865" s="1">
        <f>ips__3[[#This Row],[DD]]</f>
        <v>17</v>
      </c>
      <c r="J865" s="1">
        <f>IF(ips__3[[#This Row],[MM]]&gt;20,ips__3[[#This Row],[MM]]-20,ips__3[[#This Row],[MM]])</f>
        <v>9</v>
      </c>
      <c r="K865" s="1">
        <f>IF(ips__3[[#This Row],[MM]]&gt;20,2000 + ips__3[[#This Row],[RR]],1900 +ips__3[[#This Row],[RR]])</f>
        <v>2016</v>
      </c>
      <c r="L865" s="6">
        <f>DATE(ips__3[[#This Row],[rok]],ips__3[[#This Row],[miesiac]],ips__3[[#This Row],[dzien]])</f>
        <v>42630</v>
      </c>
      <c r="M865" s="5">
        <f>(DATE(2023,1,11) - ips__3[[#This Row],[data]])/ 365</f>
        <v>6.3205479452054796</v>
      </c>
      <c r="N865" s="1">
        <f>ROUNDDOWN(ips__3[[#This Row],[Kolumna1]],0)</f>
        <v>6</v>
      </c>
    </row>
    <row r="866" spans="1:14" x14ac:dyDescent="0.3">
      <c r="A866" s="1" t="s">
        <v>893</v>
      </c>
      <c r="B866" s="1" t="s">
        <v>18</v>
      </c>
      <c r="C866" s="1" t="s">
        <v>6</v>
      </c>
      <c r="D866" s="5">
        <f>TRUNC(LEFT(ips__3[[#This Row],[pesel]],2),0)</f>
        <v>7</v>
      </c>
      <c r="E866" s="5">
        <f>TRUNC(MID(ips__3[[#This Row],[pesel]],3,2),0)</f>
        <v>22</v>
      </c>
      <c r="F866" s="5">
        <f>TRUNC(MID(ips__3[[#This Row],[pesel]],5,2),0)</f>
        <v>10</v>
      </c>
      <c r="G866" s="1"/>
      <c r="H866" s="1"/>
      <c r="I866" s="1">
        <f>ips__3[[#This Row],[DD]]</f>
        <v>10</v>
      </c>
      <c r="J866" s="1">
        <f>IF(ips__3[[#This Row],[MM]]&gt;20,ips__3[[#This Row],[MM]]-20,ips__3[[#This Row],[MM]])</f>
        <v>2</v>
      </c>
      <c r="K866" s="1">
        <f>IF(ips__3[[#This Row],[MM]]&gt;20,2000 + ips__3[[#This Row],[RR]],1900 +ips__3[[#This Row],[RR]])</f>
        <v>2007</v>
      </c>
      <c r="L866" s="6">
        <f>DATE(ips__3[[#This Row],[rok]],ips__3[[#This Row],[miesiac]],ips__3[[#This Row],[dzien]])</f>
        <v>39123</v>
      </c>
      <c r="M866" s="5">
        <f>(DATE(2023,1,11) - ips__3[[#This Row],[data]])/ 365</f>
        <v>15.92876712328767</v>
      </c>
      <c r="N866" s="1">
        <f>ROUNDDOWN(ips__3[[#This Row],[Kolumna1]],0)</f>
        <v>15</v>
      </c>
    </row>
    <row r="867" spans="1:14" x14ac:dyDescent="0.3">
      <c r="A867" s="1" t="s">
        <v>894</v>
      </c>
      <c r="B867" s="1" t="s">
        <v>17</v>
      </c>
      <c r="C867" s="1" t="s">
        <v>4</v>
      </c>
      <c r="D867" s="5">
        <f>TRUNC(LEFT(ips__3[[#This Row],[pesel]],2),0)</f>
        <v>6</v>
      </c>
      <c r="E867" s="5">
        <f>TRUNC(MID(ips__3[[#This Row],[pesel]],3,2),0)</f>
        <v>27</v>
      </c>
      <c r="F867" s="5">
        <f>TRUNC(MID(ips__3[[#This Row],[pesel]],5,2),0)</f>
        <v>17</v>
      </c>
      <c r="G867" s="1"/>
      <c r="H867" s="1"/>
      <c r="I867" s="1">
        <f>ips__3[[#This Row],[DD]]</f>
        <v>17</v>
      </c>
      <c r="J867" s="1">
        <f>IF(ips__3[[#This Row],[MM]]&gt;20,ips__3[[#This Row],[MM]]-20,ips__3[[#This Row],[MM]])</f>
        <v>7</v>
      </c>
      <c r="K867" s="1">
        <f>IF(ips__3[[#This Row],[MM]]&gt;20,2000 + ips__3[[#This Row],[RR]],1900 +ips__3[[#This Row],[RR]])</f>
        <v>2006</v>
      </c>
      <c r="L867" s="6">
        <f>DATE(ips__3[[#This Row],[rok]],ips__3[[#This Row],[miesiac]],ips__3[[#This Row],[dzien]])</f>
        <v>38915</v>
      </c>
      <c r="M867" s="5">
        <f>(DATE(2023,1,11) - ips__3[[#This Row],[data]])/ 365</f>
        <v>16.4986301369863</v>
      </c>
      <c r="N867" s="1">
        <f>ROUNDDOWN(ips__3[[#This Row],[Kolumna1]],0)</f>
        <v>16</v>
      </c>
    </row>
    <row r="868" spans="1:14" x14ac:dyDescent="0.3">
      <c r="A868" s="1" t="s">
        <v>895</v>
      </c>
      <c r="B868" s="1" t="s">
        <v>17</v>
      </c>
      <c r="C868" s="1" t="s">
        <v>6</v>
      </c>
      <c r="D868" s="5">
        <f>TRUNC(LEFT(ips__3[[#This Row],[pesel]],2),0)</f>
        <v>18</v>
      </c>
      <c r="E868" s="5">
        <f>TRUNC(MID(ips__3[[#This Row],[pesel]],3,2),0)</f>
        <v>23</v>
      </c>
      <c r="F868" s="5">
        <f>TRUNC(MID(ips__3[[#This Row],[pesel]],5,2),0)</f>
        <v>8</v>
      </c>
      <c r="G868" s="1"/>
      <c r="H868" s="1"/>
      <c r="I868" s="1">
        <f>ips__3[[#This Row],[DD]]</f>
        <v>8</v>
      </c>
      <c r="J868" s="1">
        <f>IF(ips__3[[#This Row],[MM]]&gt;20,ips__3[[#This Row],[MM]]-20,ips__3[[#This Row],[MM]])</f>
        <v>3</v>
      </c>
      <c r="K868" s="1">
        <f>IF(ips__3[[#This Row],[MM]]&gt;20,2000 + ips__3[[#This Row],[RR]],1900 +ips__3[[#This Row],[RR]])</f>
        <v>2018</v>
      </c>
      <c r="L868" s="6">
        <f>DATE(ips__3[[#This Row],[rok]],ips__3[[#This Row],[miesiac]],ips__3[[#This Row],[dzien]])</f>
        <v>43167</v>
      </c>
      <c r="M868" s="5">
        <f>(DATE(2023,1,11) - ips__3[[#This Row],[data]])/ 365</f>
        <v>4.8493150684931505</v>
      </c>
      <c r="N868" s="1">
        <f>ROUNDDOWN(ips__3[[#This Row],[Kolumna1]],0)</f>
        <v>4</v>
      </c>
    </row>
    <row r="869" spans="1:14" x14ac:dyDescent="0.3">
      <c r="A869" s="1" t="s">
        <v>896</v>
      </c>
      <c r="B869" s="1" t="s">
        <v>5</v>
      </c>
      <c r="C869" s="1" t="s">
        <v>6</v>
      </c>
      <c r="D869" s="5">
        <f>TRUNC(LEFT(ips__3[[#This Row],[pesel]],2),0)</f>
        <v>17</v>
      </c>
      <c r="E869" s="5">
        <f>TRUNC(MID(ips__3[[#This Row],[pesel]],3,2),0)</f>
        <v>25</v>
      </c>
      <c r="F869" s="5">
        <f>TRUNC(MID(ips__3[[#This Row],[pesel]],5,2),0)</f>
        <v>15</v>
      </c>
      <c r="G869" s="1"/>
      <c r="H869" s="1"/>
      <c r="I869" s="1">
        <f>ips__3[[#This Row],[DD]]</f>
        <v>15</v>
      </c>
      <c r="J869" s="1">
        <f>IF(ips__3[[#This Row],[MM]]&gt;20,ips__3[[#This Row],[MM]]-20,ips__3[[#This Row],[MM]])</f>
        <v>5</v>
      </c>
      <c r="K869" s="1">
        <f>IF(ips__3[[#This Row],[MM]]&gt;20,2000 + ips__3[[#This Row],[RR]],1900 +ips__3[[#This Row],[RR]])</f>
        <v>2017</v>
      </c>
      <c r="L869" s="6">
        <f>DATE(ips__3[[#This Row],[rok]],ips__3[[#This Row],[miesiac]],ips__3[[#This Row],[dzien]])</f>
        <v>42870</v>
      </c>
      <c r="M869" s="5">
        <f>(DATE(2023,1,11) - ips__3[[#This Row],[data]])/ 365</f>
        <v>5.6630136986301371</v>
      </c>
      <c r="N869" s="1">
        <f>ROUNDDOWN(ips__3[[#This Row],[Kolumna1]],0)</f>
        <v>5</v>
      </c>
    </row>
    <row r="870" spans="1:14" x14ac:dyDescent="0.3">
      <c r="A870" s="1" t="s">
        <v>897</v>
      </c>
      <c r="B870" s="1" t="s">
        <v>17</v>
      </c>
      <c r="C870" s="1" t="s">
        <v>6</v>
      </c>
      <c r="D870" s="5">
        <f>TRUNC(LEFT(ips__3[[#This Row],[pesel]],2),0)</f>
        <v>19</v>
      </c>
      <c r="E870" s="5">
        <f>TRUNC(MID(ips__3[[#This Row],[pesel]],3,2),0)</f>
        <v>22</v>
      </c>
      <c r="F870" s="5">
        <f>TRUNC(MID(ips__3[[#This Row],[pesel]],5,2),0)</f>
        <v>22</v>
      </c>
      <c r="G870" s="1"/>
      <c r="H870" s="1"/>
      <c r="I870" s="1">
        <f>ips__3[[#This Row],[DD]]</f>
        <v>22</v>
      </c>
      <c r="J870" s="1">
        <f>IF(ips__3[[#This Row],[MM]]&gt;20,ips__3[[#This Row],[MM]]-20,ips__3[[#This Row],[MM]])</f>
        <v>2</v>
      </c>
      <c r="K870" s="1">
        <f>IF(ips__3[[#This Row],[MM]]&gt;20,2000 + ips__3[[#This Row],[RR]],1900 +ips__3[[#This Row],[RR]])</f>
        <v>2019</v>
      </c>
      <c r="L870" s="6">
        <f>DATE(ips__3[[#This Row],[rok]],ips__3[[#This Row],[miesiac]],ips__3[[#This Row],[dzien]])</f>
        <v>43518</v>
      </c>
      <c r="M870" s="5">
        <f>(DATE(2023,1,11) - ips__3[[#This Row],[data]])/ 365</f>
        <v>3.8876712328767122</v>
      </c>
      <c r="N870" s="1">
        <f>ROUNDDOWN(ips__3[[#This Row],[Kolumna1]],0)</f>
        <v>3</v>
      </c>
    </row>
    <row r="871" spans="1:14" x14ac:dyDescent="0.3">
      <c r="A871" s="1" t="s">
        <v>898</v>
      </c>
      <c r="B871" s="1" t="s">
        <v>5</v>
      </c>
      <c r="C871" s="1" t="s">
        <v>6</v>
      </c>
      <c r="D871" s="5">
        <f>TRUNC(LEFT(ips__3[[#This Row],[pesel]],2),0)</f>
        <v>21</v>
      </c>
      <c r="E871" s="5">
        <f>TRUNC(MID(ips__3[[#This Row],[pesel]],3,2),0)</f>
        <v>29</v>
      </c>
      <c r="F871" s="5">
        <f>TRUNC(MID(ips__3[[#This Row],[pesel]],5,2),0)</f>
        <v>15</v>
      </c>
      <c r="G871" s="1"/>
      <c r="H871" s="1"/>
      <c r="I871" s="1">
        <f>ips__3[[#This Row],[DD]]</f>
        <v>15</v>
      </c>
      <c r="J871" s="1">
        <f>IF(ips__3[[#This Row],[MM]]&gt;20,ips__3[[#This Row],[MM]]-20,ips__3[[#This Row],[MM]])</f>
        <v>9</v>
      </c>
      <c r="K871" s="1">
        <f>IF(ips__3[[#This Row],[MM]]&gt;20,2000 + ips__3[[#This Row],[RR]],1900 +ips__3[[#This Row],[RR]])</f>
        <v>2021</v>
      </c>
      <c r="L871" s="6">
        <f>DATE(ips__3[[#This Row],[rok]],ips__3[[#This Row],[miesiac]],ips__3[[#This Row],[dzien]])</f>
        <v>44454</v>
      </c>
      <c r="M871" s="5">
        <f>(DATE(2023,1,11) - ips__3[[#This Row],[data]])/ 365</f>
        <v>1.3232876712328767</v>
      </c>
      <c r="N871" s="1">
        <f>ROUNDDOWN(ips__3[[#This Row],[Kolumna1]],0)</f>
        <v>1</v>
      </c>
    </row>
    <row r="872" spans="1:14" x14ac:dyDescent="0.3">
      <c r="A872" s="1" t="s">
        <v>899</v>
      </c>
      <c r="B872" s="1" t="s">
        <v>17</v>
      </c>
      <c r="C872" s="1" t="s">
        <v>6</v>
      </c>
      <c r="D872" s="5">
        <f>TRUNC(LEFT(ips__3[[#This Row],[pesel]],2),0)</f>
        <v>20</v>
      </c>
      <c r="E872" s="5">
        <f>TRUNC(MID(ips__3[[#This Row],[pesel]],3,2),0)</f>
        <v>25</v>
      </c>
      <c r="F872" s="5">
        <f>TRUNC(MID(ips__3[[#This Row],[pesel]],5,2),0)</f>
        <v>15</v>
      </c>
      <c r="G872" s="1"/>
      <c r="H872" s="1"/>
      <c r="I872" s="1">
        <f>ips__3[[#This Row],[DD]]</f>
        <v>15</v>
      </c>
      <c r="J872" s="1">
        <f>IF(ips__3[[#This Row],[MM]]&gt;20,ips__3[[#This Row],[MM]]-20,ips__3[[#This Row],[MM]])</f>
        <v>5</v>
      </c>
      <c r="K872" s="1">
        <f>IF(ips__3[[#This Row],[MM]]&gt;20,2000 + ips__3[[#This Row],[RR]],1900 +ips__3[[#This Row],[RR]])</f>
        <v>2020</v>
      </c>
      <c r="L872" s="6">
        <f>DATE(ips__3[[#This Row],[rok]],ips__3[[#This Row],[miesiac]],ips__3[[#This Row],[dzien]])</f>
        <v>43966</v>
      </c>
      <c r="M872" s="5">
        <f>(DATE(2023,1,11) - ips__3[[#This Row],[data]])/ 365</f>
        <v>2.6602739726027398</v>
      </c>
      <c r="N872" s="1">
        <f>ROUNDDOWN(ips__3[[#This Row],[Kolumna1]],0)</f>
        <v>2</v>
      </c>
    </row>
    <row r="873" spans="1:14" x14ac:dyDescent="0.3">
      <c r="A873" s="1" t="s">
        <v>900</v>
      </c>
      <c r="B873" s="1" t="s">
        <v>18</v>
      </c>
      <c r="C873" s="1" t="s">
        <v>6</v>
      </c>
      <c r="D873" s="5">
        <f>TRUNC(LEFT(ips__3[[#This Row],[pesel]],2),0)</f>
        <v>4</v>
      </c>
      <c r="E873" s="5">
        <f>TRUNC(MID(ips__3[[#This Row],[pesel]],3,2),0)</f>
        <v>29</v>
      </c>
      <c r="F873" s="5">
        <f>TRUNC(MID(ips__3[[#This Row],[pesel]],5,2),0)</f>
        <v>23</v>
      </c>
      <c r="G873" s="1"/>
      <c r="H873" s="1"/>
      <c r="I873" s="1">
        <f>ips__3[[#This Row],[DD]]</f>
        <v>23</v>
      </c>
      <c r="J873" s="1">
        <f>IF(ips__3[[#This Row],[MM]]&gt;20,ips__3[[#This Row],[MM]]-20,ips__3[[#This Row],[MM]])</f>
        <v>9</v>
      </c>
      <c r="K873" s="1">
        <f>IF(ips__3[[#This Row],[MM]]&gt;20,2000 + ips__3[[#This Row],[RR]],1900 +ips__3[[#This Row],[RR]])</f>
        <v>2004</v>
      </c>
      <c r="L873" s="6">
        <f>DATE(ips__3[[#This Row],[rok]],ips__3[[#This Row],[miesiac]],ips__3[[#This Row],[dzien]])</f>
        <v>38253</v>
      </c>
      <c r="M873" s="5">
        <f>(DATE(2023,1,11) - ips__3[[#This Row],[data]])/ 365</f>
        <v>18.312328767123287</v>
      </c>
      <c r="N873" s="1">
        <f>ROUNDDOWN(ips__3[[#This Row],[Kolumna1]],0)</f>
        <v>18</v>
      </c>
    </row>
    <row r="874" spans="1:14" x14ac:dyDescent="0.3">
      <c r="A874" s="1" t="s">
        <v>901</v>
      </c>
      <c r="B874" s="1" t="s">
        <v>17</v>
      </c>
      <c r="C874" s="1" t="s">
        <v>4</v>
      </c>
      <c r="D874" s="5">
        <f>TRUNC(LEFT(ips__3[[#This Row],[pesel]],2),0)</f>
        <v>19</v>
      </c>
      <c r="E874" s="5">
        <f>TRUNC(MID(ips__3[[#This Row],[pesel]],3,2),0)</f>
        <v>21</v>
      </c>
      <c r="F874" s="5">
        <f>TRUNC(MID(ips__3[[#This Row],[pesel]],5,2),0)</f>
        <v>23</v>
      </c>
      <c r="G874" s="1"/>
      <c r="H874" s="1"/>
      <c r="I874" s="1">
        <f>ips__3[[#This Row],[DD]]</f>
        <v>23</v>
      </c>
      <c r="J874" s="1">
        <f>IF(ips__3[[#This Row],[MM]]&gt;20,ips__3[[#This Row],[MM]]-20,ips__3[[#This Row],[MM]])</f>
        <v>1</v>
      </c>
      <c r="K874" s="1">
        <f>IF(ips__3[[#This Row],[MM]]&gt;20,2000 + ips__3[[#This Row],[RR]],1900 +ips__3[[#This Row],[RR]])</f>
        <v>2019</v>
      </c>
      <c r="L874" s="6">
        <f>DATE(ips__3[[#This Row],[rok]],ips__3[[#This Row],[miesiac]],ips__3[[#This Row],[dzien]])</f>
        <v>43488</v>
      </c>
      <c r="M874" s="5">
        <f>(DATE(2023,1,11) - ips__3[[#This Row],[data]])/ 365</f>
        <v>3.9698630136986299</v>
      </c>
      <c r="N874" s="1">
        <f>ROUNDDOWN(ips__3[[#This Row],[Kolumna1]],0)</f>
        <v>3</v>
      </c>
    </row>
    <row r="875" spans="1:14" x14ac:dyDescent="0.3">
      <c r="A875" s="1" t="s">
        <v>902</v>
      </c>
      <c r="B875" s="1" t="s">
        <v>3</v>
      </c>
      <c r="C875" s="1" t="s">
        <v>6</v>
      </c>
      <c r="D875" s="5">
        <f>TRUNC(LEFT(ips__3[[#This Row],[pesel]],2),0)</f>
        <v>3</v>
      </c>
      <c r="E875" s="5">
        <f>TRUNC(MID(ips__3[[#This Row],[pesel]],3,2),0)</f>
        <v>21</v>
      </c>
      <c r="F875" s="5">
        <f>TRUNC(MID(ips__3[[#This Row],[pesel]],5,2),0)</f>
        <v>28</v>
      </c>
      <c r="G875" s="1"/>
      <c r="H875" s="1"/>
      <c r="I875" s="1">
        <f>ips__3[[#This Row],[DD]]</f>
        <v>28</v>
      </c>
      <c r="J875" s="1">
        <f>IF(ips__3[[#This Row],[MM]]&gt;20,ips__3[[#This Row],[MM]]-20,ips__3[[#This Row],[MM]])</f>
        <v>1</v>
      </c>
      <c r="K875" s="1">
        <f>IF(ips__3[[#This Row],[MM]]&gt;20,2000 + ips__3[[#This Row],[RR]],1900 +ips__3[[#This Row],[RR]])</f>
        <v>2003</v>
      </c>
      <c r="L875" s="6">
        <f>DATE(ips__3[[#This Row],[rok]],ips__3[[#This Row],[miesiac]],ips__3[[#This Row],[dzien]])</f>
        <v>37649</v>
      </c>
      <c r="M875" s="5">
        <f>(DATE(2023,1,11) - ips__3[[#This Row],[data]])/ 365</f>
        <v>19.967123287671232</v>
      </c>
      <c r="N875" s="1">
        <f>ROUNDDOWN(ips__3[[#This Row],[Kolumna1]],0)</f>
        <v>19</v>
      </c>
    </row>
    <row r="876" spans="1:14" x14ac:dyDescent="0.3">
      <c r="A876" s="1" t="s">
        <v>903</v>
      </c>
      <c r="B876" s="1" t="s">
        <v>20</v>
      </c>
      <c r="C876" s="1" t="s">
        <v>6</v>
      </c>
      <c r="D876" s="5">
        <f>TRUNC(LEFT(ips__3[[#This Row],[pesel]],2),0)</f>
        <v>8</v>
      </c>
      <c r="E876" s="5">
        <f>TRUNC(MID(ips__3[[#This Row],[pesel]],3,2),0)</f>
        <v>23</v>
      </c>
      <c r="F876" s="5">
        <f>TRUNC(MID(ips__3[[#This Row],[pesel]],5,2),0)</f>
        <v>19</v>
      </c>
      <c r="G876" s="1"/>
      <c r="H876" s="1"/>
      <c r="I876" s="1">
        <f>ips__3[[#This Row],[DD]]</f>
        <v>19</v>
      </c>
      <c r="J876" s="1">
        <f>IF(ips__3[[#This Row],[MM]]&gt;20,ips__3[[#This Row],[MM]]-20,ips__3[[#This Row],[MM]])</f>
        <v>3</v>
      </c>
      <c r="K876" s="1">
        <f>IF(ips__3[[#This Row],[MM]]&gt;20,2000 + ips__3[[#This Row],[RR]],1900 +ips__3[[#This Row],[RR]])</f>
        <v>2008</v>
      </c>
      <c r="L876" s="6">
        <f>DATE(ips__3[[#This Row],[rok]],ips__3[[#This Row],[miesiac]],ips__3[[#This Row],[dzien]])</f>
        <v>39526</v>
      </c>
      <c r="M876" s="5">
        <f>(DATE(2023,1,11) - ips__3[[#This Row],[data]])/ 365</f>
        <v>14.824657534246576</v>
      </c>
      <c r="N876" s="1">
        <f>ROUNDDOWN(ips__3[[#This Row],[Kolumna1]],0)</f>
        <v>14</v>
      </c>
    </row>
    <row r="877" spans="1:14" x14ac:dyDescent="0.3">
      <c r="A877" s="1" t="s">
        <v>904</v>
      </c>
      <c r="B877" s="1" t="s">
        <v>20</v>
      </c>
      <c r="C877" s="1" t="s">
        <v>4</v>
      </c>
      <c r="D877" s="5">
        <f>TRUNC(LEFT(ips__3[[#This Row],[pesel]],2),0)</f>
        <v>18</v>
      </c>
      <c r="E877" s="5">
        <f>TRUNC(MID(ips__3[[#This Row],[pesel]],3,2),0)</f>
        <v>29</v>
      </c>
      <c r="F877" s="5">
        <f>TRUNC(MID(ips__3[[#This Row],[pesel]],5,2),0)</f>
        <v>2</v>
      </c>
      <c r="G877" s="1"/>
      <c r="H877" s="1"/>
      <c r="I877" s="1">
        <f>ips__3[[#This Row],[DD]]</f>
        <v>2</v>
      </c>
      <c r="J877" s="1">
        <f>IF(ips__3[[#This Row],[MM]]&gt;20,ips__3[[#This Row],[MM]]-20,ips__3[[#This Row],[MM]])</f>
        <v>9</v>
      </c>
      <c r="K877" s="1">
        <f>IF(ips__3[[#This Row],[MM]]&gt;20,2000 + ips__3[[#This Row],[RR]],1900 +ips__3[[#This Row],[RR]])</f>
        <v>2018</v>
      </c>
      <c r="L877" s="6">
        <f>DATE(ips__3[[#This Row],[rok]],ips__3[[#This Row],[miesiac]],ips__3[[#This Row],[dzien]])</f>
        <v>43345</v>
      </c>
      <c r="M877" s="5">
        <f>(DATE(2023,1,11) - ips__3[[#This Row],[data]])/ 365</f>
        <v>4.3616438356164382</v>
      </c>
      <c r="N877" s="1">
        <f>ROUNDDOWN(ips__3[[#This Row],[Kolumna1]],0)</f>
        <v>4</v>
      </c>
    </row>
    <row r="878" spans="1:14" x14ac:dyDescent="0.3">
      <c r="A878" s="1" t="s">
        <v>905</v>
      </c>
      <c r="B878" s="1" t="s">
        <v>9</v>
      </c>
      <c r="C878" s="1" t="s">
        <v>6</v>
      </c>
      <c r="D878" s="5">
        <f>TRUNC(LEFT(ips__3[[#This Row],[pesel]],2),0)</f>
        <v>14</v>
      </c>
      <c r="E878" s="5">
        <f>TRUNC(MID(ips__3[[#This Row],[pesel]],3,2),0)</f>
        <v>27</v>
      </c>
      <c r="F878" s="5">
        <f>TRUNC(MID(ips__3[[#This Row],[pesel]],5,2),0)</f>
        <v>9</v>
      </c>
      <c r="G878" s="1"/>
      <c r="H878" s="1"/>
      <c r="I878" s="1">
        <f>ips__3[[#This Row],[DD]]</f>
        <v>9</v>
      </c>
      <c r="J878" s="1">
        <f>IF(ips__3[[#This Row],[MM]]&gt;20,ips__3[[#This Row],[MM]]-20,ips__3[[#This Row],[MM]])</f>
        <v>7</v>
      </c>
      <c r="K878" s="1">
        <f>IF(ips__3[[#This Row],[MM]]&gt;20,2000 + ips__3[[#This Row],[RR]],1900 +ips__3[[#This Row],[RR]])</f>
        <v>2014</v>
      </c>
      <c r="L878" s="6">
        <f>DATE(ips__3[[#This Row],[rok]],ips__3[[#This Row],[miesiac]],ips__3[[#This Row],[dzien]])</f>
        <v>41829</v>
      </c>
      <c r="M878" s="5">
        <f>(DATE(2023,1,11) - ips__3[[#This Row],[data]])/ 365</f>
        <v>8.5150684931506841</v>
      </c>
      <c r="N878" s="1">
        <f>ROUNDDOWN(ips__3[[#This Row],[Kolumna1]],0)</f>
        <v>8</v>
      </c>
    </row>
    <row r="879" spans="1:14" x14ac:dyDescent="0.3">
      <c r="A879" s="1" t="s">
        <v>906</v>
      </c>
      <c r="B879" s="1" t="s">
        <v>3</v>
      </c>
      <c r="C879" s="1" t="s">
        <v>4</v>
      </c>
      <c r="D879" s="5">
        <f>TRUNC(LEFT(ips__3[[#This Row],[pesel]],2),0)</f>
        <v>21</v>
      </c>
      <c r="E879" s="5">
        <f>TRUNC(MID(ips__3[[#This Row],[pesel]],3,2),0)</f>
        <v>32</v>
      </c>
      <c r="F879" s="5">
        <f>TRUNC(MID(ips__3[[#This Row],[pesel]],5,2),0)</f>
        <v>5</v>
      </c>
      <c r="G879" s="1"/>
      <c r="H879" s="1"/>
      <c r="I879" s="1">
        <f>ips__3[[#This Row],[DD]]</f>
        <v>5</v>
      </c>
      <c r="J879" s="1">
        <f>IF(ips__3[[#This Row],[MM]]&gt;20,ips__3[[#This Row],[MM]]-20,ips__3[[#This Row],[MM]])</f>
        <v>12</v>
      </c>
      <c r="K879" s="1">
        <f>IF(ips__3[[#This Row],[MM]]&gt;20,2000 + ips__3[[#This Row],[RR]],1900 +ips__3[[#This Row],[RR]])</f>
        <v>2021</v>
      </c>
      <c r="L879" s="6">
        <f>DATE(ips__3[[#This Row],[rok]],ips__3[[#This Row],[miesiac]],ips__3[[#This Row],[dzien]])</f>
        <v>44535</v>
      </c>
      <c r="M879" s="5">
        <f>(DATE(2023,1,11) - ips__3[[#This Row],[data]])/ 365</f>
        <v>1.1013698630136985</v>
      </c>
      <c r="N879" s="1">
        <f>ROUNDDOWN(ips__3[[#This Row],[Kolumna1]],0)</f>
        <v>1</v>
      </c>
    </row>
    <row r="880" spans="1:14" x14ac:dyDescent="0.3">
      <c r="A880" s="1" t="s">
        <v>907</v>
      </c>
      <c r="B880" s="1" t="s">
        <v>14</v>
      </c>
      <c r="C880" s="1" t="s">
        <v>6</v>
      </c>
      <c r="D880" s="5">
        <f>TRUNC(LEFT(ips__3[[#This Row],[pesel]],2),0)</f>
        <v>15</v>
      </c>
      <c r="E880" s="5">
        <f>TRUNC(MID(ips__3[[#This Row],[pesel]],3,2),0)</f>
        <v>28</v>
      </c>
      <c r="F880" s="5">
        <f>TRUNC(MID(ips__3[[#This Row],[pesel]],5,2),0)</f>
        <v>2</v>
      </c>
      <c r="G880" s="1"/>
      <c r="H880" s="1"/>
      <c r="I880" s="1">
        <f>ips__3[[#This Row],[DD]]</f>
        <v>2</v>
      </c>
      <c r="J880" s="1">
        <f>IF(ips__3[[#This Row],[MM]]&gt;20,ips__3[[#This Row],[MM]]-20,ips__3[[#This Row],[MM]])</f>
        <v>8</v>
      </c>
      <c r="K880" s="1">
        <f>IF(ips__3[[#This Row],[MM]]&gt;20,2000 + ips__3[[#This Row],[RR]],1900 +ips__3[[#This Row],[RR]])</f>
        <v>2015</v>
      </c>
      <c r="L880" s="6">
        <f>DATE(ips__3[[#This Row],[rok]],ips__3[[#This Row],[miesiac]],ips__3[[#This Row],[dzien]])</f>
        <v>42218</v>
      </c>
      <c r="M880" s="5">
        <f>(DATE(2023,1,11) - ips__3[[#This Row],[data]])/ 365</f>
        <v>7.4493150684931511</v>
      </c>
      <c r="N880" s="1">
        <f>ROUNDDOWN(ips__3[[#This Row],[Kolumna1]],0)</f>
        <v>7</v>
      </c>
    </row>
    <row r="881" spans="1:14" x14ac:dyDescent="0.3">
      <c r="A881" s="1" t="s">
        <v>908</v>
      </c>
      <c r="B881" s="1" t="s">
        <v>12</v>
      </c>
      <c r="C881" s="1" t="s">
        <v>4</v>
      </c>
      <c r="D881" s="5">
        <f>TRUNC(LEFT(ips__3[[#This Row],[pesel]],2),0)</f>
        <v>8</v>
      </c>
      <c r="E881" s="5">
        <f>TRUNC(MID(ips__3[[#This Row],[pesel]],3,2),0)</f>
        <v>23</v>
      </c>
      <c r="F881" s="5">
        <f>TRUNC(MID(ips__3[[#This Row],[pesel]],5,2),0)</f>
        <v>16</v>
      </c>
      <c r="G881" s="1"/>
      <c r="H881" s="1"/>
      <c r="I881" s="1">
        <f>ips__3[[#This Row],[DD]]</f>
        <v>16</v>
      </c>
      <c r="J881" s="1">
        <f>IF(ips__3[[#This Row],[MM]]&gt;20,ips__3[[#This Row],[MM]]-20,ips__3[[#This Row],[MM]])</f>
        <v>3</v>
      </c>
      <c r="K881" s="1">
        <f>IF(ips__3[[#This Row],[MM]]&gt;20,2000 + ips__3[[#This Row],[RR]],1900 +ips__3[[#This Row],[RR]])</f>
        <v>2008</v>
      </c>
      <c r="L881" s="6">
        <f>DATE(ips__3[[#This Row],[rok]],ips__3[[#This Row],[miesiac]],ips__3[[#This Row],[dzien]])</f>
        <v>39523</v>
      </c>
      <c r="M881" s="5">
        <f>(DATE(2023,1,11) - ips__3[[#This Row],[data]])/ 365</f>
        <v>14.832876712328767</v>
      </c>
      <c r="N881" s="1">
        <f>ROUNDDOWN(ips__3[[#This Row],[Kolumna1]],0)</f>
        <v>14</v>
      </c>
    </row>
    <row r="882" spans="1:14" x14ac:dyDescent="0.3">
      <c r="A882" s="1" t="s">
        <v>909</v>
      </c>
      <c r="B882" s="1" t="s">
        <v>15</v>
      </c>
      <c r="C882" s="1" t="s">
        <v>6</v>
      </c>
      <c r="D882" s="5">
        <f>TRUNC(LEFT(ips__3[[#This Row],[pesel]],2),0)</f>
        <v>4</v>
      </c>
      <c r="E882" s="5">
        <f>TRUNC(MID(ips__3[[#This Row],[pesel]],3,2),0)</f>
        <v>27</v>
      </c>
      <c r="F882" s="5">
        <f>TRUNC(MID(ips__3[[#This Row],[pesel]],5,2),0)</f>
        <v>29</v>
      </c>
      <c r="G882" s="1"/>
      <c r="H882" s="1"/>
      <c r="I882" s="1">
        <f>ips__3[[#This Row],[DD]]</f>
        <v>29</v>
      </c>
      <c r="J882" s="1">
        <f>IF(ips__3[[#This Row],[MM]]&gt;20,ips__3[[#This Row],[MM]]-20,ips__3[[#This Row],[MM]])</f>
        <v>7</v>
      </c>
      <c r="K882" s="1">
        <f>IF(ips__3[[#This Row],[MM]]&gt;20,2000 + ips__3[[#This Row],[RR]],1900 +ips__3[[#This Row],[RR]])</f>
        <v>2004</v>
      </c>
      <c r="L882" s="6">
        <f>DATE(ips__3[[#This Row],[rok]],ips__3[[#This Row],[miesiac]],ips__3[[#This Row],[dzien]])</f>
        <v>38197</v>
      </c>
      <c r="M882" s="5">
        <f>(DATE(2023,1,11) - ips__3[[#This Row],[data]])/ 365</f>
        <v>18.465753424657535</v>
      </c>
      <c r="N882" s="1">
        <f>ROUNDDOWN(ips__3[[#This Row],[Kolumna1]],0)</f>
        <v>18</v>
      </c>
    </row>
    <row r="883" spans="1:14" x14ac:dyDescent="0.3">
      <c r="A883" s="1" t="s">
        <v>910</v>
      </c>
      <c r="B883" s="1" t="s">
        <v>19</v>
      </c>
      <c r="C883" s="1" t="s">
        <v>4</v>
      </c>
      <c r="D883" s="5">
        <f>TRUNC(LEFT(ips__3[[#This Row],[pesel]],2),0)</f>
        <v>6</v>
      </c>
      <c r="E883" s="5">
        <f>TRUNC(MID(ips__3[[#This Row],[pesel]],3,2),0)</f>
        <v>29</v>
      </c>
      <c r="F883" s="5">
        <f>TRUNC(MID(ips__3[[#This Row],[pesel]],5,2),0)</f>
        <v>7</v>
      </c>
      <c r="G883" s="1"/>
      <c r="H883" s="1"/>
      <c r="I883" s="1">
        <f>ips__3[[#This Row],[DD]]</f>
        <v>7</v>
      </c>
      <c r="J883" s="1">
        <f>IF(ips__3[[#This Row],[MM]]&gt;20,ips__3[[#This Row],[MM]]-20,ips__3[[#This Row],[MM]])</f>
        <v>9</v>
      </c>
      <c r="K883" s="1">
        <f>IF(ips__3[[#This Row],[MM]]&gt;20,2000 + ips__3[[#This Row],[RR]],1900 +ips__3[[#This Row],[RR]])</f>
        <v>2006</v>
      </c>
      <c r="L883" s="6">
        <f>DATE(ips__3[[#This Row],[rok]],ips__3[[#This Row],[miesiac]],ips__3[[#This Row],[dzien]])</f>
        <v>38967</v>
      </c>
      <c r="M883" s="5">
        <f>(DATE(2023,1,11) - ips__3[[#This Row],[data]])/ 365</f>
        <v>16.356164383561644</v>
      </c>
      <c r="N883" s="1">
        <f>ROUNDDOWN(ips__3[[#This Row],[Kolumna1]],0)</f>
        <v>16</v>
      </c>
    </row>
    <row r="884" spans="1:14" x14ac:dyDescent="0.3">
      <c r="A884" s="1" t="s">
        <v>911</v>
      </c>
      <c r="B884" s="1" t="s">
        <v>11</v>
      </c>
      <c r="C884" s="1" t="s">
        <v>4</v>
      </c>
      <c r="D884" s="5">
        <f>TRUNC(LEFT(ips__3[[#This Row],[pesel]],2),0)</f>
        <v>0</v>
      </c>
      <c r="E884" s="5">
        <f>TRUNC(MID(ips__3[[#This Row],[pesel]],3,2),0)</f>
        <v>30</v>
      </c>
      <c r="F884" s="5">
        <f>TRUNC(MID(ips__3[[#This Row],[pesel]],5,2),0)</f>
        <v>12</v>
      </c>
      <c r="G884" s="1"/>
      <c r="H884" s="1"/>
      <c r="I884" s="1">
        <f>ips__3[[#This Row],[DD]]</f>
        <v>12</v>
      </c>
      <c r="J884" s="1">
        <f>IF(ips__3[[#This Row],[MM]]&gt;20,ips__3[[#This Row],[MM]]-20,ips__3[[#This Row],[MM]])</f>
        <v>10</v>
      </c>
      <c r="K884" s="1">
        <f>IF(ips__3[[#This Row],[MM]]&gt;20,2000 + ips__3[[#This Row],[RR]],1900 +ips__3[[#This Row],[RR]])</f>
        <v>2000</v>
      </c>
      <c r="L884" s="6">
        <f>DATE(ips__3[[#This Row],[rok]],ips__3[[#This Row],[miesiac]],ips__3[[#This Row],[dzien]])</f>
        <v>36811</v>
      </c>
      <c r="M884" s="5">
        <f>(DATE(2023,1,11) - ips__3[[#This Row],[data]])/ 365</f>
        <v>22.263013698630136</v>
      </c>
      <c r="N884" s="1">
        <f>ROUNDDOWN(ips__3[[#This Row],[Kolumna1]],0)</f>
        <v>22</v>
      </c>
    </row>
    <row r="885" spans="1:14" x14ac:dyDescent="0.3">
      <c r="A885" s="1" t="s">
        <v>912</v>
      </c>
      <c r="B885" s="1" t="s">
        <v>13</v>
      </c>
      <c r="C885" s="1" t="s">
        <v>6</v>
      </c>
      <c r="D885" s="5">
        <f>TRUNC(LEFT(ips__3[[#This Row],[pesel]],2),0)</f>
        <v>18</v>
      </c>
      <c r="E885" s="5">
        <f>TRUNC(MID(ips__3[[#This Row],[pesel]],3,2),0)</f>
        <v>21</v>
      </c>
      <c r="F885" s="5">
        <f>TRUNC(MID(ips__3[[#This Row],[pesel]],5,2),0)</f>
        <v>12</v>
      </c>
      <c r="G885" s="1"/>
      <c r="H885" s="1"/>
      <c r="I885" s="1">
        <f>ips__3[[#This Row],[DD]]</f>
        <v>12</v>
      </c>
      <c r="J885" s="1">
        <f>IF(ips__3[[#This Row],[MM]]&gt;20,ips__3[[#This Row],[MM]]-20,ips__3[[#This Row],[MM]])</f>
        <v>1</v>
      </c>
      <c r="K885" s="1">
        <f>IF(ips__3[[#This Row],[MM]]&gt;20,2000 + ips__3[[#This Row],[RR]],1900 +ips__3[[#This Row],[RR]])</f>
        <v>2018</v>
      </c>
      <c r="L885" s="6">
        <f>DATE(ips__3[[#This Row],[rok]],ips__3[[#This Row],[miesiac]],ips__3[[#This Row],[dzien]])</f>
        <v>43112</v>
      </c>
      <c r="M885" s="5">
        <f>(DATE(2023,1,11) - ips__3[[#This Row],[data]])/ 365</f>
        <v>5</v>
      </c>
      <c r="N885" s="1">
        <f>ROUNDDOWN(ips__3[[#This Row],[Kolumna1]],0)</f>
        <v>5</v>
      </c>
    </row>
    <row r="886" spans="1:14" x14ac:dyDescent="0.3">
      <c r="A886" s="1" t="s">
        <v>913</v>
      </c>
      <c r="B886" s="1" t="s">
        <v>13</v>
      </c>
      <c r="C886" s="1" t="s">
        <v>4</v>
      </c>
      <c r="D886" s="5">
        <f>TRUNC(LEFT(ips__3[[#This Row],[pesel]],2),0)</f>
        <v>5</v>
      </c>
      <c r="E886" s="5">
        <f>TRUNC(MID(ips__3[[#This Row],[pesel]],3,2),0)</f>
        <v>28</v>
      </c>
      <c r="F886" s="5">
        <f>TRUNC(MID(ips__3[[#This Row],[pesel]],5,2),0)</f>
        <v>23</v>
      </c>
      <c r="G886" s="1"/>
      <c r="H886" s="1"/>
      <c r="I886" s="1">
        <f>ips__3[[#This Row],[DD]]</f>
        <v>23</v>
      </c>
      <c r="J886" s="1">
        <f>IF(ips__3[[#This Row],[MM]]&gt;20,ips__3[[#This Row],[MM]]-20,ips__3[[#This Row],[MM]])</f>
        <v>8</v>
      </c>
      <c r="K886" s="1">
        <f>IF(ips__3[[#This Row],[MM]]&gt;20,2000 + ips__3[[#This Row],[RR]],1900 +ips__3[[#This Row],[RR]])</f>
        <v>2005</v>
      </c>
      <c r="L886" s="6">
        <f>DATE(ips__3[[#This Row],[rok]],ips__3[[#This Row],[miesiac]],ips__3[[#This Row],[dzien]])</f>
        <v>38587</v>
      </c>
      <c r="M886" s="5">
        <f>(DATE(2023,1,11) - ips__3[[#This Row],[data]])/ 365</f>
        <v>17.397260273972602</v>
      </c>
      <c r="N886" s="1">
        <f>ROUNDDOWN(ips__3[[#This Row],[Kolumna1]],0)</f>
        <v>17</v>
      </c>
    </row>
    <row r="887" spans="1:14" x14ac:dyDescent="0.3">
      <c r="A887" s="1" t="s">
        <v>914</v>
      </c>
      <c r="B887" s="1" t="s">
        <v>16</v>
      </c>
      <c r="C887" s="1" t="s">
        <v>4</v>
      </c>
      <c r="D887" s="5">
        <f>TRUNC(LEFT(ips__3[[#This Row],[pesel]],2),0)</f>
        <v>18</v>
      </c>
      <c r="E887" s="5">
        <f>TRUNC(MID(ips__3[[#This Row],[pesel]],3,2),0)</f>
        <v>24</v>
      </c>
      <c r="F887" s="5">
        <f>TRUNC(MID(ips__3[[#This Row],[pesel]],5,2),0)</f>
        <v>14</v>
      </c>
      <c r="G887" s="1"/>
      <c r="H887" s="1"/>
      <c r="I887" s="1">
        <f>ips__3[[#This Row],[DD]]</f>
        <v>14</v>
      </c>
      <c r="J887" s="1">
        <f>IF(ips__3[[#This Row],[MM]]&gt;20,ips__3[[#This Row],[MM]]-20,ips__3[[#This Row],[MM]])</f>
        <v>4</v>
      </c>
      <c r="K887" s="1">
        <f>IF(ips__3[[#This Row],[MM]]&gt;20,2000 + ips__3[[#This Row],[RR]],1900 +ips__3[[#This Row],[RR]])</f>
        <v>2018</v>
      </c>
      <c r="L887" s="6">
        <f>DATE(ips__3[[#This Row],[rok]],ips__3[[#This Row],[miesiac]],ips__3[[#This Row],[dzien]])</f>
        <v>43204</v>
      </c>
      <c r="M887" s="5">
        <f>(DATE(2023,1,11) - ips__3[[#This Row],[data]])/ 365</f>
        <v>4.7479452054794518</v>
      </c>
      <c r="N887" s="1">
        <f>ROUNDDOWN(ips__3[[#This Row],[Kolumna1]],0)</f>
        <v>4</v>
      </c>
    </row>
    <row r="888" spans="1:14" x14ac:dyDescent="0.3">
      <c r="A888" s="1" t="s">
        <v>915</v>
      </c>
      <c r="B888" s="1" t="s">
        <v>20</v>
      </c>
      <c r="C888" s="1" t="s">
        <v>6</v>
      </c>
      <c r="D888" s="5">
        <f>TRUNC(LEFT(ips__3[[#This Row],[pesel]],2),0)</f>
        <v>16</v>
      </c>
      <c r="E888" s="5">
        <f>TRUNC(MID(ips__3[[#This Row],[pesel]],3,2),0)</f>
        <v>31</v>
      </c>
      <c r="F888" s="5">
        <f>TRUNC(MID(ips__3[[#This Row],[pesel]],5,2),0)</f>
        <v>20</v>
      </c>
      <c r="G888" s="1"/>
      <c r="H888" s="1"/>
      <c r="I888" s="1">
        <f>ips__3[[#This Row],[DD]]</f>
        <v>20</v>
      </c>
      <c r="J888" s="1">
        <f>IF(ips__3[[#This Row],[MM]]&gt;20,ips__3[[#This Row],[MM]]-20,ips__3[[#This Row],[MM]])</f>
        <v>11</v>
      </c>
      <c r="K888" s="1">
        <f>IF(ips__3[[#This Row],[MM]]&gt;20,2000 + ips__3[[#This Row],[RR]],1900 +ips__3[[#This Row],[RR]])</f>
        <v>2016</v>
      </c>
      <c r="L888" s="6">
        <f>DATE(ips__3[[#This Row],[rok]],ips__3[[#This Row],[miesiac]],ips__3[[#This Row],[dzien]])</f>
        <v>42694</v>
      </c>
      <c r="M888" s="5">
        <f>(DATE(2023,1,11) - ips__3[[#This Row],[data]])/ 365</f>
        <v>6.1452054794520548</v>
      </c>
      <c r="N888" s="1">
        <f>ROUNDDOWN(ips__3[[#This Row],[Kolumna1]],0)</f>
        <v>6</v>
      </c>
    </row>
    <row r="889" spans="1:14" x14ac:dyDescent="0.3">
      <c r="A889" s="1" t="s">
        <v>916</v>
      </c>
      <c r="B889" s="1" t="s">
        <v>9</v>
      </c>
      <c r="C889" s="1" t="s">
        <v>4</v>
      </c>
      <c r="D889" s="5">
        <f>TRUNC(LEFT(ips__3[[#This Row],[pesel]],2),0)</f>
        <v>9</v>
      </c>
      <c r="E889" s="5">
        <f>TRUNC(MID(ips__3[[#This Row],[pesel]],3,2),0)</f>
        <v>32</v>
      </c>
      <c r="F889" s="5">
        <f>TRUNC(MID(ips__3[[#This Row],[pesel]],5,2),0)</f>
        <v>15</v>
      </c>
      <c r="G889" s="1"/>
      <c r="H889" s="1"/>
      <c r="I889" s="1">
        <f>ips__3[[#This Row],[DD]]</f>
        <v>15</v>
      </c>
      <c r="J889" s="1">
        <f>IF(ips__3[[#This Row],[MM]]&gt;20,ips__3[[#This Row],[MM]]-20,ips__3[[#This Row],[MM]])</f>
        <v>12</v>
      </c>
      <c r="K889" s="1">
        <f>IF(ips__3[[#This Row],[MM]]&gt;20,2000 + ips__3[[#This Row],[RR]],1900 +ips__3[[#This Row],[RR]])</f>
        <v>2009</v>
      </c>
      <c r="L889" s="6">
        <f>DATE(ips__3[[#This Row],[rok]],ips__3[[#This Row],[miesiac]],ips__3[[#This Row],[dzien]])</f>
        <v>40162</v>
      </c>
      <c r="M889" s="5">
        <f>(DATE(2023,1,11) - ips__3[[#This Row],[data]])/ 365</f>
        <v>13.082191780821917</v>
      </c>
      <c r="N889" s="1">
        <f>ROUNDDOWN(ips__3[[#This Row],[Kolumna1]],0)</f>
        <v>13</v>
      </c>
    </row>
    <row r="890" spans="1:14" x14ac:dyDescent="0.3">
      <c r="A890" s="1" t="s">
        <v>917</v>
      </c>
      <c r="B890" s="1" t="s">
        <v>10</v>
      </c>
      <c r="C890" s="1" t="s">
        <v>6</v>
      </c>
      <c r="D890" s="5">
        <f>TRUNC(LEFT(ips__3[[#This Row],[pesel]],2),0)</f>
        <v>8</v>
      </c>
      <c r="E890" s="5">
        <f>TRUNC(MID(ips__3[[#This Row],[pesel]],3,2),0)</f>
        <v>27</v>
      </c>
      <c r="F890" s="5">
        <f>TRUNC(MID(ips__3[[#This Row],[pesel]],5,2),0)</f>
        <v>17</v>
      </c>
      <c r="G890" s="1"/>
      <c r="H890" s="1"/>
      <c r="I890" s="1">
        <f>ips__3[[#This Row],[DD]]</f>
        <v>17</v>
      </c>
      <c r="J890" s="1">
        <f>IF(ips__3[[#This Row],[MM]]&gt;20,ips__3[[#This Row],[MM]]-20,ips__3[[#This Row],[MM]])</f>
        <v>7</v>
      </c>
      <c r="K890" s="1">
        <f>IF(ips__3[[#This Row],[MM]]&gt;20,2000 + ips__3[[#This Row],[RR]],1900 +ips__3[[#This Row],[RR]])</f>
        <v>2008</v>
      </c>
      <c r="L890" s="6">
        <f>DATE(ips__3[[#This Row],[rok]],ips__3[[#This Row],[miesiac]],ips__3[[#This Row],[dzien]])</f>
        <v>39646</v>
      </c>
      <c r="M890" s="5">
        <f>(DATE(2023,1,11) - ips__3[[#This Row],[data]])/ 365</f>
        <v>14.495890410958904</v>
      </c>
      <c r="N890" s="1">
        <f>ROUNDDOWN(ips__3[[#This Row],[Kolumna1]],0)</f>
        <v>14</v>
      </c>
    </row>
    <row r="891" spans="1:14" x14ac:dyDescent="0.3">
      <c r="A891" s="1" t="s">
        <v>918</v>
      </c>
      <c r="B891" s="1" t="s">
        <v>9</v>
      </c>
      <c r="C891" s="1" t="s">
        <v>6</v>
      </c>
      <c r="D891" s="5">
        <f>TRUNC(LEFT(ips__3[[#This Row],[pesel]],2),0)</f>
        <v>10</v>
      </c>
      <c r="E891" s="5">
        <f>TRUNC(MID(ips__3[[#This Row],[pesel]],3,2),0)</f>
        <v>31</v>
      </c>
      <c r="F891" s="5">
        <f>TRUNC(MID(ips__3[[#This Row],[pesel]],5,2),0)</f>
        <v>10</v>
      </c>
      <c r="G891" s="1"/>
      <c r="H891" s="1"/>
      <c r="I891" s="1">
        <f>ips__3[[#This Row],[DD]]</f>
        <v>10</v>
      </c>
      <c r="J891" s="1">
        <f>IF(ips__3[[#This Row],[MM]]&gt;20,ips__3[[#This Row],[MM]]-20,ips__3[[#This Row],[MM]])</f>
        <v>11</v>
      </c>
      <c r="K891" s="1">
        <f>IF(ips__3[[#This Row],[MM]]&gt;20,2000 + ips__3[[#This Row],[RR]],1900 +ips__3[[#This Row],[RR]])</f>
        <v>2010</v>
      </c>
      <c r="L891" s="6">
        <f>DATE(ips__3[[#This Row],[rok]],ips__3[[#This Row],[miesiac]],ips__3[[#This Row],[dzien]])</f>
        <v>40492</v>
      </c>
      <c r="M891" s="5">
        <f>(DATE(2023,1,11) - ips__3[[#This Row],[data]])/ 365</f>
        <v>12.178082191780822</v>
      </c>
      <c r="N891" s="1">
        <f>ROUNDDOWN(ips__3[[#This Row],[Kolumna1]],0)</f>
        <v>12</v>
      </c>
    </row>
    <row r="892" spans="1:14" x14ac:dyDescent="0.3">
      <c r="A892" s="1" t="s">
        <v>919</v>
      </c>
      <c r="B892" s="1" t="s">
        <v>19</v>
      </c>
      <c r="C892" s="1" t="s">
        <v>4</v>
      </c>
      <c r="D892" s="5">
        <f>TRUNC(LEFT(ips__3[[#This Row],[pesel]],2),0)</f>
        <v>14</v>
      </c>
      <c r="E892" s="5">
        <f>TRUNC(MID(ips__3[[#This Row],[pesel]],3,2),0)</f>
        <v>28</v>
      </c>
      <c r="F892" s="5">
        <f>TRUNC(MID(ips__3[[#This Row],[pesel]],5,2),0)</f>
        <v>12</v>
      </c>
      <c r="G892" s="1"/>
      <c r="H892" s="1"/>
      <c r="I892" s="1">
        <f>ips__3[[#This Row],[DD]]</f>
        <v>12</v>
      </c>
      <c r="J892" s="1">
        <f>IF(ips__3[[#This Row],[MM]]&gt;20,ips__3[[#This Row],[MM]]-20,ips__3[[#This Row],[MM]])</f>
        <v>8</v>
      </c>
      <c r="K892" s="1">
        <f>IF(ips__3[[#This Row],[MM]]&gt;20,2000 + ips__3[[#This Row],[RR]],1900 +ips__3[[#This Row],[RR]])</f>
        <v>2014</v>
      </c>
      <c r="L892" s="6">
        <f>DATE(ips__3[[#This Row],[rok]],ips__3[[#This Row],[miesiac]],ips__3[[#This Row],[dzien]])</f>
        <v>41863</v>
      </c>
      <c r="M892" s="5">
        <f>(DATE(2023,1,11) - ips__3[[#This Row],[data]])/ 365</f>
        <v>8.4219178082191775</v>
      </c>
      <c r="N892" s="1">
        <f>ROUNDDOWN(ips__3[[#This Row],[Kolumna1]],0)</f>
        <v>8</v>
      </c>
    </row>
    <row r="893" spans="1:14" x14ac:dyDescent="0.3">
      <c r="A893" s="1" t="s">
        <v>920</v>
      </c>
      <c r="B893" s="1" t="s">
        <v>13</v>
      </c>
      <c r="C893" s="1" t="s">
        <v>6</v>
      </c>
      <c r="D893" s="5">
        <f>TRUNC(LEFT(ips__3[[#This Row],[pesel]],2),0)</f>
        <v>3</v>
      </c>
      <c r="E893" s="5">
        <f>TRUNC(MID(ips__3[[#This Row],[pesel]],3,2),0)</f>
        <v>24</v>
      </c>
      <c r="F893" s="5">
        <f>TRUNC(MID(ips__3[[#This Row],[pesel]],5,2),0)</f>
        <v>15</v>
      </c>
      <c r="G893" s="1"/>
      <c r="H893" s="1"/>
      <c r="I893" s="1">
        <f>ips__3[[#This Row],[DD]]</f>
        <v>15</v>
      </c>
      <c r="J893" s="1">
        <f>IF(ips__3[[#This Row],[MM]]&gt;20,ips__3[[#This Row],[MM]]-20,ips__3[[#This Row],[MM]])</f>
        <v>4</v>
      </c>
      <c r="K893" s="1">
        <f>IF(ips__3[[#This Row],[MM]]&gt;20,2000 + ips__3[[#This Row],[RR]],1900 +ips__3[[#This Row],[RR]])</f>
        <v>2003</v>
      </c>
      <c r="L893" s="6">
        <f>DATE(ips__3[[#This Row],[rok]],ips__3[[#This Row],[miesiac]],ips__3[[#This Row],[dzien]])</f>
        <v>37726</v>
      </c>
      <c r="M893" s="5">
        <f>(DATE(2023,1,11) - ips__3[[#This Row],[data]])/ 365</f>
        <v>19.756164383561643</v>
      </c>
      <c r="N893" s="1">
        <f>ROUNDDOWN(ips__3[[#This Row],[Kolumna1]],0)</f>
        <v>19</v>
      </c>
    </row>
    <row r="894" spans="1:14" x14ac:dyDescent="0.3">
      <c r="A894" s="1" t="s">
        <v>921</v>
      </c>
      <c r="B894" s="1" t="s">
        <v>16</v>
      </c>
      <c r="C894" s="1" t="s">
        <v>4</v>
      </c>
      <c r="D894" s="5">
        <f>TRUNC(LEFT(ips__3[[#This Row],[pesel]],2),0)</f>
        <v>2</v>
      </c>
      <c r="E894" s="5">
        <f>TRUNC(MID(ips__3[[#This Row],[pesel]],3,2),0)</f>
        <v>27</v>
      </c>
      <c r="F894" s="5">
        <f>TRUNC(MID(ips__3[[#This Row],[pesel]],5,2),0)</f>
        <v>20</v>
      </c>
      <c r="G894" s="1"/>
      <c r="H894" s="1"/>
      <c r="I894" s="1">
        <f>ips__3[[#This Row],[DD]]</f>
        <v>20</v>
      </c>
      <c r="J894" s="1">
        <f>IF(ips__3[[#This Row],[MM]]&gt;20,ips__3[[#This Row],[MM]]-20,ips__3[[#This Row],[MM]])</f>
        <v>7</v>
      </c>
      <c r="K894" s="1">
        <f>IF(ips__3[[#This Row],[MM]]&gt;20,2000 + ips__3[[#This Row],[RR]],1900 +ips__3[[#This Row],[RR]])</f>
        <v>2002</v>
      </c>
      <c r="L894" s="6">
        <f>DATE(ips__3[[#This Row],[rok]],ips__3[[#This Row],[miesiac]],ips__3[[#This Row],[dzien]])</f>
        <v>37457</v>
      </c>
      <c r="M894" s="5">
        <f>(DATE(2023,1,11) - ips__3[[#This Row],[data]])/ 365</f>
        <v>20.493150684931507</v>
      </c>
      <c r="N894" s="1">
        <f>ROUNDDOWN(ips__3[[#This Row],[Kolumna1]],0)</f>
        <v>20</v>
      </c>
    </row>
    <row r="895" spans="1:14" x14ac:dyDescent="0.3">
      <c r="A895" s="1" t="s">
        <v>922</v>
      </c>
      <c r="B895" s="1" t="s">
        <v>13</v>
      </c>
      <c r="C895" s="1" t="s">
        <v>4</v>
      </c>
      <c r="D895" s="5">
        <f>TRUNC(LEFT(ips__3[[#This Row],[pesel]],2),0)</f>
        <v>17</v>
      </c>
      <c r="E895" s="5">
        <f>TRUNC(MID(ips__3[[#This Row],[pesel]],3,2),0)</f>
        <v>28</v>
      </c>
      <c r="F895" s="5">
        <f>TRUNC(MID(ips__3[[#This Row],[pesel]],5,2),0)</f>
        <v>23</v>
      </c>
      <c r="G895" s="1"/>
      <c r="H895" s="1"/>
      <c r="I895" s="1">
        <f>ips__3[[#This Row],[DD]]</f>
        <v>23</v>
      </c>
      <c r="J895" s="1">
        <f>IF(ips__3[[#This Row],[MM]]&gt;20,ips__3[[#This Row],[MM]]-20,ips__3[[#This Row],[MM]])</f>
        <v>8</v>
      </c>
      <c r="K895" s="1">
        <f>IF(ips__3[[#This Row],[MM]]&gt;20,2000 + ips__3[[#This Row],[RR]],1900 +ips__3[[#This Row],[RR]])</f>
        <v>2017</v>
      </c>
      <c r="L895" s="6">
        <f>DATE(ips__3[[#This Row],[rok]],ips__3[[#This Row],[miesiac]],ips__3[[#This Row],[dzien]])</f>
        <v>42970</v>
      </c>
      <c r="M895" s="5">
        <f>(DATE(2023,1,11) - ips__3[[#This Row],[data]])/ 365</f>
        <v>5.3890410958904109</v>
      </c>
      <c r="N895" s="1">
        <f>ROUNDDOWN(ips__3[[#This Row],[Kolumna1]],0)</f>
        <v>5</v>
      </c>
    </row>
    <row r="896" spans="1:14" x14ac:dyDescent="0.3">
      <c r="A896" s="1" t="s">
        <v>923</v>
      </c>
      <c r="B896" s="1" t="s">
        <v>5</v>
      </c>
      <c r="C896" s="1" t="s">
        <v>6</v>
      </c>
      <c r="D896" s="5">
        <f>TRUNC(LEFT(ips__3[[#This Row],[pesel]],2),0)</f>
        <v>3</v>
      </c>
      <c r="E896" s="5">
        <f>TRUNC(MID(ips__3[[#This Row],[pesel]],3,2),0)</f>
        <v>24</v>
      </c>
      <c r="F896" s="5">
        <f>TRUNC(MID(ips__3[[#This Row],[pesel]],5,2),0)</f>
        <v>18</v>
      </c>
      <c r="G896" s="1"/>
      <c r="H896" s="1"/>
      <c r="I896" s="1">
        <f>ips__3[[#This Row],[DD]]</f>
        <v>18</v>
      </c>
      <c r="J896" s="1">
        <f>IF(ips__3[[#This Row],[MM]]&gt;20,ips__3[[#This Row],[MM]]-20,ips__3[[#This Row],[MM]])</f>
        <v>4</v>
      </c>
      <c r="K896" s="1">
        <f>IF(ips__3[[#This Row],[MM]]&gt;20,2000 + ips__3[[#This Row],[RR]],1900 +ips__3[[#This Row],[RR]])</f>
        <v>2003</v>
      </c>
      <c r="L896" s="6">
        <f>DATE(ips__3[[#This Row],[rok]],ips__3[[#This Row],[miesiac]],ips__3[[#This Row],[dzien]])</f>
        <v>37729</v>
      </c>
      <c r="M896" s="5">
        <f>(DATE(2023,1,11) - ips__3[[#This Row],[data]])/ 365</f>
        <v>19.747945205479454</v>
      </c>
      <c r="N896" s="1">
        <f>ROUNDDOWN(ips__3[[#This Row],[Kolumna1]],0)</f>
        <v>19</v>
      </c>
    </row>
    <row r="897" spans="1:14" x14ac:dyDescent="0.3">
      <c r="A897" s="1" t="s">
        <v>924</v>
      </c>
      <c r="B897" s="1" t="s">
        <v>9</v>
      </c>
      <c r="C897" s="1" t="s">
        <v>6</v>
      </c>
      <c r="D897" s="5">
        <f>TRUNC(LEFT(ips__3[[#This Row],[pesel]],2),0)</f>
        <v>10</v>
      </c>
      <c r="E897" s="5">
        <f>TRUNC(MID(ips__3[[#This Row],[pesel]],3,2),0)</f>
        <v>21</v>
      </c>
      <c r="F897" s="5">
        <f>TRUNC(MID(ips__3[[#This Row],[pesel]],5,2),0)</f>
        <v>7</v>
      </c>
      <c r="G897" s="1"/>
      <c r="H897" s="1"/>
      <c r="I897" s="1">
        <f>ips__3[[#This Row],[DD]]</f>
        <v>7</v>
      </c>
      <c r="J897" s="1">
        <f>IF(ips__3[[#This Row],[MM]]&gt;20,ips__3[[#This Row],[MM]]-20,ips__3[[#This Row],[MM]])</f>
        <v>1</v>
      </c>
      <c r="K897" s="1">
        <f>IF(ips__3[[#This Row],[MM]]&gt;20,2000 + ips__3[[#This Row],[RR]],1900 +ips__3[[#This Row],[RR]])</f>
        <v>2010</v>
      </c>
      <c r="L897" s="6">
        <f>DATE(ips__3[[#This Row],[rok]],ips__3[[#This Row],[miesiac]],ips__3[[#This Row],[dzien]])</f>
        <v>40185</v>
      </c>
      <c r="M897" s="5">
        <f>(DATE(2023,1,11) - ips__3[[#This Row],[data]])/ 365</f>
        <v>13.019178082191781</v>
      </c>
      <c r="N897" s="1">
        <f>ROUNDDOWN(ips__3[[#This Row],[Kolumna1]],0)</f>
        <v>13</v>
      </c>
    </row>
    <row r="898" spans="1:14" x14ac:dyDescent="0.3">
      <c r="A898" s="1" t="s">
        <v>925</v>
      </c>
      <c r="B898" s="1" t="s">
        <v>19</v>
      </c>
      <c r="C898" s="1" t="s">
        <v>4</v>
      </c>
      <c r="D898" s="5">
        <f>TRUNC(LEFT(ips__3[[#This Row],[pesel]],2),0)</f>
        <v>12</v>
      </c>
      <c r="E898" s="5">
        <f>TRUNC(MID(ips__3[[#This Row],[pesel]],3,2),0)</f>
        <v>31</v>
      </c>
      <c r="F898" s="5">
        <f>TRUNC(MID(ips__3[[#This Row],[pesel]],5,2),0)</f>
        <v>7</v>
      </c>
      <c r="G898" s="1"/>
      <c r="H898" s="1"/>
      <c r="I898" s="1">
        <f>ips__3[[#This Row],[DD]]</f>
        <v>7</v>
      </c>
      <c r="J898" s="1">
        <f>IF(ips__3[[#This Row],[MM]]&gt;20,ips__3[[#This Row],[MM]]-20,ips__3[[#This Row],[MM]])</f>
        <v>11</v>
      </c>
      <c r="K898" s="1">
        <f>IF(ips__3[[#This Row],[MM]]&gt;20,2000 + ips__3[[#This Row],[RR]],1900 +ips__3[[#This Row],[RR]])</f>
        <v>2012</v>
      </c>
      <c r="L898" s="6">
        <f>DATE(ips__3[[#This Row],[rok]],ips__3[[#This Row],[miesiac]],ips__3[[#This Row],[dzien]])</f>
        <v>41220</v>
      </c>
      <c r="M898" s="5">
        <f>(DATE(2023,1,11) - ips__3[[#This Row],[data]])/ 365</f>
        <v>10.183561643835617</v>
      </c>
      <c r="N898" s="1">
        <f>ROUNDDOWN(ips__3[[#This Row],[Kolumna1]],0)</f>
        <v>10</v>
      </c>
    </row>
    <row r="899" spans="1:14" x14ac:dyDescent="0.3">
      <c r="A899" s="1" t="s">
        <v>926</v>
      </c>
      <c r="B899" s="1" t="s">
        <v>10</v>
      </c>
      <c r="C899" s="1" t="s">
        <v>6</v>
      </c>
      <c r="D899" s="5">
        <f>TRUNC(LEFT(ips__3[[#This Row],[pesel]],2),0)</f>
        <v>14</v>
      </c>
      <c r="E899" s="5">
        <f>TRUNC(MID(ips__3[[#This Row],[pesel]],3,2),0)</f>
        <v>26</v>
      </c>
      <c r="F899" s="5">
        <f>TRUNC(MID(ips__3[[#This Row],[pesel]],5,2),0)</f>
        <v>28</v>
      </c>
      <c r="G899" s="1"/>
      <c r="H899" s="1"/>
      <c r="I899" s="1">
        <f>ips__3[[#This Row],[DD]]</f>
        <v>28</v>
      </c>
      <c r="J899" s="1">
        <f>IF(ips__3[[#This Row],[MM]]&gt;20,ips__3[[#This Row],[MM]]-20,ips__3[[#This Row],[MM]])</f>
        <v>6</v>
      </c>
      <c r="K899" s="1">
        <f>IF(ips__3[[#This Row],[MM]]&gt;20,2000 + ips__3[[#This Row],[RR]],1900 +ips__3[[#This Row],[RR]])</f>
        <v>2014</v>
      </c>
      <c r="L899" s="6">
        <f>DATE(ips__3[[#This Row],[rok]],ips__3[[#This Row],[miesiac]],ips__3[[#This Row],[dzien]])</f>
        <v>41818</v>
      </c>
      <c r="M899" s="5">
        <f>(DATE(2023,1,11) - ips__3[[#This Row],[data]])/ 365</f>
        <v>8.5452054794520542</v>
      </c>
      <c r="N899" s="1">
        <f>ROUNDDOWN(ips__3[[#This Row],[Kolumna1]],0)</f>
        <v>8</v>
      </c>
    </row>
    <row r="900" spans="1:14" x14ac:dyDescent="0.3">
      <c r="A900" s="1" t="s">
        <v>927</v>
      </c>
      <c r="B900" s="1" t="s">
        <v>3</v>
      </c>
      <c r="C900" s="1" t="s">
        <v>6</v>
      </c>
      <c r="D900" s="5">
        <f>TRUNC(LEFT(ips__3[[#This Row],[pesel]],2),0)</f>
        <v>16</v>
      </c>
      <c r="E900" s="5">
        <f>TRUNC(MID(ips__3[[#This Row],[pesel]],3,2),0)</f>
        <v>22</v>
      </c>
      <c r="F900" s="5">
        <f>TRUNC(MID(ips__3[[#This Row],[pesel]],5,2),0)</f>
        <v>14</v>
      </c>
      <c r="G900" s="1"/>
      <c r="H900" s="1"/>
      <c r="I900" s="1">
        <f>ips__3[[#This Row],[DD]]</f>
        <v>14</v>
      </c>
      <c r="J900" s="1">
        <f>IF(ips__3[[#This Row],[MM]]&gt;20,ips__3[[#This Row],[MM]]-20,ips__3[[#This Row],[MM]])</f>
        <v>2</v>
      </c>
      <c r="K900" s="1">
        <f>IF(ips__3[[#This Row],[MM]]&gt;20,2000 + ips__3[[#This Row],[RR]],1900 +ips__3[[#This Row],[RR]])</f>
        <v>2016</v>
      </c>
      <c r="L900" s="6">
        <f>DATE(ips__3[[#This Row],[rok]],ips__3[[#This Row],[miesiac]],ips__3[[#This Row],[dzien]])</f>
        <v>42414</v>
      </c>
      <c r="M900" s="5">
        <f>(DATE(2023,1,11) - ips__3[[#This Row],[data]])/ 365</f>
        <v>6.912328767123288</v>
      </c>
      <c r="N900" s="1">
        <f>ROUNDDOWN(ips__3[[#This Row],[Kolumna1]],0)</f>
        <v>6</v>
      </c>
    </row>
    <row r="901" spans="1:14" x14ac:dyDescent="0.3">
      <c r="A901" s="1" t="s">
        <v>928</v>
      </c>
      <c r="B901" s="1" t="s">
        <v>12</v>
      </c>
      <c r="C901" s="1" t="s">
        <v>4</v>
      </c>
      <c r="D901" s="5">
        <f>TRUNC(LEFT(ips__3[[#This Row],[pesel]],2),0)</f>
        <v>6</v>
      </c>
      <c r="E901" s="5">
        <f>TRUNC(MID(ips__3[[#This Row],[pesel]],3,2),0)</f>
        <v>24</v>
      </c>
      <c r="F901" s="5">
        <f>TRUNC(MID(ips__3[[#This Row],[pesel]],5,2),0)</f>
        <v>9</v>
      </c>
      <c r="G901" s="1"/>
      <c r="H901" s="1"/>
      <c r="I901" s="1">
        <f>ips__3[[#This Row],[DD]]</f>
        <v>9</v>
      </c>
      <c r="J901" s="1">
        <f>IF(ips__3[[#This Row],[MM]]&gt;20,ips__3[[#This Row],[MM]]-20,ips__3[[#This Row],[MM]])</f>
        <v>4</v>
      </c>
      <c r="K901" s="1">
        <f>IF(ips__3[[#This Row],[MM]]&gt;20,2000 + ips__3[[#This Row],[RR]],1900 +ips__3[[#This Row],[RR]])</f>
        <v>2006</v>
      </c>
      <c r="L901" s="6">
        <f>DATE(ips__3[[#This Row],[rok]],ips__3[[#This Row],[miesiac]],ips__3[[#This Row],[dzien]])</f>
        <v>38816</v>
      </c>
      <c r="M901" s="5">
        <f>(DATE(2023,1,11) - ips__3[[#This Row],[data]])/ 365</f>
        <v>16.769863013698629</v>
      </c>
      <c r="N901" s="1">
        <f>ROUNDDOWN(ips__3[[#This Row],[Kolumna1]],0)</f>
        <v>16</v>
      </c>
    </row>
    <row r="902" spans="1:14" x14ac:dyDescent="0.3">
      <c r="A902" s="1" t="s">
        <v>929</v>
      </c>
      <c r="B902" s="1" t="s">
        <v>9</v>
      </c>
      <c r="C902" s="1" t="s">
        <v>4</v>
      </c>
      <c r="D902" s="5">
        <f>TRUNC(LEFT(ips__3[[#This Row],[pesel]],2),0)</f>
        <v>20</v>
      </c>
      <c r="E902" s="5">
        <f>TRUNC(MID(ips__3[[#This Row],[pesel]],3,2),0)</f>
        <v>23</v>
      </c>
      <c r="F902" s="5">
        <f>TRUNC(MID(ips__3[[#This Row],[pesel]],5,2),0)</f>
        <v>12</v>
      </c>
      <c r="G902" s="1"/>
      <c r="H902" s="1"/>
      <c r="I902" s="1">
        <f>ips__3[[#This Row],[DD]]</f>
        <v>12</v>
      </c>
      <c r="J902" s="1">
        <f>IF(ips__3[[#This Row],[MM]]&gt;20,ips__3[[#This Row],[MM]]-20,ips__3[[#This Row],[MM]])</f>
        <v>3</v>
      </c>
      <c r="K902" s="1">
        <f>IF(ips__3[[#This Row],[MM]]&gt;20,2000 + ips__3[[#This Row],[RR]],1900 +ips__3[[#This Row],[RR]])</f>
        <v>2020</v>
      </c>
      <c r="L902" s="6">
        <f>DATE(ips__3[[#This Row],[rok]],ips__3[[#This Row],[miesiac]],ips__3[[#This Row],[dzien]])</f>
        <v>43902</v>
      </c>
      <c r="M902" s="5">
        <f>(DATE(2023,1,11) - ips__3[[#This Row],[data]])/ 365</f>
        <v>2.8356164383561642</v>
      </c>
      <c r="N902" s="1">
        <f>ROUNDDOWN(ips__3[[#This Row],[Kolumna1]],0)</f>
        <v>2</v>
      </c>
    </row>
    <row r="903" spans="1:14" x14ac:dyDescent="0.3">
      <c r="A903" s="1" t="s">
        <v>930</v>
      </c>
      <c r="B903" s="1" t="s">
        <v>16</v>
      </c>
      <c r="C903" s="1" t="s">
        <v>6</v>
      </c>
      <c r="D903" s="5">
        <f>TRUNC(LEFT(ips__3[[#This Row],[pesel]],2),0)</f>
        <v>2</v>
      </c>
      <c r="E903" s="5">
        <f>TRUNC(MID(ips__3[[#This Row],[pesel]],3,2),0)</f>
        <v>26</v>
      </c>
      <c r="F903" s="5">
        <f>TRUNC(MID(ips__3[[#This Row],[pesel]],5,2),0)</f>
        <v>9</v>
      </c>
      <c r="G903" s="1"/>
      <c r="H903" s="1"/>
      <c r="I903" s="1">
        <f>ips__3[[#This Row],[DD]]</f>
        <v>9</v>
      </c>
      <c r="J903" s="1">
        <f>IF(ips__3[[#This Row],[MM]]&gt;20,ips__3[[#This Row],[MM]]-20,ips__3[[#This Row],[MM]])</f>
        <v>6</v>
      </c>
      <c r="K903" s="1">
        <f>IF(ips__3[[#This Row],[MM]]&gt;20,2000 + ips__3[[#This Row],[RR]],1900 +ips__3[[#This Row],[RR]])</f>
        <v>2002</v>
      </c>
      <c r="L903" s="6">
        <f>DATE(ips__3[[#This Row],[rok]],ips__3[[#This Row],[miesiac]],ips__3[[#This Row],[dzien]])</f>
        <v>37416</v>
      </c>
      <c r="M903" s="5">
        <f>(DATE(2023,1,11) - ips__3[[#This Row],[data]])/ 365</f>
        <v>20.605479452054794</v>
      </c>
      <c r="N903" s="1">
        <f>ROUNDDOWN(ips__3[[#This Row],[Kolumna1]],0)</f>
        <v>20</v>
      </c>
    </row>
    <row r="904" spans="1:14" x14ac:dyDescent="0.3">
      <c r="A904" s="1" t="s">
        <v>931</v>
      </c>
      <c r="B904" s="1" t="s">
        <v>3</v>
      </c>
      <c r="C904" s="1" t="s">
        <v>6</v>
      </c>
      <c r="D904" s="5">
        <f>TRUNC(LEFT(ips__3[[#This Row],[pesel]],2),0)</f>
        <v>15</v>
      </c>
      <c r="E904" s="5">
        <f>TRUNC(MID(ips__3[[#This Row],[pesel]],3,2),0)</f>
        <v>30</v>
      </c>
      <c r="F904" s="5">
        <f>TRUNC(MID(ips__3[[#This Row],[pesel]],5,2),0)</f>
        <v>4</v>
      </c>
      <c r="G904" s="1"/>
      <c r="H904" s="1"/>
      <c r="I904" s="1">
        <f>ips__3[[#This Row],[DD]]</f>
        <v>4</v>
      </c>
      <c r="J904" s="1">
        <f>IF(ips__3[[#This Row],[MM]]&gt;20,ips__3[[#This Row],[MM]]-20,ips__3[[#This Row],[MM]])</f>
        <v>10</v>
      </c>
      <c r="K904" s="1">
        <f>IF(ips__3[[#This Row],[MM]]&gt;20,2000 + ips__3[[#This Row],[RR]],1900 +ips__3[[#This Row],[RR]])</f>
        <v>2015</v>
      </c>
      <c r="L904" s="6">
        <f>DATE(ips__3[[#This Row],[rok]],ips__3[[#This Row],[miesiac]],ips__3[[#This Row],[dzien]])</f>
        <v>42281</v>
      </c>
      <c r="M904" s="5">
        <f>(DATE(2023,1,11) - ips__3[[#This Row],[data]])/ 365</f>
        <v>7.2767123287671236</v>
      </c>
      <c r="N904" s="1">
        <f>ROUNDDOWN(ips__3[[#This Row],[Kolumna1]],0)</f>
        <v>7</v>
      </c>
    </row>
    <row r="905" spans="1:14" x14ac:dyDescent="0.3">
      <c r="A905" s="1" t="s">
        <v>932</v>
      </c>
      <c r="B905" s="1" t="s">
        <v>7</v>
      </c>
      <c r="C905" s="1" t="s">
        <v>4</v>
      </c>
      <c r="D905" s="5">
        <f>TRUNC(LEFT(ips__3[[#This Row],[pesel]],2),0)</f>
        <v>12</v>
      </c>
      <c r="E905" s="5">
        <f>TRUNC(MID(ips__3[[#This Row],[pesel]],3,2),0)</f>
        <v>24</v>
      </c>
      <c r="F905" s="5">
        <f>TRUNC(MID(ips__3[[#This Row],[pesel]],5,2),0)</f>
        <v>16</v>
      </c>
      <c r="G905" s="1"/>
      <c r="H905" s="1"/>
      <c r="I905" s="1">
        <f>ips__3[[#This Row],[DD]]</f>
        <v>16</v>
      </c>
      <c r="J905" s="1">
        <f>IF(ips__3[[#This Row],[MM]]&gt;20,ips__3[[#This Row],[MM]]-20,ips__3[[#This Row],[MM]])</f>
        <v>4</v>
      </c>
      <c r="K905" s="1">
        <f>IF(ips__3[[#This Row],[MM]]&gt;20,2000 + ips__3[[#This Row],[RR]],1900 +ips__3[[#This Row],[RR]])</f>
        <v>2012</v>
      </c>
      <c r="L905" s="6">
        <f>DATE(ips__3[[#This Row],[rok]],ips__3[[#This Row],[miesiac]],ips__3[[#This Row],[dzien]])</f>
        <v>41015</v>
      </c>
      <c r="M905" s="5">
        <f>(DATE(2023,1,11) - ips__3[[#This Row],[data]])/ 365</f>
        <v>10.745205479452055</v>
      </c>
      <c r="N905" s="1">
        <f>ROUNDDOWN(ips__3[[#This Row],[Kolumna1]],0)</f>
        <v>10</v>
      </c>
    </row>
    <row r="906" spans="1:14" x14ac:dyDescent="0.3">
      <c r="A906" s="1" t="s">
        <v>933</v>
      </c>
      <c r="B906" s="1" t="s">
        <v>11</v>
      </c>
      <c r="C906" s="1" t="s">
        <v>6</v>
      </c>
      <c r="D906" s="5">
        <f>TRUNC(LEFT(ips__3[[#This Row],[pesel]],2),0)</f>
        <v>13</v>
      </c>
      <c r="E906" s="5">
        <f>TRUNC(MID(ips__3[[#This Row],[pesel]],3,2),0)</f>
        <v>22</v>
      </c>
      <c r="F906" s="5">
        <f>TRUNC(MID(ips__3[[#This Row],[pesel]],5,2),0)</f>
        <v>24</v>
      </c>
      <c r="G906" s="1"/>
      <c r="H906" s="1"/>
      <c r="I906" s="1">
        <f>ips__3[[#This Row],[DD]]</f>
        <v>24</v>
      </c>
      <c r="J906" s="1">
        <f>IF(ips__3[[#This Row],[MM]]&gt;20,ips__3[[#This Row],[MM]]-20,ips__3[[#This Row],[MM]])</f>
        <v>2</v>
      </c>
      <c r="K906" s="1">
        <f>IF(ips__3[[#This Row],[MM]]&gt;20,2000 + ips__3[[#This Row],[RR]],1900 +ips__3[[#This Row],[RR]])</f>
        <v>2013</v>
      </c>
      <c r="L906" s="6">
        <f>DATE(ips__3[[#This Row],[rok]],ips__3[[#This Row],[miesiac]],ips__3[[#This Row],[dzien]])</f>
        <v>41329</v>
      </c>
      <c r="M906" s="5">
        <f>(DATE(2023,1,11) - ips__3[[#This Row],[data]])/ 365</f>
        <v>9.8849315068493144</v>
      </c>
      <c r="N906" s="1">
        <f>ROUNDDOWN(ips__3[[#This Row],[Kolumna1]],0)</f>
        <v>9</v>
      </c>
    </row>
    <row r="907" spans="1:14" x14ac:dyDescent="0.3">
      <c r="A907" s="1" t="s">
        <v>934</v>
      </c>
      <c r="B907" s="1" t="s">
        <v>8</v>
      </c>
      <c r="C907" s="1" t="s">
        <v>4</v>
      </c>
      <c r="D907" s="5">
        <f>TRUNC(LEFT(ips__3[[#This Row],[pesel]],2),0)</f>
        <v>20</v>
      </c>
      <c r="E907" s="5">
        <f>TRUNC(MID(ips__3[[#This Row],[pesel]],3,2),0)</f>
        <v>30</v>
      </c>
      <c r="F907" s="5">
        <f>TRUNC(MID(ips__3[[#This Row],[pesel]],5,2),0)</f>
        <v>31</v>
      </c>
      <c r="G907" s="1"/>
      <c r="H907" s="1"/>
      <c r="I907" s="1">
        <f>ips__3[[#This Row],[DD]]</f>
        <v>31</v>
      </c>
      <c r="J907" s="1">
        <f>IF(ips__3[[#This Row],[MM]]&gt;20,ips__3[[#This Row],[MM]]-20,ips__3[[#This Row],[MM]])</f>
        <v>10</v>
      </c>
      <c r="K907" s="1">
        <f>IF(ips__3[[#This Row],[MM]]&gt;20,2000 + ips__3[[#This Row],[RR]],1900 +ips__3[[#This Row],[RR]])</f>
        <v>2020</v>
      </c>
      <c r="L907" s="6">
        <f>DATE(ips__3[[#This Row],[rok]],ips__3[[#This Row],[miesiac]],ips__3[[#This Row],[dzien]])</f>
        <v>44135</v>
      </c>
      <c r="M907" s="5">
        <f>(DATE(2023,1,11) - ips__3[[#This Row],[data]])/ 365</f>
        <v>2.1972602739726028</v>
      </c>
      <c r="N907" s="1">
        <f>ROUNDDOWN(ips__3[[#This Row],[Kolumna1]],0)</f>
        <v>2</v>
      </c>
    </row>
    <row r="908" spans="1:14" x14ac:dyDescent="0.3">
      <c r="A908" s="1" t="s">
        <v>935</v>
      </c>
      <c r="B908" s="1" t="s">
        <v>16</v>
      </c>
      <c r="C908" s="1" t="s">
        <v>4</v>
      </c>
      <c r="D908" s="5">
        <f>TRUNC(LEFT(ips__3[[#This Row],[pesel]],2),0)</f>
        <v>14</v>
      </c>
      <c r="E908" s="5">
        <f>TRUNC(MID(ips__3[[#This Row],[pesel]],3,2),0)</f>
        <v>27</v>
      </c>
      <c r="F908" s="5">
        <f>TRUNC(MID(ips__3[[#This Row],[pesel]],5,2),0)</f>
        <v>18</v>
      </c>
      <c r="G908" s="1"/>
      <c r="H908" s="1"/>
      <c r="I908" s="1">
        <f>ips__3[[#This Row],[DD]]</f>
        <v>18</v>
      </c>
      <c r="J908" s="1">
        <f>IF(ips__3[[#This Row],[MM]]&gt;20,ips__3[[#This Row],[MM]]-20,ips__3[[#This Row],[MM]])</f>
        <v>7</v>
      </c>
      <c r="K908" s="1">
        <f>IF(ips__3[[#This Row],[MM]]&gt;20,2000 + ips__3[[#This Row],[RR]],1900 +ips__3[[#This Row],[RR]])</f>
        <v>2014</v>
      </c>
      <c r="L908" s="6">
        <f>DATE(ips__3[[#This Row],[rok]],ips__3[[#This Row],[miesiac]],ips__3[[#This Row],[dzien]])</f>
        <v>41838</v>
      </c>
      <c r="M908" s="5">
        <f>(DATE(2023,1,11) - ips__3[[#This Row],[data]])/ 365</f>
        <v>8.4904109589041088</v>
      </c>
      <c r="N908" s="1">
        <f>ROUNDDOWN(ips__3[[#This Row],[Kolumna1]],0)</f>
        <v>8</v>
      </c>
    </row>
    <row r="909" spans="1:14" x14ac:dyDescent="0.3">
      <c r="A909" s="1" t="s">
        <v>936</v>
      </c>
      <c r="B909" s="1" t="s">
        <v>7</v>
      </c>
      <c r="C909" s="1" t="s">
        <v>4</v>
      </c>
      <c r="D909" s="5">
        <f>TRUNC(LEFT(ips__3[[#This Row],[pesel]],2),0)</f>
        <v>6</v>
      </c>
      <c r="E909" s="5">
        <f>TRUNC(MID(ips__3[[#This Row],[pesel]],3,2),0)</f>
        <v>22</v>
      </c>
      <c r="F909" s="5">
        <f>TRUNC(MID(ips__3[[#This Row],[pesel]],5,2),0)</f>
        <v>3</v>
      </c>
      <c r="G909" s="1"/>
      <c r="H909" s="1"/>
      <c r="I909" s="1">
        <f>ips__3[[#This Row],[DD]]</f>
        <v>3</v>
      </c>
      <c r="J909" s="1">
        <f>IF(ips__3[[#This Row],[MM]]&gt;20,ips__3[[#This Row],[MM]]-20,ips__3[[#This Row],[MM]])</f>
        <v>2</v>
      </c>
      <c r="K909" s="1">
        <f>IF(ips__3[[#This Row],[MM]]&gt;20,2000 + ips__3[[#This Row],[RR]],1900 +ips__3[[#This Row],[RR]])</f>
        <v>2006</v>
      </c>
      <c r="L909" s="6">
        <f>DATE(ips__3[[#This Row],[rok]],ips__3[[#This Row],[miesiac]],ips__3[[#This Row],[dzien]])</f>
        <v>38751</v>
      </c>
      <c r="M909" s="5">
        <f>(DATE(2023,1,11) - ips__3[[#This Row],[data]])/ 365</f>
        <v>16.947945205479453</v>
      </c>
      <c r="N909" s="1">
        <f>ROUNDDOWN(ips__3[[#This Row],[Kolumna1]],0)</f>
        <v>16</v>
      </c>
    </row>
    <row r="910" spans="1:14" x14ac:dyDescent="0.3">
      <c r="A910" s="1" t="s">
        <v>937</v>
      </c>
      <c r="B910" s="1" t="s">
        <v>13</v>
      </c>
      <c r="C910" s="1" t="s">
        <v>4</v>
      </c>
      <c r="D910" s="5">
        <f>TRUNC(LEFT(ips__3[[#This Row],[pesel]],2),0)</f>
        <v>7</v>
      </c>
      <c r="E910" s="5">
        <f>TRUNC(MID(ips__3[[#This Row],[pesel]],3,2),0)</f>
        <v>23</v>
      </c>
      <c r="F910" s="5">
        <f>TRUNC(MID(ips__3[[#This Row],[pesel]],5,2),0)</f>
        <v>16</v>
      </c>
      <c r="G910" s="1"/>
      <c r="H910" s="1"/>
      <c r="I910" s="1">
        <f>ips__3[[#This Row],[DD]]</f>
        <v>16</v>
      </c>
      <c r="J910" s="1">
        <f>IF(ips__3[[#This Row],[MM]]&gt;20,ips__3[[#This Row],[MM]]-20,ips__3[[#This Row],[MM]])</f>
        <v>3</v>
      </c>
      <c r="K910" s="1">
        <f>IF(ips__3[[#This Row],[MM]]&gt;20,2000 + ips__3[[#This Row],[RR]],1900 +ips__3[[#This Row],[RR]])</f>
        <v>2007</v>
      </c>
      <c r="L910" s="6">
        <f>DATE(ips__3[[#This Row],[rok]],ips__3[[#This Row],[miesiac]],ips__3[[#This Row],[dzien]])</f>
        <v>39157</v>
      </c>
      <c r="M910" s="5">
        <f>(DATE(2023,1,11) - ips__3[[#This Row],[data]])/ 365</f>
        <v>15.835616438356164</v>
      </c>
      <c r="N910" s="1">
        <f>ROUNDDOWN(ips__3[[#This Row],[Kolumna1]],0)</f>
        <v>15</v>
      </c>
    </row>
    <row r="911" spans="1:14" x14ac:dyDescent="0.3">
      <c r="A911" s="1" t="s">
        <v>938</v>
      </c>
      <c r="B911" s="1" t="s">
        <v>16</v>
      </c>
      <c r="C911" s="1" t="s">
        <v>4</v>
      </c>
      <c r="D911" s="5">
        <f>TRUNC(LEFT(ips__3[[#This Row],[pesel]],2),0)</f>
        <v>7</v>
      </c>
      <c r="E911" s="5">
        <f>TRUNC(MID(ips__3[[#This Row],[pesel]],3,2),0)</f>
        <v>28</v>
      </c>
      <c r="F911" s="5">
        <f>TRUNC(MID(ips__3[[#This Row],[pesel]],5,2),0)</f>
        <v>21</v>
      </c>
      <c r="G911" s="1"/>
      <c r="H911" s="1"/>
      <c r="I911" s="1">
        <f>ips__3[[#This Row],[DD]]</f>
        <v>21</v>
      </c>
      <c r="J911" s="1">
        <f>IF(ips__3[[#This Row],[MM]]&gt;20,ips__3[[#This Row],[MM]]-20,ips__3[[#This Row],[MM]])</f>
        <v>8</v>
      </c>
      <c r="K911" s="1">
        <f>IF(ips__3[[#This Row],[MM]]&gt;20,2000 + ips__3[[#This Row],[RR]],1900 +ips__3[[#This Row],[RR]])</f>
        <v>2007</v>
      </c>
      <c r="L911" s="6">
        <f>DATE(ips__3[[#This Row],[rok]],ips__3[[#This Row],[miesiac]],ips__3[[#This Row],[dzien]])</f>
        <v>39315</v>
      </c>
      <c r="M911" s="5">
        <f>(DATE(2023,1,11) - ips__3[[#This Row],[data]])/ 365</f>
        <v>15.402739726027397</v>
      </c>
      <c r="N911" s="1">
        <f>ROUNDDOWN(ips__3[[#This Row],[Kolumna1]],0)</f>
        <v>15</v>
      </c>
    </row>
    <row r="912" spans="1:14" x14ac:dyDescent="0.3">
      <c r="A912" s="1" t="s">
        <v>939</v>
      </c>
      <c r="B912" s="1" t="s">
        <v>15</v>
      </c>
      <c r="C912" s="1" t="s">
        <v>6</v>
      </c>
      <c r="D912" s="5">
        <f>TRUNC(LEFT(ips__3[[#This Row],[pesel]],2),0)</f>
        <v>13</v>
      </c>
      <c r="E912" s="5">
        <f>TRUNC(MID(ips__3[[#This Row],[pesel]],3,2),0)</f>
        <v>24</v>
      </c>
      <c r="F912" s="5">
        <f>TRUNC(MID(ips__3[[#This Row],[pesel]],5,2),0)</f>
        <v>27</v>
      </c>
      <c r="G912" s="1"/>
      <c r="H912" s="1"/>
      <c r="I912" s="1">
        <f>ips__3[[#This Row],[DD]]</f>
        <v>27</v>
      </c>
      <c r="J912" s="1">
        <f>IF(ips__3[[#This Row],[MM]]&gt;20,ips__3[[#This Row],[MM]]-20,ips__3[[#This Row],[MM]])</f>
        <v>4</v>
      </c>
      <c r="K912" s="1">
        <f>IF(ips__3[[#This Row],[MM]]&gt;20,2000 + ips__3[[#This Row],[RR]],1900 +ips__3[[#This Row],[RR]])</f>
        <v>2013</v>
      </c>
      <c r="L912" s="6">
        <f>DATE(ips__3[[#This Row],[rok]],ips__3[[#This Row],[miesiac]],ips__3[[#This Row],[dzien]])</f>
        <v>41391</v>
      </c>
      <c r="M912" s="5">
        <f>(DATE(2023,1,11) - ips__3[[#This Row],[data]])/ 365</f>
        <v>9.7150684931506852</v>
      </c>
      <c r="N912" s="1">
        <f>ROUNDDOWN(ips__3[[#This Row],[Kolumna1]],0)</f>
        <v>9</v>
      </c>
    </row>
    <row r="913" spans="1:14" x14ac:dyDescent="0.3">
      <c r="A913" s="1" t="s">
        <v>940</v>
      </c>
      <c r="B913" s="1" t="s">
        <v>19</v>
      </c>
      <c r="C913" s="1" t="s">
        <v>6</v>
      </c>
      <c r="D913" s="5">
        <f>TRUNC(LEFT(ips__3[[#This Row],[pesel]],2),0)</f>
        <v>22</v>
      </c>
      <c r="E913" s="5">
        <f>TRUNC(MID(ips__3[[#This Row],[pesel]],3,2),0)</f>
        <v>27</v>
      </c>
      <c r="F913" s="5">
        <f>TRUNC(MID(ips__3[[#This Row],[pesel]],5,2),0)</f>
        <v>1</v>
      </c>
      <c r="G913" s="1"/>
      <c r="H913" s="1"/>
      <c r="I913" s="1">
        <f>ips__3[[#This Row],[DD]]</f>
        <v>1</v>
      </c>
      <c r="J913" s="1">
        <f>IF(ips__3[[#This Row],[MM]]&gt;20,ips__3[[#This Row],[MM]]-20,ips__3[[#This Row],[MM]])</f>
        <v>7</v>
      </c>
      <c r="K913" s="1">
        <f>IF(ips__3[[#This Row],[MM]]&gt;20,2000 + ips__3[[#This Row],[RR]],1900 +ips__3[[#This Row],[RR]])</f>
        <v>2022</v>
      </c>
      <c r="L913" s="6">
        <f>DATE(ips__3[[#This Row],[rok]],ips__3[[#This Row],[miesiac]],ips__3[[#This Row],[dzien]])</f>
        <v>44743</v>
      </c>
      <c r="M913" s="5">
        <f>(DATE(2023,1,11) - ips__3[[#This Row],[data]])/ 365</f>
        <v>0.53150684931506853</v>
      </c>
      <c r="N913" s="1">
        <f>ROUNDDOWN(ips__3[[#This Row],[Kolumna1]],0)</f>
        <v>0</v>
      </c>
    </row>
    <row r="914" spans="1:14" x14ac:dyDescent="0.3">
      <c r="A914" s="1" t="s">
        <v>941</v>
      </c>
      <c r="B914" s="1" t="s">
        <v>3</v>
      </c>
      <c r="C914" s="1" t="s">
        <v>6</v>
      </c>
      <c r="D914" s="5">
        <f>TRUNC(LEFT(ips__3[[#This Row],[pesel]],2),0)</f>
        <v>15</v>
      </c>
      <c r="E914" s="5">
        <f>TRUNC(MID(ips__3[[#This Row],[pesel]],3,2),0)</f>
        <v>22</v>
      </c>
      <c r="F914" s="5">
        <f>TRUNC(MID(ips__3[[#This Row],[pesel]],5,2),0)</f>
        <v>3</v>
      </c>
      <c r="G914" s="1"/>
      <c r="H914" s="1"/>
      <c r="I914" s="1">
        <f>ips__3[[#This Row],[DD]]</f>
        <v>3</v>
      </c>
      <c r="J914" s="1">
        <f>IF(ips__3[[#This Row],[MM]]&gt;20,ips__3[[#This Row],[MM]]-20,ips__3[[#This Row],[MM]])</f>
        <v>2</v>
      </c>
      <c r="K914" s="1">
        <f>IF(ips__3[[#This Row],[MM]]&gt;20,2000 + ips__3[[#This Row],[RR]],1900 +ips__3[[#This Row],[RR]])</f>
        <v>2015</v>
      </c>
      <c r="L914" s="6">
        <f>DATE(ips__3[[#This Row],[rok]],ips__3[[#This Row],[miesiac]],ips__3[[#This Row],[dzien]])</f>
        <v>42038</v>
      </c>
      <c r="M914" s="5">
        <f>(DATE(2023,1,11) - ips__3[[#This Row],[data]])/ 365</f>
        <v>7.9424657534246572</v>
      </c>
      <c r="N914" s="1">
        <f>ROUNDDOWN(ips__3[[#This Row],[Kolumna1]],0)</f>
        <v>7</v>
      </c>
    </row>
    <row r="915" spans="1:14" x14ac:dyDescent="0.3">
      <c r="A915" s="1" t="s">
        <v>942</v>
      </c>
      <c r="B915" s="1" t="s">
        <v>14</v>
      </c>
      <c r="C915" s="1" t="s">
        <v>6</v>
      </c>
      <c r="D915" s="5">
        <f>TRUNC(LEFT(ips__3[[#This Row],[pesel]],2),0)</f>
        <v>16</v>
      </c>
      <c r="E915" s="5">
        <f>TRUNC(MID(ips__3[[#This Row],[pesel]],3,2),0)</f>
        <v>32</v>
      </c>
      <c r="F915" s="5">
        <f>TRUNC(MID(ips__3[[#This Row],[pesel]],5,2),0)</f>
        <v>30</v>
      </c>
      <c r="G915" s="1"/>
      <c r="H915" s="1"/>
      <c r="I915" s="1">
        <f>ips__3[[#This Row],[DD]]</f>
        <v>30</v>
      </c>
      <c r="J915" s="1">
        <f>IF(ips__3[[#This Row],[MM]]&gt;20,ips__3[[#This Row],[MM]]-20,ips__3[[#This Row],[MM]])</f>
        <v>12</v>
      </c>
      <c r="K915" s="1">
        <f>IF(ips__3[[#This Row],[MM]]&gt;20,2000 + ips__3[[#This Row],[RR]],1900 +ips__3[[#This Row],[RR]])</f>
        <v>2016</v>
      </c>
      <c r="L915" s="6">
        <f>DATE(ips__3[[#This Row],[rok]],ips__3[[#This Row],[miesiac]],ips__3[[#This Row],[dzien]])</f>
        <v>42734</v>
      </c>
      <c r="M915" s="5">
        <f>(DATE(2023,1,11) - ips__3[[#This Row],[data]])/ 365</f>
        <v>6.0356164383561648</v>
      </c>
      <c r="N915" s="1">
        <f>ROUNDDOWN(ips__3[[#This Row],[Kolumna1]],0)</f>
        <v>6</v>
      </c>
    </row>
    <row r="916" spans="1:14" x14ac:dyDescent="0.3">
      <c r="A916" s="1" t="s">
        <v>943</v>
      </c>
      <c r="B916" s="1" t="s">
        <v>14</v>
      </c>
      <c r="C916" s="1" t="s">
        <v>4</v>
      </c>
      <c r="D916" s="5">
        <f>TRUNC(LEFT(ips__3[[#This Row],[pesel]],2),0)</f>
        <v>17</v>
      </c>
      <c r="E916" s="5">
        <f>TRUNC(MID(ips__3[[#This Row],[pesel]],3,2),0)</f>
        <v>21</v>
      </c>
      <c r="F916" s="5">
        <f>TRUNC(MID(ips__3[[#This Row],[pesel]],5,2),0)</f>
        <v>29</v>
      </c>
      <c r="G916" s="1"/>
      <c r="H916" s="1"/>
      <c r="I916" s="1">
        <f>ips__3[[#This Row],[DD]]</f>
        <v>29</v>
      </c>
      <c r="J916" s="1">
        <f>IF(ips__3[[#This Row],[MM]]&gt;20,ips__3[[#This Row],[MM]]-20,ips__3[[#This Row],[MM]])</f>
        <v>1</v>
      </c>
      <c r="K916" s="1">
        <f>IF(ips__3[[#This Row],[MM]]&gt;20,2000 + ips__3[[#This Row],[RR]],1900 +ips__3[[#This Row],[RR]])</f>
        <v>2017</v>
      </c>
      <c r="L916" s="6">
        <f>DATE(ips__3[[#This Row],[rok]],ips__3[[#This Row],[miesiac]],ips__3[[#This Row],[dzien]])</f>
        <v>42764</v>
      </c>
      <c r="M916" s="5">
        <f>(DATE(2023,1,11) - ips__3[[#This Row],[data]])/ 365</f>
        <v>5.9534246575342467</v>
      </c>
      <c r="N916" s="1">
        <f>ROUNDDOWN(ips__3[[#This Row],[Kolumna1]],0)</f>
        <v>5</v>
      </c>
    </row>
    <row r="917" spans="1:14" x14ac:dyDescent="0.3">
      <c r="A917" s="1" t="s">
        <v>944</v>
      </c>
      <c r="B917" s="1" t="s">
        <v>7</v>
      </c>
      <c r="C917" s="1" t="s">
        <v>6</v>
      </c>
      <c r="D917" s="5">
        <f>TRUNC(LEFT(ips__3[[#This Row],[pesel]],2),0)</f>
        <v>6</v>
      </c>
      <c r="E917" s="5">
        <f>TRUNC(MID(ips__3[[#This Row],[pesel]],3,2),0)</f>
        <v>28</v>
      </c>
      <c r="F917" s="5">
        <f>TRUNC(MID(ips__3[[#This Row],[pesel]],5,2),0)</f>
        <v>9</v>
      </c>
      <c r="G917" s="1"/>
      <c r="H917" s="1"/>
      <c r="I917" s="1">
        <f>ips__3[[#This Row],[DD]]</f>
        <v>9</v>
      </c>
      <c r="J917" s="1">
        <f>IF(ips__3[[#This Row],[MM]]&gt;20,ips__3[[#This Row],[MM]]-20,ips__3[[#This Row],[MM]])</f>
        <v>8</v>
      </c>
      <c r="K917" s="1">
        <f>IF(ips__3[[#This Row],[MM]]&gt;20,2000 + ips__3[[#This Row],[RR]],1900 +ips__3[[#This Row],[RR]])</f>
        <v>2006</v>
      </c>
      <c r="L917" s="6">
        <f>DATE(ips__3[[#This Row],[rok]],ips__3[[#This Row],[miesiac]],ips__3[[#This Row],[dzien]])</f>
        <v>38938</v>
      </c>
      <c r="M917" s="5">
        <f>(DATE(2023,1,11) - ips__3[[#This Row],[data]])/ 365</f>
        <v>16.435616438356163</v>
      </c>
      <c r="N917" s="1">
        <f>ROUNDDOWN(ips__3[[#This Row],[Kolumna1]],0)</f>
        <v>16</v>
      </c>
    </row>
    <row r="918" spans="1:14" x14ac:dyDescent="0.3">
      <c r="A918" s="1" t="s">
        <v>945</v>
      </c>
      <c r="B918" s="1" t="s">
        <v>15</v>
      </c>
      <c r="C918" s="1" t="s">
        <v>6</v>
      </c>
      <c r="D918" s="5">
        <f>TRUNC(LEFT(ips__3[[#This Row],[pesel]],2),0)</f>
        <v>20</v>
      </c>
      <c r="E918" s="5">
        <f>TRUNC(MID(ips__3[[#This Row],[pesel]],3,2),0)</f>
        <v>30</v>
      </c>
      <c r="F918" s="5">
        <f>TRUNC(MID(ips__3[[#This Row],[pesel]],5,2),0)</f>
        <v>12</v>
      </c>
      <c r="G918" s="1"/>
      <c r="H918" s="1"/>
      <c r="I918" s="1">
        <f>ips__3[[#This Row],[DD]]</f>
        <v>12</v>
      </c>
      <c r="J918" s="1">
        <f>IF(ips__3[[#This Row],[MM]]&gt;20,ips__3[[#This Row],[MM]]-20,ips__3[[#This Row],[MM]])</f>
        <v>10</v>
      </c>
      <c r="K918" s="1">
        <f>IF(ips__3[[#This Row],[MM]]&gt;20,2000 + ips__3[[#This Row],[RR]],1900 +ips__3[[#This Row],[RR]])</f>
        <v>2020</v>
      </c>
      <c r="L918" s="6">
        <f>DATE(ips__3[[#This Row],[rok]],ips__3[[#This Row],[miesiac]],ips__3[[#This Row],[dzien]])</f>
        <v>44116</v>
      </c>
      <c r="M918" s="5">
        <f>(DATE(2023,1,11) - ips__3[[#This Row],[data]])/ 365</f>
        <v>2.2493150684931509</v>
      </c>
      <c r="N918" s="1">
        <f>ROUNDDOWN(ips__3[[#This Row],[Kolumna1]],0)</f>
        <v>2</v>
      </c>
    </row>
    <row r="919" spans="1:14" x14ac:dyDescent="0.3">
      <c r="A919" s="1" t="s">
        <v>946</v>
      </c>
      <c r="B919" s="1" t="s">
        <v>3</v>
      </c>
      <c r="C919" s="1" t="s">
        <v>6</v>
      </c>
      <c r="D919" s="5">
        <f>TRUNC(LEFT(ips__3[[#This Row],[pesel]],2),0)</f>
        <v>1</v>
      </c>
      <c r="E919" s="5">
        <f>TRUNC(MID(ips__3[[#This Row],[pesel]],3,2),0)</f>
        <v>30</v>
      </c>
      <c r="F919" s="5">
        <f>TRUNC(MID(ips__3[[#This Row],[pesel]],5,2),0)</f>
        <v>8</v>
      </c>
      <c r="G919" s="1"/>
      <c r="H919" s="1"/>
      <c r="I919" s="1">
        <f>ips__3[[#This Row],[DD]]</f>
        <v>8</v>
      </c>
      <c r="J919" s="1">
        <f>IF(ips__3[[#This Row],[MM]]&gt;20,ips__3[[#This Row],[MM]]-20,ips__3[[#This Row],[MM]])</f>
        <v>10</v>
      </c>
      <c r="K919" s="1">
        <f>IF(ips__3[[#This Row],[MM]]&gt;20,2000 + ips__3[[#This Row],[RR]],1900 +ips__3[[#This Row],[RR]])</f>
        <v>2001</v>
      </c>
      <c r="L919" s="6">
        <f>DATE(ips__3[[#This Row],[rok]],ips__3[[#This Row],[miesiac]],ips__3[[#This Row],[dzien]])</f>
        <v>37172</v>
      </c>
      <c r="M919" s="5">
        <f>(DATE(2023,1,11) - ips__3[[#This Row],[data]])/ 365</f>
        <v>21.273972602739725</v>
      </c>
      <c r="N919" s="1">
        <f>ROUNDDOWN(ips__3[[#This Row],[Kolumna1]],0)</f>
        <v>21</v>
      </c>
    </row>
    <row r="920" spans="1:14" x14ac:dyDescent="0.3">
      <c r="A920" s="1" t="s">
        <v>947</v>
      </c>
      <c r="B920" s="1" t="s">
        <v>3</v>
      </c>
      <c r="C920" s="1" t="s">
        <v>6</v>
      </c>
      <c r="D920" s="5">
        <f>TRUNC(LEFT(ips__3[[#This Row],[pesel]],2),0)</f>
        <v>21</v>
      </c>
      <c r="E920" s="5">
        <f>TRUNC(MID(ips__3[[#This Row],[pesel]],3,2),0)</f>
        <v>29</v>
      </c>
      <c r="F920" s="5">
        <f>TRUNC(MID(ips__3[[#This Row],[pesel]],5,2),0)</f>
        <v>28</v>
      </c>
      <c r="G920" s="1"/>
      <c r="H920" s="1"/>
      <c r="I920" s="1">
        <f>ips__3[[#This Row],[DD]]</f>
        <v>28</v>
      </c>
      <c r="J920" s="1">
        <f>IF(ips__3[[#This Row],[MM]]&gt;20,ips__3[[#This Row],[MM]]-20,ips__3[[#This Row],[MM]])</f>
        <v>9</v>
      </c>
      <c r="K920" s="1">
        <f>IF(ips__3[[#This Row],[MM]]&gt;20,2000 + ips__3[[#This Row],[RR]],1900 +ips__3[[#This Row],[RR]])</f>
        <v>2021</v>
      </c>
      <c r="L920" s="6">
        <f>DATE(ips__3[[#This Row],[rok]],ips__3[[#This Row],[miesiac]],ips__3[[#This Row],[dzien]])</f>
        <v>44467</v>
      </c>
      <c r="M920" s="5">
        <f>(DATE(2023,1,11) - ips__3[[#This Row],[data]])/ 365</f>
        <v>1.2876712328767124</v>
      </c>
      <c r="N920" s="1">
        <f>ROUNDDOWN(ips__3[[#This Row],[Kolumna1]],0)</f>
        <v>1</v>
      </c>
    </row>
    <row r="921" spans="1:14" x14ac:dyDescent="0.3">
      <c r="A921" s="1" t="s">
        <v>948</v>
      </c>
      <c r="B921" s="1" t="s">
        <v>17</v>
      </c>
      <c r="C921" s="1" t="s">
        <v>6</v>
      </c>
      <c r="D921" s="5">
        <f>TRUNC(LEFT(ips__3[[#This Row],[pesel]],2),0)</f>
        <v>9</v>
      </c>
      <c r="E921" s="5">
        <f>TRUNC(MID(ips__3[[#This Row],[pesel]],3,2),0)</f>
        <v>31</v>
      </c>
      <c r="F921" s="5">
        <f>TRUNC(MID(ips__3[[#This Row],[pesel]],5,2),0)</f>
        <v>9</v>
      </c>
      <c r="G921" s="1"/>
      <c r="H921" s="1"/>
      <c r="I921" s="1">
        <f>ips__3[[#This Row],[DD]]</f>
        <v>9</v>
      </c>
      <c r="J921" s="1">
        <f>IF(ips__3[[#This Row],[MM]]&gt;20,ips__3[[#This Row],[MM]]-20,ips__3[[#This Row],[MM]])</f>
        <v>11</v>
      </c>
      <c r="K921" s="1">
        <f>IF(ips__3[[#This Row],[MM]]&gt;20,2000 + ips__3[[#This Row],[RR]],1900 +ips__3[[#This Row],[RR]])</f>
        <v>2009</v>
      </c>
      <c r="L921" s="6">
        <f>DATE(ips__3[[#This Row],[rok]],ips__3[[#This Row],[miesiac]],ips__3[[#This Row],[dzien]])</f>
        <v>40126</v>
      </c>
      <c r="M921" s="5">
        <f>(DATE(2023,1,11) - ips__3[[#This Row],[data]])/ 365</f>
        <v>13.180821917808219</v>
      </c>
      <c r="N921" s="1">
        <f>ROUNDDOWN(ips__3[[#This Row],[Kolumna1]],0)</f>
        <v>13</v>
      </c>
    </row>
    <row r="922" spans="1:14" x14ac:dyDescent="0.3">
      <c r="A922" s="1" t="s">
        <v>949</v>
      </c>
      <c r="B922" s="1" t="s">
        <v>11</v>
      </c>
      <c r="C922" s="1" t="s">
        <v>6</v>
      </c>
      <c r="D922" s="5">
        <f>TRUNC(LEFT(ips__3[[#This Row],[pesel]],2),0)</f>
        <v>0</v>
      </c>
      <c r="E922" s="5">
        <f>TRUNC(MID(ips__3[[#This Row],[pesel]],3,2),0)</f>
        <v>30</v>
      </c>
      <c r="F922" s="5">
        <f>TRUNC(MID(ips__3[[#This Row],[pesel]],5,2),0)</f>
        <v>19</v>
      </c>
      <c r="G922" s="1"/>
      <c r="H922" s="1"/>
      <c r="I922" s="1">
        <f>ips__3[[#This Row],[DD]]</f>
        <v>19</v>
      </c>
      <c r="J922" s="1">
        <f>IF(ips__3[[#This Row],[MM]]&gt;20,ips__3[[#This Row],[MM]]-20,ips__3[[#This Row],[MM]])</f>
        <v>10</v>
      </c>
      <c r="K922" s="1">
        <f>IF(ips__3[[#This Row],[MM]]&gt;20,2000 + ips__3[[#This Row],[RR]],1900 +ips__3[[#This Row],[RR]])</f>
        <v>2000</v>
      </c>
      <c r="L922" s="6">
        <f>DATE(ips__3[[#This Row],[rok]],ips__3[[#This Row],[miesiac]],ips__3[[#This Row],[dzien]])</f>
        <v>36818</v>
      </c>
      <c r="M922" s="5">
        <f>(DATE(2023,1,11) - ips__3[[#This Row],[data]])/ 365</f>
        <v>22.243835616438357</v>
      </c>
      <c r="N922" s="1">
        <f>ROUNDDOWN(ips__3[[#This Row],[Kolumna1]],0)</f>
        <v>22</v>
      </c>
    </row>
    <row r="923" spans="1:14" x14ac:dyDescent="0.3">
      <c r="A923" s="1" t="s">
        <v>950</v>
      </c>
      <c r="B923" s="1" t="s">
        <v>15</v>
      </c>
      <c r="C923" s="1" t="s">
        <v>6</v>
      </c>
      <c r="D923" s="5">
        <f>TRUNC(LEFT(ips__3[[#This Row],[pesel]],2),0)</f>
        <v>1</v>
      </c>
      <c r="E923" s="5">
        <f>TRUNC(MID(ips__3[[#This Row],[pesel]],3,2),0)</f>
        <v>24</v>
      </c>
      <c r="F923" s="5">
        <f>TRUNC(MID(ips__3[[#This Row],[pesel]],5,2),0)</f>
        <v>13</v>
      </c>
      <c r="G923" s="1"/>
      <c r="H923" s="1"/>
      <c r="I923" s="1">
        <f>ips__3[[#This Row],[DD]]</f>
        <v>13</v>
      </c>
      <c r="J923" s="1">
        <f>IF(ips__3[[#This Row],[MM]]&gt;20,ips__3[[#This Row],[MM]]-20,ips__3[[#This Row],[MM]])</f>
        <v>4</v>
      </c>
      <c r="K923" s="1">
        <f>IF(ips__3[[#This Row],[MM]]&gt;20,2000 + ips__3[[#This Row],[RR]],1900 +ips__3[[#This Row],[RR]])</f>
        <v>2001</v>
      </c>
      <c r="L923" s="6">
        <f>DATE(ips__3[[#This Row],[rok]],ips__3[[#This Row],[miesiac]],ips__3[[#This Row],[dzien]])</f>
        <v>36994</v>
      </c>
      <c r="M923" s="5">
        <f>(DATE(2023,1,11) - ips__3[[#This Row],[data]])/ 365</f>
        <v>21.761643835616439</v>
      </c>
      <c r="N923" s="1">
        <f>ROUNDDOWN(ips__3[[#This Row],[Kolumna1]],0)</f>
        <v>21</v>
      </c>
    </row>
    <row r="924" spans="1:14" x14ac:dyDescent="0.3">
      <c r="A924" s="1" t="s">
        <v>951</v>
      </c>
      <c r="B924" s="1" t="s">
        <v>7</v>
      </c>
      <c r="C924" s="1" t="s">
        <v>4</v>
      </c>
      <c r="D924" s="5">
        <f>TRUNC(LEFT(ips__3[[#This Row],[pesel]],2),0)</f>
        <v>20</v>
      </c>
      <c r="E924" s="5">
        <f>TRUNC(MID(ips__3[[#This Row],[pesel]],3,2),0)</f>
        <v>24</v>
      </c>
      <c r="F924" s="5">
        <f>TRUNC(MID(ips__3[[#This Row],[pesel]],5,2),0)</f>
        <v>22</v>
      </c>
      <c r="G924" s="1"/>
      <c r="H924" s="1"/>
      <c r="I924" s="1">
        <f>ips__3[[#This Row],[DD]]</f>
        <v>22</v>
      </c>
      <c r="J924" s="1">
        <f>IF(ips__3[[#This Row],[MM]]&gt;20,ips__3[[#This Row],[MM]]-20,ips__3[[#This Row],[MM]])</f>
        <v>4</v>
      </c>
      <c r="K924" s="1">
        <f>IF(ips__3[[#This Row],[MM]]&gt;20,2000 + ips__3[[#This Row],[RR]],1900 +ips__3[[#This Row],[RR]])</f>
        <v>2020</v>
      </c>
      <c r="L924" s="6">
        <f>DATE(ips__3[[#This Row],[rok]],ips__3[[#This Row],[miesiac]],ips__3[[#This Row],[dzien]])</f>
        <v>43943</v>
      </c>
      <c r="M924" s="5">
        <f>(DATE(2023,1,11) - ips__3[[#This Row],[data]])/ 365</f>
        <v>2.7232876712328768</v>
      </c>
      <c r="N924" s="1">
        <f>ROUNDDOWN(ips__3[[#This Row],[Kolumna1]],0)</f>
        <v>2</v>
      </c>
    </row>
    <row r="925" spans="1:14" x14ac:dyDescent="0.3">
      <c r="A925" s="1" t="s">
        <v>952</v>
      </c>
      <c r="B925" s="1" t="s">
        <v>7</v>
      </c>
      <c r="C925" s="1" t="s">
        <v>4</v>
      </c>
      <c r="D925" s="5">
        <f>TRUNC(LEFT(ips__3[[#This Row],[pesel]],2),0)</f>
        <v>0</v>
      </c>
      <c r="E925" s="5">
        <f>TRUNC(MID(ips__3[[#This Row],[pesel]],3,2),0)</f>
        <v>23</v>
      </c>
      <c r="F925" s="5">
        <f>TRUNC(MID(ips__3[[#This Row],[pesel]],5,2),0)</f>
        <v>11</v>
      </c>
      <c r="G925" s="1"/>
      <c r="H925" s="1"/>
      <c r="I925" s="1">
        <f>ips__3[[#This Row],[DD]]</f>
        <v>11</v>
      </c>
      <c r="J925" s="1">
        <f>IF(ips__3[[#This Row],[MM]]&gt;20,ips__3[[#This Row],[MM]]-20,ips__3[[#This Row],[MM]])</f>
        <v>3</v>
      </c>
      <c r="K925" s="1">
        <f>IF(ips__3[[#This Row],[MM]]&gt;20,2000 + ips__3[[#This Row],[RR]],1900 +ips__3[[#This Row],[RR]])</f>
        <v>2000</v>
      </c>
      <c r="L925" s="6">
        <f>DATE(ips__3[[#This Row],[rok]],ips__3[[#This Row],[miesiac]],ips__3[[#This Row],[dzien]])</f>
        <v>36596</v>
      </c>
      <c r="M925" s="5">
        <f>(DATE(2023,1,11) - ips__3[[#This Row],[data]])/ 365</f>
        <v>22.852054794520548</v>
      </c>
      <c r="N925" s="1">
        <f>ROUNDDOWN(ips__3[[#This Row],[Kolumna1]],0)</f>
        <v>22</v>
      </c>
    </row>
    <row r="926" spans="1:14" x14ac:dyDescent="0.3">
      <c r="A926" s="1" t="s">
        <v>953</v>
      </c>
      <c r="B926" s="1" t="s">
        <v>15</v>
      </c>
      <c r="C926" s="1" t="s">
        <v>4</v>
      </c>
      <c r="D926" s="5">
        <f>TRUNC(LEFT(ips__3[[#This Row],[pesel]],2),0)</f>
        <v>15</v>
      </c>
      <c r="E926" s="5">
        <f>TRUNC(MID(ips__3[[#This Row],[pesel]],3,2),0)</f>
        <v>27</v>
      </c>
      <c r="F926" s="5">
        <f>TRUNC(MID(ips__3[[#This Row],[pesel]],5,2),0)</f>
        <v>26</v>
      </c>
      <c r="G926" s="1"/>
      <c r="H926" s="1"/>
      <c r="I926" s="1">
        <f>ips__3[[#This Row],[DD]]</f>
        <v>26</v>
      </c>
      <c r="J926" s="1">
        <f>IF(ips__3[[#This Row],[MM]]&gt;20,ips__3[[#This Row],[MM]]-20,ips__3[[#This Row],[MM]])</f>
        <v>7</v>
      </c>
      <c r="K926" s="1">
        <f>IF(ips__3[[#This Row],[MM]]&gt;20,2000 + ips__3[[#This Row],[RR]],1900 +ips__3[[#This Row],[RR]])</f>
        <v>2015</v>
      </c>
      <c r="L926" s="6">
        <f>DATE(ips__3[[#This Row],[rok]],ips__3[[#This Row],[miesiac]],ips__3[[#This Row],[dzien]])</f>
        <v>42211</v>
      </c>
      <c r="M926" s="5">
        <f>(DATE(2023,1,11) - ips__3[[#This Row],[data]])/ 365</f>
        <v>7.4684931506849317</v>
      </c>
      <c r="N926" s="1">
        <f>ROUNDDOWN(ips__3[[#This Row],[Kolumna1]],0)</f>
        <v>7</v>
      </c>
    </row>
    <row r="927" spans="1:14" x14ac:dyDescent="0.3">
      <c r="A927" s="1" t="s">
        <v>954</v>
      </c>
      <c r="B927" s="1" t="s">
        <v>3</v>
      </c>
      <c r="C927" s="1" t="s">
        <v>4</v>
      </c>
      <c r="D927" s="5">
        <f>TRUNC(LEFT(ips__3[[#This Row],[pesel]],2),0)</f>
        <v>22</v>
      </c>
      <c r="E927" s="5">
        <f>TRUNC(MID(ips__3[[#This Row],[pesel]],3,2),0)</f>
        <v>30</v>
      </c>
      <c r="F927" s="5">
        <f>TRUNC(MID(ips__3[[#This Row],[pesel]],5,2),0)</f>
        <v>23</v>
      </c>
      <c r="G927" s="1"/>
      <c r="H927" s="1"/>
      <c r="I927" s="1">
        <f>ips__3[[#This Row],[DD]]</f>
        <v>23</v>
      </c>
      <c r="J927" s="1">
        <f>IF(ips__3[[#This Row],[MM]]&gt;20,ips__3[[#This Row],[MM]]-20,ips__3[[#This Row],[MM]])</f>
        <v>10</v>
      </c>
      <c r="K927" s="1">
        <f>IF(ips__3[[#This Row],[MM]]&gt;20,2000 + ips__3[[#This Row],[RR]],1900 +ips__3[[#This Row],[RR]])</f>
        <v>2022</v>
      </c>
      <c r="L927" s="6">
        <f>DATE(ips__3[[#This Row],[rok]],ips__3[[#This Row],[miesiac]],ips__3[[#This Row],[dzien]])</f>
        <v>44857</v>
      </c>
      <c r="M927" s="5">
        <f>(DATE(2023,1,11) - ips__3[[#This Row],[data]])/ 365</f>
        <v>0.21917808219178081</v>
      </c>
      <c r="N927" s="1">
        <f>ROUNDDOWN(ips__3[[#This Row],[Kolumna1]],0)</f>
        <v>0</v>
      </c>
    </row>
    <row r="928" spans="1:14" x14ac:dyDescent="0.3">
      <c r="A928" s="1" t="s">
        <v>955</v>
      </c>
      <c r="B928" s="1" t="s">
        <v>9</v>
      </c>
      <c r="C928" s="1" t="s">
        <v>6</v>
      </c>
      <c r="D928" s="5">
        <f>TRUNC(LEFT(ips__3[[#This Row],[pesel]],2),0)</f>
        <v>17</v>
      </c>
      <c r="E928" s="5">
        <f>TRUNC(MID(ips__3[[#This Row],[pesel]],3,2),0)</f>
        <v>24</v>
      </c>
      <c r="F928" s="5">
        <f>TRUNC(MID(ips__3[[#This Row],[pesel]],5,2),0)</f>
        <v>15</v>
      </c>
      <c r="G928" s="1"/>
      <c r="H928" s="1"/>
      <c r="I928" s="1">
        <f>ips__3[[#This Row],[DD]]</f>
        <v>15</v>
      </c>
      <c r="J928" s="1">
        <f>IF(ips__3[[#This Row],[MM]]&gt;20,ips__3[[#This Row],[MM]]-20,ips__3[[#This Row],[MM]])</f>
        <v>4</v>
      </c>
      <c r="K928" s="1">
        <f>IF(ips__3[[#This Row],[MM]]&gt;20,2000 + ips__3[[#This Row],[RR]],1900 +ips__3[[#This Row],[RR]])</f>
        <v>2017</v>
      </c>
      <c r="L928" s="6">
        <f>DATE(ips__3[[#This Row],[rok]],ips__3[[#This Row],[miesiac]],ips__3[[#This Row],[dzien]])</f>
        <v>42840</v>
      </c>
      <c r="M928" s="5">
        <f>(DATE(2023,1,11) - ips__3[[#This Row],[data]])/ 365</f>
        <v>5.7452054794520544</v>
      </c>
      <c r="N928" s="1">
        <f>ROUNDDOWN(ips__3[[#This Row],[Kolumna1]],0)</f>
        <v>5</v>
      </c>
    </row>
    <row r="929" spans="1:14" x14ac:dyDescent="0.3">
      <c r="A929" s="1" t="s">
        <v>956</v>
      </c>
      <c r="B929" s="1" t="s">
        <v>9</v>
      </c>
      <c r="C929" s="1" t="s">
        <v>6</v>
      </c>
      <c r="D929" s="5">
        <f>TRUNC(LEFT(ips__3[[#This Row],[pesel]],2),0)</f>
        <v>11</v>
      </c>
      <c r="E929" s="5">
        <f>TRUNC(MID(ips__3[[#This Row],[pesel]],3,2),0)</f>
        <v>27</v>
      </c>
      <c r="F929" s="5">
        <f>TRUNC(MID(ips__3[[#This Row],[pesel]],5,2),0)</f>
        <v>29</v>
      </c>
      <c r="G929" s="1"/>
      <c r="H929" s="1"/>
      <c r="I929" s="1">
        <f>ips__3[[#This Row],[DD]]</f>
        <v>29</v>
      </c>
      <c r="J929" s="1">
        <f>IF(ips__3[[#This Row],[MM]]&gt;20,ips__3[[#This Row],[MM]]-20,ips__3[[#This Row],[MM]])</f>
        <v>7</v>
      </c>
      <c r="K929" s="1">
        <f>IF(ips__3[[#This Row],[MM]]&gt;20,2000 + ips__3[[#This Row],[RR]],1900 +ips__3[[#This Row],[RR]])</f>
        <v>2011</v>
      </c>
      <c r="L929" s="6">
        <f>DATE(ips__3[[#This Row],[rok]],ips__3[[#This Row],[miesiac]],ips__3[[#This Row],[dzien]])</f>
        <v>40753</v>
      </c>
      <c r="M929" s="5">
        <f>(DATE(2023,1,11) - ips__3[[#This Row],[data]])/ 365</f>
        <v>11.463013698630137</v>
      </c>
      <c r="N929" s="1">
        <f>ROUNDDOWN(ips__3[[#This Row],[Kolumna1]],0)</f>
        <v>11</v>
      </c>
    </row>
    <row r="930" spans="1:14" x14ac:dyDescent="0.3">
      <c r="A930" s="1" t="s">
        <v>957</v>
      </c>
      <c r="B930" s="1" t="s">
        <v>14</v>
      </c>
      <c r="C930" s="1" t="s">
        <v>4</v>
      </c>
      <c r="D930" s="5">
        <f>TRUNC(LEFT(ips__3[[#This Row],[pesel]],2),0)</f>
        <v>15</v>
      </c>
      <c r="E930" s="5">
        <f>TRUNC(MID(ips__3[[#This Row],[pesel]],3,2),0)</f>
        <v>32</v>
      </c>
      <c r="F930" s="5">
        <f>TRUNC(MID(ips__3[[#This Row],[pesel]],5,2),0)</f>
        <v>31</v>
      </c>
      <c r="G930" s="1"/>
      <c r="H930" s="1"/>
      <c r="I930" s="1">
        <f>ips__3[[#This Row],[DD]]</f>
        <v>31</v>
      </c>
      <c r="J930" s="1">
        <f>IF(ips__3[[#This Row],[MM]]&gt;20,ips__3[[#This Row],[MM]]-20,ips__3[[#This Row],[MM]])</f>
        <v>12</v>
      </c>
      <c r="K930" s="1">
        <f>IF(ips__3[[#This Row],[MM]]&gt;20,2000 + ips__3[[#This Row],[RR]],1900 +ips__3[[#This Row],[RR]])</f>
        <v>2015</v>
      </c>
      <c r="L930" s="6">
        <f>DATE(ips__3[[#This Row],[rok]],ips__3[[#This Row],[miesiac]],ips__3[[#This Row],[dzien]])</f>
        <v>42369</v>
      </c>
      <c r="M930" s="5">
        <f>(DATE(2023,1,11) - ips__3[[#This Row],[data]])/ 365</f>
        <v>7.0356164383561648</v>
      </c>
      <c r="N930" s="1">
        <f>ROUNDDOWN(ips__3[[#This Row],[Kolumna1]],0)</f>
        <v>7</v>
      </c>
    </row>
    <row r="931" spans="1:14" x14ac:dyDescent="0.3">
      <c r="A931" s="1" t="s">
        <v>958</v>
      </c>
      <c r="B931" s="1" t="s">
        <v>5</v>
      </c>
      <c r="C931" s="1" t="s">
        <v>4</v>
      </c>
      <c r="D931" s="5">
        <f>TRUNC(LEFT(ips__3[[#This Row],[pesel]],2),0)</f>
        <v>9</v>
      </c>
      <c r="E931" s="5">
        <f>TRUNC(MID(ips__3[[#This Row],[pesel]],3,2),0)</f>
        <v>26</v>
      </c>
      <c r="F931" s="5">
        <f>TRUNC(MID(ips__3[[#This Row],[pesel]],5,2),0)</f>
        <v>22</v>
      </c>
      <c r="G931" s="1"/>
      <c r="H931" s="1"/>
      <c r="I931" s="1">
        <f>ips__3[[#This Row],[DD]]</f>
        <v>22</v>
      </c>
      <c r="J931" s="1">
        <f>IF(ips__3[[#This Row],[MM]]&gt;20,ips__3[[#This Row],[MM]]-20,ips__3[[#This Row],[MM]])</f>
        <v>6</v>
      </c>
      <c r="K931" s="1">
        <f>IF(ips__3[[#This Row],[MM]]&gt;20,2000 + ips__3[[#This Row],[RR]],1900 +ips__3[[#This Row],[RR]])</f>
        <v>2009</v>
      </c>
      <c r="L931" s="6">
        <f>DATE(ips__3[[#This Row],[rok]],ips__3[[#This Row],[miesiac]],ips__3[[#This Row],[dzien]])</f>
        <v>39986</v>
      </c>
      <c r="M931" s="5">
        <f>(DATE(2023,1,11) - ips__3[[#This Row],[data]])/ 365</f>
        <v>13.564383561643835</v>
      </c>
      <c r="N931" s="1">
        <f>ROUNDDOWN(ips__3[[#This Row],[Kolumna1]],0)</f>
        <v>13</v>
      </c>
    </row>
    <row r="932" spans="1:14" x14ac:dyDescent="0.3">
      <c r="A932" s="1" t="s">
        <v>959</v>
      </c>
      <c r="B932" s="1" t="s">
        <v>18</v>
      </c>
      <c r="C932" s="1" t="s">
        <v>4</v>
      </c>
      <c r="D932" s="5">
        <f>TRUNC(LEFT(ips__3[[#This Row],[pesel]],2),0)</f>
        <v>21</v>
      </c>
      <c r="E932" s="5">
        <f>TRUNC(MID(ips__3[[#This Row],[pesel]],3,2),0)</f>
        <v>22</v>
      </c>
      <c r="F932" s="5">
        <f>TRUNC(MID(ips__3[[#This Row],[pesel]],5,2),0)</f>
        <v>6</v>
      </c>
      <c r="G932" s="1"/>
      <c r="H932" s="1"/>
      <c r="I932" s="1">
        <f>ips__3[[#This Row],[DD]]</f>
        <v>6</v>
      </c>
      <c r="J932" s="1">
        <f>IF(ips__3[[#This Row],[MM]]&gt;20,ips__3[[#This Row],[MM]]-20,ips__3[[#This Row],[MM]])</f>
        <v>2</v>
      </c>
      <c r="K932" s="1">
        <f>IF(ips__3[[#This Row],[MM]]&gt;20,2000 + ips__3[[#This Row],[RR]],1900 +ips__3[[#This Row],[RR]])</f>
        <v>2021</v>
      </c>
      <c r="L932" s="6">
        <f>DATE(ips__3[[#This Row],[rok]],ips__3[[#This Row],[miesiac]],ips__3[[#This Row],[dzien]])</f>
        <v>44233</v>
      </c>
      <c r="M932" s="5">
        <f>(DATE(2023,1,11) - ips__3[[#This Row],[data]])/ 365</f>
        <v>1.9287671232876713</v>
      </c>
      <c r="N932" s="1">
        <f>ROUNDDOWN(ips__3[[#This Row],[Kolumna1]],0)</f>
        <v>1</v>
      </c>
    </row>
    <row r="933" spans="1:14" x14ac:dyDescent="0.3">
      <c r="A933" s="1" t="s">
        <v>960</v>
      </c>
      <c r="B933" s="1" t="s">
        <v>14</v>
      </c>
      <c r="C933" s="1" t="s">
        <v>4</v>
      </c>
      <c r="D933" s="5">
        <f>TRUNC(LEFT(ips__3[[#This Row],[pesel]],2),0)</f>
        <v>8</v>
      </c>
      <c r="E933" s="5">
        <f>TRUNC(MID(ips__3[[#This Row],[pesel]],3,2),0)</f>
        <v>32</v>
      </c>
      <c r="F933" s="5">
        <f>TRUNC(MID(ips__3[[#This Row],[pesel]],5,2),0)</f>
        <v>16</v>
      </c>
      <c r="G933" s="1"/>
      <c r="H933" s="1"/>
      <c r="I933" s="1">
        <f>ips__3[[#This Row],[DD]]</f>
        <v>16</v>
      </c>
      <c r="J933" s="1">
        <f>IF(ips__3[[#This Row],[MM]]&gt;20,ips__3[[#This Row],[MM]]-20,ips__3[[#This Row],[MM]])</f>
        <v>12</v>
      </c>
      <c r="K933" s="1">
        <f>IF(ips__3[[#This Row],[MM]]&gt;20,2000 + ips__3[[#This Row],[RR]],1900 +ips__3[[#This Row],[RR]])</f>
        <v>2008</v>
      </c>
      <c r="L933" s="6">
        <f>DATE(ips__3[[#This Row],[rok]],ips__3[[#This Row],[miesiac]],ips__3[[#This Row],[dzien]])</f>
        <v>39798</v>
      </c>
      <c r="M933" s="5">
        <f>(DATE(2023,1,11) - ips__3[[#This Row],[data]])/ 365</f>
        <v>14.079452054794521</v>
      </c>
      <c r="N933" s="1">
        <f>ROUNDDOWN(ips__3[[#This Row],[Kolumna1]],0)</f>
        <v>14</v>
      </c>
    </row>
    <row r="934" spans="1:14" x14ac:dyDescent="0.3">
      <c r="A934" s="1" t="s">
        <v>961</v>
      </c>
      <c r="B934" s="1" t="s">
        <v>7</v>
      </c>
      <c r="C934" s="1" t="s">
        <v>4</v>
      </c>
      <c r="D934" s="5">
        <f>TRUNC(LEFT(ips__3[[#This Row],[pesel]],2),0)</f>
        <v>4</v>
      </c>
      <c r="E934" s="5">
        <f>TRUNC(MID(ips__3[[#This Row],[pesel]],3,2),0)</f>
        <v>32</v>
      </c>
      <c r="F934" s="5">
        <f>TRUNC(MID(ips__3[[#This Row],[pesel]],5,2),0)</f>
        <v>21</v>
      </c>
      <c r="G934" s="1"/>
      <c r="H934" s="1"/>
      <c r="I934" s="1">
        <f>ips__3[[#This Row],[DD]]</f>
        <v>21</v>
      </c>
      <c r="J934" s="1">
        <f>IF(ips__3[[#This Row],[MM]]&gt;20,ips__3[[#This Row],[MM]]-20,ips__3[[#This Row],[MM]])</f>
        <v>12</v>
      </c>
      <c r="K934" s="1">
        <f>IF(ips__3[[#This Row],[MM]]&gt;20,2000 + ips__3[[#This Row],[RR]],1900 +ips__3[[#This Row],[RR]])</f>
        <v>2004</v>
      </c>
      <c r="L934" s="6">
        <f>DATE(ips__3[[#This Row],[rok]],ips__3[[#This Row],[miesiac]],ips__3[[#This Row],[dzien]])</f>
        <v>38342</v>
      </c>
      <c r="M934" s="5">
        <f>(DATE(2023,1,11) - ips__3[[#This Row],[data]])/ 365</f>
        <v>18.068493150684933</v>
      </c>
      <c r="N934" s="1">
        <f>ROUNDDOWN(ips__3[[#This Row],[Kolumna1]],0)</f>
        <v>18</v>
      </c>
    </row>
    <row r="935" spans="1:14" x14ac:dyDescent="0.3">
      <c r="A935" s="1" t="s">
        <v>962</v>
      </c>
      <c r="B935" s="1" t="s">
        <v>5</v>
      </c>
      <c r="C935" s="1" t="s">
        <v>4</v>
      </c>
      <c r="D935" s="5">
        <f>TRUNC(LEFT(ips__3[[#This Row],[pesel]],2),0)</f>
        <v>10</v>
      </c>
      <c r="E935" s="5">
        <f>TRUNC(MID(ips__3[[#This Row],[pesel]],3,2),0)</f>
        <v>30</v>
      </c>
      <c r="F935" s="5">
        <f>TRUNC(MID(ips__3[[#This Row],[pesel]],5,2),0)</f>
        <v>17</v>
      </c>
      <c r="G935" s="1"/>
      <c r="H935" s="1"/>
      <c r="I935" s="1">
        <f>ips__3[[#This Row],[DD]]</f>
        <v>17</v>
      </c>
      <c r="J935" s="1">
        <f>IF(ips__3[[#This Row],[MM]]&gt;20,ips__3[[#This Row],[MM]]-20,ips__3[[#This Row],[MM]])</f>
        <v>10</v>
      </c>
      <c r="K935" s="1">
        <f>IF(ips__3[[#This Row],[MM]]&gt;20,2000 + ips__3[[#This Row],[RR]],1900 +ips__3[[#This Row],[RR]])</f>
        <v>2010</v>
      </c>
      <c r="L935" s="6">
        <f>DATE(ips__3[[#This Row],[rok]],ips__3[[#This Row],[miesiac]],ips__3[[#This Row],[dzien]])</f>
        <v>40468</v>
      </c>
      <c r="M935" s="5">
        <f>(DATE(2023,1,11) - ips__3[[#This Row],[data]])/ 365</f>
        <v>12.243835616438357</v>
      </c>
      <c r="N935" s="1">
        <f>ROUNDDOWN(ips__3[[#This Row],[Kolumna1]],0)</f>
        <v>12</v>
      </c>
    </row>
    <row r="936" spans="1:14" x14ac:dyDescent="0.3">
      <c r="A936" s="1" t="s">
        <v>963</v>
      </c>
      <c r="B936" s="1" t="s">
        <v>17</v>
      </c>
      <c r="C936" s="1" t="s">
        <v>6</v>
      </c>
      <c r="D936" s="5">
        <f>TRUNC(LEFT(ips__3[[#This Row],[pesel]],2),0)</f>
        <v>9</v>
      </c>
      <c r="E936" s="5">
        <f>TRUNC(MID(ips__3[[#This Row],[pesel]],3,2),0)</f>
        <v>27</v>
      </c>
      <c r="F936" s="5">
        <f>TRUNC(MID(ips__3[[#This Row],[pesel]],5,2),0)</f>
        <v>16</v>
      </c>
      <c r="G936" s="1"/>
      <c r="H936" s="1"/>
      <c r="I936" s="1">
        <f>ips__3[[#This Row],[DD]]</f>
        <v>16</v>
      </c>
      <c r="J936" s="1">
        <f>IF(ips__3[[#This Row],[MM]]&gt;20,ips__3[[#This Row],[MM]]-20,ips__3[[#This Row],[MM]])</f>
        <v>7</v>
      </c>
      <c r="K936" s="1">
        <f>IF(ips__3[[#This Row],[MM]]&gt;20,2000 + ips__3[[#This Row],[RR]],1900 +ips__3[[#This Row],[RR]])</f>
        <v>2009</v>
      </c>
      <c r="L936" s="6">
        <f>DATE(ips__3[[#This Row],[rok]],ips__3[[#This Row],[miesiac]],ips__3[[#This Row],[dzien]])</f>
        <v>40010</v>
      </c>
      <c r="M936" s="5">
        <f>(DATE(2023,1,11) - ips__3[[#This Row],[data]])/ 365</f>
        <v>13.498630136986302</v>
      </c>
      <c r="N936" s="1">
        <f>ROUNDDOWN(ips__3[[#This Row],[Kolumna1]],0)</f>
        <v>13</v>
      </c>
    </row>
    <row r="937" spans="1:14" x14ac:dyDescent="0.3">
      <c r="A937" s="1" t="s">
        <v>964</v>
      </c>
      <c r="B937" s="1" t="s">
        <v>15</v>
      </c>
      <c r="C937" s="1" t="s">
        <v>6</v>
      </c>
      <c r="D937" s="5">
        <f>TRUNC(LEFT(ips__3[[#This Row],[pesel]],2),0)</f>
        <v>18</v>
      </c>
      <c r="E937" s="5">
        <f>TRUNC(MID(ips__3[[#This Row],[pesel]],3,2),0)</f>
        <v>32</v>
      </c>
      <c r="F937" s="5">
        <f>TRUNC(MID(ips__3[[#This Row],[pesel]],5,2),0)</f>
        <v>1</v>
      </c>
      <c r="G937" s="1"/>
      <c r="H937" s="1"/>
      <c r="I937" s="1">
        <f>ips__3[[#This Row],[DD]]</f>
        <v>1</v>
      </c>
      <c r="J937" s="1">
        <f>IF(ips__3[[#This Row],[MM]]&gt;20,ips__3[[#This Row],[MM]]-20,ips__3[[#This Row],[MM]])</f>
        <v>12</v>
      </c>
      <c r="K937" s="1">
        <f>IF(ips__3[[#This Row],[MM]]&gt;20,2000 + ips__3[[#This Row],[RR]],1900 +ips__3[[#This Row],[RR]])</f>
        <v>2018</v>
      </c>
      <c r="L937" s="6">
        <f>DATE(ips__3[[#This Row],[rok]],ips__3[[#This Row],[miesiac]],ips__3[[#This Row],[dzien]])</f>
        <v>43435</v>
      </c>
      <c r="M937" s="5">
        <f>(DATE(2023,1,11) - ips__3[[#This Row],[data]])/ 365</f>
        <v>4.1150684931506847</v>
      </c>
      <c r="N937" s="1">
        <f>ROUNDDOWN(ips__3[[#This Row],[Kolumna1]],0)</f>
        <v>4</v>
      </c>
    </row>
    <row r="938" spans="1:14" x14ac:dyDescent="0.3">
      <c r="A938" s="1" t="s">
        <v>965</v>
      </c>
      <c r="B938" s="1" t="s">
        <v>5</v>
      </c>
      <c r="C938" s="1" t="s">
        <v>4</v>
      </c>
      <c r="D938" s="5">
        <f>TRUNC(LEFT(ips__3[[#This Row],[pesel]],2),0)</f>
        <v>10</v>
      </c>
      <c r="E938" s="5">
        <f>TRUNC(MID(ips__3[[#This Row],[pesel]],3,2),0)</f>
        <v>26</v>
      </c>
      <c r="F938" s="5">
        <f>TRUNC(MID(ips__3[[#This Row],[pesel]],5,2),0)</f>
        <v>22</v>
      </c>
      <c r="G938" s="1"/>
      <c r="H938" s="1"/>
      <c r="I938" s="1">
        <f>ips__3[[#This Row],[DD]]</f>
        <v>22</v>
      </c>
      <c r="J938" s="1">
        <f>IF(ips__3[[#This Row],[MM]]&gt;20,ips__3[[#This Row],[MM]]-20,ips__3[[#This Row],[MM]])</f>
        <v>6</v>
      </c>
      <c r="K938" s="1">
        <f>IF(ips__3[[#This Row],[MM]]&gt;20,2000 + ips__3[[#This Row],[RR]],1900 +ips__3[[#This Row],[RR]])</f>
        <v>2010</v>
      </c>
      <c r="L938" s="6">
        <f>DATE(ips__3[[#This Row],[rok]],ips__3[[#This Row],[miesiac]],ips__3[[#This Row],[dzien]])</f>
        <v>40351</v>
      </c>
      <c r="M938" s="5">
        <f>(DATE(2023,1,11) - ips__3[[#This Row],[data]])/ 365</f>
        <v>12.564383561643835</v>
      </c>
      <c r="N938" s="1">
        <f>ROUNDDOWN(ips__3[[#This Row],[Kolumna1]],0)</f>
        <v>12</v>
      </c>
    </row>
    <row r="939" spans="1:14" x14ac:dyDescent="0.3">
      <c r="A939" s="1" t="s">
        <v>966</v>
      </c>
      <c r="B939" s="1" t="s">
        <v>7</v>
      </c>
      <c r="C939" s="1" t="s">
        <v>6</v>
      </c>
      <c r="D939" s="5">
        <f>TRUNC(LEFT(ips__3[[#This Row],[pesel]],2),0)</f>
        <v>21</v>
      </c>
      <c r="E939" s="5">
        <f>TRUNC(MID(ips__3[[#This Row],[pesel]],3,2),0)</f>
        <v>30</v>
      </c>
      <c r="F939" s="5">
        <f>TRUNC(MID(ips__3[[#This Row],[pesel]],5,2),0)</f>
        <v>31</v>
      </c>
      <c r="G939" s="1"/>
      <c r="H939" s="1"/>
      <c r="I939" s="1">
        <f>ips__3[[#This Row],[DD]]</f>
        <v>31</v>
      </c>
      <c r="J939" s="1">
        <f>IF(ips__3[[#This Row],[MM]]&gt;20,ips__3[[#This Row],[MM]]-20,ips__3[[#This Row],[MM]])</f>
        <v>10</v>
      </c>
      <c r="K939" s="1">
        <f>IF(ips__3[[#This Row],[MM]]&gt;20,2000 + ips__3[[#This Row],[RR]],1900 +ips__3[[#This Row],[RR]])</f>
        <v>2021</v>
      </c>
      <c r="L939" s="6">
        <f>DATE(ips__3[[#This Row],[rok]],ips__3[[#This Row],[miesiac]],ips__3[[#This Row],[dzien]])</f>
        <v>44500</v>
      </c>
      <c r="M939" s="5">
        <f>(DATE(2023,1,11) - ips__3[[#This Row],[data]])/ 365</f>
        <v>1.1972602739726028</v>
      </c>
      <c r="N939" s="1">
        <f>ROUNDDOWN(ips__3[[#This Row],[Kolumna1]],0)</f>
        <v>1</v>
      </c>
    </row>
    <row r="940" spans="1:14" x14ac:dyDescent="0.3">
      <c r="A940" s="1" t="s">
        <v>967</v>
      </c>
      <c r="B940" s="1" t="s">
        <v>20</v>
      </c>
      <c r="C940" s="1" t="s">
        <v>4</v>
      </c>
      <c r="D940" s="5">
        <f>TRUNC(LEFT(ips__3[[#This Row],[pesel]],2),0)</f>
        <v>10</v>
      </c>
      <c r="E940" s="5">
        <f>TRUNC(MID(ips__3[[#This Row],[pesel]],3,2),0)</f>
        <v>29</v>
      </c>
      <c r="F940" s="5">
        <f>TRUNC(MID(ips__3[[#This Row],[pesel]],5,2),0)</f>
        <v>30</v>
      </c>
      <c r="G940" s="1"/>
      <c r="H940" s="1"/>
      <c r="I940" s="1">
        <f>ips__3[[#This Row],[DD]]</f>
        <v>30</v>
      </c>
      <c r="J940" s="1">
        <f>IF(ips__3[[#This Row],[MM]]&gt;20,ips__3[[#This Row],[MM]]-20,ips__3[[#This Row],[MM]])</f>
        <v>9</v>
      </c>
      <c r="K940" s="1">
        <f>IF(ips__3[[#This Row],[MM]]&gt;20,2000 + ips__3[[#This Row],[RR]],1900 +ips__3[[#This Row],[RR]])</f>
        <v>2010</v>
      </c>
      <c r="L940" s="6">
        <f>DATE(ips__3[[#This Row],[rok]],ips__3[[#This Row],[miesiac]],ips__3[[#This Row],[dzien]])</f>
        <v>40451</v>
      </c>
      <c r="M940" s="5">
        <f>(DATE(2023,1,11) - ips__3[[#This Row],[data]])/ 365</f>
        <v>12.29041095890411</v>
      </c>
      <c r="N940" s="1">
        <f>ROUNDDOWN(ips__3[[#This Row],[Kolumna1]],0)</f>
        <v>12</v>
      </c>
    </row>
    <row r="941" spans="1:14" x14ac:dyDescent="0.3">
      <c r="A941" s="1" t="s">
        <v>968</v>
      </c>
      <c r="B941" s="1" t="s">
        <v>18</v>
      </c>
      <c r="C941" s="1" t="s">
        <v>4</v>
      </c>
      <c r="D941" s="5">
        <f>TRUNC(LEFT(ips__3[[#This Row],[pesel]],2),0)</f>
        <v>9</v>
      </c>
      <c r="E941" s="5">
        <f>TRUNC(MID(ips__3[[#This Row],[pesel]],3,2),0)</f>
        <v>21</v>
      </c>
      <c r="F941" s="5">
        <f>TRUNC(MID(ips__3[[#This Row],[pesel]],5,2),0)</f>
        <v>1</v>
      </c>
      <c r="G941" s="1"/>
      <c r="H941" s="1"/>
      <c r="I941" s="1">
        <f>ips__3[[#This Row],[DD]]</f>
        <v>1</v>
      </c>
      <c r="J941" s="1">
        <f>IF(ips__3[[#This Row],[MM]]&gt;20,ips__3[[#This Row],[MM]]-20,ips__3[[#This Row],[MM]])</f>
        <v>1</v>
      </c>
      <c r="K941" s="1">
        <f>IF(ips__3[[#This Row],[MM]]&gt;20,2000 + ips__3[[#This Row],[RR]],1900 +ips__3[[#This Row],[RR]])</f>
        <v>2009</v>
      </c>
      <c r="L941" s="6">
        <f>DATE(ips__3[[#This Row],[rok]],ips__3[[#This Row],[miesiac]],ips__3[[#This Row],[dzien]])</f>
        <v>39814</v>
      </c>
      <c r="M941" s="5">
        <f>(DATE(2023,1,11) - ips__3[[#This Row],[data]])/ 365</f>
        <v>14.035616438356165</v>
      </c>
      <c r="N941" s="1">
        <f>ROUNDDOWN(ips__3[[#This Row],[Kolumna1]],0)</f>
        <v>14</v>
      </c>
    </row>
    <row r="942" spans="1:14" x14ac:dyDescent="0.3">
      <c r="A942" s="1" t="s">
        <v>969</v>
      </c>
      <c r="B942" s="1" t="s">
        <v>11</v>
      </c>
      <c r="C942" s="1" t="s">
        <v>6</v>
      </c>
      <c r="D942" s="5">
        <f>TRUNC(LEFT(ips__3[[#This Row],[pesel]],2),0)</f>
        <v>20</v>
      </c>
      <c r="E942" s="5">
        <f>TRUNC(MID(ips__3[[#This Row],[pesel]],3,2),0)</f>
        <v>26</v>
      </c>
      <c r="F942" s="5">
        <f>TRUNC(MID(ips__3[[#This Row],[pesel]],5,2),0)</f>
        <v>4</v>
      </c>
      <c r="G942" s="1"/>
      <c r="H942" s="1"/>
      <c r="I942" s="1">
        <f>ips__3[[#This Row],[DD]]</f>
        <v>4</v>
      </c>
      <c r="J942" s="1">
        <f>IF(ips__3[[#This Row],[MM]]&gt;20,ips__3[[#This Row],[MM]]-20,ips__3[[#This Row],[MM]])</f>
        <v>6</v>
      </c>
      <c r="K942" s="1">
        <f>IF(ips__3[[#This Row],[MM]]&gt;20,2000 + ips__3[[#This Row],[RR]],1900 +ips__3[[#This Row],[RR]])</f>
        <v>2020</v>
      </c>
      <c r="L942" s="6">
        <f>DATE(ips__3[[#This Row],[rok]],ips__3[[#This Row],[miesiac]],ips__3[[#This Row],[dzien]])</f>
        <v>43986</v>
      </c>
      <c r="M942" s="5">
        <f>(DATE(2023,1,11) - ips__3[[#This Row],[data]])/ 365</f>
        <v>2.6054794520547944</v>
      </c>
      <c r="N942" s="1">
        <f>ROUNDDOWN(ips__3[[#This Row],[Kolumna1]],0)</f>
        <v>2</v>
      </c>
    </row>
    <row r="943" spans="1:14" x14ac:dyDescent="0.3">
      <c r="A943" s="1" t="s">
        <v>970</v>
      </c>
      <c r="B943" s="1" t="s">
        <v>11</v>
      </c>
      <c r="C943" s="1" t="s">
        <v>4</v>
      </c>
      <c r="D943" s="5">
        <f>TRUNC(LEFT(ips__3[[#This Row],[pesel]],2),0)</f>
        <v>17</v>
      </c>
      <c r="E943" s="5">
        <f>TRUNC(MID(ips__3[[#This Row],[pesel]],3,2),0)</f>
        <v>30</v>
      </c>
      <c r="F943" s="5">
        <f>TRUNC(MID(ips__3[[#This Row],[pesel]],5,2),0)</f>
        <v>22</v>
      </c>
      <c r="G943" s="1"/>
      <c r="H943" s="1"/>
      <c r="I943" s="1">
        <f>ips__3[[#This Row],[DD]]</f>
        <v>22</v>
      </c>
      <c r="J943" s="1">
        <f>IF(ips__3[[#This Row],[MM]]&gt;20,ips__3[[#This Row],[MM]]-20,ips__3[[#This Row],[MM]])</f>
        <v>10</v>
      </c>
      <c r="K943" s="1">
        <f>IF(ips__3[[#This Row],[MM]]&gt;20,2000 + ips__3[[#This Row],[RR]],1900 +ips__3[[#This Row],[RR]])</f>
        <v>2017</v>
      </c>
      <c r="L943" s="6">
        <f>DATE(ips__3[[#This Row],[rok]],ips__3[[#This Row],[miesiac]],ips__3[[#This Row],[dzien]])</f>
        <v>43030</v>
      </c>
      <c r="M943" s="5">
        <f>(DATE(2023,1,11) - ips__3[[#This Row],[data]])/ 365</f>
        <v>5.2246575342465755</v>
      </c>
      <c r="N943" s="1">
        <f>ROUNDDOWN(ips__3[[#This Row],[Kolumna1]],0)</f>
        <v>5</v>
      </c>
    </row>
    <row r="944" spans="1:14" x14ac:dyDescent="0.3">
      <c r="A944" s="1" t="s">
        <v>971</v>
      </c>
      <c r="B944" s="1" t="s">
        <v>16</v>
      </c>
      <c r="C944" s="1" t="s">
        <v>4</v>
      </c>
      <c r="D944" s="5">
        <f>TRUNC(LEFT(ips__3[[#This Row],[pesel]],2),0)</f>
        <v>2</v>
      </c>
      <c r="E944" s="5">
        <f>TRUNC(MID(ips__3[[#This Row],[pesel]],3,2),0)</f>
        <v>32</v>
      </c>
      <c r="F944" s="5">
        <f>TRUNC(MID(ips__3[[#This Row],[pesel]],5,2),0)</f>
        <v>2</v>
      </c>
      <c r="G944" s="1"/>
      <c r="H944" s="1"/>
      <c r="I944" s="1">
        <f>ips__3[[#This Row],[DD]]</f>
        <v>2</v>
      </c>
      <c r="J944" s="1">
        <f>IF(ips__3[[#This Row],[MM]]&gt;20,ips__3[[#This Row],[MM]]-20,ips__3[[#This Row],[MM]])</f>
        <v>12</v>
      </c>
      <c r="K944" s="1">
        <f>IF(ips__3[[#This Row],[MM]]&gt;20,2000 + ips__3[[#This Row],[RR]],1900 +ips__3[[#This Row],[RR]])</f>
        <v>2002</v>
      </c>
      <c r="L944" s="6">
        <f>DATE(ips__3[[#This Row],[rok]],ips__3[[#This Row],[miesiac]],ips__3[[#This Row],[dzien]])</f>
        <v>37592</v>
      </c>
      <c r="M944" s="5">
        <f>(DATE(2023,1,11) - ips__3[[#This Row],[data]])/ 365</f>
        <v>20.123287671232877</v>
      </c>
      <c r="N944" s="1">
        <f>ROUNDDOWN(ips__3[[#This Row],[Kolumna1]],0)</f>
        <v>20</v>
      </c>
    </row>
    <row r="945" spans="1:14" x14ac:dyDescent="0.3">
      <c r="A945" s="1" t="s">
        <v>972</v>
      </c>
      <c r="B945" s="1" t="s">
        <v>11</v>
      </c>
      <c r="C945" s="1" t="s">
        <v>6</v>
      </c>
      <c r="D945" s="5">
        <f>TRUNC(LEFT(ips__3[[#This Row],[pesel]],2),0)</f>
        <v>18</v>
      </c>
      <c r="E945" s="5">
        <f>TRUNC(MID(ips__3[[#This Row],[pesel]],3,2),0)</f>
        <v>26</v>
      </c>
      <c r="F945" s="5">
        <f>TRUNC(MID(ips__3[[#This Row],[pesel]],5,2),0)</f>
        <v>3</v>
      </c>
      <c r="G945" s="1"/>
      <c r="H945" s="1"/>
      <c r="I945" s="1">
        <f>ips__3[[#This Row],[DD]]</f>
        <v>3</v>
      </c>
      <c r="J945" s="1">
        <f>IF(ips__3[[#This Row],[MM]]&gt;20,ips__3[[#This Row],[MM]]-20,ips__3[[#This Row],[MM]])</f>
        <v>6</v>
      </c>
      <c r="K945" s="1">
        <f>IF(ips__3[[#This Row],[MM]]&gt;20,2000 + ips__3[[#This Row],[RR]],1900 +ips__3[[#This Row],[RR]])</f>
        <v>2018</v>
      </c>
      <c r="L945" s="6">
        <f>DATE(ips__3[[#This Row],[rok]],ips__3[[#This Row],[miesiac]],ips__3[[#This Row],[dzien]])</f>
        <v>43254</v>
      </c>
      <c r="M945" s="5">
        <f>(DATE(2023,1,11) - ips__3[[#This Row],[data]])/ 365</f>
        <v>4.6109589041095891</v>
      </c>
      <c r="N945" s="1">
        <f>ROUNDDOWN(ips__3[[#This Row],[Kolumna1]],0)</f>
        <v>4</v>
      </c>
    </row>
    <row r="946" spans="1:14" x14ac:dyDescent="0.3">
      <c r="A946" s="1" t="s">
        <v>973</v>
      </c>
      <c r="B946" s="1" t="s">
        <v>11</v>
      </c>
      <c r="C946" s="1" t="s">
        <v>4</v>
      </c>
      <c r="D946" s="5">
        <f>TRUNC(LEFT(ips__3[[#This Row],[pesel]],2),0)</f>
        <v>4</v>
      </c>
      <c r="E946" s="5">
        <f>TRUNC(MID(ips__3[[#This Row],[pesel]],3,2),0)</f>
        <v>22</v>
      </c>
      <c r="F946" s="5">
        <f>TRUNC(MID(ips__3[[#This Row],[pesel]],5,2),0)</f>
        <v>29</v>
      </c>
      <c r="G946" s="1"/>
      <c r="H946" s="1"/>
      <c r="I946" s="1">
        <f>ips__3[[#This Row],[DD]]</f>
        <v>29</v>
      </c>
      <c r="J946" s="1">
        <f>IF(ips__3[[#This Row],[MM]]&gt;20,ips__3[[#This Row],[MM]]-20,ips__3[[#This Row],[MM]])</f>
        <v>2</v>
      </c>
      <c r="K946" s="1">
        <f>IF(ips__3[[#This Row],[MM]]&gt;20,2000 + ips__3[[#This Row],[RR]],1900 +ips__3[[#This Row],[RR]])</f>
        <v>2004</v>
      </c>
      <c r="L946" s="6">
        <f>DATE(ips__3[[#This Row],[rok]],ips__3[[#This Row],[miesiac]],ips__3[[#This Row],[dzien]])</f>
        <v>38046</v>
      </c>
      <c r="M946" s="5">
        <f>(DATE(2023,1,11) - ips__3[[#This Row],[data]])/ 365</f>
        <v>18.87945205479452</v>
      </c>
      <c r="N946" s="1">
        <f>ROUNDDOWN(ips__3[[#This Row],[Kolumna1]],0)</f>
        <v>18</v>
      </c>
    </row>
    <row r="947" spans="1:14" x14ac:dyDescent="0.3">
      <c r="A947" s="1" t="s">
        <v>974</v>
      </c>
      <c r="B947" s="1" t="s">
        <v>14</v>
      </c>
      <c r="C947" s="1" t="s">
        <v>4</v>
      </c>
      <c r="D947" s="5">
        <f>TRUNC(LEFT(ips__3[[#This Row],[pesel]],2),0)</f>
        <v>5</v>
      </c>
      <c r="E947" s="5">
        <f>TRUNC(MID(ips__3[[#This Row],[pesel]],3,2),0)</f>
        <v>26</v>
      </c>
      <c r="F947" s="5">
        <f>TRUNC(MID(ips__3[[#This Row],[pesel]],5,2),0)</f>
        <v>12</v>
      </c>
      <c r="G947" s="1"/>
      <c r="H947" s="1"/>
      <c r="I947" s="1">
        <f>ips__3[[#This Row],[DD]]</f>
        <v>12</v>
      </c>
      <c r="J947" s="1">
        <f>IF(ips__3[[#This Row],[MM]]&gt;20,ips__3[[#This Row],[MM]]-20,ips__3[[#This Row],[MM]])</f>
        <v>6</v>
      </c>
      <c r="K947" s="1">
        <f>IF(ips__3[[#This Row],[MM]]&gt;20,2000 + ips__3[[#This Row],[RR]],1900 +ips__3[[#This Row],[RR]])</f>
        <v>2005</v>
      </c>
      <c r="L947" s="6">
        <f>DATE(ips__3[[#This Row],[rok]],ips__3[[#This Row],[miesiac]],ips__3[[#This Row],[dzien]])</f>
        <v>38515</v>
      </c>
      <c r="M947" s="5">
        <f>(DATE(2023,1,11) - ips__3[[#This Row],[data]])/ 365</f>
        <v>17.594520547945205</v>
      </c>
      <c r="N947" s="1">
        <f>ROUNDDOWN(ips__3[[#This Row],[Kolumna1]],0)</f>
        <v>17</v>
      </c>
    </row>
    <row r="948" spans="1:14" x14ac:dyDescent="0.3">
      <c r="A948" s="1" t="s">
        <v>975</v>
      </c>
      <c r="B948" s="1" t="s">
        <v>9</v>
      </c>
      <c r="C948" s="1" t="s">
        <v>4</v>
      </c>
      <c r="D948" s="5">
        <f>TRUNC(LEFT(ips__3[[#This Row],[pesel]],2),0)</f>
        <v>15</v>
      </c>
      <c r="E948" s="5">
        <f>TRUNC(MID(ips__3[[#This Row],[pesel]],3,2),0)</f>
        <v>32</v>
      </c>
      <c r="F948" s="5">
        <f>TRUNC(MID(ips__3[[#This Row],[pesel]],5,2),0)</f>
        <v>6</v>
      </c>
      <c r="G948" s="1"/>
      <c r="H948" s="1"/>
      <c r="I948" s="1">
        <f>ips__3[[#This Row],[DD]]</f>
        <v>6</v>
      </c>
      <c r="J948" s="1">
        <f>IF(ips__3[[#This Row],[MM]]&gt;20,ips__3[[#This Row],[MM]]-20,ips__3[[#This Row],[MM]])</f>
        <v>12</v>
      </c>
      <c r="K948" s="1">
        <f>IF(ips__3[[#This Row],[MM]]&gt;20,2000 + ips__3[[#This Row],[RR]],1900 +ips__3[[#This Row],[RR]])</f>
        <v>2015</v>
      </c>
      <c r="L948" s="6">
        <f>DATE(ips__3[[#This Row],[rok]],ips__3[[#This Row],[miesiac]],ips__3[[#This Row],[dzien]])</f>
        <v>42344</v>
      </c>
      <c r="M948" s="5">
        <f>(DATE(2023,1,11) - ips__3[[#This Row],[data]])/ 365</f>
        <v>7.1041095890410961</v>
      </c>
      <c r="N948" s="1">
        <f>ROUNDDOWN(ips__3[[#This Row],[Kolumna1]],0)</f>
        <v>7</v>
      </c>
    </row>
    <row r="949" spans="1:14" x14ac:dyDescent="0.3">
      <c r="A949" s="1" t="s">
        <v>976</v>
      </c>
      <c r="B949" s="1" t="s">
        <v>9</v>
      </c>
      <c r="C949" s="1" t="s">
        <v>6</v>
      </c>
      <c r="D949" s="5">
        <f>TRUNC(LEFT(ips__3[[#This Row],[pesel]],2),0)</f>
        <v>14</v>
      </c>
      <c r="E949" s="5">
        <f>TRUNC(MID(ips__3[[#This Row],[pesel]],3,2),0)</f>
        <v>29</v>
      </c>
      <c r="F949" s="5">
        <f>TRUNC(MID(ips__3[[#This Row],[pesel]],5,2),0)</f>
        <v>26</v>
      </c>
      <c r="G949" s="1"/>
      <c r="H949" s="1"/>
      <c r="I949" s="1">
        <f>ips__3[[#This Row],[DD]]</f>
        <v>26</v>
      </c>
      <c r="J949" s="1">
        <f>IF(ips__3[[#This Row],[MM]]&gt;20,ips__3[[#This Row],[MM]]-20,ips__3[[#This Row],[MM]])</f>
        <v>9</v>
      </c>
      <c r="K949" s="1">
        <f>IF(ips__3[[#This Row],[MM]]&gt;20,2000 + ips__3[[#This Row],[RR]],1900 +ips__3[[#This Row],[RR]])</f>
        <v>2014</v>
      </c>
      <c r="L949" s="6">
        <f>DATE(ips__3[[#This Row],[rok]],ips__3[[#This Row],[miesiac]],ips__3[[#This Row],[dzien]])</f>
        <v>41908</v>
      </c>
      <c r="M949" s="5">
        <f>(DATE(2023,1,11) - ips__3[[#This Row],[data]])/ 365</f>
        <v>8.2986301369863007</v>
      </c>
      <c r="N949" s="1">
        <f>ROUNDDOWN(ips__3[[#This Row],[Kolumna1]],0)</f>
        <v>8</v>
      </c>
    </row>
    <row r="950" spans="1:14" x14ac:dyDescent="0.3">
      <c r="A950" s="1" t="s">
        <v>977</v>
      </c>
      <c r="B950" s="1" t="s">
        <v>18</v>
      </c>
      <c r="C950" s="1" t="s">
        <v>4</v>
      </c>
      <c r="D950" s="5">
        <f>TRUNC(LEFT(ips__3[[#This Row],[pesel]],2),0)</f>
        <v>15</v>
      </c>
      <c r="E950" s="5">
        <f>TRUNC(MID(ips__3[[#This Row],[pesel]],3,2),0)</f>
        <v>21</v>
      </c>
      <c r="F950" s="5">
        <f>TRUNC(MID(ips__3[[#This Row],[pesel]],5,2),0)</f>
        <v>3</v>
      </c>
      <c r="G950" s="1"/>
      <c r="H950" s="1"/>
      <c r="I950" s="1">
        <f>ips__3[[#This Row],[DD]]</f>
        <v>3</v>
      </c>
      <c r="J950" s="1">
        <f>IF(ips__3[[#This Row],[MM]]&gt;20,ips__3[[#This Row],[MM]]-20,ips__3[[#This Row],[MM]])</f>
        <v>1</v>
      </c>
      <c r="K950" s="1">
        <f>IF(ips__3[[#This Row],[MM]]&gt;20,2000 + ips__3[[#This Row],[RR]],1900 +ips__3[[#This Row],[RR]])</f>
        <v>2015</v>
      </c>
      <c r="L950" s="6">
        <f>DATE(ips__3[[#This Row],[rok]],ips__3[[#This Row],[miesiac]],ips__3[[#This Row],[dzien]])</f>
        <v>42007</v>
      </c>
      <c r="M950" s="5">
        <f>(DATE(2023,1,11) - ips__3[[#This Row],[data]])/ 365</f>
        <v>8.0273972602739718</v>
      </c>
      <c r="N950" s="1">
        <f>ROUNDDOWN(ips__3[[#This Row],[Kolumna1]],0)</f>
        <v>8</v>
      </c>
    </row>
    <row r="951" spans="1:14" x14ac:dyDescent="0.3">
      <c r="A951" s="1" t="s">
        <v>978</v>
      </c>
      <c r="B951" s="1" t="s">
        <v>19</v>
      </c>
      <c r="C951" s="1" t="s">
        <v>6</v>
      </c>
      <c r="D951" s="5">
        <f>TRUNC(LEFT(ips__3[[#This Row],[pesel]],2),0)</f>
        <v>11</v>
      </c>
      <c r="E951" s="5">
        <f>TRUNC(MID(ips__3[[#This Row],[pesel]],3,2),0)</f>
        <v>28</v>
      </c>
      <c r="F951" s="5">
        <f>TRUNC(MID(ips__3[[#This Row],[pesel]],5,2),0)</f>
        <v>28</v>
      </c>
      <c r="G951" s="1"/>
      <c r="H951" s="1"/>
      <c r="I951" s="1">
        <f>ips__3[[#This Row],[DD]]</f>
        <v>28</v>
      </c>
      <c r="J951" s="1">
        <f>IF(ips__3[[#This Row],[MM]]&gt;20,ips__3[[#This Row],[MM]]-20,ips__3[[#This Row],[MM]])</f>
        <v>8</v>
      </c>
      <c r="K951" s="1">
        <f>IF(ips__3[[#This Row],[MM]]&gt;20,2000 + ips__3[[#This Row],[RR]],1900 +ips__3[[#This Row],[RR]])</f>
        <v>2011</v>
      </c>
      <c r="L951" s="6">
        <f>DATE(ips__3[[#This Row],[rok]],ips__3[[#This Row],[miesiac]],ips__3[[#This Row],[dzien]])</f>
        <v>40783</v>
      </c>
      <c r="M951" s="5">
        <f>(DATE(2023,1,11) - ips__3[[#This Row],[data]])/ 365</f>
        <v>11.38082191780822</v>
      </c>
      <c r="N951" s="1">
        <f>ROUNDDOWN(ips__3[[#This Row],[Kolumna1]],0)</f>
        <v>11</v>
      </c>
    </row>
    <row r="952" spans="1:14" x14ac:dyDescent="0.3">
      <c r="A952" s="1" t="s">
        <v>979</v>
      </c>
      <c r="B952" s="1" t="s">
        <v>14</v>
      </c>
      <c r="C952" s="1" t="s">
        <v>6</v>
      </c>
      <c r="D952" s="5">
        <f>TRUNC(LEFT(ips__3[[#This Row],[pesel]],2),0)</f>
        <v>21</v>
      </c>
      <c r="E952" s="5">
        <f>TRUNC(MID(ips__3[[#This Row],[pesel]],3,2),0)</f>
        <v>27</v>
      </c>
      <c r="F952" s="5">
        <f>TRUNC(MID(ips__3[[#This Row],[pesel]],5,2),0)</f>
        <v>8</v>
      </c>
      <c r="G952" s="1"/>
      <c r="H952" s="1"/>
      <c r="I952" s="1">
        <f>ips__3[[#This Row],[DD]]</f>
        <v>8</v>
      </c>
      <c r="J952" s="1">
        <f>IF(ips__3[[#This Row],[MM]]&gt;20,ips__3[[#This Row],[MM]]-20,ips__3[[#This Row],[MM]])</f>
        <v>7</v>
      </c>
      <c r="K952" s="1">
        <f>IF(ips__3[[#This Row],[MM]]&gt;20,2000 + ips__3[[#This Row],[RR]],1900 +ips__3[[#This Row],[RR]])</f>
        <v>2021</v>
      </c>
      <c r="L952" s="6">
        <f>DATE(ips__3[[#This Row],[rok]],ips__3[[#This Row],[miesiac]],ips__3[[#This Row],[dzien]])</f>
        <v>44385</v>
      </c>
      <c r="M952" s="5">
        <f>(DATE(2023,1,11) - ips__3[[#This Row],[data]])/ 365</f>
        <v>1.5123287671232877</v>
      </c>
      <c r="N952" s="1">
        <f>ROUNDDOWN(ips__3[[#This Row],[Kolumna1]],0)</f>
        <v>1</v>
      </c>
    </row>
    <row r="953" spans="1:14" x14ac:dyDescent="0.3">
      <c r="A953" s="1" t="s">
        <v>980</v>
      </c>
      <c r="B953" s="1" t="s">
        <v>10</v>
      </c>
      <c r="C953" s="1" t="s">
        <v>4</v>
      </c>
      <c r="D953" s="5">
        <f>TRUNC(LEFT(ips__3[[#This Row],[pesel]],2),0)</f>
        <v>7</v>
      </c>
      <c r="E953" s="5">
        <f>TRUNC(MID(ips__3[[#This Row],[pesel]],3,2),0)</f>
        <v>27</v>
      </c>
      <c r="F953" s="5">
        <f>TRUNC(MID(ips__3[[#This Row],[pesel]],5,2),0)</f>
        <v>18</v>
      </c>
      <c r="G953" s="1"/>
      <c r="H953" s="1"/>
      <c r="I953" s="1">
        <f>ips__3[[#This Row],[DD]]</f>
        <v>18</v>
      </c>
      <c r="J953" s="1">
        <f>IF(ips__3[[#This Row],[MM]]&gt;20,ips__3[[#This Row],[MM]]-20,ips__3[[#This Row],[MM]])</f>
        <v>7</v>
      </c>
      <c r="K953" s="1">
        <f>IF(ips__3[[#This Row],[MM]]&gt;20,2000 + ips__3[[#This Row],[RR]],1900 +ips__3[[#This Row],[RR]])</f>
        <v>2007</v>
      </c>
      <c r="L953" s="6">
        <f>DATE(ips__3[[#This Row],[rok]],ips__3[[#This Row],[miesiac]],ips__3[[#This Row],[dzien]])</f>
        <v>39281</v>
      </c>
      <c r="M953" s="5">
        <f>(DATE(2023,1,11) - ips__3[[#This Row],[data]])/ 365</f>
        <v>15.495890410958904</v>
      </c>
      <c r="N953" s="1">
        <f>ROUNDDOWN(ips__3[[#This Row],[Kolumna1]],0)</f>
        <v>15</v>
      </c>
    </row>
    <row r="954" spans="1:14" x14ac:dyDescent="0.3">
      <c r="A954" s="1" t="s">
        <v>981</v>
      </c>
      <c r="B954" s="1" t="s">
        <v>20</v>
      </c>
      <c r="C954" s="1" t="s">
        <v>6</v>
      </c>
      <c r="D954" s="5">
        <f>TRUNC(LEFT(ips__3[[#This Row],[pesel]],2),0)</f>
        <v>5</v>
      </c>
      <c r="E954" s="5">
        <f>TRUNC(MID(ips__3[[#This Row],[pesel]],3,2),0)</f>
        <v>28</v>
      </c>
      <c r="F954" s="5">
        <f>TRUNC(MID(ips__3[[#This Row],[pesel]],5,2),0)</f>
        <v>18</v>
      </c>
      <c r="G954" s="1"/>
      <c r="H954" s="1"/>
      <c r="I954" s="1">
        <f>ips__3[[#This Row],[DD]]</f>
        <v>18</v>
      </c>
      <c r="J954" s="1">
        <f>IF(ips__3[[#This Row],[MM]]&gt;20,ips__3[[#This Row],[MM]]-20,ips__3[[#This Row],[MM]])</f>
        <v>8</v>
      </c>
      <c r="K954" s="1">
        <f>IF(ips__3[[#This Row],[MM]]&gt;20,2000 + ips__3[[#This Row],[RR]],1900 +ips__3[[#This Row],[RR]])</f>
        <v>2005</v>
      </c>
      <c r="L954" s="6">
        <f>DATE(ips__3[[#This Row],[rok]],ips__3[[#This Row],[miesiac]],ips__3[[#This Row],[dzien]])</f>
        <v>38582</v>
      </c>
      <c r="M954" s="5">
        <f>(DATE(2023,1,11) - ips__3[[#This Row],[data]])/ 365</f>
        <v>17.410958904109588</v>
      </c>
      <c r="N954" s="1">
        <f>ROUNDDOWN(ips__3[[#This Row],[Kolumna1]],0)</f>
        <v>17</v>
      </c>
    </row>
    <row r="955" spans="1:14" x14ac:dyDescent="0.3">
      <c r="A955" s="1" t="s">
        <v>982</v>
      </c>
      <c r="B955" s="1" t="s">
        <v>10</v>
      </c>
      <c r="C955" s="1" t="s">
        <v>4</v>
      </c>
      <c r="D955" s="5">
        <f>TRUNC(LEFT(ips__3[[#This Row],[pesel]],2),0)</f>
        <v>9</v>
      </c>
      <c r="E955" s="5">
        <f>TRUNC(MID(ips__3[[#This Row],[pesel]],3,2),0)</f>
        <v>25</v>
      </c>
      <c r="F955" s="5">
        <f>TRUNC(MID(ips__3[[#This Row],[pesel]],5,2),0)</f>
        <v>28</v>
      </c>
      <c r="G955" s="1"/>
      <c r="H955" s="1"/>
      <c r="I955" s="1">
        <f>ips__3[[#This Row],[DD]]</f>
        <v>28</v>
      </c>
      <c r="J955" s="1">
        <f>IF(ips__3[[#This Row],[MM]]&gt;20,ips__3[[#This Row],[MM]]-20,ips__3[[#This Row],[MM]])</f>
        <v>5</v>
      </c>
      <c r="K955" s="1">
        <f>IF(ips__3[[#This Row],[MM]]&gt;20,2000 + ips__3[[#This Row],[RR]],1900 +ips__3[[#This Row],[RR]])</f>
        <v>2009</v>
      </c>
      <c r="L955" s="6">
        <f>DATE(ips__3[[#This Row],[rok]],ips__3[[#This Row],[miesiac]],ips__3[[#This Row],[dzien]])</f>
        <v>39961</v>
      </c>
      <c r="M955" s="5">
        <f>(DATE(2023,1,11) - ips__3[[#This Row],[data]])/ 365</f>
        <v>13.632876712328768</v>
      </c>
      <c r="N955" s="1">
        <f>ROUNDDOWN(ips__3[[#This Row],[Kolumna1]],0)</f>
        <v>13</v>
      </c>
    </row>
    <row r="956" spans="1:14" x14ac:dyDescent="0.3">
      <c r="A956" s="1" t="s">
        <v>983</v>
      </c>
      <c r="B956" s="1" t="s">
        <v>18</v>
      </c>
      <c r="C956" s="1" t="s">
        <v>4</v>
      </c>
      <c r="D956" s="5">
        <f>TRUNC(LEFT(ips__3[[#This Row],[pesel]],2),0)</f>
        <v>0</v>
      </c>
      <c r="E956" s="5">
        <f>TRUNC(MID(ips__3[[#This Row],[pesel]],3,2),0)</f>
        <v>29</v>
      </c>
      <c r="F956" s="5">
        <f>TRUNC(MID(ips__3[[#This Row],[pesel]],5,2),0)</f>
        <v>13</v>
      </c>
      <c r="G956" s="1"/>
      <c r="H956" s="1"/>
      <c r="I956" s="1">
        <f>ips__3[[#This Row],[DD]]</f>
        <v>13</v>
      </c>
      <c r="J956" s="1">
        <f>IF(ips__3[[#This Row],[MM]]&gt;20,ips__3[[#This Row],[MM]]-20,ips__3[[#This Row],[MM]])</f>
        <v>9</v>
      </c>
      <c r="K956" s="1">
        <f>IF(ips__3[[#This Row],[MM]]&gt;20,2000 + ips__3[[#This Row],[RR]],1900 +ips__3[[#This Row],[RR]])</f>
        <v>2000</v>
      </c>
      <c r="L956" s="6">
        <f>DATE(ips__3[[#This Row],[rok]],ips__3[[#This Row],[miesiac]],ips__3[[#This Row],[dzien]])</f>
        <v>36782</v>
      </c>
      <c r="M956" s="5">
        <f>(DATE(2023,1,11) - ips__3[[#This Row],[data]])/ 365</f>
        <v>22.342465753424658</v>
      </c>
      <c r="N956" s="1">
        <f>ROUNDDOWN(ips__3[[#This Row],[Kolumna1]],0)</f>
        <v>22</v>
      </c>
    </row>
    <row r="957" spans="1:14" x14ac:dyDescent="0.3">
      <c r="A957" s="1" t="s">
        <v>984</v>
      </c>
      <c r="B957" s="1" t="s">
        <v>12</v>
      </c>
      <c r="C957" s="1" t="s">
        <v>6</v>
      </c>
      <c r="D957" s="5">
        <f>TRUNC(LEFT(ips__3[[#This Row],[pesel]],2),0)</f>
        <v>4</v>
      </c>
      <c r="E957" s="5">
        <f>TRUNC(MID(ips__3[[#This Row],[pesel]],3,2),0)</f>
        <v>28</v>
      </c>
      <c r="F957" s="5">
        <f>TRUNC(MID(ips__3[[#This Row],[pesel]],5,2),0)</f>
        <v>9</v>
      </c>
      <c r="G957" s="1"/>
      <c r="H957" s="1"/>
      <c r="I957" s="1">
        <f>ips__3[[#This Row],[DD]]</f>
        <v>9</v>
      </c>
      <c r="J957" s="1">
        <f>IF(ips__3[[#This Row],[MM]]&gt;20,ips__3[[#This Row],[MM]]-20,ips__3[[#This Row],[MM]])</f>
        <v>8</v>
      </c>
      <c r="K957" s="1">
        <f>IF(ips__3[[#This Row],[MM]]&gt;20,2000 + ips__3[[#This Row],[RR]],1900 +ips__3[[#This Row],[RR]])</f>
        <v>2004</v>
      </c>
      <c r="L957" s="6">
        <f>DATE(ips__3[[#This Row],[rok]],ips__3[[#This Row],[miesiac]],ips__3[[#This Row],[dzien]])</f>
        <v>38208</v>
      </c>
      <c r="M957" s="5">
        <f>(DATE(2023,1,11) - ips__3[[#This Row],[data]])/ 365</f>
        <v>18.435616438356163</v>
      </c>
      <c r="N957" s="1">
        <f>ROUNDDOWN(ips__3[[#This Row],[Kolumna1]],0)</f>
        <v>18</v>
      </c>
    </row>
    <row r="958" spans="1:14" x14ac:dyDescent="0.3">
      <c r="A958" s="1" t="s">
        <v>985</v>
      </c>
      <c r="B958" s="1" t="s">
        <v>7</v>
      </c>
      <c r="C958" s="1" t="s">
        <v>6</v>
      </c>
      <c r="D958" s="5">
        <f>TRUNC(LEFT(ips__3[[#This Row],[pesel]],2),0)</f>
        <v>2</v>
      </c>
      <c r="E958" s="5">
        <f>TRUNC(MID(ips__3[[#This Row],[pesel]],3,2),0)</f>
        <v>22</v>
      </c>
      <c r="F958" s="5">
        <f>TRUNC(MID(ips__3[[#This Row],[pesel]],5,2),0)</f>
        <v>9</v>
      </c>
      <c r="G958" s="1"/>
      <c r="H958" s="1"/>
      <c r="I958" s="1">
        <f>ips__3[[#This Row],[DD]]</f>
        <v>9</v>
      </c>
      <c r="J958" s="1">
        <f>IF(ips__3[[#This Row],[MM]]&gt;20,ips__3[[#This Row],[MM]]-20,ips__3[[#This Row],[MM]])</f>
        <v>2</v>
      </c>
      <c r="K958" s="1">
        <f>IF(ips__3[[#This Row],[MM]]&gt;20,2000 + ips__3[[#This Row],[RR]],1900 +ips__3[[#This Row],[RR]])</f>
        <v>2002</v>
      </c>
      <c r="L958" s="6">
        <f>DATE(ips__3[[#This Row],[rok]],ips__3[[#This Row],[miesiac]],ips__3[[#This Row],[dzien]])</f>
        <v>37296</v>
      </c>
      <c r="M958" s="5">
        <f>(DATE(2023,1,11) - ips__3[[#This Row],[data]])/ 365</f>
        <v>20.934246575342467</v>
      </c>
      <c r="N958" s="1">
        <f>ROUNDDOWN(ips__3[[#This Row],[Kolumna1]],0)</f>
        <v>20</v>
      </c>
    </row>
    <row r="959" spans="1:14" x14ac:dyDescent="0.3">
      <c r="A959" s="1" t="s">
        <v>986</v>
      </c>
      <c r="B959" s="1" t="s">
        <v>16</v>
      </c>
      <c r="C959" s="1" t="s">
        <v>6</v>
      </c>
      <c r="D959" s="5">
        <f>TRUNC(LEFT(ips__3[[#This Row],[pesel]],2),0)</f>
        <v>2</v>
      </c>
      <c r="E959" s="5">
        <f>TRUNC(MID(ips__3[[#This Row],[pesel]],3,2),0)</f>
        <v>21</v>
      </c>
      <c r="F959" s="5">
        <f>TRUNC(MID(ips__3[[#This Row],[pesel]],5,2),0)</f>
        <v>1</v>
      </c>
      <c r="G959" s="1"/>
      <c r="H959" s="1"/>
      <c r="I959" s="1">
        <f>ips__3[[#This Row],[DD]]</f>
        <v>1</v>
      </c>
      <c r="J959" s="1">
        <f>IF(ips__3[[#This Row],[MM]]&gt;20,ips__3[[#This Row],[MM]]-20,ips__3[[#This Row],[MM]])</f>
        <v>1</v>
      </c>
      <c r="K959" s="1">
        <f>IF(ips__3[[#This Row],[MM]]&gt;20,2000 + ips__3[[#This Row],[RR]],1900 +ips__3[[#This Row],[RR]])</f>
        <v>2002</v>
      </c>
      <c r="L959" s="6">
        <f>DATE(ips__3[[#This Row],[rok]],ips__3[[#This Row],[miesiac]],ips__3[[#This Row],[dzien]])</f>
        <v>37257</v>
      </c>
      <c r="M959" s="5">
        <f>(DATE(2023,1,11) - ips__3[[#This Row],[data]])/ 365</f>
        <v>21.041095890410958</v>
      </c>
      <c r="N959" s="1">
        <f>ROUNDDOWN(ips__3[[#This Row],[Kolumna1]],0)</f>
        <v>21</v>
      </c>
    </row>
    <row r="960" spans="1:14" x14ac:dyDescent="0.3">
      <c r="A960" s="1" t="s">
        <v>987</v>
      </c>
      <c r="B960" s="1" t="s">
        <v>8</v>
      </c>
      <c r="C960" s="1" t="s">
        <v>6</v>
      </c>
      <c r="D960" s="5">
        <f>TRUNC(LEFT(ips__3[[#This Row],[pesel]],2),0)</f>
        <v>9</v>
      </c>
      <c r="E960" s="5">
        <f>TRUNC(MID(ips__3[[#This Row],[pesel]],3,2),0)</f>
        <v>24</v>
      </c>
      <c r="F960" s="5">
        <f>TRUNC(MID(ips__3[[#This Row],[pesel]],5,2),0)</f>
        <v>11</v>
      </c>
      <c r="G960" s="1"/>
      <c r="H960" s="1"/>
      <c r="I960" s="1">
        <f>ips__3[[#This Row],[DD]]</f>
        <v>11</v>
      </c>
      <c r="J960" s="1">
        <f>IF(ips__3[[#This Row],[MM]]&gt;20,ips__3[[#This Row],[MM]]-20,ips__3[[#This Row],[MM]])</f>
        <v>4</v>
      </c>
      <c r="K960" s="1">
        <f>IF(ips__3[[#This Row],[MM]]&gt;20,2000 + ips__3[[#This Row],[RR]],1900 +ips__3[[#This Row],[RR]])</f>
        <v>2009</v>
      </c>
      <c r="L960" s="6">
        <f>DATE(ips__3[[#This Row],[rok]],ips__3[[#This Row],[miesiac]],ips__3[[#This Row],[dzien]])</f>
        <v>39914</v>
      </c>
      <c r="M960" s="5">
        <f>(DATE(2023,1,11) - ips__3[[#This Row],[data]])/ 365</f>
        <v>13.761643835616438</v>
      </c>
      <c r="N960" s="1">
        <f>ROUNDDOWN(ips__3[[#This Row],[Kolumna1]],0)</f>
        <v>13</v>
      </c>
    </row>
    <row r="961" spans="1:14" x14ac:dyDescent="0.3">
      <c r="A961" s="1" t="s">
        <v>988</v>
      </c>
      <c r="B961" s="1" t="s">
        <v>18</v>
      </c>
      <c r="C961" s="1" t="s">
        <v>6</v>
      </c>
      <c r="D961" s="5">
        <f>TRUNC(LEFT(ips__3[[#This Row],[pesel]],2),0)</f>
        <v>9</v>
      </c>
      <c r="E961" s="5">
        <f>TRUNC(MID(ips__3[[#This Row],[pesel]],3,2),0)</f>
        <v>24</v>
      </c>
      <c r="F961" s="5">
        <f>TRUNC(MID(ips__3[[#This Row],[pesel]],5,2),0)</f>
        <v>13</v>
      </c>
      <c r="G961" s="1"/>
      <c r="H961" s="1"/>
      <c r="I961" s="1">
        <f>ips__3[[#This Row],[DD]]</f>
        <v>13</v>
      </c>
      <c r="J961" s="1">
        <f>IF(ips__3[[#This Row],[MM]]&gt;20,ips__3[[#This Row],[MM]]-20,ips__3[[#This Row],[MM]])</f>
        <v>4</v>
      </c>
      <c r="K961" s="1">
        <f>IF(ips__3[[#This Row],[MM]]&gt;20,2000 + ips__3[[#This Row],[RR]],1900 +ips__3[[#This Row],[RR]])</f>
        <v>2009</v>
      </c>
      <c r="L961" s="6">
        <f>DATE(ips__3[[#This Row],[rok]],ips__3[[#This Row],[miesiac]],ips__3[[#This Row],[dzien]])</f>
        <v>39916</v>
      </c>
      <c r="M961" s="5">
        <f>(DATE(2023,1,11) - ips__3[[#This Row],[data]])/ 365</f>
        <v>13.756164383561643</v>
      </c>
      <c r="N961" s="1">
        <f>ROUNDDOWN(ips__3[[#This Row],[Kolumna1]],0)</f>
        <v>13</v>
      </c>
    </row>
    <row r="962" spans="1:14" x14ac:dyDescent="0.3">
      <c r="A962" s="1" t="s">
        <v>989</v>
      </c>
      <c r="B962" s="1" t="s">
        <v>7</v>
      </c>
      <c r="C962" s="1" t="s">
        <v>6</v>
      </c>
      <c r="D962" s="5">
        <f>TRUNC(LEFT(ips__3[[#This Row],[pesel]],2),0)</f>
        <v>13</v>
      </c>
      <c r="E962" s="5">
        <f>TRUNC(MID(ips__3[[#This Row],[pesel]],3,2),0)</f>
        <v>31</v>
      </c>
      <c r="F962" s="5">
        <f>TRUNC(MID(ips__3[[#This Row],[pesel]],5,2),0)</f>
        <v>28</v>
      </c>
      <c r="G962" s="1"/>
      <c r="H962" s="1"/>
      <c r="I962" s="1">
        <f>ips__3[[#This Row],[DD]]</f>
        <v>28</v>
      </c>
      <c r="J962" s="1">
        <f>IF(ips__3[[#This Row],[MM]]&gt;20,ips__3[[#This Row],[MM]]-20,ips__3[[#This Row],[MM]])</f>
        <v>11</v>
      </c>
      <c r="K962" s="1">
        <f>IF(ips__3[[#This Row],[MM]]&gt;20,2000 + ips__3[[#This Row],[RR]],1900 +ips__3[[#This Row],[RR]])</f>
        <v>2013</v>
      </c>
      <c r="L962" s="6">
        <f>DATE(ips__3[[#This Row],[rok]],ips__3[[#This Row],[miesiac]],ips__3[[#This Row],[dzien]])</f>
        <v>41606</v>
      </c>
      <c r="M962" s="5">
        <f>(DATE(2023,1,11) - ips__3[[#This Row],[data]])/ 365</f>
        <v>9.1260273972602732</v>
      </c>
      <c r="N962" s="1">
        <f>ROUNDDOWN(ips__3[[#This Row],[Kolumna1]],0)</f>
        <v>9</v>
      </c>
    </row>
    <row r="963" spans="1:14" x14ac:dyDescent="0.3">
      <c r="A963" s="1" t="s">
        <v>990</v>
      </c>
      <c r="B963" s="1" t="s">
        <v>5</v>
      </c>
      <c r="C963" s="1" t="s">
        <v>6</v>
      </c>
      <c r="D963" s="5">
        <f>TRUNC(LEFT(ips__3[[#This Row],[pesel]],2),0)</f>
        <v>13</v>
      </c>
      <c r="E963" s="5">
        <f>TRUNC(MID(ips__3[[#This Row],[pesel]],3,2),0)</f>
        <v>26</v>
      </c>
      <c r="F963" s="5">
        <f>TRUNC(MID(ips__3[[#This Row],[pesel]],5,2),0)</f>
        <v>22</v>
      </c>
      <c r="G963" s="1"/>
      <c r="H963" s="1"/>
      <c r="I963" s="1">
        <f>ips__3[[#This Row],[DD]]</f>
        <v>22</v>
      </c>
      <c r="J963" s="1">
        <f>IF(ips__3[[#This Row],[MM]]&gt;20,ips__3[[#This Row],[MM]]-20,ips__3[[#This Row],[MM]])</f>
        <v>6</v>
      </c>
      <c r="K963" s="1">
        <f>IF(ips__3[[#This Row],[MM]]&gt;20,2000 + ips__3[[#This Row],[RR]],1900 +ips__3[[#This Row],[RR]])</f>
        <v>2013</v>
      </c>
      <c r="L963" s="6">
        <f>DATE(ips__3[[#This Row],[rok]],ips__3[[#This Row],[miesiac]],ips__3[[#This Row],[dzien]])</f>
        <v>41447</v>
      </c>
      <c r="M963" s="5">
        <f>(DATE(2023,1,11) - ips__3[[#This Row],[data]])/ 365</f>
        <v>9.5616438356164384</v>
      </c>
      <c r="N963" s="1">
        <f>ROUNDDOWN(ips__3[[#This Row],[Kolumna1]],0)</f>
        <v>9</v>
      </c>
    </row>
    <row r="964" spans="1:14" x14ac:dyDescent="0.3">
      <c r="A964" s="1" t="s">
        <v>991</v>
      </c>
      <c r="B964" s="1" t="s">
        <v>7</v>
      </c>
      <c r="C964" s="1" t="s">
        <v>4</v>
      </c>
      <c r="D964" s="5">
        <f>TRUNC(LEFT(ips__3[[#This Row],[pesel]],2),0)</f>
        <v>21</v>
      </c>
      <c r="E964" s="5">
        <f>TRUNC(MID(ips__3[[#This Row],[pesel]],3,2),0)</f>
        <v>22</v>
      </c>
      <c r="F964" s="5">
        <f>TRUNC(MID(ips__3[[#This Row],[pesel]],5,2),0)</f>
        <v>7</v>
      </c>
      <c r="G964" s="1"/>
      <c r="H964" s="1"/>
      <c r="I964" s="1">
        <f>ips__3[[#This Row],[DD]]</f>
        <v>7</v>
      </c>
      <c r="J964" s="1">
        <f>IF(ips__3[[#This Row],[MM]]&gt;20,ips__3[[#This Row],[MM]]-20,ips__3[[#This Row],[MM]])</f>
        <v>2</v>
      </c>
      <c r="K964" s="1">
        <f>IF(ips__3[[#This Row],[MM]]&gt;20,2000 + ips__3[[#This Row],[RR]],1900 +ips__3[[#This Row],[RR]])</f>
        <v>2021</v>
      </c>
      <c r="L964" s="6">
        <f>DATE(ips__3[[#This Row],[rok]],ips__3[[#This Row],[miesiac]],ips__3[[#This Row],[dzien]])</f>
        <v>44234</v>
      </c>
      <c r="M964" s="5">
        <f>(DATE(2023,1,11) - ips__3[[#This Row],[data]])/ 365</f>
        <v>1.9260273972602739</v>
      </c>
      <c r="N964" s="1">
        <f>ROUNDDOWN(ips__3[[#This Row],[Kolumna1]],0)</f>
        <v>1</v>
      </c>
    </row>
    <row r="965" spans="1:14" x14ac:dyDescent="0.3">
      <c r="A965" s="1" t="s">
        <v>992</v>
      </c>
      <c r="B965" s="1" t="s">
        <v>10</v>
      </c>
      <c r="C965" s="1" t="s">
        <v>6</v>
      </c>
      <c r="D965" s="5">
        <f>TRUNC(LEFT(ips__3[[#This Row],[pesel]],2),0)</f>
        <v>6</v>
      </c>
      <c r="E965" s="5">
        <f>TRUNC(MID(ips__3[[#This Row],[pesel]],3,2),0)</f>
        <v>26</v>
      </c>
      <c r="F965" s="5">
        <f>TRUNC(MID(ips__3[[#This Row],[pesel]],5,2),0)</f>
        <v>17</v>
      </c>
      <c r="G965" s="1"/>
      <c r="H965" s="1"/>
      <c r="I965" s="1">
        <f>ips__3[[#This Row],[DD]]</f>
        <v>17</v>
      </c>
      <c r="J965" s="1">
        <f>IF(ips__3[[#This Row],[MM]]&gt;20,ips__3[[#This Row],[MM]]-20,ips__3[[#This Row],[MM]])</f>
        <v>6</v>
      </c>
      <c r="K965" s="1">
        <f>IF(ips__3[[#This Row],[MM]]&gt;20,2000 + ips__3[[#This Row],[RR]],1900 +ips__3[[#This Row],[RR]])</f>
        <v>2006</v>
      </c>
      <c r="L965" s="6">
        <f>DATE(ips__3[[#This Row],[rok]],ips__3[[#This Row],[miesiac]],ips__3[[#This Row],[dzien]])</f>
        <v>38885</v>
      </c>
      <c r="M965" s="5">
        <f>(DATE(2023,1,11) - ips__3[[#This Row],[data]])/ 365</f>
        <v>16.580821917808219</v>
      </c>
      <c r="N965" s="1">
        <f>ROUNDDOWN(ips__3[[#This Row],[Kolumna1]],0)</f>
        <v>16</v>
      </c>
    </row>
    <row r="966" spans="1:14" x14ac:dyDescent="0.3">
      <c r="A966" s="1" t="s">
        <v>993</v>
      </c>
      <c r="B966" s="1" t="s">
        <v>16</v>
      </c>
      <c r="C966" s="1" t="s">
        <v>4</v>
      </c>
      <c r="D966" s="5">
        <f>TRUNC(LEFT(ips__3[[#This Row],[pesel]],2),0)</f>
        <v>14</v>
      </c>
      <c r="E966" s="5">
        <f>TRUNC(MID(ips__3[[#This Row],[pesel]],3,2),0)</f>
        <v>22</v>
      </c>
      <c r="F966" s="5">
        <f>TRUNC(MID(ips__3[[#This Row],[pesel]],5,2),0)</f>
        <v>26</v>
      </c>
      <c r="G966" s="1"/>
      <c r="H966" s="1"/>
      <c r="I966" s="1">
        <f>ips__3[[#This Row],[DD]]</f>
        <v>26</v>
      </c>
      <c r="J966" s="1">
        <f>IF(ips__3[[#This Row],[MM]]&gt;20,ips__3[[#This Row],[MM]]-20,ips__3[[#This Row],[MM]])</f>
        <v>2</v>
      </c>
      <c r="K966" s="1">
        <f>IF(ips__3[[#This Row],[MM]]&gt;20,2000 + ips__3[[#This Row],[RR]],1900 +ips__3[[#This Row],[RR]])</f>
        <v>2014</v>
      </c>
      <c r="L966" s="6">
        <f>DATE(ips__3[[#This Row],[rok]],ips__3[[#This Row],[miesiac]],ips__3[[#This Row],[dzien]])</f>
        <v>41696</v>
      </c>
      <c r="M966" s="5">
        <f>(DATE(2023,1,11) - ips__3[[#This Row],[data]])/ 365</f>
        <v>8.8794520547945197</v>
      </c>
      <c r="N966" s="1">
        <f>ROUNDDOWN(ips__3[[#This Row],[Kolumna1]],0)</f>
        <v>8</v>
      </c>
    </row>
    <row r="967" spans="1:14" x14ac:dyDescent="0.3">
      <c r="A967" s="1" t="s">
        <v>994</v>
      </c>
      <c r="B967" s="1" t="s">
        <v>8</v>
      </c>
      <c r="C967" s="1" t="s">
        <v>6</v>
      </c>
      <c r="D967" s="5">
        <f>TRUNC(LEFT(ips__3[[#This Row],[pesel]],2),0)</f>
        <v>19</v>
      </c>
      <c r="E967" s="5">
        <f>TRUNC(MID(ips__3[[#This Row],[pesel]],3,2),0)</f>
        <v>32</v>
      </c>
      <c r="F967" s="5">
        <f>TRUNC(MID(ips__3[[#This Row],[pesel]],5,2),0)</f>
        <v>12</v>
      </c>
      <c r="G967" s="1"/>
      <c r="H967" s="1"/>
      <c r="I967" s="1">
        <f>ips__3[[#This Row],[DD]]</f>
        <v>12</v>
      </c>
      <c r="J967" s="1">
        <f>IF(ips__3[[#This Row],[MM]]&gt;20,ips__3[[#This Row],[MM]]-20,ips__3[[#This Row],[MM]])</f>
        <v>12</v>
      </c>
      <c r="K967" s="1">
        <f>IF(ips__3[[#This Row],[MM]]&gt;20,2000 + ips__3[[#This Row],[RR]],1900 +ips__3[[#This Row],[RR]])</f>
        <v>2019</v>
      </c>
      <c r="L967" s="6">
        <f>DATE(ips__3[[#This Row],[rok]],ips__3[[#This Row],[miesiac]],ips__3[[#This Row],[dzien]])</f>
        <v>43811</v>
      </c>
      <c r="M967" s="5">
        <f>(DATE(2023,1,11) - ips__3[[#This Row],[data]])/ 365</f>
        <v>3.0849315068493151</v>
      </c>
      <c r="N967" s="1">
        <f>ROUNDDOWN(ips__3[[#This Row],[Kolumna1]],0)</f>
        <v>3</v>
      </c>
    </row>
    <row r="968" spans="1:14" x14ac:dyDescent="0.3">
      <c r="A968" s="1" t="s">
        <v>995</v>
      </c>
      <c r="B968" s="1" t="s">
        <v>9</v>
      </c>
      <c r="C968" s="1" t="s">
        <v>4</v>
      </c>
      <c r="D968" s="5">
        <f>TRUNC(LEFT(ips__3[[#This Row],[pesel]],2),0)</f>
        <v>8</v>
      </c>
      <c r="E968" s="5">
        <f>TRUNC(MID(ips__3[[#This Row],[pesel]],3,2),0)</f>
        <v>23</v>
      </c>
      <c r="F968" s="5">
        <f>TRUNC(MID(ips__3[[#This Row],[pesel]],5,2),0)</f>
        <v>19</v>
      </c>
      <c r="G968" s="1"/>
      <c r="H968" s="1"/>
      <c r="I968" s="1">
        <f>ips__3[[#This Row],[DD]]</f>
        <v>19</v>
      </c>
      <c r="J968" s="1">
        <f>IF(ips__3[[#This Row],[MM]]&gt;20,ips__3[[#This Row],[MM]]-20,ips__3[[#This Row],[MM]])</f>
        <v>3</v>
      </c>
      <c r="K968" s="1">
        <f>IF(ips__3[[#This Row],[MM]]&gt;20,2000 + ips__3[[#This Row],[RR]],1900 +ips__3[[#This Row],[RR]])</f>
        <v>2008</v>
      </c>
      <c r="L968" s="6">
        <f>DATE(ips__3[[#This Row],[rok]],ips__3[[#This Row],[miesiac]],ips__3[[#This Row],[dzien]])</f>
        <v>39526</v>
      </c>
      <c r="M968" s="5">
        <f>(DATE(2023,1,11) - ips__3[[#This Row],[data]])/ 365</f>
        <v>14.824657534246576</v>
      </c>
      <c r="N968" s="1">
        <f>ROUNDDOWN(ips__3[[#This Row],[Kolumna1]],0)</f>
        <v>14</v>
      </c>
    </row>
    <row r="969" spans="1:14" x14ac:dyDescent="0.3">
      <c r="A969" s="1" t="s">
        <v>996</v>
      </c>
      <c r="B969" s="1" t="s">
        <v>16</v>
      </c>
      <c r="C969" s="1" t="s">
        <v>6</v>
      </c>
      <c r="D969" s="5">
        <f>TRUNC(LEFT(ips__3[[#This Row],[pesel]],2),0)</f>
        <v>15</v>
      </c>
      <c r="E969" s="5">
        <f>TRUNC(MID(ips__3[[#This Row],[pesel]],3,2),0)</f>
        <v>29</v>
      </c>
      <c r="F969" s="5">
        <f>TRUNC(MID(ips__3[[#This Row],[pesel]],5,2),0)</f>
        <v>12</v>
      </c>
      <c r="G969" s="1"/>
      <c r="H969" s="1"/>
      <c r="I969" s="1">
        <f>ips__3[[#This Row],[DD]]</f>
        <v>12</v>
      </c>
      <c r="J969" s="1">
        <f>IF(ips__3[[#This Row],[MM]]&gt;20,ips__3[[#This Row],[MM]]-20,ips__3[[#This Row],[MM]])</f>
        <v>9</v>
      </c>
      <c r="K969" s="1">
        <f>IF(ips__3[[#This Row],[MM]]&gt;20,2000 + ips__3[[#This Row],[RR]],1900 +ips__3[[#This Row],[RR]])</f>
        <v>2015</v>
      </c>
      <c r="L969" s="6">
        <f>DATE(ips__3[[#This Row],[rok]],ips__3[[#This Row],[miesiac]],ips__3[[#This Row],[dzien]])</f>
        <v>42259</v>
      </c>
      <c r="M969" s="5">
        <f>(DATE(2023,1,11) - ips__3[[#This Row],[data]])/ 365</f>
        <v>7.3369863013698629</v>
      </c>
      <c r="N969" s="1">
        <f>ROUNDDOWN(ips__3[[#This Row],[Kolumna1]],0)</f>
        <v>7</v>
      </c>
    </row>
    <row r="970" spans="1:14" x14ac:dyDescent="0.3">
      <c r="A970" s="1" t="s">
        <v>997</v>
      </c>
      <c r="B970" s="1" t="s">
        <v>17</v>
      </c>
      <c r="C970" s="1" t="s">
        <v>6</v>
      </c>
      <c r="D970" s="5">
        <f>TRUNC(LEFT(ips__3[[#This Row],[pesel]],2),0)</f>
        <v>8</v>
      </c>
      <c r="E970" s="5">
        <f>TRUNC(MID(ips__3[[#This Row],[pesel]],3,2),0)</f>
        <v>26</v>
      </c>
      <c r="F970" s="5">
        <f>TRUNC(MID(ips__3[[#This Row],[pesel]],5,2),0)</f>
        <v>4</v>
      </c>
      <c r="G970" s="1"/>
      <c r="H970" s="1"/>
      <c r="I970" s="1">
        <f>ips__3[[#This Row],[DD]]</f>
        <v>4</v>
      </c>
      <c r="J970" s="1">
        <f>IF(ips__3[[#This Row],[MM]]&gt;20,ips__3[[#This Row],[MM]]-20,ips__3[[#This Row],[MM]])</f>
        <v>6</v>
      </c>
      <c r="K970" s="1">
        <f>IF(ips__3[[#This Row],[MM]]&gt;20,2000 + ips__3[[#This Row],[RR]],1900 +ips__3[[#This Row],[RR]])</f>
        <v>2008</v>
      </c>
      <c r="L970" s="6">
        <f>DATE(ips__3[[#This Row],[rok]],ips__3[[#This Row],[miesiac]],ips__3[[#This Row],[dzien]])</f>
        <v>39603</v>
      </c>
      <c r="M970" s="5">
        <f>(DATE(2023,1,11) - ips__3[[#This Row],[data]])/ 365</f>
        <v>14.613698630136986</v>
      </c>
      <c r="N970" s="1">
        <f>ROUNDDOWN(ips__3[[#This Row],[Kolumna1]],0)</f>
        <v>14</v>
      </c>
    </row>
    <row r="971" spans="1:14" x14ac:dyDescent="0.3">
      <c r="A971" s="1" t="s">
        <v>998</v>
      </c>
      <c r="B971" s="1" t="s">
        <v>10</v>
      </c>
      <c r="C971" s="1" t="s">
        <v>6</v>
      </c>
      <c r="D971" s="5">
        <f>TRUNC(LEFT(ips__3[[#This Row],[pesel]],2),0)</f>
        <v>8</v>
      </c>
      <c r="E971" s="5">
        <f>TRUNC(MID(ips__3[[#This Row],[pesel]],3,2),0)</f>
        <v>24</v>
      </c>
      <c r="F971" s="5">
        <f>TRUNC(MID(ips__3[[#This Row],[pesel]],5,2),0)</f>
        <v>2</v>
      </c>
      <c r="G971" s="1"/>
      <c r="H971" s="1"/>
      <c r="I971" s="1">
        <f>ips__3[[#This Row],[DD]]</f>
        <v>2</v>
      </c>
      <c r="J971" s="1">
        <f>IF(ips__3[[#This Row],[MM]]&gt;20,ips__3[[#This Row],[MM]]-20,ips__3[[#This Row],[MM]])</f>
        <v>4</v>
      </c>
      <c r="K971" s="1">
        <f>IF(ips__3[[#This Row],[MM]]&gt;20,2000 + ips__3[[#This Row],[RR]],1900 +ips__3[[#This Row],[RR]])</f>
        <v>2008</v>
      </c>
      <c r="L971" s="6">
        <f>DATE(ips__3[[#This Row],[rok]],ips__3[[#This Row],[miesiac]],ips__3[[#This Row],[dzien]])</f>
        <v>39540</v>
      </c>
      <c r="M971" s="5">
        <f>(DATE(2023,1,11) - ips__3[[#This Row],[data]])/ 365</f>
        <v>14.786301369863013</v>
      </c>
      <c r="N971" s="1">
        <f>ROUNDDOWN(ips__3[[#This Row],[Kolumna1]],0)</f>
        <v>14</v>
      </c>
    </row>
    <row r="972" spans="1:14" x14ac:dyDescent="0.3">
      <c r="A972" s="1" t="s">
        <v>999</v>
      </c>
      <c r="B972" s="1" t="s">
        <v>17</v>
      </c>
      <c r="C972" s="1" t="s">
        <v>4</v>
      </c>
      <c r="D972" s="5">
        <f>TRUNC(LEFT(ips__3[[#This Row],[pesel]],2),0)</f>
        <v>19</v>
      </c>
      <c r="E972" s="5">
        <f>TRUNC(MID(ips__3[[#This Row],[pesel]],3,2),0)</f>
        <v>23</v>
      </c>
      <c r="F972" s="5">
        <f>TRUNC(MID(ips__3[[#This Row],[pesel]],5,2),0)</f>
        <v>10</v>
      </c>
      <c r="G972" s="1"/>
      <c r="H972" s="1"/>
      <c r="I972" s="1">
        <f>ips__3[[#This Row],[DD]]</f>
        <v>10</v>
      </c>
      <c r="J972" s="1">
        <f>IF(ips__3[[#This Row],[MM]]&gt;20,ips__3[[#This Row],[MM]]-20,ips__3[[#This Row],[MM]])</f>
        <v>3</v>
      </c>
      <c r="K972" s="1">
        <f>IF(ips__3[[#This Row],[MM]]&gt;20,2000 + ips__3[[#This Row],[RR]],1900 +ips__3[[#This Row],[RR]])</f>
        <v>2019</v>
      </c>
      <c r="L972" s="6">
        <f>DATE(ips__3[[#This Row],[rok]],ips__3[[#This Row],[miesiac]],ips__3[[#This Row],[dzien]])</f>
        <v>43534</v>
      </c>
      <c r="M972" s="5">
        <f>(DATE(2023,1,11) - ips__3[[#This Row],[data]])/ 365</f>
        <v>3.8438356164383563</v>
      </c>
      <c r="N972" s="1">
        <f>ROUNDDOWN(ips__3[[#This Row],[Kolumna1]],0)</f>
        <v>3</v>
      </c>
    </row>
    <row r="973" spans="1:14" x14ac:dyDescent="0.3">
      <c r="A973" s="1" t="s">
        <v>1000</v>
      </c>
      <c r="B973" s="1" t="s">
        <v>8</v>
      </c>
      <c r="C973" s="1" t="s">
        <v>6</v>
      </c>
      <c r="D973" s="5">
        <f>TRUNC(LEFT(ips__3[[#This Row],[pesel]],2),0)</f>
        <v>14</v>
      </c>
      <c r="E973" s="5">
        <f>TRUNC(MID(ips__3[[#This Row],[pesel]],3,2),0)</f>
        <v>28</v>
      </c>
      <c r="F973" s="5">
        <f>TRUNC(MID(ips__3[[#This Row],[pesel]],5,2),0)</f>
        <v>12</v>
      </c>
      <c r="G973" s="1"/>
      <c r="H973" s="1"/>
      <c r="I973" s="1">
        <f>ips__3[[#This Row],[DD]]</f>
        <v>12</v>
      </c>
      <c r="J973" s="1">
        <f>IF(ips__3[[#This Row],[MM]]&gt;20,ips__3[[#This Row],[MM]]-20,ips__3[[#This Row],[MM]])</f>
        <v>8</v>
      </c>
      <c r="K973" s="1">
        <f>IF(ips__3[[#This Row],[MM]]&gt;20,2000 + ips__3[[#This Row],[RR]],1900 +ips__3[[#This Row],[RR]])</f>
        <v>2014</v>
      </c>
      <c r="L973" s="6">
        <f>DATE(ips__3[[#This Row],[rok]],ips__3[[#This Row],[miesiac]],ips__3[[#This Row],[dzien]])</f>
        <v>41863</v>
      </c>
      <c r="M973" s="5">
        <f>(DATE(2023,1,11) - ips__3[[#This Row],[data]])/ 365</f>
        <v>8.4219178082191775</v>
      </c>
      <c r="N973" s="1">
        <f>ROUNDDOWN(ips__3[[#This Row],[Kolumna1]],0)</f>
        <v>8</v>
      </c>
    </row>
    <row r="974" spans="1:14" x14ac:dyDescent="0.3">
      <c r="A974" s="1" t="s">
        <v>1001</v>
      </c>
      <c r="B974" s="1" t="s">
        <v>7</v>
      </c>
      <c r="C974" s="1" t="s">
        <v>4</v>
      </c>
      <c r="D974" s="5">
        <f>TRUNC(LEFT(ips__3[[#This Row],[pesel]],2),0)</f>
        <v>7</v>
      </c>
      <c r="E974" s="5">
        <f>TRUNC(MID(ips__3[[#This Row],[pesel]],3,2),0)</f>
        <v>28</v>
      </c>
      <c r="F974" s="5">
        <f>TRUNC(MID(ips__3[[#This Row],[pesel]],5,2),0)</f>
        <v>2</v>
      </c>
      <c r="G974" s="1"/>
      <c r="H974" s="1"/>
      <c r="I974" s="1">
        <f>ips__3[[#This Row],[DD]]</f>
        <v>2</v>
      </c>
      <c r="J974" s="1">
        <f>IF(ips__3[[#This Row],[MM]]&gt;20,ips__3[[#This Row],[MM]]-20,ips__3[[#This Row],[MM]])</f>
        <v>8</v>
      </c>
      <c r="K974" s="1">
        <f>IF(ips__3[[#This Row],[MM]]&gt;20,2000 + ips__3[[#This Row],[RR]],1900 +ips__3[[#This Row],[RR]])</f>
        <v>2007</v>
      </c>
      <c r="L974" s="6">
        <f>DATE(ips__3[[#This Row],[rok]],ips__3[[#This Row],[miesiac]],ips__3[[#This Row],[dzien]])</f>
        <v>39296</v>
      </c>
      <c r="M974" s="5">
        <f>(DATE(2023,1,11) - ips__3[[#This Row],[data]])/ 365</f>
        <v>15.454794520547946</v>
      </c>
      <c r="N974" s="1">
        <f>ROUNDDOWN(ips__3[[#This Row],[Kolumna1]],0)</f>
        <v>15</v>
      </c>
    </row>
    <row r="975" spans="1:14" x14ac:dyDescent="0.3">
      <c r="A975" s="1" t="s">
        <v>1002</v>
      </c>
      <c r="B975" s="1" t="s">
        <v>3</v>
      </c>
      <c r="C975" s="1" t="s">
        <v>6</v>
      </c>
      <c r="D975" s="5">
        <f>TRUNC(LEFT(ips__3[[#This Row],[pesel]],2),0)</f>
        <v>6</v>
      </c>
      <c r="E975" s="5">
        <f>TRUNC(MID(ips__3[[#This Row],[pesel]],3,2),0)</f>
        <v>26</v>
      </c>
      <c r="F975" s="5">
        <f>TRUNC(MID(ips__3[[#This Row],[pesel]],5,2),0)</f>
        <v>25</v>
      </c>
      <c r="G975" s="1"/>
      <c r="H975" s="1"/>
      <c r="I975" s="1">
        <f>ips__3[[#This Row],[DD]]</f>
        <v>25</v>
      </c>
      <c r="J975" s="1">
        <f>IF(ips__3[[#This Row],[MM]]&gt;20,ips__3[[#This Row],[MM]]-20,ips__3[[#This Row],[MM]])</f>
        <v>6</v>
      </c>
      <c r="K975" s="1">
        <f>IF(ips__3[[#This Row],[MM]]&gt;20,2000 + ips__3[[#This Row],[RR]],1900 +ips__3[[#This Row],[RR]])</f>
        <v>2006</v>
      </c>
      <c r="L975" s="6">
        <f>DATE(ips__3[[#This Row],[rok]],ips__3[[#This Row],[miesiac]],ips__3[[#This Row],[dzien]])</f>
        <v>38893</v>
      </c>
      <c r="M975" s="5">
        <f>(DATE(2023,1,11) - ips__3[[#This Row],[data]])/ 365</f>
        <v>16.55890410958904</v>
      </c>
      <c r="N975" s="1">
        <f>ROUNDDOWN(ips__3[[#This Row],[Kolumna1]],0)</f>
        <v>16</v>
      </c>
    </row>
    <row r="976" spans="1:14" x14ac:dyDescent="0.3">
      <c r="A976" s="1" t="s">
        <v>1003</v>
      </c>
      <c r="B976" s="1" t="s">
        <v>7</v>
      </c>
      <c r="C976" s="1" t="s">
        <v>6</v>
      </c>
      <c r="D976" s="5">
        <f>TRUNC(LEFT(ips__3[[#This Row],[pesel]],2),0)</f>
        <v>15</v>
      </c>
      <c r="E976" s="5">
        <f>TRUNC(MID(ips__3[[#This Row],[pesel]],3,2),0)</f>
        <v>24</v>
      </c>
      <c r="F976" s="5">
        <f>TRUNC(MID(ips__3[[#This Row],[pesel]],5,2),0)</f>
        <v>27</v>
      </c>
      <c r="G976" s="1"/>
      <c r="H976" s="1"/>
      <c r="I976" s="1">
        <f>ips__3[[#This Row],[DD]]</f>
        <v>27</v>
      </c>
      <c r="J976" s="1">
        <f>IF(ips__3[[#This Row],[MM]]&gt;20,ips__3[[#This Row],[MM]]-20,ips__3[[#This Row],[MM]])</f>
        <v>4</v>
      </c>
      <c r="K976" s="1">
        <f>IF(ips__3[[#This Row],[MM]]&gt;20,2000 + ips__3[[#This Row],[RR]],1900 +ips__3[[#This Row],[RR]])</f>
        <v>2015</v>
      </c>
      <c r="L976" s="6">
        <f>DATE(ips__3[[#This Row],[rok]],ips__3[[#This Row],[miesiac]],ips__3[[#This Row],[dzien]])</f>
        <v>42121</v>
      </c>
      <c r="M976" s="5">
        <f>(DATE(2023,1,11) - ips__3[[#This Row],[data]])/ 365</f>
        <v>7.7150684931506852</v>
      </c>
      <c r="N976" s="1">
        <f>ROUNDDOWN(ips__3[[#This Row],[Kolumna1]],0)</f>
        <v>7</v>
      </c>
    </row>
    <row r="977" spans="1:14" x14ac:dyDescent="0.3">
      <c r="A977" s="1" t="s">
        <v>1004</v>
      </c>
      <c r="B977" s="1" t="s">
        <v>9</v>
      </c>
      <c r="C977" s="1" t="s">
        <v>6</v>
      </c>
      <c r="D977" s="5">
        <f>TRUNC(LEFT(ips__3[[#This Row],[pesel]],2),0)</f>
        <v>14</v>
      </c>
      <c r="E977" s="5">
        <f>TRUNC(MID(ips__3[[#This Row],[pesel]],3,2),0)</f>
        <v>26</v>
      </c>
      <c r="F977" s="5">
        <f>TRUNC(MID(ips__3[[#This Row],[pesel]],5,2),0)</f>
        <v>22</v>
      </c>
      <c r="G977" s="1"/>
      <c r="H977" s="1"/>
      <c r="I977" s="1">
        <f>ips__3[[#This Row],[DD]]</f>
        <v>22</v>
      </c>
      <c r="J977" s="1">
        <f>IF(ips__3[[#This Row],[MM]]&gt;20,ips__3[[#This Row],[MM]]-20,ips__3[[#This Row],[MM]])</f>
        <v>6</v>
      </c>
      <c r="K977" s="1">
        <f>IF(ips__3[[#This Row],[MM]]&gt;20,2000 + ips__3[[#This Row],[RR]],1900 +ips__3[[#This Row],[RR]])</f>
        <v>2014</v>
      </c>
      <c r="L977" s="6">
        <f>DATE(ips__3[[#This Row],[rok]],ips__3[[#This Row],[miesiac]],ips__3[[#This Row],[dzien]])</f>
        <v>41812</v>
      </c>
      <c r="M977" s="5">
        <f>(DATE(2023,1,11) - ips__3[[#This Row],[data]])/ 365</f>
        <v>8.5616438356164384</v>
      </c>
      <c r="N977" s="1">
        <f>ROUNDDOWN(ips__3[[#This Row],[Kolumna1]],0)</f>
        <v>8</v>
      </c>
    </row>
    <row r="978" spans="1:14" x14ac:dyDescent="0.3">
      <c r="A978" s="1" t="s">
        <v>1005</v>
      </c>
      <c r="B978" s="1" t="s">
        <v>12</v>
      </c>
      <c r="C978" s="1" t="s">
        <v>4</v>
      </c>
      <c r="D978" s="5">
        <f>TRUNC(LEFT(ips__3[[#This Row],[pesel]],2),0)</f>
        <v>1</v>
      </c>
      <c r="E978" s="5">
        <f>TRUNC(MID(ips__3[[#This Row],[pesel]],3,2),0)</f>
        <v>21</v>
      </c>
      <c r="F978" s="5">
        <f>TRUNC(MID(ips__3[[#This Row],[pesel]],5,2),0)</f>
        <v>29</v>
      </c>
      <c r="G978" s="1"/>
      <c r="H978" s="1"/>
      <c r="I978" s="1">
        <f>ips__3[[#This Row],[DD]]</f>
        <v>29</v>
      </c>
      <c r="J978" s="1">
        <f>IF(ips__3[[#This Row],[MM]]&gt;20,ips__3[[#This Row],[MM]]-20,ips__3[[#This Row],[MM]])</f>
        <v>1</v>
      </c>
      <c r="K978" s="1">
        <f>IF(ips__3[[#This Row],[MM]]&gt;20,2000 + ips__3[[#This Row],[RR]],1900 +ips__3[[#This Row],[RR]])</f>
        <v>2001</v>
      </c>
      <c r="L978" s="6">
        <f>DATE(ips__3[[#This Row],[rok]],ips__3[[#This Row],[miesiac]],ips__3[[#This Row],[dzien]])</f>
        <v>36920</v>
      </c>
      <c r="M978" s="5">
        <f>(DATE(2023,1,11) - ips__3[[#This Row],[data]])/ 365</f>
        <v>21.964383561643835</v>
      </c>
      <c r="N978" s="1">
        <f>ROUNDDOWN(ips__3[[#This Row],[Kolumna1]],0)</f>
        <v>21</v>
      </c>
    </row>
    <row r="979" spans="1:14" x14ac:dyDescent="0.3">
      <c r="A979" s="1" t="s">
        <v>1006</v>
      </c>
      <c r="B979" s="1" t="s">
        <v>5</v>
      </c>
      <c r="C979" s="1" t="s">
        <v>4</v>
      </c>
      <c r="D979" s="5">
        <f>TRUNC(LEFT(ips__3[[#This Row],[pesel]],2),0)</f>
        <v>21</v>
      </c>
      <c r="E979" s="5">
        <f>TRUNC(MID(ips__3[[#This Row],[pesel]],3,2),0)</f>
        <v>21</v>
      </c>
      <c r="F979" s="5">
        <f>TRUNC(MID(ips__3[[#This Row],[pesel]],5,2),0)</f>
        <v>2</v>
      </c>
      <c r="G979" s="1"/>
      <c r="H979" s="1"/>
      <c r="I979" s="1">
        <f>ips__3[[#This Row],[DD]]</f>
        <v>2</v>
      </c>
      <c r="J979" s="1">
        <f>IF(ips__3[[#This Row],[MM]]&gt;20,ips__3[[#This Row],[MM]]-20,ips__3[[#This Row],[MM]])</f>
        <v>1</v>
      </c>
      <c r="K979" s="1">
        <f>IF(ips__3[[#This Row],[MM]]&gt;20,2000 + ips__3[[#This Row],[RR]],1900 +ips__3[[#This Row],[RR]])</f>
        <v>2021</v>
      </c>
      <c r="L979" s="6">
        <f>DATE(ips__3[[#This Row],[rok]],ips__3[[#This Row],[miesiac]],ips__3[[#This Row],[dzien]])</f>
        <v>44198</v>
      </c>
      <c r="M979" s="5">
        <f>(DATE(2023,1,11) - ips__3[[#This Row],[data]])/ 365</f>
        <v>2.0246575342465754</v>
      </c>
      <c r="N979" s="1">
        <f>ROUNDDOWN(ips__3[[#This Row],[Kolumna1]],0)</f>
        <v>2</v>
      </c>
    </row>
    <row r="980" spans="1:14" x14ac:dyDescent="0.3">
      <c r="A980" s="1" t="s">
        <v>1007</v>
      </c>
      <c r="B980" s="1" t="s">
        <v>18</v>
      </c>
      <c r="C980" s="1" t="s">
        <v>4</v>
      </c>
      <c r="D980" s="5">
        <f>TRUNC(LEFT(ips__3[[#This Row],[pesel]],2),0)</f>
        <v>16</v>
      </c>
      <c r="E980" s="5">
        <f>TRUNC(MID(ips__3[[#This Row],[pesel]],3,2),0)</f>
        <v>28</v>
      </c>
      <c r="F980" s="5">
        <f>TRUNC(MID(ips__3[[#This Row],[pesel]],5,2),0)</f>
        <v>24</v>
      </c>
      <c r="G980" s="1"/>
      <c r="H980" s="1"/>
      <c r="I980" s="1">
        <f>ips__3[[#This Row],[DD]]</f>
        <v>24</v>
      </c>
      <c r="J980" s="1">
        <f>IF(ips__3[[#This Row],[MM]]&gt;20,ips__3[[#This Row],[MM]]-20,ips__3[[#This Row],[MM]])</f>
        <v>8</v>
      </c>
      <c r="K980" s="1">
        <f>IF(ips__3[[#This Row],[MM]]&gt;20,2000 + ips__3[[#This Row],[RR]],1900 +ips__3[[#This Row],[RR]])</f>
        <v>2016</v>
      </c>
      <c r="L980" s="6">
        <f>DATE(ips__3[[#This Row],[rok]],ips__3[[#This Row],[miesiac]],ips__3[[#This Row],[dzien]])</f>
        <v>42606</v>
      </c>
      <c r="M980" s="5">
        <f>(DATE(2023,1,11) - ips__3[[#This Row],[data]])/ 365</f>
        <v>6.3863013698630136</v>
      </c>
      <c r="N980" s="1">
        <f>ROUNDDOWN(ips__3[[#This Row],[Kolumna1]],0)</f>
        <v>6</v>
      </c>
    </row>
    <row r="981" spans="1:14" x14ac:dyDescent="0.3">
      <c r="A981" s="1" t="s">
        <v>1008</v>
      </c>
      <c r="B981" s="1" t="s">
        <v>14</v>
      </c>
      <c r="C981" s="1" t="s">
        <v>6</v>
      </c>
      <c r="D981" s="5">
        <f>TRUNC(LEFT(ips__3[[#This Row],[pesel]],2),0)</f>
        <v>2</v>
      </c>
      <c r="E981" s="5">
        <f>TRUNC(MID(ips__3[[#This Row],[pesel]],3,2),0)</f>
        <v>24</v>
      </c>
      <c r="F981" s="5">
        <f>TRUNC(MID(ips__3[[#This Row],[pesel]],5,2),0)</f>
        <v>12</v>
      </c>
      <c r="G981" s="1"/>
      <c r="H981" s="1"/>
      <c r="I981" s="1">
        <f>ips__3[[#This Row],[DD]]</f>
        <v>12</v>
      </c>
      <c r="J981" s="1">
        <f>IF(ips__3[[#This Row],[MM]]&gt;20,ips__3[[#This Row],[MM]]-20,ips__3[[#This Row],[MM]])</f>
        <v>4</v>
      </c>
      <c r="K981" s="1">
        <f>IF(ips__3[[#This Row],[MM]]&gt;20,2000 + ips__3[[#This Row],[RR]],1900 +ips__3[[#This Row],[RR]])</f>
        <v>2002</v>
      </c>
      <c r="L981" s="6">
        <f>DATE(ips__3[[#This Row],[rok]],ips__3[[#This Row],[miesiac]],ips__3[[#This Row],[dzien]])</f>
        <v>37358</v>
      </c>
      <c r="M981" s="5">
        <f>(DATE(2023,1,11) - ips__3[[#This Row],[data]])/ 365</f>
        <v>20.764383561643836</v>
      </c>
      <c r="N981" s="1">
        <f>ROUNDDOWN(ips__3[[#This Row],[Kolumna1]],0)</f>
        <v>20</v>
      </c>
    </row>
    <row r="982" spans="1:14" x14ac:dyDescent="0.3">
      <c r="A982" s="1" t="s">
        <v>1009</v>
      </c>
      <c r="B982" s="1" t="s">
        <v>20</v>
      </c>
      <c r="C982" s="1" t="s">
        <v>4</v>
      </c>
      <c r="D982" s="5">
        <f>TRUNC(LEFT(ips__3[[#This Row],[pesel]],2),0)</f>
        <v>6</v>
      </c>
      <c r="E982" s="5">
        <f>TRUNC(MID(ips__3[[#This Row],[pesel]],3,2),0)</f>
        <v>31</v>
      </c>
      <c r="F982" s="5">
        <f>TRUNC(MID(ips__3[[#This Row],[pesel]],5,2),0)</f>
        <v>5</v>
      </c>
      <c r="G982" s="1"/>
      <c r="H982" s="1"/>
      <c r="I982" s="1">
        <f>ips__3[[#This Row],[DD]]</f>
        <v>5</v>
      </c>
      <c r="J982" s="1">
        <f>IF(ips__3[[#This Row],[MM]]&gt;20,ips__3[[#This Row],[MM]]-20,ips__3[[#This Row],[MM]])</f>
        <v>11</v>
      </c>
      <c r="K982" s="1">
        <f>IF(ips__3[[#This Row],[MM]]&gt;20,2000 + ips__3[[#This Row],[RR]],1900 +ips__3[[#This Row],[RR]])</f>
        <v>2006</v>
      </c>
      <c r="L982" s="6">
        <f>DATE(ips__3[[#This Row],[rok]],ips__3[[#This Row],[miesiac]],ips__3[[#This Row],[dzien]])</f>
        <v>39026</v>
      </c>
      <c r="M982" s="5">
        <f>(DATE(2023,1,11) - ips__3[[#This Row],[data]])/ 365</f>
        <v>16.194520547945206</v>
      </c>
      <c r="N982" s="1">
        <f>ROUNDDOWN(ips__3[[#This Row],[Kolumna1]],0)</f>
        <v>16</v>
      </c>
    </row>
    <row r="983" spans="1:14" x14ac:dyDescent="0.3">
      <c r="A983" s="1" t="s">
        <v>1010</v>
      </c>
      <c r="B983" s="1" t="s">
        <v>19</v>
      </c>
      <c r="C983" s="1" t="s">
        <v>6</v>
      </c>
      <c r="D983" s="5">
        <f>TRUNC(LEFT(ips__3[[#This Row],[pesel]],2),0)</f>
        <v>18</v>
      </c>
      <c r="E983" s="5">
        <f>TRUNC(MID(ips__3[[#This Row],[pesel]],3,2),0)</f>
        <v>21</v>
      </c>
      <c r="F983" s="5">
        <f>TRUNC(MID(ips__3[[#This Row],[pesel]],5,2),0)</f>
        <v>9</v>
      </c>
      <c r="G983" s="1"/>
      <c r="H983" s="1"/>
      <c r="I983" s="1">
        <f>ips__3[[#This Row],[DD]]</f>
        <v>9</v>
      </c>
      <c r="J983" s="1">
        <f>IF(ips__3[[#This Row],[MM]]&gt;20,ips__3[[#This Row],[MM]]-20,ips__3[[#This Row],[MM]])</f>
        <v>1</v>
      </c>
      <c r="K983" s="1">
        <f>IF(ips__3[[#This Row],[MM]]&gt;20,2000 + ips__3[[#This Row],[RR]],1900 +ips__3[[#This Row],[RR]])</f>
        <v>2018</v>
      </c>
      <c r="L983" s="6">
        <f>DATE(ips__3[[#This Row],[rok]],ips__3[[#This Row],[miesiac]],ips__3[[#This Row],[dzien]])</f>
        <v>43109</v>
      </c>
      <c r="M983" s="5">
        <f>(DATE(2023,1,11) - ips__3[[#This Row],[data]])/ 365</f>
        <v>5.0082191780821921</v>
      </c>
      <c r="N983" s="1">
        <f>ROUNDDOWN(ips__3[[#This Row],[Kolumna1]],0)</f>
        <v>5</v>
      </c>
    </row>
    <row r="984" spans="1:14" x14ac:dyDescent="0.3">
      <c r="A984" s="1" t="s">
        <v>1011</v>
      </c>
      <c r="B984" s="1" t="s">
        <v>9</v>
      </c>
      <c r="C984" s="1" t="s">
        <v>4</v>
      </c>
      <c r="D984" s="5">
        <f>TRUNC(LEFT(ips__3[[#This Row],[pesel]],2),0)</f>
        <v>21</v>
      </c>
      <c r="E984" s="5">
        <f>TRUNC(MID(ips__3[[#This Row],[pesel]],3,2),0)</f>
        <v>24</v>
      </c>
      <c r="F984" s="5">
        <f>TRUNC(MID(ips__3[[#This Row],[pesel]],5,2),0)</f>
        <v>30</v>
      </c>
      <c r="G984" s="1"/>
      <c r="H984" s="1"/>
      <c r="I984" s="1">
        <f>ips__3[[#This Row],[DD]]</f>
        <v>30</v>
      </c>
      <c r="J984" s="1">
        <f>IF(ips__3[[#This Row],[MM]]&gt;20,ips__3[[#This Row],[MM]]-20,ips__3[[#This Row],[MM]])</f>
        <v>4</v>
      </c>
      <c r="K984" s="1">
        <f>IF(ips__3[[#This Row],[MM]]&gt;20,2000 + ips__3[[#This Row],[RR]],1900 +ips__3[[#This Row],[RR]])</f>
        <v>2021</v>
      </c>
      <c r="L984" s="6">
        <f>DATE(ips__3[[#This Row],[rok]],ips__3[[#This Row],[miesiac]],ips__3[[#This Row],[dzien]])</f>
        <v>44316</v>
      </c>
      <c r="M984" s="5">
        <f>(DATE(2023,1,11) - ips__3[[#This Row],[data]])/ 365</f>
        <v>1.7013698630136986</v>
      </c>
      <c r="N984" s="1">
        <f>ROUNDDOWN(ips__3[[#This Row],[Kolumna1]],0)</f>
        <v>1</v>
      </c>
    </row>
    <row r="985" spans="1:14" x14ac:dyDescent="0.3">
      <c r="A985" s="1" t="s">
        <v>1012</v>
      </c>
      <c r="B985" s="1" t="s">
        <v>13</v>
      </c>
      <c r="C985" s="1" t="s">
        <v>6</v>
      </c>
      <c r="D985" s="5">
        <f>TRUNC(LEFT(ips__3[[#This Row],[pesel]],2),0)</f>
        <v>0</v>
      </c>
      <c r="E985" s="5">
        <f>TRUNC(MID(ips__3[[#This Row],[pesel]],3,2),0)</f>
        <v>25</v>
      </c>
      <c r="F985" s="5">
        <f>TRUNC(MID(ips__3[[#This Row],[pesel]],5,2),0)</f>
        <v>12</v>
      </c>
      <c r="G985" s="1"/>
      <c r="H985" s="1"/>
      <c r="I985" s="1">
        <f>ips__3[[#This Row],[DD]]</f>
        <v>12</v>
      </c>
      <c r="J985" s="1">
        <f>IF(ips__3[[#This Row],[MM]]&gt;20,ips__3[[#This Row],[MM]]-20,ips__3[[#This Row],[MM]])</f>
        <v>5</v>
      </c>
      <c r="K985" s="1">
        <f>IF(ips__3[[#This Row],[MM]]&gt;20,2000 + ips__3[[#This Row],[RR]],1900 +ips__3[[#This Row],[RR]])</f>
        <v>2000</v>
      </c>
      <c r="L985" s="6">
        <f>DATE(ips__3[[#This Row],[rok]],ips__3[[#This Row],[miesiac]],ips__3[[#This Row],[dzien]])</f>
        <v>36658</v>
      </c>
      <c r="M985" s="5">
        <f>(DATE(2023,1,11) - ips__3[[#This Row],[data]])/ 365</f>
        <v>22.682191780821917</v>
      </c>
      <c r="N985" s="1">
        <f>ROUNDDOWN(ips__3[[#This Row],[Kolumna1]],0)</f>
        <v>22</v>
      </c>
    </row>
    <row r="986" spans="1:14" x14ac:dyDescent="0.3">
      <c r="A986" s="1" t="s">
        <v>1013</v>
      </c>
      <c r="B986" s="1" t="s">
        <v>10</v>
      </c>
      <c r="C986" s="1" t="s">
        <v>6</v>
      </c>
      <c r="D986" s="5">
        <f>TRUNC(LEFT(ips__3[[#This Row],[pesel]],2),0)</f>
        <v>0</v>
      </c>
      <c r="E986" s="5">
        <f>TRUNC(MID(ips__3[[#This Row],[pesel]],3,2),0)</f>
        <v>27</v>
      </c>
      <c r="F986" s="5">
        <f>TRUNC(MID(ips__3[[#This Row],[pesel]],5,2),0)</f>
        <v>4</v>
      </c>
      <c r="G986" s="1"/>
      <c r="H986" s="1"/>
      <c r="I986" s="1">
        <f>ips__3[[#This Row],[DD]]</f>
        <v>4</v>
      </c>
      <c r="J986" s="1">
        <f>IF(ips__3[[#This Row],[MM]]&gt;20,ips__3[[#This Row],[MM]]-20,ips__3[[#This Row],[MM]])</f>
        <v>7</v>
      </c>
      <c r="K986" s="1">
        <f>IF(ips__3[[#This Row],[MM]]&gt;20,2000 + ips__3[[#This Row],[RR]],1900 +ips__3[[#This Row],[RR]])</f>
        <v>2000</v>
      </c>
      <c r="L986" s="6">
        <f>DATE(ips__3[[#This Row],[rok]],ips__3[[#This Row],[miesiac]],ips__3[[#This Row],[dzien]])</f>
        <v>36711</v>
      </c>
      <c r="M986" s="5">
        <f>(DATE(2023,1,11) - ips__3[[#This Row],[data]])/ 365</f>
        <v>22.536986301369861</v>
      </c>
      <c r="N986" s="1">
        <f>ROUNDDOWN(ips__3[[#This Row],[Kolumna1]],0)</f>
        <v>22</v>
      </c>
    </row>
    <row r="987" spans="1:14" x14ac:dyDescent="0.3">
      <c r="A987" s="1" t="s">
        <v>1014</v>
      </c>
      <c r="B987" s="1" t="s">
        <v>11</v>
      </c>
      <c r="C987" s="1" t="s">
        <v>4</v>
      </c>
      <c r="D987" s="5">
        <f>TRUNC(LEFT(ips__3[[#This Row],[pesel]],2),0)</f>
        <v>6</v>
      </c>
      <c r="E987" s="5">
        <f>TRUNC(MID(ips__3[[#This Row],[pesel]],3,2),0)</f>
        <v>21</v>
      </c>
      <c r="F987" s="5">
        <f>TRUNC(MID(ips__3[[#This Row],[pesel]],5,2),0)</f>
        <v>13</v>
      </c>
      <c r="G987" s="1"/>
      <c r="H987" s="1"/>
      <c r="I987" s="1">
        <f>ips__3[[#This Row],[DD]]</f>
        <v>13</v>
      </c>
      <c r="J987" s="1">
        <f>IF(ips__3[[#This Row],[MM]]&gt;20,ips__3[[#This Row],[MM]]-20,ips__3[[#This Row],[MM]])</f>
        <v>1</v>
      </c>
      <c r="K987" s="1">
        <f>IF(ips__3[[#This Row],[MM]]&gt;20,2000 + ips__3[[#This Row],[RR]],1900 +ips__3[[#This Row],[RR]])</f>
        <v>2006</v>
      </c>
      <c r="L987" s="6">
        <f>DATE(ips__3[[#This Row],[rok]],ips__3[[#This Row],[miesiac]],ips__3[[#This Row],[dzien]])</f>
        <v>38730</v>
      </c>
      <c r="M987" s="5">
        <f>(DATE(2023,1,11) - ips__3[[#This Row],[data]])/ 365</f>
        <v>17.005479452054793</v>
      </c>
      <c r="N987" s="1">
        <f>ROUNDDOWN(ips__3[[#This Row],[Kolumna1]],0)</f>
        <v>17</v>
      </c>
    </row>
    <row r="988" spans="1:14" x14ac:dyDescent="0.3">
      <c r="A988" s="1" t="s">
        <v>1015</v>
      </c>
      <c r="B988" s="1" t="s">
        <v>18</v>
      </c>
      <c r="C988" s="1" t="s">
        <v>6</v>
      </c>
      <c r="D988" s="5">
        <f>TRUNC(LEFT(ips__3[[#This Row],[pesel]],2),0)</f>
        <v>17</v>
      </c>
      <c r="E988" s="5">
        <f>TRUNC(MID(ips__3[[#This Row],[pesel]],3,2),0)</f>
        <v>21</v>
      </c>
      <c r="F988" s="5">
        <f>TRUNC(MID(ips__3[[#This Row],[pesel]],5,2),0)</f>
        <v>22</v>
      </c>
      <c r="G988" s="1"/>
      <c r="H988" s="1"/>
      <c r="I988" s="1">
        <f>ips__3[[#This Row],[DD]]</f>
        <v>22</v>
      </c>
      <c r="J988" s="1">
        <f>IF(ips__3[[#This Row],[MM]]&gt;20,ips__3[[#This Row],[MM]]-20,ips__3[[#This Row],[MM]])</f>
        <v>1</v>
      </c>
      <c r="K988" s="1">
        <f>IF(ips__3[[#This Row],[MM]]&gt;20,2000 + ips__3[[#This Row],[RR]],1900 +ips__3[[#This Row],[RR]])</f>
        <v>2017</v>
      </c>
      <c r="L988" s="6">
        <f>DATE(ips__3[[#This Row],[rok]],ips__3[[#This Row],[miesiac]],ips__3[[#This Row],[dzien]])</f>
        <v>42757</v>
      </c>
      <c r="M988" s="5">
        <f>(DATE(2023,1,11) - ips__3[[#This Row],[data]])/ 365</f>
        <v>5.9726027397260273</v>
      </c>
      <c r="N988" s="1">
        <f>ROUNDDOWN(ips__3[[#This Row],[Kolumna1]],0)</f>
        <v>5</v>
      </c>
    </row>
    <row r="989" spans="1:14" x14ac:dyDescent="0.3">
      <c r="A989" s="1" t="s">
        <v>1016</v>
      </c>
      <c r="B989" s="1" t="s">
        <v>7</v>
      </c>
      <c r="C989" s="1" t="s">
        <v>6</v>
      </c>
      <c r="D989" s="5">
        <f>TRUNC(LEFT(ips__3[[#This Row],[pesel]],2),0)</f>
        <v>11</v>
      </c>
      <c r="E989" s="5">
        <f>TRUNC(MID(ips__3[[#This Row],[pesel]],3,2),0)</f>
        <v>24</v>
      </c>
      <c r="F989" s="5">
        <f>TRUNC(MID(ips__3[[#This Row],[pesel]],5,2),0)</f>
        <v>15</v>
      </c>
      <c r="G989" s="1"/>
      <c r="H989" s="1"/>
      <c r="I989" s="1">
        <f>ips__3[[#This Row],[DD]]</f>
        <v>15</v>
      </c>
      <c r="J989" s="1">
        <f>IF(ips__3[[#This Row],[MM]]&gt;20,ips__3[[#This Row],[MM]]-20,ips__3[[#This Row],[MM]])</f>
        <v>4</v>
      </c>
      <c r="K989" s="1">
        <f>IF(ips__3[[#This Row],[MM]]&gt;20,2000 + ips__3[[#This Row],[RR]],1900 +ips__3[[#This Row],[RR]])</f>
        <v>2011</v>
      </c>
      <c r="L989" s="6">
        <f>DATE(ips__3[[#This Row],[rok]],ips__3[[#This Row],[miesiac]],ips__3[[#This Row],[dzien]])</f>
        <v>40648</v>
      </c>
      <c r="M989" s="5">
        <f>(DATE(2023,1,11) - ips__3[[#This Row],[data]])/ 365</f>
        <v>11.75068493150685</v>
      </c>
      <c r="N989" s="1">
        <f>ROUNDDOWN(ips__3[[#This Row],[Kolumna1]],0)</f>
        <v>11</v>
      </c>
    </row>
    <row r="990" spans="1:14" x14ac:dyDescent="0.3">
      <c r="A990" s="1" t="s">
        <v>1017</v>
      </c>
      <c r="B990" s="1" t="s">
        <v>12</v>
      </c>
      <c r="C990" s="1" t="s">
        <v>4</v>
      </c>
      <c r="D990" s="5">
        <f>TRUNC(LEFT(ips__3[[#This Row],[pesel]],2),0)</f>
        <v>18</v>
      </c>
      <c r="E990" s="5">
        <f>TRUNC(MID(ips__3[[#This Row],[pesel]],3,2),0)</f>
        <v>22</v>
      </c>
      <c r="F990" s="5">
        <f>TRUNC(MID(ips__3[[#This Row],[pesel]],5,2),0)</f>
        <v>22</v>
      </c>
      <c r="G990" s="1"/>
      <c r="H990" s="1"/>
      <c r="I990" s="1">
        <f>ips__3[[#This Row],[DD]]</f>
        <v>22</v>
      </c>
      <c r="J990" s="1">
        <f>IF(ips__3[[#This Row],[MM]]&gt;20,ips__3[[#This Row],[MM]]-20,ips__3[[#This Row],[MM]])</f>
        <v>2</v>
      </c>
      <c r="K990" s="1">
        <f>IF(ips__3[[#This Row],[MM]]&gt;20,2000 + ips__3[[#This Row],[RR]],1900 +ips__3[[#This Row],[RR]])</f>
        <v>2018</v>
      </c>
      <c r="L990" s="6">
        <f>DATE(ips__3[[#This Row],[rok]],ips__3[[#This Row],[miesiac]],ips__3[[#This Row],[dzien]])</f>
        <v>43153</v>
      </c>
      <c r="M990" s="5">
        <f>(DATE(2023,1,11) - ips__3[[#This Row],[data]])/ 365</f>
        <v>4.8876712328767127</v>
      </c>
      <c r="N990" s="1">
        <f>ROUNDDOWN(ips__3[[#This Row],[Kolumna1]],0)</f>
        <v>4</v>
      </c>
    </row>
    <row r="991" spans="1:14" x14ac:dyDescent="0.3">
      <c r="A991" s="1" t="s">
        <v>1018</v>
      </c>
      <c r="B991" s="1" t="s">
        <v>10</v>
      </c>
      <c r="C991" s="1" t="s">
        <v>4</v>
      </c>
      <c r="D991" s="5">
        <f>TRUNC(LEFT(ips__3[[#This Row],[pesel]],2),0)</f>
        <v>4</v>
      </c>
      <c r="E991" s="5">
        <f>TRUNC(MID(ips__3[[#This Row],[pesel]],3,2),0)</f>
        <v>31</v>
      </c>
      <c r="F991" s="5">
        <f>TRUNC(MID(ips__3[[#This Row],[pesel]],5,2),0)</f>
        <v>19</v>
      </c>
      <c r="G991" s="1"/>
      <c r="H991" s="1"/>
      <c r="I991" s="1">
        <f>ips__3[[#This Row],[DD]]</f>
        <v>19</v>
      </c>
      <c r="J991" s="1">
        <f>IF(ips__3[[#This Row],[MM]]&gt;20,ips__3[[#This Row],[MM]]-20,ips__3[[#This Row],[MM]])</f>
        <v>11</v>
      </c>
      <c r="K991" s="1">
        <f>IF(ips__3[[#This Row],[MM]]&gt;20,2000 + ips__3[[#This Row],[RR]],1900 +ips__3[[#This Row],[RR]])</f>
        <v>2004</v>
      </c>
      <c r="L991" s="6">
        <f>DATE(ips__3[[#This Row],[rok]],ips__3[[#This Row],[miesiac]],ips__3[[#This Row],[dzien]])</f>
        <v>38310</v>
      </c>
      <c r="M991" s="5">
        <f>(DATE(2023,1,11) - ips__3[[#This Row],[data]])/ 365</f>
        <v>18.156164383561645</v>
      </c>
      <c r="N991" s="1">
        <f>ROUNDDOWN(ips__3[[#This Row],[Kolumna1]],0)</f>
        <v>18</v>
      </c>
    </row>
    <row r="992" spans="1:14" x14ac:dyDescent="0.3">
      <c r="A992" s="1" t="s">
        <v>1019</v>
      </c>
      <c r="B992" s="1" t="s">
        <v>3</v>
      </c>
      <c r="C992" s="1" t="s">
        <v>6</v>
      </c>
      <c r="D992" s="5">
        <f>TRUNC(LEFT(ips__3[[#This Row],[pesel]],2),0)</f>
        <v>6</v>
      </c>
      <c r="E992" s="5">
        <f>TRUNC(MID(ips__3[[#This Row],[pesel]],3,2),0)</f>
        <v>26</v>
      </c>
      <c r="F992" s="5">
        <f>TRUNC(MID(ips__3[[#This Row],[pesel]],5,2),0)</f>
        <v>1</v>
      </c>
      <c r="G992" s="1"/>
      <c r="H992" s="1"/>
      <c r="I992" s="1">
        <f>ips__3[[#This Row],[DD]]</f>
        <v>1</v>
      </c>
      <c r="J992" s="1">
        <f>IF(ips__3[[#This Row],[MM]]&gt;20,ips__3[[#This Row],[MM]]-20,ips__3[[#This Row],[MM]])</f>
        <v>6</v>
      </c>
      <c r="K992" s="1">
        <f>IF(ips__3[[#This Row],[MM]]&gt;20,2000 + ips__3[[#This Row],[RR]],1900 +ips__3[[#This Row],[RR]])</f>
        <v>2006</v>
      </c>
      <c r="L992" s="6">
        <f>DATE(ips__3[[#This Row],[rok]],ips__3[[#This Row],[miesiac]],ips__3[[#This Row],[dzien]])</f>
        <v>38869</v>
      </c>
      <c r="M992" s="5">
        <f>(DATE(2023,1,11) - ips__3[[#This Row],[data]])/ 365</f>
        <v>16.624657534246577</v>
      </c>
      <c r="N992" s="1">
        <f>ROUNDDOWN(ips__3[[#This Row],[Kolumna1]],0)</f>
        <v>16</v>
      </c>
    </row>
    <row r="993" spans="1:14" x14ac:dyDescent="0.3">
      <c r="A993" s="1" t="s">
        <v>1020</v>
      </c>
      <c r="B993" s="1" t="s">
        <v>13</v>
      </c>
      <c r="C993" s="1" t="s">
        <v>6</v>
      </c>
      <c r="D993" s="5">
        <f>TRUNC(LEFT(ips__3[[#This Row],[pesel]],2),0)</f>
        <v>6</v>
      </c>
      <c r="E993" s="5">
        <f>TRUNC(MID(ips__3[[#This Row],[pesel]],3,2),0)</f>
        <v>22</v>
      </c>
      <c r="F993" s="5">
        <f>TRUNC(MID(ips__3[[#This Row],[pesel]],5,2),0)</f>
        <v>4</v>
      </c>
      <c r="G993" s="1"/>
      <c r="H993" s="1"/>
      <c r="I993" s="1">
        <f>ips__3[[#This Row],[DD]]</f>
        <v>4</v>
      </c>
      <c r="J993" s="1">
        <f>IF(ips__3[[#This Row],[MM]]&gt;20,ips__3[[#This Row],[MM]]-20,ips__3[[#This Row],[MM]])</f>
        <v>2</v>
      </c>
      <c r="K993" s="1">
        <f>IF(ips__3[[#This Row],[MM]]&gt;20,2000 + ips__3[[#This Row],[RR]],1900 +ips__3[[#This Row],[RR]])</f>
        <v>2006</v>
      </c>
      <c r="L993" s="6">
        <f>DATE(ips__3[[#This Row],[rok]],ips__3[[#This Row],[miesiac]],ips__3[[#This Row],[dzien]])</f>
        <v>38752</v>
      </c>
      <c r="M993" s="5">
        <f>(DATE(2023,1,11) - ips__3[[#This Row],[data]])/ 365</f>
        <v>16.945205479452056</v>
      </c>
      <c r="N993" s="1">
        <f>ROUNDDOWN(ips__3[[#This Row],[Kolumna1]],0)</f>
        <v>16</v>
      </c>
    </row>
    <row r="994" spans="1:14" x14ac:dyDescent="0.3">
      <c r="A994" s="1" t="s">
        <v>1021</v>
      </c>
      <c r="B994" s="1" t="s">
        <v>11</v>
      </c>
      <c r="C994" s="1" t="s">
        <v>4</v>
      </c>
      <c r="D994" s="5">
        <f>TRUNC(LEFT(ips__3[[#This Row],[pesel]],2),0)</f>
        <v>22</v>
      </c>
      <c r="E994" s="5">
        <f>TRUNC(MID(ips__3[[#This Row],[pesel]],3,2),0)</f>
        <v>26</v>
      </c>
      <c r="F994" s="5">
        <f>TRUNC(MID(ips__3[[#This Row],[pesel]],5,2),0)</f>
        <v>12</v>
      </c>
      <c r="G994" s="1"/>
      <c r="H994" s="1"/>
      <c r="I994" s="1">
        <f>ips__3[[#This Row],[DD]]</f>
        <v>12</v>
      </c>
      <c r="J994" s="1">
        <f>IF(ips__3[[#This Row],[MM]]&gt;20,ips__3[[#This Row],[MM]]-20,ips__3[[#This Row],[MM]])</f>
        <v>6</v>
      </c>
      <c r="K994" s="1">
        <f>IF(ips__3[[#This Row],[MM]]&gt;20,2000 + ips__3[[#This Row],[RR]],1900 +ips__3[[#This Row],[RR]])</f>
        <v>2022</v>
      </c>
      <c r="L994" s="6">
        <f>DATE(ips__3[[#This Row],[rok]],ips__3[[#This Row],[miesiac]],ips__3[[#This Row],[dzien]])</f>
        <v>44724</v>
      </c>
      <c r="M994" s="5">
        <f>(DATE(2023,1,11) - ips__3[[#This Row],[data]])/ 365</f>
        <v>0.58356164383561648</v>
      </c>
      <c r="N994" s="1">
        <f>ROUNDDOWN(ips__3[[#This Row],[Kolumna1]],0)</f>
        <v>0</v>
      </c>
    </row>
    <row r="995" spans="1:14" x14ac:dyDescent="0.3">
      <c r="A995" s="1" t="s">
        <v>1022</v>
      </c>
      <c r="B995" s="1" t="s">
        <v>13</v>
      </c>
      <c r="C995" s="1" t="s">
        <v>6</v>
      </c>
      <c r="D995" s="5">
        <f>TRUNC(LEFT(ips__3[[#This Row],[pesel]],2),0)</f>
        <v>19</v>
      </c>
      <c r="E995" s="5">
        <f>TRUNC(MID(ips__3[[#This Row],[pesel]],3,2),0)</f>
        <v>29</v>
      </c>
      <c r="F995" s="5">
        <f>TRUNC(MID(ips__3[[#This Row],[pesel]],5,2),0)</f>
        <v>15</v>
      </c>
      <c r="G995" s="1"/>
      <c r="H995" s="1"/>
      <c r="I995" s="1">
        <f>ips__3[[#This Row],[DD]]</f>
        <v>15</v>
      </c>
      <c r="J995" s="1">
        <f>IF(ips__3[[#This Row],[MM]]&gt;20,ips__3[[#This Row],[MM]]-20,ips__3[[#This Row],[MM]])</f>
        <v>9</v>
      </c>
      <c r="K995" s="1">
        <f>IF(ips__3[[#This Row],[MM]]&gt;20,2000 + ips__3[[#This Row],[RR]],1900 +ips__3[[#This Row],[RR]])</f>
        <v>2019</v>
      </c>
      <c r="L995" s="6">
        <f>DATE(ips__3[[#This Row],[rok]],ips__3[[#This Row],[miesiac]],ips__3[[#This Row],[dzien]])</f>
        <v>43723</v>
      </c>
      <c r="M995" s="5">
        <f>(DATE(2023,1,11) - ips__3[[#This Row],[data]])/ 365</f>
        <v>3.3260273972602739</v>
      </c>
      <c r="N995" s="1">
        <f>ROUNDDOWN(ips__3[[#This Row],[Kolumna1]],0)</f>
        <v>3</v>
      </c>
    </row>
    <row r="996" spans="1:14" x14ac:dyDescent="0.3">
      <c r="A996" s="1" t="s">
        <v>1023</v>
      </c>
      <c r="B996" s="1" t="s">
        <v>5</v>
      </c>
      <c r="C996" s="1" t="s">
        <v>4</v>
      </c>
      <c r="D996" s="5">
        <f>TRUNC(LEFT(ips__3[[#This Row],[pesel]],2),0)</f>
        <v>1</v>
      </c>
      <c r="E996" s="5">
        <f>TRUNC(MID(ips__3[[#This Row],[pesel]],3,2),0)</f>
        <v>31</v>
      </c>
      <c r="F996" s="5">
        <f>TRUNC(MID(ips__3[[#This Row],[pesel]],5,2),0)</f>
        <v>3</v>
      </c>
      <c r="G996" s="1"/>
      <c r="H996" s="1"/>
      <c r="I996" s="1">
        <f>ips__3[[#This Row],[DD]]</f>
        <v>3</v>
      </c>
      <c r="J996" s="1">
        <f>IF(ips__3[[#This Row],[MM]]&gt;20,ips__3[[#This Row],[MM]]-20,ips__3[[#This Row],[MM]])</f>
        <v>11</v>
      </c>
      <c r="K996" s="1">
        <f>IF(ips__3[[#This Row],[MM]]&gt;20,2000 + ips__3[[#This Row],[RR]],1900 +ips__3[[#This Row],[RR]])</f>
        <v>2001</v>
      </c>
      <c r="L996" s="6">
        <f>DATE(ips__3[[#This Row],[rok]],ips__3[[#This Row],[miesiac]],ips__3[[#This Row],[dzien]])</f>
        <v>37198</v>
      </c>
      <c r="M996" s="5">
        <f>(DATE(2023,1,11) - ips__3[[#This Row],[data]])/ 365</f>
        <v>21.202739726027396</v>
      </c>
      <c r="N996" s="1">
        <f>ROUNDDOWN(ips__3[[#This Row],[Kolumna1]],0)</f>
        <v>21</v>
      </c>
    </row>
    <row r="997" spans="1:14" x14ac:dyDescent="0.3">
      <c r="A997" s="1" t="s">
        <v>1024</v>
      </c>
      <c r="B997" s="1" t="s">
        <v>15</v>
      </c>
      <c r="C997" s="1" t="s">
        <v>6</v>
      </c>
      <c r="D997" s="5">
        <f>TRUNC(LEFT(ips__3[[#This Row],[pesel]],2),0)</f>
        <v>16</v>
      </c>
      <c r="E997" s="5">
        <f>TRUNC(MID(ips__3[[#This Row],[pesel]],3,2),0)</f>
        <v>23</v>
      </c>
      <c r="F997" s="5">
        <f>TRUNC(MID(ips__3[[#This Row],[pesel]],5,2),0)</f>
        <v>24</v>
      </c>
      <c r="G997" s="1"/>
      <c r="H997" s="1"/>
      <c r="I997" s="1">
        <f>ips__3[[#This Row],[DD]]</f>
        <v>24</v>
      </c>
      <c r="J997" s="1">
        <f>IF(ips__3[[#This Row],[MM]]&gt;20,ips__3[[#This Row],[MM]]-20,ips__3[[#This Row],[MM]])</f>
        <v>3</v>
      </c>
      <c r="K997" s="1">
        <f>IF(ips__3[[#This Row],[MM]]&gt;20,2000 + ips__3[[#This Row],[RR]],1900 +ips__3[[#This Row],[RR]])</f>
        <v>2016</v>
      </c>
      <c r="L997" s="6">
        <f>DATE(ips__3[[#This Row],[rok]],ips__3[[#This Row],[miesiac]],ips__3[[#This Row],[dzien]])</f>
        <v>42453</v>
      </c>
      <c r="M997" s="5">
        <f>(DATE(2023,1,11) - ips__3[[#This Row],[data]])/ 365</f>
        <v>6.8054794520547945</v>
      </c>
      <c r="N997" s="1">
        <f>ROUNDDOWN(ips__3[[#This Row],[Kolumna1]],0)</f>
        <v>6</v>
      </c>
    </row>
    <row r="998" spans="1:14" x14ac:dyDescent="0.3">
      <c r="A998" s="1" t="s">
        <v>1025</v>
      </c>
      <c r="B998" s="1" t="s">
        <v>19</v>
      </c>
      <c r="C998" s="1" t="s">
        <v>6</v>
      </c>
      <c r="D998" s="5">
        <f>TRUNC(LEFT(ips__3[[#This Row],[pesel]],2),0)</f>
        <v>2</v>
      </c>
      <c r="E998" s="5">
        <f>TRUNC(MID(ips__3[[#This Row],[pesel]],3,2),0)</f>
        <v>24</v>
      </c>
      <c r="F998" s="5">
        <f>TRUNC(MID(ips__3[[#This Row],[pesel]],5,2),0)</f>
        <v>7</v>
      </c>
      <c r="G998" s="1"/>
      <c r="H998" s="1"/>
      <c r="I998" s="1">
        <f>ips__3[[#This Row],[DD]]</f>
        <v>7</v>
      </c>
      <c r="J998" s="1">
        <f>IF(ips__3[[#This Row],[MM]]&gt;20,ips__3[[#This Row],[MM]]-20,ips__3[[#This Row],[MM]])</f>
        <v>4</v>
      </c>
      <c r="K998" s="1">
        <f>IF(ips__3[[#This Row],[MM]]&gt;20,2000 + ips__3[[#This Row],[RR]],1900 +ips__3[[#This Row],[RR]])</f>
        <v>2002</v>
      </c>
      <c r="L998" s="6">
        <f>DATE(ips__3[[#This Row],[rok]],ips__3[[#This Row],[miesiac]],ips__3[[#This Row],[dzien]])</f>
        <v>37353</v>
      </c>
      <c r="M998" s="5">
        <f>(DATE(2023,1,11) - ips__3[[#This Row],[data]])/ 365</f>
        <v>20.778082191780822</v>
      </c>
      <c r="N998" s="1">
        <f>ROUNDDOWN(ips__3[[#This Row],[Kolumna1]],0)</f>
        <v>20</v>
      </c>
    </row>
    <row r="999" spans="1:14" x14ac:dyDescent="0.3">
      <c r="A999" s="1" t="s">
        <v>1026</v>
      </c>
      <c r="B999" s="1" t="s">
        <v>7</v>
      </c>
      <c r="C999" s="1" t="s">
        <v>4</v>
      </c>
      <c r="D999" s="5">
        <f>TRUNC(LEFT(ips__3[[#This Row],[pesel]],2),0)</f>
        <v>6</v>
      </c>
      <c r="E999" s="5">
        <f>TRUNC(MID(ips__3[[#This Row],[pesel]],3,2),0)</f>
        <v>27</v>
      </c>
      <c r="F999" s="5">
        <f>TRUNC(MID(ips__3[[#This Row],[pesel]],5,2),0)</f>
        <v>4</v>
      </c>
      <c r="G999" s="1"/>
      <c r="H999" s="1"/>
      <c r="I999" s="1">
        <f>ips__3[[#This Row],[DD]]</f>
        <v>4</v>
      </c>
      <c r="J999" s="1">
        <f>IF(ips__3[[#This Row],[MM]]&gt;20,ips__3[[#This Row],[MM]]-20,ips__3[[#This Row],[MM]])</f>
        <v>7</v>
      </c>
      <c r="K999" s="1">
        <f>IF(ips__3[[#This Row],[MM]]&gt;20,2000 + ips__3[[#This Row],[RR]],1900 +ips__3[[#This Row],[RR]])</f>
        <v>2006</v>
      </c>
      <c r="L999" s="6">
        <f>DATE(ips__3[[#This Row],[rok]],ips__3[[#This Row],[miesiac]],ips__3[[#This Row],[dzien]])</f>
        <v>38902</v>
      </c>
      <c r="M999" s="5">
        <f>(DATE(2023,1,11) - ips__3[[#This Row],[data]])/ 365</f>
        <v>16.534246575342465</v>
      </c>
      <c r="N999" s="1">
        <f>ROUNDDOWN(ips__3[[#This Row],[Kolumna1]],0)</f>
        <v>16</v>
      </c>
    </row>
    <row r="1000" spans="1:14" x14ac:dyDescent="0.3">
      <c r="A1000" s="1" t="s">
        <v>1027</v>
      </c>
      <c r="B1000" s="1" t="s">
        <v>8</v>
      </c>
      <c r="C1000" s="1" t="s">
        <v>4</v>
      </c>
      <c r="D1000" s="5">
        <f>TRUNC(LEFT(ips__3[[#This Row],[pesel]],2),0)</f>
        <v>4</v>
      </c>
      <c r="E1000" s="5">
        <f>TRUNC(MID(ips__3[[#This Row],[pesel]],3,2),0)</f>
        <v>24</v>
      </c>
      <c r="F1000" s="5">
        <f>TRUNC(MID(ips__3[[#This Row],[pesel]],5,2),0)</f>
        <v>18</v>
      </c>
      <c r="G1000" s="1"/>
      <c r="H1000" s="1"/>
      <c r="I1000" s="1">
        <f>ips__3[[#This Row],[DD]]</f>
        <v>18</v>
      </c>
      <c r="J1000" s="1">
        <f>IF(ips__3[[#This Row],[MM]]&gt;20,ips__3[[#This Row],[MM]]-20,ips__3[[#This Row],[MM]])</f>
        <v>4</v>
      </c>
      <c r="K1000" s="1">
        <f>IF(ips__3[[#This Row],[MM]]&gt;20,2000 + ips__3[[#This Row],[RR]],1900 +ips__3[[#This Row],[RR]])</f>
        <v>2004</v>
      </c>
      <c r="L1000" s="6">
        <f>DATE(ips__3[[#This Row],[rok]],ips__3[[#This Row],[miesiac]],ips__3[[#This Row],[dzien]])</f>
        <v>38095</v>
      </c>
      <c r="M1000" s="5">
        <f>(DATE(2023,1,11) - ips__3[[#This Row],[data]])/ 365</f>
        <v>18.745205479452054</v>
      </c>
      <c r="N1000" s="1">
        <f>ROUNDDOWN(ips__3[[#This Row],[Kolumna1]],0)</f>
        <v>18</v>
      </c>
    </row>
    <row r="1001" spans="1:14" x14ac:dyDescent="0.3">
      <c r="A1001" s="1" t="s">
        <v>1028</v>
      </c>
      <c r="B1001" s="1" t="s">
        <v>14</v>
      </c>
      <c r="C1001" s="1" t="s">
        <v>6</v>
      </c>
      <c r="D1001" s="5">
        <f>TRUNC(LEFT(ips__3[[#This Row],[pesel]],2),0)</f>
        <v>17</v>
      </c>
      <c r="E1001" s="5">
        <f>TRUNC(MID(ips__3[[#This Row],[pesel]],3,2),0)</f>
        <v>32</v>
      </c>
      <c r="F1001" s="5">
        <f>TRUNC(MID(ips__3[[#This Row],[pesel]],5,2),0)</f>
        <v>4</v>
      </c>
      <c r="G1001" s="1"/>
      <c r="H1001" s="1"/>
      <c r="I1001" s="1">
        <f>ips__3[[#This Row],[DD]]</f>
        <v>4</v>
      </c>
      <c r="J1001" s="1">
        <f>IF(ips__3[[#This Row],[MM]]&gt;20,ips__3[[#This Row],[MM]]-20,ips__3[[#This Row],[MM]])</f>
        <v>12</v>
      </c>
      <c r="K1001" s="1">
        <f>IF(ips__3[[#This Row],[MM]]&gt;20,2000 + ips__3[[#This Row],[RR]],1900 +ips__3[[#This Row],[RR]])</f>
        <v>2017</v>
      </c>
      <c r="L1001" s="6">
        <f>DATE(ips__3[[#This Row],[rok]],ips__3[[#This Row],[miesiac]],ips__3[[#This Row],[dzien]])</f>
        <v>43073</v>
      </c>
      <c r="M1001" s="5">
        <f>(DATE(2023,1,11) - ips__3[[#This Row],[data]])/ 365</f>
        <v>5.1068493150684935</v>
      </c>
      <c r="N1001" s="1">
        <f>ROUNDDOWN(ips__3[[#This Row],[Kolumna1]],0)</f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2B6-D19A-447E-BD27-91445E81FB66}">
  <dimension ref="A1:C4"/>
  <sheetViews>
    <sheetView topLeftCell="A13" workbookViewId="0">
      <selection activeCell="C5" sqref="C5"/>
    </sheetView>
  </sheetViews>
  <sheetFormatPr defaultRowHeight="14.4" x14ac:dyDescent="0.3"/>
  <cols>
    <col min="1" max="1" width="21" bestFit="1" customWidth="1"/>
    <col min="2" max="2" width="4.21875" bestFit="1" customWidth="1"/>
  </cols>
  <sheetData>
    <row r="1" spans="1:3" x14ac:dyDescent="0.3">
      <c r="A1" s="2" t="s">
        <v>1060</v>
      </c>
      <c r="B1" s="3">
        <v>0</v>
      </c>
    </row>
    <row r="3" spans="1:3" x14ac:dyDescent="0.3">
      <c r="A3" t="s">
        <v>1061</v>
      </c>
    </row>
    <row r="4" spans="1:3" x14ac:dyDescent="0.3">
      <c r="A4" s="1">
        <v>904</v>
      </c>
      <c r="C4" t="s">
        <v>1062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597A9-C2DE-432C-8899-E03889527192}">
  <dimension ref="A1:AB1001"/>
  <sheetViews>
    <sheetView topLeftCell="D1" zoomScale="55" zoomScaleNormal="55" workbookViewId="0">
      <selection activeCell="AC37" sqref="AC37"/>
    </sheetView>
  </sheetViews>
  <sheetFormatPr defaultRowHeight="14.4" x14ac:dyDescent="0.3"/>
  <cols>
    <col min="1" max="1" width="12" bestFit="1" customWidth="1"/>
    <col min="2" max="2" width="18.88671875" bestFit="1" customWidth="1"/>
    <col min="3" max="3" width="33.33203125" bestFit="1" customWidth="1"/>
    <col min="14" max="14" width="8.88671875" style="8"/>
    <col min="25" max="25" width="18" bestFit="1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26</v>
      </c>
      <c r="E1" t="s">
        <v>27</v>
      </c>
      <c r="F1" t="s">
        <v>28</v>
      </c>
      <c r="G1" t="s">
        <v>1040</v>
      </c>
      <c r="H1" t="s">
        <v>1041</v>
      </c>
      <c r="I1" t="s">
        <v>1042</v>
      </c>
      <c r="J1" t="s">
        <v>1043</v>
      </c>
      <c r="K1" t="s">
        <v>1044</v>
      </c>
      <c r="L1" t="s">
        <v>1045</v>
      </c>
      <c r="M1" t="s">
        <v>1046</v>
      </c>
      <c r="N1" s="10" t="s">
        <v>1033</v>
      </c>
      <c r="O1" t="s">
        <v>1047</v>
      </c>
      <c r="P1" t="s">
        <v>1048</v>
      </c>
      <c r="Q1" t="s">
        <v>1049</v>
      </c>
      <c r="R1" t="s">
        <v>1050</v>
      </c>
      <c r="S1" t="s">
        <v>1051</v>
      </c>
      <c r="T1" t="s">
        <v>1052</v>
      </c>
      <c r="U1" t="s">
        <v>1053</v>
      </c>
      <c r="V1" t="s">
        <v>1054</v>
      </c>
      <c r="W1" t="s">
        <v>1055</v>
      </c>
      <c r="X1" t="s">
        <v>1056</v>
      </c>
      <c r="Y1" t="s">
        <v>1057</v>
      </c>
      <c r="Z1" t="s">
        <v>1058</v>
      </c>
      <c r="AA1" t="s">
        <v>1059</v>
      </c>
      <c r="AB1" t="s">
        <v>1060</v>
      </c>
    </row>
    <row r="2" spans="1:28" x14ac:dyDescent="0.3">
      <c r="A2" s="1" t="s">
        <v>29</v>
      </c>
      <c r="B2" s="1" t="s">
        <v>3</v>
      </c>
      <c r="C2" s="1" t="s">
        <v>4</v>
      </c>
      <c r="D2" s="1">
        <v>9</v>
      </c>
      <c r="E2" s="1">
        <v>3</v>
      </c>
      <c r="F2" s="1">
        <v>0</v>
      </c>
      <c r="G2" s="1">
        <v>7</v>
      </c>
      <c r="H2" s="1">
        <v>1</v>
      </c>
      <c r="I2" s="1">
        <v>2</v>
      </c>
      <c r="J2" s="1">
        <v>8</v>
      </c>
      <c r="K2" s="1">
        <v>5</v>
      </c>
      <c r="L2" s="1">
        <v>2</v>
      </c>
      <c r="M2" s="1">
        <v>2</v>
      </c>
      <c r="N2" s="9">
        <v>3</v>
      </c>
      <c r="O2" s="1">
        <f>ips__4[[#This Row],[Kolumna1]]*1</f>
        <v>9</v>
      </c>
      <c r="P2" s="1">
        <f>ips__4[[#This Row],[Kolumna2]]*3</f>
        <v>9</v>
      </c>
      <c r="Q2" s="1">
        <f>ips__4[[#This Row],[Kolumna3]]*7</f>
        <v>0</v>
      </c>
      <c r="R2" s="1">
        <f>ips__4[[#This Row],[Kolumna4]]*9</f>
        <v>63</v>
      </c>
      <c r="S2" s="1">
        <f>ips__4[[#This Row],[Kolumna5]]*1</f>
        <v>1</v>
      </c>
      <c r="T2" s="1">
        <f>ips__4[[#This Row],[Kolumna6]]*3</f>
        <v>6</v>
      </c>
      <c r="U2" s="1">
        <f>ips__4[[#This Row],[Kolumna7]]*7</f>
        <v>56</v>
      </c>
      <c r="V2" s="1">
        <f>ips__4[[#This Row],[Kolumna8]]*9</f>
        <v>45</v>
      </c>
      <c r="W2" s="1">
        <f>ips__4[[#This Row],[Kolumna9]]*1</f>
        <v>2</v>
      </c>
      <c r="X2" s="1">
        <f>ips__4[[#This Row],[Kolumna10]]*3</f>
        <v>6</v>
      </c>
      <c r="Y2" s="1">
        <f>SUM(O1:X2)</f>
        <v>197</v>
      </c>
      <c r="Z2" s="1">
        <f>MOD(ips__4[[#This Row],[Suma iloczynow]],10)</f>
        <v>7</v>
      </c>
      <c r="AA2" s="1">
        <f>IF(ips__4[[#This Row],[reszta przez 10]] = 0,0,10 - ips__4[[#This Row],[reszta przez 10]])</f>
        <v>3</v>
      </c>
      <c r="AB2" s="1">
        <f>IF(ips__4[[#This Row],[K]]=ips__4[[#This Row],[K prawidlowe]],1,0)</f>
        <v>1</v>
      </c>
    </row>
    <row r="3" spans="1:28" x14ac:dyDescent="0.3">
      <c r="A3" s="1" t="s">
        <v>30</v>
      </c>
      <c r="B3" s="1" t="s">
        <v>5</v>
      </c>
      <c r="C3" s="1" t="s">
        <v>6</v>
      </c>
      <c r="D3" s="1">
        <v>7</v>
      </c>
      <c r="E3" s="1">
        <v>1</v>
      </c>
      <c r="F3" s="1">
        <v>1</v>
      </c>
      <c r="G3" s="1">
        <v>0</v>
      </c>
      <c r="H3" s="1">
        <v>0</v>
      </c>
      <c r="I3" s="1">
        <v>1</v>
      </c>
      <c r="J3" s="1">
        <v>6</v>
      </c>
      <c r="K3" s="1">
        <v>1</v>
      </c>
      <c r="L3" s="1">
        <v>8</v>
      </c>
      <c r="M3" s="1">
        <v>1</v>
      </c>
      <c r="N3" s="9">
        <v>8</v>
      </c>
      <c r="O3" s="1">
        <f>ips__4[[#This Row],[Kolumna1]]*1</f>
        <v>7</v>
      </c>
      <c r="P3" s="1">
        <f>ips__4[[#This Row],[Kolumna2]]*3</f>
        <v>3</v>
      </c>
      <c r="Q3" s="1">
        <f>ips__4[[#This Row],[Kolumna3]]*7</f>
        <v>7</v>
      </c>
      <c r="R3" s="1">
        <f>ips__4[[#This Row],[Kolumna4]]*9</f>
        <v>0</v>
      </c>
      <c r="S3" s="1">
        <f>ips__4[[#This Row],[Kolumna5]]*1</f>
        <v>0</v>
      </c>
      <c r="T3" s="1">
        <f>ips__4[[#This Row],[Kolumna6]]*3</f>
        <v>3</v>
      </c>
      <c r="U3" s="1">
        <f>ips__4[[#This Row],[Kolumna7]]*7</f>
        <v>42</v>
      </c>
      <c r="V3" s="1">
        <f>ips__4[[#This Row],[Kolumna8]]*9</f>
        <v>9</v>
      </c>
      <c r="W3" s="1">
        <f>ips__4[[#This Row],[Kolumna9]]*1</f>
        <v>8</v>
      </c>
      <c r="X3" s="1">
        <f>ips__4[[#This Row],[Kolumna10]]*3</f>
        <v>3</v>
      </c>
      <c r="Y3" s="1">
        <f t="shared" ref="Y3:Y66" si="0">SUM(O2:X3)</f>
        <v>279</v>
      </c>
      <c r="Z3" s="1">
        <f>MOD(ips__4[[#This Row],[Suma iloczynow]],10)</f>
        <v>9</v>
      </c>
      <c r="AA3" s="1">
        <f>IF(ips__4[[#This Row],[reszta przez 10]] = 0,0,10 - ips__4[[#This Row],[reszta przez 10]])</f>
        <v>1</v>
      </c>
      <c r="AB3" s="1">
        <f>IF(ips__4[[#This Row],[K]]=ips__4[[#This Row],[K prawidlowe]],1,0)</f>
        <v>0</v>
      </c>
    </row>
    <row r="4" spans="1:28" x14ac:dyDescent="0.3">
      <c r="A4" s="1" t="s">
        <v>31</v>
      </c>
      <c r="B4" s="1" t="s">
        <v>7</v>
      </c>
      <c r="C4" s="1" t="s">
        <v>6</v>
      </c>
      <c r="D4" s="1">
        <v>8</v>
      </c>
      <c r="E4" s="1">
        <v>1</v>
      </c>
      <c r="F4" s="1">
        <v>0</v>
      </c>
      <c r="G4" s="1">
        <v>4</v>
      </c>
      <c r="H4" s="1">
        <v>2</v>
      </c>
      <c r="I4" s="1">
        <v>3</v>
      </c>
      <c r="J4" s="1">
        <v>2</v>
      </c>
      <c r="K4" s="1">
        <v>2</v>
      </c>
      <c r="L4" s="1">
        <v>7</v>
      </c>
      <c r="M4" s="1">
        <v>1</v>
      </c>
      <c r="N4" s="9">
        <v>0</v>
      </c>
      <c r="O4" s="1">
        <f>ips__4[[#This Row],[Kolumna1]]*1</f>
        <v>8</v>
      </c>
      <c r="P4" s="1">
        <f>ips__4[[#This Row],[Kolumna2]]*3</f>
        <v>3</v>
      </c>
      <c r="Q4" s="1">
        <f>ips__4[[#This Row],[Kolumna3]]*7</f>
        <v>0</v>
      </c>
      <c r="R4" s="1">
        <f>ips__4[[#This Row],[Kolumna4]]*9</f>
        <v>36</v>
      </c>
      <c r="S4" s="1">
        <f>ips__4[[#This Row],[Kolumna5]]*1</f>
        <v>2</v>
      </c>
      <c r="T4" s="1">
        <f>ips__4[[#This Row],[Kolumna6]]*3</f>
        <v>9</v>
      </c>
      <c r="U4" s="1">
        <f>ips__4[[#This Row],[Kolumna7]]*7</f>
        <v>14</v>
      </c>
      <c r="V4" s="1">
        <f>ips__4[[#This Row],[Kolumna8]]*9</f>
        <v>18</v>
      </c>
      <c r="W4" s="1">
        <f>ips__4[[#This Row],[Kolumna9]]*1</f>
        <v>7</v>
      </c>
      <c r="X4" s="1">
        <f>ips__4[[#This Row],[Kolumna10]]*3</f>
        <v>3</v>
      </c>
      <c r="Y4" s="1">
        <f t="shared" si="0"/>
        <v>182</v>
      </c>
      <c r="Z4" s="1">
        <f>MOD(ips__4[[#This Row],[Suma iloczynow]],10)</f>
        <v>2</v>
      </c>
      <c r="AA4" s="1">
        <f>IF(ips__4[[#This Row],[reszta przez 10]] = 0,0,10 - ips__4[[#This Row],[reszta przez 10]])</f>
        <v>8</v>
      </c>
      <c r="AB4" s="1">
        <f>IF(ips__4[[#This Row],[K]]=ips__4[[#This Row],[K prawidlowe]],1,0)</f>
        <v>0</v>
      </c>
    </row>
    <row r="5" spans="1:28" x14ac:dyDescent="0.3">
      <c r="A5" s="1" t="s">
        <v>32</v>
      </c>
      <c r="B5" s="1" t="s">
        <v>8</v>
      </c>
      <c r="C5" s="1" t="s">
        <v>4</v>
      </c>
      <c r="D5" s="1">
        <v>7</v>
      </c>
      <c r="E5" s="1">
        <v>2</v>
      </c>
      <c r="F5" s="1">
        <v>0</v>
      </c>
      <c r="G5" s="1">
        <v>8</v>
      </c>
      <c r="H5" s="1">
        <v>3</v>
      </c>
      <c r="I5" s="1">
        <v>1</v>
      </c>
      <c r="J5" s="1">
        <v>3</v>
      </c>
      <c r="K5" s="1">
        <v>3</v>
      </c>
      <c r="L5" s="1">
        <v>4</v>
      </c>
      <c r="M5" s="1">
        <v>7</v>
      </c>
      <c r="N5" s="9">
        <v>6</v>
      </c>
      <c r="O5" s="1">
        <f>ips__4[[#This Row],[Kolumna1]]*1</f>
        <v>7</v>
      </c>
      <c r="P5" s="1">
        <f>ips__4[[#This Row],[Kolumna2]]*3</f>
        <v>6</v>
      </c>
      <c r="Q5" s="1">
        <f>ips__4[[#This Row],[Kolumna3]]*7</f>
        <v>0</v>
      </c>
      <c r="R5" s="1">
        <f>ips__4[[#This Row],[Kolumna4]]*9</f>
        <v>72</v>
      </c>
      <c r="S5" s="1">
        <f>ips__4[[#This Row],[Kolumna5]]*1</f>
        <v>3</v>
      </c>
      <c r="T5" s="1">
        <f>ips__4[[#This Row],[Kolumna6]]*3</f>
        <v>3</v>
      </c>
      <c r="U5" s="1">
        <f>ips__4[[#This Row],[Kolumna7]]*7</f>
        <v>21</v>
      </c>
      <c r="V5" s="1">
        <f>ips__4[[#This Row],[Kolumna8]]*9</f>
        <v>27</v>
      </c>
      <c r="W5" s="1">
        <f>ips__4[[#This Row],[Kolumna9]]*1</f>
        <v>4</v>
      </c>
      <c r="X5" s="1">
        <f>ips__4[[#This Row],[Kolumna10]]*3</f>
        <v>21</v>
      </c>
      <c r="Y5" s="1">
        <f t="shared" si="0"/>
        <v>264</v>
      </c>
      <c r="Z5" s="1">
        <f>MOD(ips__4[[#This Row],[Suma iloczynow]],10)</f>
        <v>4</v>
      </c>
      <c r="AA5" s="1">
        <f>IF(ips__4[[#This Row],[reszta przez 10]] = 0,0,10 - ips__4[[#This Row],[reszta przez 10]])</f>
        <v>6</v>
      </c>
      <c r="AB5" s="1">
        <f>IF(ips__4[[#This Row],[K]]=ips__4[[#This Row],[K prawidlowe]],1,0)</f>
        <v>1</v>
      </c>
    </row>
    <row r="6" spans="1:28" x14ac:dyDescent="0.3">
      <c r="A6" s="1" t="s">
        <v>33</v>
      </c>
      <c r="B6" s="1" t="s">
        <v>9</v>
      </c>
      <c r="C6" s="1" t="s">
        <v>6</v>
      </c>
      <c r="D6" s="1">
        <v>5</v>
      </c>
      <c r="E6" s="1">
        <v>0</v>
      </c>
      <c r="F6" s="1">
        <v>0</v>
      </c>
      <c r="G6" s="1">
        <v>7</v>
      </c>
      <c r="H6" s="1">
        <v>2</v>
      </c>
      <c r="I6" s="1">
        <v>8</v>
      </c>
      <c r="J6" s="1">
        <v>0</v>
      </c>
      <c r="K6" s="1">
        <v>0</v>
      </c>
      <c r="L6" s="1">
        <v>1</v>
      </c>
      <c r="M6" s="1">
        <v>5</v>
      </c>
      <c r="N6" s="9">
        <v>0</v>
      </c>
      <c r="O6" s="1">
        <f>ips__4[[#This Row],[Kolumna1]]*1</f>
        <v>5</v>
      </c>
      <c r="P6" s="1">
        <f>ips__4[[#This Row],[Kolumna2]]*3</f>
        <v>0</v>
      </c>
      <c r="Q6" s="1">
        <f>ips__4[[#This Row],[Kolumna3]]*7</f>
        <v>0</v>
      </c>
      <c r="R6" s="1">
        <f>ips__4[[#This Row],[Kolumna4]]*9</f>
        <v>63</v>
      </c>
      <c r="S6" s="1">
        <f>ips__4[[#This Row],[Kolumna5]]*1</f>
        <v>2</v>
      </c>
      <c r="T6" s="1">
        <f>ips__4[[#This Row],[Kolumna6]]*3</f>
        <v>24</v>
      </c>
      <c r="U6" s="1">
        <f>ips__4[[#This Row],[Kolumna7]]*7</f>
        <v>0</v>
      </c>
      <c r="V6" s="1">
        <f>ips__4[[#This Row],[Kolumna8]]*9</f>
        <v>0</v>
      </c>
      <c r="W6" s="1">
        <f>ips__4[[#This Row],[Kolumna9]]*1</f>
        <v>1</v>
      </c>
      <c r="X6" s="1">
        <f>ips__4[[#This Row],[Kolumna10]]*3</f>
        <v>15</v>
      </c>
      <c r="Y6" s="1">
        <f t="shared" si="0"/>
        <v>274</v>
      </c>
      <c r="Z6" s="1">
        <f>MOD(ips__4[[#This Row],[Suma iloczynow]],10)</f>
        <v>4</v>
      </c>
      <c r="AA6" s="1">
        <f>IF(ips__4[[#This Row],[reszta przez 10]] = 0,0,10 - ips__4[[#This Row],[reszta przez 10]])</f>
        <v>6</v>
      </c>
      <c r="AB6" s="1">
        <f>IF(ips__4[[#This Row],[K]]=ips__4[[#This Row],[K prawidlowe]],1,0)</f>
        <v>0</v>
      </c>
    </row>
    <row r="7" spans="1:28" x14ac:dyDescent="0.3">
      <c r="A7" s="1" t="s">
        <v>34</v>
      </c>
      <c r="B7" s="1" t="s">
        <v>10</v>
      </c>
      <c r="C7" s="1" t="s">
        <v>6</v>
      </c>
      <c r="D7" s="1">
        <v>9</v>
      </c>
      <c r="E7" s="1">
        <v>3</v>
      </c>
      <c r="F7" s="1">
        <v>0</v>
      </c>
      <c r="G7" s="1">
        <v>5</v>
      </c>
      <c r="H7" s="1">
        <v>0</v>
      </c>
      <c r="I7" s="1">
        <v>7</v>
      </c>
      <c r="J7" s="1">
        <v>1</v>
      </c>
      <c r="K7" s="1">
        <v>6</v>
      </c>
      <c r="L7" s="1">
        <v>9</v>
      </c>
      <c r="M7" s="1">
        <v>4</v>
      </c>
      <c r="N7" s="9">
        <v>4</v>
      </c>
      <c r="O7" s="1">
        <f>ips__4[[#This Row],[Kolumna1]]*1</f>
        <v>9</v>
      </c>
      <c r="P7" s="1">
        <f>ips__4[[#This Row],[Kolumna2]]*3</f>
        <v>9</v>
      </c>
      <c r="Q7" s="1">
        <f>ips__4[[#This Row],[Kolumna3]]*7</f>
        <v>0</v>
      </c>
      <c r="R7" s="1">
        <f>ips__4[[#This Row],[Kolumna4]]*9</f>
        <v>45</v>
      </c>
      <c r="S7" s="1">
        <f>ips__4[[#This Row],[Kolumna5]]*1</f>
        <v>0</v>
      </c>
      <c r="T7" s="1">
        <f>ips__4[[#This Row],[Kolumna6]]*3</f>
        <v>21</v>
      </c>
      <c r="U7" s="1">
        <f>ips__4[[#This Row],[Kolumna7]]*7</f>
        <v>7</v>
      </c>
      <c r="V7" s="1">
        <f>ips__4[[#This Row],[Kolumna8]]*9</f>
        <v>54</v>
      </c>
      <c r="W7" s="1">
        <f>ips__4[[#This Row],[Kolumna9]]*1</f>
        <v>9</v>
      </c>
      <c r="X7" s="1">
        <f>ips__4[[#This Row],[Kolumna10]]*3</f>
        <v>12</v>
      </c>
      <c r="Y7" s="1">
        <f t="shared" si="0"/>
        <v>276</v>
      </c>
      <c r="Z7" s="1">
        <f>MOD(ips__4[[#This Row],[Suma iloczynow]],10)</f>
        <v>6</v>
      </c>
      <c r="AA7" s="1">
        <f>IF(ips__4[[#This Row],[reszta przez 10]] = 0,0,10 - ips__4[[#This Row],[reszta przez 10]])</f>
        <v>4</v>
      </c>
      <c r="AB7" s="1">
        <f>IF(ips__4[[#This Row],[K]]=ips__4[[#This Row],[K prawidlowe]],1,0)</f>
        <v>1</v>
      </c>
    </row>
    <row r="8" spans="1:28" x14ac:dyDescent="0.3">
      <c r="A8" s="1" t="s">
        <v>35</v>
      </c>
      <c r="B8" s="1" t="s">
        <v>9</v>
      </c>
      <c r="C8" s="1" t="s">
        <v>6</v>
      </c>
      <c r="D8" s="1">
        <v>7</v>
      </c>
      <c r="E8" s="1">
        <v>2</v>
      </c>
      <c r="F8" s="1">
        <v>0</v>
      </c>
      <c r="G8" s="1">
        <v>8</v>
      </c>
      <c r="H8" s="1">
        <v>1</v>
      </c>
      <c r="I8" s="1">
        <v>4</v>
      </c>
      <c r="J8" s="1">
        <v>7</v>
      </c>
      <c r="K8" s="1">
        <v>9</v>
      </c>
      <c r="L8" s="1">
        <v>0</v>
      </c>
      <c r="M8" s="1">
        <v>3</v>
      </c>
      <c r="N8" s="9">
        <v>3</v>
      </c>
      <c r="O8" s="1">
        <f>ips__4[[#This Row],[Kolumna1]]*1</f>
        <v>7</v>
      </c>
      <c r="P8" s="1">
        <f>ips__4[[#This Row],[Kolumna2]]*3</f>
        <v>6</v>
      </c>
      <c r="Q8" s="1">
        <f>ips__4[[#This Row],[Kolumna3]]*7</f>
        <v>0</v>
      </c>
      <c r="R8" s="1">
        <f>ips__4[[#This Row],[Kolumna4]]*9</f>
        <v>72</v>
      </c>
      <c r="S8" s="1">
        <f>ips__4[[#This Row],[Kolumna5]]*1</f>
        <v>1</v>
      </c>
      <c r="T8" s="1">
        <f>ips__4[[#This Row],[Kolumna6]]*3</f>
        <v>12</v>
      </c>
      <c r="U8" s="1">
        <f>ips__4[[#This Row],[Kolumna7]]*7</f>
        <v>49</v>
      </c>
      <c r="V8" s="1">
        <f>ips__4[[#This Row],[Kolumna8]]*9</f>
        <v>81</v>
      </c>
      <c r="W8" s="1">
        <f>ips__4[[#This Row],[Kolumna9]]*1</f>
        <v>0</v>
      </c>
      <c r="X8" s="1">
        <f>ips__4[[#This Row],[Kolumna10]]*3</f>
        <v>9</v>
      </c>
      <c r="Y8" s="1">
        <f t="shared" si="0"/>
        <v>403</v>
      </c>
      <c r="Z8" s="1">
        <f>MOD(ips__4[[#This Row],[Suma iloczynow]],10)</f>
        <v>3</v>
      </c>
      <c r="AA8" s="1">
        <f>IF(ips__4[[#This Row],[reszta przez 10]] = 0,0,10 - ips__4[[#This Row],[reszta przez 10]])</f>
        <v>7</v>
      </c>
      <c r="AB8" s="1">
        <f>IF(ips__4[[#This Row],[K]]=ips__4[[#This Row],[K prawidlowe]],1,0)</f>
        <v>0</v>
      </c>
    </row>
    <row r="9" spans="1:28" x14ac:dyDescent="0.3">
      <c r="A9" s="1" t="s">
        <v>36</v>
      </c>
      <c r="B9" s="1" t="s">
        <v>8</v>
      </c>
      <c r="C9" s="1" t="s">
        <v>6</v>
      </c>
      <c r="D9" s="1">
        <v>9</v>
      </c>
      <c r="E9" s="1">
        <v>5</v>
      </c>
      <c r="F9" s="1">
        <v>0</v>
      </c>
      <c r="G9" s="1">
        <v>9</v>
      </c>
      <c r="H9" s="1">
        <v>0</v>
      </c>
      <c r="I9" s="1">
        <v>8</v>
      </c>
      <c r="J9" s="1">
        <v>7</v>
      </c>
      <c r="K9" s="1">
        <v>4</v>
      </c>
      <c r="L9" s="1">
        <v>9</v>
      </c>
      <c r="M9" s="1">
        <v>5</v>
      </c>
      <c r="N9" s="9">
        <v>2</v>
      </c>
      <c r="O9" s="1">
        <f>ips__4[[#This Row],[Kolumna1]]*1</f>
        <v>9</v>
      </c>
      <c r="P9" s="1">
        <f>ips__4[[#This Row],[Kolumna2]]*3</f>
        <v>15</v>
      </c>
      <c r="Q9" s="1">
        <f>ips__4[[#This Row],[Kolumna3]]*7</f>
        <v>0</v>
      </c>
      <c r="R9" s="1">
        <f>ips__4[[#This Row],[Kolumna4]]*9</f>
        <v>81</v>
      </c>
      <c r="S9" s="1">
        <f>ips__4[[#This Row],[Kolumna5]]*1</f>
        <v>0</v>
      </c>
      <c r="T9" s="1">
        <f>ips__4[[#This Row],[Kolumna6]]*3</f>
        <v>24</v>
      </c>
      <c r="U9" s="1">
        <f>ips__4[[#This Row],[Kolumna7]]*7</f>
        <v>49</v>
      </c>
      <c r="V9" s="1">
        <f>ips__4[[#This Row],[Kolumna8]]*9</f>
        <v>36</v>
      </c>
      <c r="W9" s="1">
        <f>ips__4[[#This Row],[Kolumna9]]*1</f>
        <v>9</v>
      </c>
      <c r="X9" s="1">
        <f>ips__4[[#This Row],[Kolumna10]]*3</f>
        <v>15</v>
      </c>
      <c r="Y9" s="1">
        <f t="shared" si="0"/>
        <v>475</v>
      </c>
      <c r="Z9" s="1">
        <f>MOD(ips__4[[#This Row],[Suma iloczynow]],10)</f>
        <v>5</v>
      </c>
      <c r="AA9" s="1">
        <f>IF(ips__4[[#This Row],[reszta przez 10]] = 0,0,10 - ips__4[[#This Row],[reszta przez 10]])</f>
        <v>5</v>
      </c>
      <c r="AB9" s="1">
        <f>IF(ips__4[[#This Row],[K]]=ips__4[[#This Row],[K prawidlowe]],1,0)</f>
        <v>0</v>
      </c>
    </row>
    <row r="10" spans="1:28" x14ac:dyDescent="0.3">
      <c r="A10" s="1" t="s">
        <v>37</v>
      </c>
      <c r="B10" s="1" t="s">
        <v>3</v>
      </c>
      <c r="C10" s="1" t="s">
        <v>4</v>
      </c>
      <c r="D10" s="1">
        <v>6</v>
      </c>
      <c r="E10" s="1">
        <v>1</v>
      </c>
      <c r="F10" s="1">
        <v>1</v>
      </c>
      <c r="G10" s="1">
        <v>2</v>
      </c>
      <c r="H10" s="1">
        <v>1</v>
      </c>
      <c r="I10" s="1">
        <v>0</v>
      </c>
      <c r="J10" s="1">
        <v>7</v>
      </c>
      <c r="K10" s="1">
        <v>0</v>
      </c>
      <c r="L10" s="1">
        <v>2</v>
      </c>
      <c r="M10" s="1">
        <v>1</v>
      </c>
      <c r="N10" s="9">
        <v>1</v>
      </c>
      <c r="O10" s="1">
        <f>ips__4[[#This Row],[Kolumna1]]*1</f>
        <v>6</v>
      </c>
      <c r="P10" s="1">
        <f>ips__4[[#This Row],[Kolumna2]]*3</f>
        <v>3</v>
      </c>
      <c r="Q10" s="1">
        <f>ips__4[[#This Row],[Kolumna3]]*7</f>
        <v>7</v>
      </c>
      <c r="R10" s="1">
        <f>ips__4[[#This Row],[Kolumna4]]*9</f>
        <v>18</v>
      </c>
      <c r="S10" s="1">
        <f>ips__4[[#This Row],[Kolumna5]]*1</f>
        <v>1</v>
      </c>
      <c r="T10" s="1">
        <f>ips__4[[#This Row],[Kolumna6]]*3</f>
        <v>0</v>
      </c>
      <c r="U10" s="1">
        <f>ips__4[[#This Row],[Kolumna7]]*7</f>
        <v>49</v>
      </c>
      <c r="V10" s="1">
        <f>ips__4[[#This Row],[Kolumna8]]*9</f>
        <v>0</v>
      </c>
      <c r="W10" s="1">
        <f>ips__4[[#This Row],[Kolumna9]]*1</f>
        <v>2</v>
      </c>
      <c r="X10" s="1">
        <f>ips__4[[#This Row],[Kolumna10]]*3</f>
        <v>3</v>
      </c>
      <c r="Y10" s="1">
        <f t="shared" si="0"/>
        <v>327</v>
      </c>
      <c r="Z10" s="1">
        <f>MOD(ips__4[[#This Row],[Suma iloczynow]],10)</f>
        <v>7</v>
      </c>
      <c r="AA10" s="1">
        <f>IF(ips__4[[#This Row],[reszta przez 10]] = 0,0,10 - ips__4[[#This Row],[reszta przez 10]])</f>
        <v>3</v>
      </c>
      <c r="AB10" s="1">
        <f>IF(ips__4[[#This Row],[K]]=ips__4[[#This Row],[K prawidlowe]],1,0)</f>
        <v>0</v>
      </c>
    </row>
    <row r="11" spans="1:28" x14ac:dyDescent="0.3">
      <c r="A11" s="1" t="s">
        <v>38</v>
      </c>
      <c r="B11" s="1" t="s">
        <v>10</v>
      </c>
      <c r="C11" s="1" t="s">
        <v>6</v>
      </c>
      <c r="D11" s="1">
        <v>8</v>
      </c>
      <c r="E11" s="1">
        <v>1</v>
      </c>
      <c r="F11" s="1">
        <v>0</v>
      </c>
      <c r="G11" s="1">
        <v>5</v>
      </c>
      <c r="H11" s="1">
        <v>1</v>
      </c>
      <c r="I11" s="1">
        <v>7</v>
      </c>
      <c r="J11" s="1">
        <v>3</v>
      </c>
      <c r="K11" s="1">
        <v>0</v>
      </c>
      <c r="L11" s="1">
        <v>5</v>
      </c>
      <c r="M11" s="1">
        <v>2</v>
      </c>
      <c r="N11" s="9">
        <v>0</v>
      </c>
      <c r="O11" s="1">
        <f>ips__4[[#This Row],[Kolumna1]]*1</f>
        <v>8</v>
      </c>
      <c r="P11" s="1">
        <f>ips__4[[#This Row],[Kolumna2]]*3</f>
        <v>3</v>
      </c>
      <c r="Q11" s="1">
        <f>ips__4[[#This Row],[Kolumna3]]*7</f>
        <v>0</v>
      </c>
      <c r="R11" s="1">
        <f>ips__4[[#This Row],[Kolumna4]]*9</f>
        <v>45</v>
      </c>
      <c r="S11" s="1">
        <f>ips__4[[#This Row],[Kolumna5]]*1</f>
        <v>1</v>
      </c>
      <c r="T11" s="1">
        <f>ips__4[[#This Row],[Kolumna6]]*3</f>
        <v>21</v>
      </c>
      <c r="U11" s="1">
        <f>ips__4[[#This Row],[Kolumna7]]*7</f>
        <v>21</v>
      </c>
      <c r="V11" s="1">
        <f>ips__4[[#This Row],[Kolumna8]]*9</f>
        <v>0</v>
      </c>
      <c r="W11" s="1">
        <f>ips__4[[#This Row],[Kolumna9]]*1</f>
        <v>5</v>
      </c>
      <c r="X11" s="1">
        <f>ips__4[[#This Row],[Kolumna10]]*3</f>
        <v>6</v>
      </c>
      <c r="Y11" s="1">
        <f t="shared" si="0"/>
        <v>199</v>
      </c>
      <c r="Z11" s="1">
        <f>MOD(ips__4[[#This Row],[Suma iloczynow]],10)</f>
        <v>9</v>
      </c>
      <c r="AA11" s="1">
        <f>IF(ips__4[[#This Row],[reszta przez 10]] = 0,0,10 - ips__4[[#This Row],[reszta przez 10]])</f>
        <v>1</v>
      </c>
      <c r="AB11" s="1">
        <f>IF(ips__4[[#This Row],[K]]=ips__4[[#This Row],[K prawidlowe]],1,0)</f>
        <v>0</v>
      </c>
    </row>
    <row r="12" spans="1:28" x14ac:dyDescent="0.3">
      <c r="A12" s="1" t="s">
        <v>39</v>
      </c>
      <c r="B12" s="1" t="s">
        <v>5</v>
      </c>
      <c r="C12" s="1" t="s">
        <v>6</v>
      </c>
      <c r="D12" s="1">
        <v>9</v>
      </c>
      <c r="E12" s="1">
        <v>5</v>
      </c>
      <c r="F12" s="1">
        <v>0</v>
      </c>
      <c r="G12" s="1">
        <v>6</v>
      </c>
      <c r="H12" s="1">
        <v>1</v>
      </c>
      <c r="I12" s="1">
        <v>7</v>
      </c>
      <c r="J12" s="1">
        <v>0</v>
      </c>
      <c r="K12" s="1">
        <v>2</v>
      </c>
      <c r="L12" s="1">
        <v>6</v>
      </c>
      <c r="M12" s="1">
        <v>2</v>
      </c>
      <c r="N12" s="9">
        <v>0</v>
      </c>
      <c r="O12" s="1">
        <f>ips__4[[#This Row],[Kolumna1]]*1</f>
        <v>9</v>
      </c>
      <c r="P12" s="1">
        <f>ips__4[[#This Row],[Kolumna2]]*3</f>
        <v>15</v>
      </c>
      <c r="Q12" s="1">
        <f>ips__4[[#This Row],[Kolumna3]]*7</f>
        <v>0</v>
      </c>
      <c r="R12" s="1">
        <f>ips__4[[#This Row],[Kolumna4]]*9</f>
        <v>54</v>
      </c>
      <c r="S12" s="1">
        <f>ips__4[[#This Row],[Kolumna5]]*1</f>
        <v>1</v>
      </c>
      <c r="T12" s="1">
        <f>ips__4[[#This Row],[Kolumna6]]*3</f>
        <v>21</v>
      </c>
      <c r="U12" s="1">
        <f>ips__4[[#This Row],[Kolumna7]]*7</f>
        <v>0</v>
      </c>
      <c r="V12" s="1">
        <f>ips__4[[#This Row],[Kolumna8]]*9</f>
        <v>18</v>
      </c>
      <c r="W12" s="1">
        <f>ips__4[[#This Row],[Kolumna9]]*1</f>
        <v>6</v>
      </c>
      <c r="X12" s="1">
        <f>ips__4[[#This Row],[Kolumna10]]*3</f>
        <v>6</v>
      </c>
      <c r="Y12" s="1">
        <f t="shared" si="0"/>
        <v>240</v>
      </c>
      <c r="Z12" s="1">
        <f>MOD(ips__4[[#This Row],[Suma iloczynow]],10)</f>
        <v>0</v>
      </c>
      <c r="AA12" s="1">
        <f>IF(ips__4[[#This Row],[reszta przez 10]] = 0,0,10 - ips__4[[#This Row],[reszta przez 10]])</f>
        <v>0</v>
      </c>
      <c r="AB12" s="1">
        <f>IF(ips__4[[#This Row],[K]]=ips__4[[#This Row],[K prawidlowe]],1,0)</f>
        <v>1</v>
      </c>
    </row>
    <row r="13" spans="1:28" x14ac:dyDescent="0.3">
      <c r="A13" s="1" t="s">
        <v>40</v>
      </c>
      <c r="B13" s="1" t="s">
        <v>11</v>
      </c>
      <c r="C13" s="1" t="s">
        <v>6</v>
      </c>
      <c r="D13" s="1">
        <v>5</v>
      </c>
      <c r="E13" s="1">
        <v>0</v>
      </c>
      <c r="F13" s="1">
        <v>0</v>
      </c>
      <c r="G13" s="1">
        <v>8</v>
      </c>
      <c r="H13" s="1">
        <v>0</v>
      </c>
      <c r="I13" s="1">
        <v>8</v>
      </c>
      <c r="J13" s="1">
        <v>5</v>
      </c>
      <c r="K13" s="1">
        <v>1</v>
      </c>
      <c r="L13" s="1">
        <v>6</v>
      </c>
      <c r="M13" s="1">
        <v>7</v>
      </c>
      <c r="N13" s="9">
        <v>8</v>
      </c>
      <c r="O13" s="1">
        <f>ips__4[[#This Row],[Kolumna1]]*1</f>
        <v>5</v>
      </c>
      <c r="P13" s="1">
        <f>ips__4[[#This Row],[Kolumna2]]*3</f>
        <v>0</v>
      </c>
      <c r="Q13" s="1">
        <f>ips__4[[#This Row],[Kolumna3]]*7</f>
        <v>0</v>
      </c>
      <c r="R13" s="1">
        <f>ips__4[[#This Row],[Kolumna4]]*9</f>
        <v>72</v>
      </c>
      <c r="S13" s="1">
        <f>ips__4[[#This Row],[Kolumna5]]*1</f>
        <v>0</v>
      </c>
      <c r="T13" s="1">
        <f>ips__4[[#This Row],[Kolumna6]]*3</f>
        <v>24</v>
      </c>
      <c r="U13" s="1">
        <f>ips__4[[#This Row],[Kolumna7]]*7</f>
        <v>35</v>
      </c>
      <c r="V13" s="1">
        <f>ips__4[[#This Row],[Kolumna8]]*9</f>
        <v>9</v>
      </c>
      <c r="W13" s="1">
        <f>ips__4[[#This Row],[Kolumna9]]*1</f>
        <v>6</v>
      </c>
      <c r="X13" s="1">
        <f>ips__4[[#This Row],[Kolumna10]]*3</f>
        <v>21</v>
      </c>
      <c r="Y13" s="1">
        <f t="shared" si="0"/>
        <v>302</v>
      </c>
      <c r="Z13" s="1">
        <f>MOD(ips__4[[#This Row],[Suma iloczynow]],10)</f>
        <v>2</v>
      </c>
      <c r="AA13" s="1">
        <f>IF(ips__4[[#This Row],[reszta przez 10]] = 0,0,10 - ips__4[[#This Row],[reszta przez 10]])</f>
        <v>8</v>
      </c>
      <c r="AB13" s="1">
        <f>IF(ips__4[[#This Row],[K]]=ips__4[[#This Row],[K prawidlowe]],1,0)</f>
        <v>1</v>
      </c>
    </row>
    <row r="14" spans="1:28" x14ac:dyDescent="0.3">
      <c r="A14" s="1" t="s">
        <v>41</v>
      </c>
      <c r="B14" s="1" t="s">
        <v>12</v>
      </c>
      <c r="C14" s="1" t="s">
        <v>6</v>
      </c>
      <c r="D14" s="1">
        <v>7</v>
      </c>
      <c r="E14" s="1">
        <v>9</v>
      </c>
      <c r="F14" s="1">
        <v>0</v>
      </c>
      <c r="G14" s="1">
        <v>9</v>
      </c>
      <c r="H14" s="1">
        <v>2</v>
      </c>
      <c r="I14" s="1">
        <v>8</v>
      </c>
      <c r="J14" s="1">
        <v>6</v>
      </c>
      <c r="K14" s="1">
        <v>5</v>
      </c>
      <c r="L14" s="1">
        <v>5</v>
      </c>
      <c r="M14" s="1">
        <v>8</v>
      </c>
      <c r="N14" s="9">
        <v>3</v>
      </c>
      <c r="O14" s="1">
        <f>ips__4[[#This Row],[Kolumna1]]*1</f>
        <v>7</v>
      </c>
      <c r="P14" s="1">
        <f>ips__4[[#This Row],[Kolumna2]]*3</f>
        <v>27</v>
      </c>
      <c r="Q14" s="1">
        <f>ips__4[[#This Row],[Kolumna3]]*7</f>
        <v>0</v>
      </c>
      <c r="R14" s="1">
        <f>ips__4[[#This Row],[Kolumna4]]*9</f>
        <v>81</v>
      </c>
      <c r="S14" s="1">
        <f>ips__4[[#This Row],[Kolumna5]]*1</f>
        <v>2</v>
      </c>
      <c r="T14" s="1">
        <f>ips__4[[#This Row],[Kolumna6]]*3</f>
        <v>24</v>
      </c>
      <c r="U14" s="1">
        <f>ips__4[[#This Row],[Kolumna7]]*7</f>
        <v>42</v>
      </c>
      <c r="V14" s="1">
        <f>ips__4[[#This Row],[Kolumna8]]*9</f>
        <v>45</v>
      </c>
      <c r="W14" s="1">
        <f>ips__4[[#This Row],[Kolumna9]]*1</f>
        <v>5</v>
      </c>
      <c r="X14" s="1">
        <f>ips__4[[#This Row],[Kolumna10]]*3</f>
        <v>24</v>
      </c>
      <c r="Y14" s="1">
        <f t="shared" si="0"/>
        <v>429</v>
      </c>
      <c r="Z14" s="1">
        <f>MOD(ips__4[[#This Row],[Suma iloczynow]],10)</f>
        <v>9</v>
      </c>
      <c r="AA14" s="1">
        <f>IF(ips__4[[#This Row],[reszta przez 10]] = 0,0,10 - ips__4[[#This Row],[reszta przez 10]])</f>
        <v>1</v>
      </c>
      <c r="AB14" s="1">
        <f>IF(ips__4[[#This Row],[K]]=ips__4[[#This Row],[K prawidlowe]],1,0)</f>
        <v>0</v>
      </c>
    </row>
    <row r="15" spans="1:28" x14ac:dyDescent="0.3">
      <c r="A15" s="1" t="s">
        <v>42</v>
      </c>
      <c r="B15" s="1" t="s">
        <v>13</v>
      </c>
      <c r="C15" s="1" t="s">
        <v>6</v>
      </c>
      <c r="D15" s="1">
        <v>6</v>
      </c>
      <c r="E15" s="1">
        <v>6</v>
      </c>
      <c r="F15" s="1">
        <v>0</v>
      </c>
      <c r="G15" s="1">
        <v>9</v>
      </c>
      <c r="H15" s="1">
        <v>1</v>
      </c>
      <c r="I15" s="1">
        <v>1</v>
      </c>
      <c r="J15" s="1">
        <v>3</v>
      </c>
      <c r="K15" s="1">
        <v>6</v>
      </c>
      <c r="L15" s="1">
        <v>0</v>
      </c>
      <c r="M15" s="1">
        <v>3</v>
      </c>
      <c r="N15" s="9">
        <v>7</v>
      </c>
      <c r="O15" s="1">
        <f>ips__4[[#This Row],[Kolumna1]]*1</f>
        <v>6</v>
      </c>
      <c r="P15" s="1">
        <f>ips__4[[#This Row],[Kolumna2]]*3</f>
        <v>18</v>
      </c>
      <c r="Q15" s="1">
        <f>ips__4[[#This Row],[Kolumna3]]*7</f>
        <v>0</v>
      </c>
      <c r="R15" s="1">
        <f>ips__4[[#This Row],[Kolumna4]]*9</f>
        <v>81</v>
      </c>
      <c r="S15" s="1">
        <f>ips__4[[#This Row],[Kolumna5]]*1</f>
        <v>1</v>
      </c>
      <c r="T15" s="1">
        <f>ips__4[[#This Row],[Kolumna6]]*3</f>
        <v>3</v>
      </c>
      <c r="U15" s="1">
        <f>ips__4[[#This Row],[Kolumna7]]*7</f>
        <v>21</v>
      </c>
      <c r="V15" s="1">
        <f>ips__4[[#This Row],[Kolumna8]]*9</f>
        <v>54</v>
      </c>
      <c r="W15" s="1">
        <f>ips__4[[#This Row],[Kolumna9]]*1</f>
        <v>0</v>
      </c>
      <c r="X15" s="1">
        <f>ips__4[[#This Row],[Kolumna10]]*3</f>
        <v>9</v>
      </c>
      <c r="Y15" s="1">
        <f t="shared" si="0"/>
        <v>450</v>
      </c>
      <c r="Z15" s="1">
        <f>MOD(ips__4[[#This Row],[Suma iloczynow]],10)</f>
        <v>0</v>
      </c>
      <c r="AA15" s="1">
        <f>IF(ips__4[[#This Row],[reszta przez 10]] = 0,0,10 - ips__4[[#This Row],[reszta przez 10]])</f>
        <v>0</v>
      </c>
      <c r="AB15" s="1">
        <f>IF(ips__4[[#This Row],[K]]=ips__4[[#This Row],[K prawidlowe]],1,0)</f>
        <v>0</v>
      </c>
    </row>
    <row r="16" spans="1:28" x14ac:dyDescent="0.3">
      <c r="A16" s="1" t="s">
        <v>43</v>
      </c>
      <c r="B16" s="1" t="s">
        <v>12</v>
      </c>
      <c r="C16" s="1" t="s">
        <v>4</v>
      </c>
      <c r="D16" s="1">
        <v>8</v>
      </c>
      <c r="E16" s="1">
        <v>4</v>
      </c>
      <c r="F16" s="1">
        <v>0</v>
      </c>
      <c r="G16" s="1">
        <v>8</v>
      </c>
      <c r="H16" s="1">
        <v>1</v>
      </c>
      <c r="I16" s="1">
        <v>0</v>
      </c>
      <c r="J16" s="1">
        <v>4</v>
      </c>
      <c r="K16" s="1">
        <v>2</v>
      </c>
      <c r="L16" s="1">
        <v>4</v>
      </c>
      <c r="M16" s="1">
        <v>8</v>
      </c>
      <c r="N16" s="9">
        <v>3</v>
      </c>
      <c r="O16" s="1">
        <f>ips__4[[#This Row],[Kolumna1]]*1</f>
        <v>8</v>
      </c>
      <c r="P16" s="1">
        <f>ips__4[[#This Row],[Kolumna2]]*3</f>
        <v>12</v>
      </c>
      <c r="Q16" s="1">
        <f>ips__4[[#This Row],[Kolumna3]]*7</f>
        <v>0</v>
      </c>
      <c r="R16" s="1">
        <f>ips__4[[#This Row],[Kolumna4]]*9</f>
        <v>72</v>
      </c>
      <c r="S16" s="1">
        <f>ips__4[[#This Row],[Kolumna5]]*1</f>
        <v>1</v>
      </c>
      <c r="T16" s="1">
        <f>ips__4[[#This Row],[Kolumna6]]*3</f>
        <v>0</v>
      </c>
      <c r="U16" s="1">
        <f>ips__4[[#This Row],[Kolumna7]]*7</f>
        <v>28</v>
      </c>
      <c r="V16" s="1">
        <f>ips__4[[#This Row],[Kolumna8]]*9</f>
        <v>18</v>
      </c>
      <c r="W16" s="1">
        <f>ips__4[[#This Row],[Kolumna9]]*1</f>
        <v>4</v>
      </c>
      <c r="X16" s="1">
        <f>ips__4[[#This Row],[Kolumna10]]*3</f>
        <v>24</v>
      </c>
      <c r="Y16" s="1">
        <f t="shared" si="0"/>
        <v>360</v>
      </c>
      <c r="Z16" s="1">
        <f>MOD(ips__4[[#This Row],[Suma iloczynow]],10)</f>
        <v>0</v>
      </c>
      <c r="AA16" s="1">
        <f>IF(ips__4[[#This Row],[reszta przez 10]] = 0,0,10 - ips__4[[#This Row],[reszta przez 10]])</f>
        <v>0</v>
      </c>
      <c r="AB16" s="1">
        <f>IF(ips__4[[#This Row],[K]]=ips__4[[#This Row],[K prawidlowe]],1,0)</f>
        <v>0</v>
      </c>
    </row>
    <row r="17" spans="1:28" x14ac:dyDescent="0.3">
      <c r="A17" s="1" t="s">
        <v>44</v>
      </c>
      <c r="B17" s="1" t="s">
        <v>11</v>
      </c>
      <c r="C17" s="1" t="s">
        <v>6</v>
      </c>
      <c r="D17" s="1">
        <v>7</v>
      </c>
      <c r="E17" s="1">
        <v>6</v>
      </c>
      <c r="F17" s="1">
        <v>0</v>
      </c>
      <c r="G17" s="1">
        <v>1</v>
      </c>
      <c r="H17" s="1">
        <v>2</v>
      </c>
      <c r="I17" s="1">
        <v>4</v>
      </c>
      <c r="J17" s="1">
        <v>9</v>
      </c>
      <c r="K17" s="1">
        <v>1</v>
      </c>
      <c r="L17" s="1">
        <v>8</v>
      </c>
      <c r="M17" s="1">
        <v>1</v>
      </c>
      <c r="N17" s="9">
        <v>9</v>
      </c>
      <c r="O17" s="1">
        <f>ips__4[[#This Row],[Kolumna1]]*1</f>
        <v>7</v>
      </c>
      <c r="P17" s="1">
        <f>ips__4[[#This Row],[Kolumna2]]*3</f>
        <v>18</v>
      </c>
      <c r="Q17" s="1">
        <f>ips__4[[#This Row],[Kolumna3]]*7</f>
        <v>0</v>
      </c>
      <c r="R17" s="1">
        <f>ips__4[[#This Row],[Kolumna4]]*9</f>
        <v>9</v>
      </c>
      <c r="S17" s="1">
        <f>ips__4[[#This Row],[Kolumna5]]*1</f>
        <v>2</v>
      </c>
      <c r="T17" s="1">
        <f>ips__4[[#This Row],[Kolumna6]]*3</f>
        <v>12</v>
      </c>
      <c r="U17" s="1">
        <f>ips__4[[#This Row],[Kolumna7]]*7</f>
        <v>63</v>
      </c>
      <c r="V17" s="1">
        <f>ips__4[[#This Row],[Kolumna8]]*9</f>
        <v>9</v>
      </c>
      <c r="W17" s="1">
        <f>ips__4[[#This Row],[Kolumna9]]*1</f>
        <v>8</v>
      </c>
      <c r="X17" s="1">
        <f>ips__4[[#This Row],[Kolumna10]]*3</f>
        <v>3</v>
      </c>
      <c r="Y17" s="1">
        <f t="shared" si="0"/>
        <v>298</v>
      </c>
      <c r="Z17" s="1">
        <f>MOD(ips__4[[#This Row],[Suma iloczynow]],10)</f>
        <v>8</v>
      </c>
      <c r="AA17" s="1">
        <f>IF(ips__4[[#This Row],[reszta przez 10]] = 0,0,10 - ips__4[[#This Row],[reszta przez 10]])</f>
        <v>2</v>
      </c>
      <c r="AB17" s="1">
        <f>IF(ips__4[[#This Row],[K]]=ips__4[[#This Row],[K prawidlowe]],1,0)</f>
        <v>0</v>
      </c>
    </row>
    <row r="18" spans="1:28" x14ac:dyDescent="0.3">
      <c r="A18" s="1" t="s">
        <v>45</v>
      </c>
      <c r="B18" s="1" t="s">
        <v>10</v>
      </c>
      <c r="C18" s="1" t="s">
        <v>6</v>
      </c>
      <c r="D18" s="1">
        <v>6</v>
      </c>
      <c r="E18" s="1">
        <v>0</v>
      </c>
      <c r="F18" s="1">
        <v>1</v>
      </c>
      <c r="G18" s="1">
        <v>1</v>
      </c>
      <c r="H18" s="1">
        <v>2</v>
      </c>
      <c r="I18" s="1">
        <v>3</v>
      </c>
      <c r="J18" s="1">
        <v>6</v>
      </c>
      <c r="K18" s="1">
        <v>5</v>
      </c>
      <c r="L18" s="1">
        <v>4</v>
      </c>
      <c r="M18" s="1">
        <v>9</v>
      </c>
      <c r="N18" s="9">
        <v>9</v>
      </c>
      <c r="O18" s="1">
        <f>ips__4[[#This Row],[Kolumna1]]*1</f>
        <v>6</v>
      </c>
      <c r="P18" s="1">
        <f>ips__4[[#This Row],[Kolumna2]]*3</f>
        <v>0</v>
      </c>
      <c r="Q18" s="1">
        <f>ips__4[[#This Row],[Kolumna3]]*7</f>
        <v>7</v>
      </c>
      <c r="R18" s="1">
        <f>ips__4[[#This Row],[Kolumna4]]*9</f>
        <v>9</v>
      </c>
      <c r="S18" s="1">
        <f>ips__4[[#This Row],[Kolumna5]]*1</f>
        <v>2</v>
      </c>
      <c r="T18" s="1">
        <f>ips__4[[#This Row],[Kolumna6]]*3</f>
        <v>9</v>
      </c>
      <c r="U18" s="1">
        <f>ips__4[[#This Row],[Kolumna7]]*7</f>
        <v>42</v>
      </c>
      <c r="V18" s="1">
        <f>ips__4[[#This Row],[Kolumna8]]*9</f>
        <v>45</v>
      </c>
      <c r="W18" s="1">
        <f>ips__4[[#This Row],[Kolumna9]]*1</f>
        <v>4</v>
      </c>
      <c r="X18" s="1">
        <f>ips__4[[#This Row],[Kolumna10]]*3</f>
        <v>27</v>
      </c>
      <c r="Y18" s="1">
        <f t="shared" si="0"/>
        <v>282</v>
      </c>
      <c r="Z18" s="1">
        <f>MOD(ips__4[[#This Row],[Suma iloczynow]],10)</f>
        <v>2</v>
      </c>
      <c r="AA18" s="1">
        <f>IF(ips__4[[#This Row],[reszta przez 10]] = 0,0,10 - ips__4[[#This Row],[reszta przez 10]])</f>
        <v>8</v>
      </c>
      <c r="AB18" s="1">
        <f>IF(ips__4[[#This Row],[K]]=ips__4[[#This Row],[K prawidlowe]],1,0)</f>
        <v>0</v>
      </c>
    </row>
    <row r="19" spans="1:28" x14ac:dyDescent="0.3">
      <c r="A19" s="1" t="s">
        <v>46</v>
      </c>
      <c r="B19" s="1" t="s">
        <v>5</v>
      </c>
      <c r="C19" s="1" t="s">
        <v>6</v>
      </c>
      <c r="D19" s="1">
        <v>9</v>
      </c>
      <c r="E19" s="1">
        <v>5</v>
      </c>
      <c r="F19" s="1">
        <v>1</v>
      </c>
      <c r="G19" s="1">
        <v>0</v>
      </c>
      <c r="H19" s="1">
        <v>0</v>
      </c>
      <c r="I19" s="1">
        <v>9</v>
      </c>
      <c r="J19" s="1">
        <v>8</v>
      </c>
      <c r="K19" s="1">
        <v>1</v>
      </c>
      <c r="L19" s="1">
        <v>3</v>
      </c>
      <c r="M19" s="1">
        <v>3</v>
      </c>
      <c r="N19" s="9">
        <v>5</v>
      </c>
      <c r="O19" s="1">
        <f>ips__4[[#This Row],[Kolumna1]]*1</f>
        <v>9</v>
      </c>
      <c r="P19" s="1">
        <f>ips__4[[#This Row],[Kolumna2]]*3</f>
        <v>15</v>
      </c>
      <c r="Q19" s="1">
        <f>ips__4[[#This Row],[Kolumna3]]*7</f>
        <v>7</v>
      </c>
      <c r="R19" s="1">
        <f>ips__4[[#This Row],[Kolumna4]]*9</f>
        <v>0</v>
      </c>
      <c r="S19" s="1">
        <f>ips__4[[#This Row],[Kolumna5]]*1</f>
        <v>0</v>
      </c>
      <c r="T19" s="1">
        <f>ips__4[[#This Row],[Kolumna6]]*3</f>
        <v>27</v>
      </c>
      <c r="U19" s="1">
        <f>ips__4[[#This Row],[Kolumna7]]*7</f>
        <v>56</v>
      </c>
      <c r="V19" s="1">
        <f>ips__4[[#This Row],[Kolumna8]]*9</f>
        <v>9</v>
      </c>
      <c r="W19" s="1">
        <f>ips__4[[#This Row],[Kolumna9]]*1</f>
        <v>3</v>
      </c>
      <c r="X19" s="1">
        <f>ips__4[[#This Row],[Kolumna10]]*3</f>
        <v>9</v>
      </c>
      <c r="Y19" s="1">
        <f t="shared" si="0"/>
        <v>286</v>
      </c>
      <c r="Z19" s="1">
        <f>MOD(ips__4[[#This Row],[Suma iloczynow]],10)</f>
        <v>6</v>
      </c>
      <c r="AA19" s="1">
        <f>IF(ips__4[[#This Row],[reszta przez 10]] = 0,0,10 - ips__4[[#This Row],[reszta przez 10]])</f>
        <v>4</v>
      </c>
      <c r="AB19" s="1">
        <f>IF(ips__4[[#This Row],[K]]=ips__4[[#This Row],[K prawidlowe]],1,0)</f>
        <v>0</v>
      </c>
    </row>
    <row r="20" spans="1:28" x14ac:dyDescent="0.3">
      <c r="A20" s="1" t="s">
        <v>47</v>
      </c>
      <c r="B20" s="1" t="s">
        <v>14</v>
      </c>
      <c r="C20" s="1" t="s">
        <v>6</v>
      </c>
      <c r="D20" s="1">
        <v>9</v>
      </c>
      <c r="E20" s="1">
        <v>1</v>
      </c>
      <c r="F20" s="1">
        <v>1</v>
      </c>
      <c r="G20" s="1">
        <v>1</v>
      </c>
      <c r="H20" s="1">
        <v>1</v>
      </c>
      <c r="I20" s="1">
        <v>6</v>
      </c>
      <c r="J20" s="1">
        <v>4</v>
      </c>
      <c r="K20" s="1">
        <v>0</v>
      </c>
      <c r="L20" s="1">
        <v>3</v>
      </c>
      <c r="M20" s="1">
        <v>4</v>
      </c>
      <c r="N20" s="9">
        <v>0</v>
      </c>
      <c r="O20" s="1">
        <f>ips__4[[#This Row],[Kolumna1]]*1</f>
        <v>9</v>
      </c>
      <c r="P20" s="1">
        <f>ips__4[[#This Row],[Kolumna2]]*3</f>
        <v>3</v>
      </c>
      <c r="Q20" s="1">
        <f>ips__4[[#This Row],[Kolumna3]]*7</f>
        <v>7</v>
      </c>
      <c r="R20" s="1">
        <f>ips__4[[#This Row],[Kolumna4]]*9</f>
        <v>9</v>
      </c>
      <c r="S20" s="1">
        <f>ips__4[[#This Row],[Kolumna5]]*1</f>
        <v>1</v>
      </c>
      <c r="T20" s="1">
        <f>ips__4[[#This Row],[Kolumna6]]*3</f>
        <v>18</v>
      </c>
      <c r="U20" s="1">
        <f>ips__4[[#This Row],[Kolumna7]]*7</f>
        <v>28</v>
      </c>
      <c r="V20" s="1">
        <f>ips__4[[#This Row],[Kolumna8]]*9</f>
        <v>0</v>
      </c>
      <c r="W20" s="1">
        <f>ips__4[[#This Row],[Kolumna9]]*1</f>
        <v>3</v>
      </c>
      <c r="X20" s="1">
        <f>ips__4[[#This Row],[Kolumna10]]*3</f>
        <v>12</v>
      </c>
      <c r="Y20" s="1">
        <f t="shared" si="0"/>
        <v>225</v>
      </c>
      <c r="Z20" s="1">
        <f>MOD(ips__4[[#This Row],[Suma iloczynow]],10)</f>
        <v>5</v>
      </c>
      <c r="AA20" s="1">
        <f>IF(ips__4[[#This Row],[reszta przez 10]] = 0,0,10 - ips__4[[#This Row],[reszta przez 10]])</f>
        <v>5</v>
      </c>
      <c r="AB20" s="1">
        <f>IF(ips__4[[#This Row],[K]]=ips__4[[#This Row],[K prawidlowe]],1,0)</f>
        <v>0</v>
      </c>
    </row>
    <row r="21" spans="1:28" x14ac:dyDescent="0.3">
      <c r="A21" s="1" t="s">
        <v>48</v>
      </c>
      <c r="B21" s="1" t="s">
        <v>15</v>
      </c>
      <c r="C21" s="1" t="s">
        <v>4</v>
      </c>
      <c r="D21" s="1">
        <v>7</v>
      </c>
      <c r="E21" s="1">
        <v>4</v>
      </c>
      <c r="F21" s="1">
        <v>0</v>
      </c>
      <c r="G21" s="1">
        <v>1</v>
      </c>
      <c r="H21" s="1">
        <v>2</v>
      </c>
      <c r="I21" s="1">
        <v>6</v>
      </c>
      <c r="J21" s="1">
        <v>7</v>
      </c>
      <c r="K21" s="1">
        <v>8</v>
      </c>
      <c r="L21" s="1">
        <v>0</v>
      </c>
      <c r="M21" s="1">
        <v>9</v>
      </c>
      <c r="N21" s="9">
        <v>4</v>
      </c>
      <c r="O21" s="1">
        <f>ips__4[[#This Row],[Kolumna1]]*1</f>
        <v>7</v>
      </c>
      <c r="P21" s="1">
        <f>ips__4[[#This Row],[Kolumna2]]*3</f>
        <v>12</v>
      </c>
      <c r="Q21" s="1">
        <f>ips__4[[#This Row],[Kolumna3]]*7</f>
        <v>0</v>
      </c>
      <c r="R21" s="1">
        <f>ips__4[[#This Row],[Kolumna4]]*9</f>
        <v>9</v>
      </c>
      <c r="S21" s="1">
        <f>ips__4[[#This Row],[Kolumna5]]*1</f>
        <v>2</v>
      </c>
      <c r="T21" s="1">
        <f>ips__4[[#This Row],[Kolumna6]]*3</f>
        <v>18</v>
      </c>
      <c r="U21" s="1">
        <f>ips__4[[#This Row],[Kolumna7]]*7</f>
        <v>49</v>
      </c>
      <c r="V21" s="1">
        <f>ips__4[[#This Row],[Kolumna8]]*9</f>
        <v>72</v>
      </c>
      <c r="W21" s="1">
        <f>ips__4[[#This Row],[Kolumna9]]*1</f>
        <v>0</v>
      </c>
      <c r="X21" s="1">
        <f>ips__4[[#This Row],[Kolumna10]]*3</f>
        <v>27</v>
      </c>
      <c r="Y21" s="1">
        <f t="shared" si="0"/>
        <v>286</v>
      </c>
      <c r="Z21" s="1">
        <f>MOD(ips__4[[#This Row],[Suma iloczynow]],10)</f>
        <v>6</v>
      </c>
      <c r="AA21" s="1">
        <f>IF(ips__4[[#This Row],[reszta przez 10]] = 0,0,10 - ips__4[[#This Row],[reszta przez 10]])</f>
        <v>4</v>
      </c>
      <c r="AB21" s="1">
        <f>IF(ips__4[[#This Row],[K]]=ips__4[[#This Row],[K prawidlowe]],1,0)</f>
        <v>1</v>
      </c>
    </row>
    <row r="22" spans="1:28" x14ac:dyDescent="0.3">
      <c r="A22" s="1" t="s">
        <v>49</v>
      </c>
      <c r="B22" s="1" t="s">
        <v>16</v>
      </c>
      <c r="C22" s="1" t="s">
        <v>6</v>
      </c>
      <c r="D22" s="1">
        <v>8</v>
      </c>
      <c r="E22" s="1">
        <v>3</v>
      </c>
      <c r="F22" s="1">
        <v>0</v>
      </c>
      <c r="G22" s="1">
        <v>4</v>
      </c>
      <c r="H22" s="1">
        <v>1</v>
      </c>
      <c r="I22" s="1">
        <v>0</v>
      </c>
      <c r="J22" s="1">
        <v>3</v>
      </c>
      <c r="K22" s="1">
        <v>6</v>
      </c>
      <c r="L22" s="1">
        <v>7</v>
      </c>
      <c r="M22" s="1">
        <v>0</v>
      </c>
      <c r="N22" s="9">
        <v>4</v>
      </c>
      <c r="O22" s="1">
        <f>ips__4[[#This Row],[Kolumna1]]*1</f>
        <v>8</v>
      </c>
      <c r="P22" s="1">
        <f>ips__4[[#This Row],[Kolumna2]]*3</f>
        <v>9</v>
      </c>
      <c r="Q22" s="1">
        <f>ips__4[[#This Row],[Kolumna3]]*7</f>
        <v>0</v>
      </c>
      <c r="R22" s="1">
        <f>ips__4[[#This Row],[Kolumna4]]*9</f>
        <v>36</v>
      </c>
      <c r="S22" s="1">
        <f>ips__4[[#This Row],[Kolumna5]]*1</f>
        <v>1</v>
      </c>
      <c r="T22" s="1">
        <f>ips__4[[#This Row],[Kolumna6]]*3</f>
        <v>0</v>
      </c>
      <c r="U22" s="1">
        <f>ips__4[[#This Row],[Kolumna7]]*7</f>
        <v>21</v>
      </c>
      <c r="V22" s="1">
        <f>ips__4[[#This Row],[Kolumna8]]*9</f>
        <v>54</v>
      </c>
      <c r="W22" s="1">
        <f>ips__4[[#This Row],[Kolumna9]]*1</f>
        <v>7</v>
      </c>
      <c r="X22" s="1">
        <f>ips__4[[#This Row],[Kolumna10]]*3</f>
        <v>0</v>
      </c>
      <c r="Y22" s="1">
        <f t="shared" si="0"/>
        <v>332</v>
      </c>
      <c r="Z22" s="1">
        <f>MOD(ips__4[[#This Row],[Suma iloczynow]],10)</f>
        <v>2</v>
      </c>
      <c r="AA22" s="1">
        <f>IF(ips__4[[#This Row],[reszta przez 10]] = 0,0,10 - ips__4[[#This Row],[reszta przez 10]])</f>
        <v>8</v>
      </c>
      <c r="AB22" s="1">
        <f>IF(ips__4[[#This Row],[K]]=ips__4[[#This Row],[K prawidlowe]],1,0)</f>
        <v>0</v>
      </c>
    </row>
    <row r="23" spans="1:28" x14ac:dyDescent="0.3">
      <c r="A23" s="1" t="s">
        <v>50</v>
      </c>
      <c r="B23" s="1" t="s">
        <v>17</v>
      </c>
      <c r="C23" s="1" t="s">
        <v>4</v>
      </c>
      <c r="D23" s="1">
        <v>6</v>
      </c>
      <c r="E23" s="1">
        <v>1</v>
      </c>
      <c r="F23" s="1">
        <v>1</v>
      </c>
      <c r="G23" s="1">
        <v>2</v>
      </c>
      <c r="H23" s="1">
        <v>2</v>
      </c>
      <c r="I23" s="1">
        <v>6</v>
      </c>
      <c r="J23" s="1">
        <v>8</v>
      </c>
      <c r="K23" s="1">
        <v>2</v>
      </c>
      <c r="L23" s="1">
        <v>2</v>
      </c>
      <c r="M23" s="1">
        <v>6</v>
      </c>
      <c r="N23" s="9">
        <v>2</v>
      </c>
      <c r="O23" s="1">
        <f>ips__4[[#This Row],[Kolumna1]]*1</f>
        <v>6</v>
      </c>
      <c r="P23" s="1">
        <f>ips__4[[#This Row],[Kolumna2]]*3</f>
        <v>3</v>
      </c>
      <c r="Q23" s="1">
        <f>ips__4[[#This Row],[Kolumna3]]*7</f>
        <v>7</v>
      </c>
      <c r="R23" s="1">
        <f>ips__4[[#This Row],[Kolumna4]]*9</f>
        <v>18</v>
      </c>
      <c r="S23" s="1">
        <f>ips__4[[#This Row],[Kolumna5]]*1</f>
        <v>2</v>
      </c>
      <c r="T23" s="1">
        <f>ips__4[[#This Row],[Kolumna6]]*3</f>
        <v>18</v>
      </c>
      <c r="U23" s="1">
        <f>ips__4[[#This Row],[Kolumna7]]*7</f>
        <v>56</v>
      </c>
      <c r="V23" s="1">
        <f>ips__4[[#This Row],[Kolumna8]]*9</f>
        <v>18</v>
      </c>
      <c r="W23" s="1">
        <f>ips__4[[#This Row],[Kolumna9]]*1</f>
        <v>2</v>
      </c>
      <c r="X23" s="1">
        <f>ips__4[[#This Row],[Kolumna10]]*3</f>
        <v>18</v>
      </c>
      <c r="Y23" s="1">
        <f t="shared" si="0"/>
        <v>284</v>
      </c>
      <c r="Z23" s="1">
        <f>MOD(ips__4[[#This Row],[Suma iloczynow]],10)</f>
        <v>4</v>
      </c>
      <c r="AA23" s="1">
        <f>IF(ips__4[[#This Row],[reszta przez 10]] = 0,0,10 - ips__4[[#This Row],[reszta przez 10]])</f>
        <v>6</v>
      </c>
      <c r="AB23" s="1">
        <f>IF(ips__4[[#This Row],[K]]=ips__4[[#This Row],[K prawidlowe]],1,0)</f>
        <v>0</v>
      </c>
    </row>
    <row r="24" spans="1:28" x14ac:dyDescent="0.3">
      <c r="A24" s="1" t="s">
        <v>51</v>
      </c>
      <c r="B24" s="1" t="s">
        <v>18</v>
      </c>
      <c r="C24" s="1" t="s">
        <v>4</v>
      </c>
      <c r="D24" s="1">
        <v>9</v>
      </c>
      <c r="E24" s="1">
        <v>1</v>
      </c>
      <c r="F24" s="1">
        <v>1</v>
      </c>
      <c r="G24" s="1">
        <v>2</v>
      </c>
      <c r="H24" s="1">
        <v>0</v>
      </c>
      <c r="I24" s="1">
        <v>4</v>
      </c>
      <c r="J24" s="1">
        <v>1</v>
      </c>
      <c r="K24" s="1">
        <v>1</v>
      </c>
      <c r="L24" s="1">
        <v>6</v>
      </c>
      <c r="M24" s="1">
        <v>0</v>
      </c>
      <c r="N24" s="9">
        <v>9</v>
      </c>
      <c r="O24" s="1">
        <f>ips__4[[#This Row],[Kolumna1]]*1</f>
        <v>9</v>
      </c>
      <c r="P24" s="1">
        <f>ips__4[[#This Row],[Kolumna2]]*3</f>
        <v>3</v>
      </c>
      <c r="Q24" s="1">
        <f>ips__4[[#This Row],[Kolumna3]]*7</f>
        <v>7</v>
      </c>
      <c r="R24" s="1">
        <f>ips__4[[#This Row],[Kolumna4]]*9</f>
        <v>18</v>
      </c>
      <c r="S24" s="1">
        <f>ips__4[[#This Row],[Kolumna5]]*1</f>
        <v>0</v>
      </c>
      <c r="T24" s="1">
        <f>ips__4[[#This Row],[Kolumna6]]*3</f>
        <v>12</v>
      </c>
      <c r="U24" s="1">
        <f>ips__4[[#This Row],[Kolumna7]]*7</f>
        <v>7</v>
      </c>
      <c r="V24" s="1">
        <f>ips__4[[#This Row],[Kolumna8]]*9</f>
        <v>9</v>
      </c>
      <c r="W24" s="1">
        <f>ips__4[[#This Row],[Kolumna9]]*1</f>
        <v>6</v>
      </c>
      <c r="X24" s="1">
        <f>ips__4[[#This Row],[Kolumna10]]*3</f>
        <v>0</v>
      </c>
      <c r="Y24" s="1">
        <f t="shared" si="0"/>
        <v>219</v>
      </c>
      <c r="Z24" s="1">
        <f>MOD(ips__4[[#This Row],[Suma iloczynow]],10)</f>
        <v>9</v>
      </c>
      <c r="AA24" s="1">
        <f>IF(ips__4[[#This Row],[reszta przez 10]] = 0,0,10 - ips__4[[#This Row],[reszta przez 10]])</f>
        <v>1</v>
      </c>
      <c r="AB24" s="1">
        <f>IF(ips__4[[#This Row],[K]]=ips__4[[#This Row],[K prawidlowe]],1,0)</f>
        <v>0</v>
      </c>
    </row>
    <row r="25" spans="1:28" x14ac:dyDescent="0.3">
      <c r="A25" s="1" t="s">
        <v>52</v>
      </c>
      <c r="B25" s="1" t="s">
        <v>19</v>
      </c>
      <c r="C25" s="1" t="s">
        <v>4</v>
      </c>
      <c r="D25" s="1">
        <v>7</v>
      </c>
      <c r="E25" s="1">
        <v>2</v>
      </c>
      <c r="F25" s="1">
        <v>0</v>
      </c>
      <c r="G25" s="1">
        <v>8</v>
      </c>
      <c r="H25" s="1">
        <v>2</v>
      </c>
      <c r="I25" s="1">
        <v>6</v>
      </c>
      <c r="J25" s="1">
        <v>9</v>
      </c>
      <c r="K25" s="1">
        <v>4</v>
      </c>
      <c r="L25" s="1">
        <v>4</v>
      </c>
      <c r="M25" s="1">
        <v>7</v>
      </c>
      <c r="N25" s="9">
        <v>1</v>
      </c>
      <c r="O25" s="1">
        <f>ips__4[[#This Row],[Kolumna1]]*1</f>
        <v>7</v>
      </c>
      <c r="P25" s="1">
        <f>ips__4[[#This Row],[Kolumna2]]*3</f>
        <v>6</v>
      </c>
      <c r="Q25" s="1">
        <f>ips__4[[#This Row],[Kolumna3]]*7</f>
        <v>0</v>
      </c>
      <c r="R25" s="1">
        <f>ips__4[[#This Row],[Kolumna4]]*9</f>
        <v>72</v>
      </c>
      <c r="S25" s="1">
        <f>ips__4[[#This Row],[Kolumna5]]*1</f>
        <v>2</v>
      </c>
      <c r="T25" s="1">
        <f>ips__4[[#This Row],[Kolumna6]]*3</f>
        <v>18</v>
      </c>
      <c r="U25" s="1">
        <f>ips__4[[#This Row],[Kolumna7]]*7</f>
        <v>63</v>
      </c>
      <c r="V25" s="1">
        <f>ips__4[[#This Row],[Kolumna8]]*9</f>
        <v>36</v>
      </c>
      <c r="W25" s="1">
        <f>ips__4[[#This Row],[Kolumna9]]*1</f>
        <v>4</v>
      </c>
      <c r="X25" s="1">
        <f>ips__4[[#This Row],[Kolumna10]]*3</f>
        <v>21</v>
      </c>
      <c r="Y25" s="1">
        <f t="shared" si="0"/>
        <v>300</v>
      </c>
      <c r="Z25" s="1">
        <f>MOD(ips__4[[#This Row],[Suma iloczynow]],10)</f>
        <v>0</v>
      </c>
      <c r="AA25" s="1">
        <f>IF(ips__4[[#This Row],[reszta przez 10]] = 0,0,10 - ips__4[[#This Row],[reszta przez 10]])</f>
        <v>0</v>
      </c>
      <c r="AB25" s="1">
        <f>IF(ips__4[[#This Row],[K]]=ips__4[[#This Row],[K prawidlowe]],1,0)</f>
        <v>0</v>
      </c>
    </row>
    <row r="26" spans="1:28" x14ac:dyDescent="0.3">
      <c r="A26" s="1" t="s">
        <v>53</v>
      </c>
      <c r="B26" s="1" t="s">
        <v>10</v>
      </c>
      <c r="C26" s="1" t="s">
        <v>4</v>
      </c>
      <c r="D26" s="1">
        <v>9</v>
      </c>
      <c r="E26" s="1">
        <v>7</v>
      </c>
      <c r="F26" s="1">
        <v>1</v>
      </c>
      <c r="G26" s="1">
        <v>2</v>
      </c>
      <c r="H26" s="1">
        <v>2</v>
      </c>
      <c r="I26" s="1">
        <v>8</v>
      </c>
      <c r="J26" s="1">
        <v>9</v>
      </c>
      <c r="K26" s="1">
        <v>9</v>
      </c>
      <c r="L26" s="1">
        <v>1</v>
      </c>
      <c r="M26" s="1">
        <v>5</v>
      </c>
      <c r="N26" s="9">
        <v>9</v>
      </c>
      <c r="O26" s="1">
        <f>ips__4[[#This Row],[Kolumna1]]*1</f>
        <v>9</v>
      </c>
      <c r="P26" s="1">
        <f>ips__4[[#This Row],[Kolumna2]]*3</f>
        <v>21</v>
      </c>
      <c r="Q26" s="1">
        <f>ips__4[[#This Row],[Kolumna3]]*7</f>
        <v>7</v>
      </c>
      <c r="R26" s="1">
        <f>ips__4[[#This Row],[Kolumna4]]*9</f>
        <v>18</v>
      </c>
      <c r="S26" s="1">
        <f>ips__4[[#This Row],[Kolumna5]]*1</f>
        <v>2</v>
      </c>
      <c r="T26" s="1">
        <f>ips__4[[#This Row],[Kolumna6]]*3</f>
        <v>24</v>
      </c>
      <c r="U26" s="1">
        <f>ips__4[[#This Row],[Kolumna7]]*7</f>
        <v>63</v>
      </c>
      <c r="V26" s="1">
        <f>ips__4[[#This Row],[Kolumna8]]*9</f>
        <v>81</v>
      </c>
      <c r="W26" s="1">
        <f>ips__4[[#This Row],[Kolumna9]]*1</f>
        <v>1</v>
      </c>
      <c r="X26" s="1">
        <f>ips__4[[#This Row],[Kolumna10]]*3</f>
        <v>15</v>
      </c>
      <c r="Y26" s="1">
        <f t="shared" si="0"/>
        <v>470</v>
      </c>
      <c r="Z26" s="1">
        <f>MOD(ips__4[[#This Row],[Suma iloczynow]],10)</f>
        <v>0</v>
      </c>
      <c r="AA26" s="1">
        <f>IF(ips__4[[#This Row],[reszta przez 10]] = 0,0,10 - ips__4[[#This Row],[reszta przez 10]])</f>
        <v>0</v>
      </c>
      <c r="AB26" s="1">
        <f>IF(ips__4[[#This Row],[K]]=ips__4[[#This Row],[K prawidlowe]],1,0)</f>
        <v>0</v>
      </c>
    </row>
    <row r="27" spans="1:28" x14ac:dyDescent="0.3">
      <c r="A27" s="1" t="s">
        <v>54</v>
      </c>
      <c r="B27" s="1" t="s">
        <v>20</v>
      </c>
      <c r="C27" s="1" t="s">
        <v>6</v>
      </c>
      <c r="D27" s="1">
        <v>5</v>
      </c>
      <c r="E27" s="1">
        <v>6</v>
      </c>
      <c r="F27" s="1">
        <v>0</v>
      </c>
      <c r="G27" s="1">
        <v>7</v>
      </c>
      <c r="H27" s="1">
        <v>1</v>
      </c>
      <c r="I27" s="1">
        <v>0</v>
      </c>
      <c r="J27" s="1">
        <v>5</v>
      </c>
      <c r="K27" s="1">
        <v>3</v>
      </c>
      <c r="L27" s="1">
        <v>1</v>
      </c>
      <c r="M27" s="1">
        <v>3</v>
      </c>
      <c r="N27" s="9">
        <v>1</v>
      </c>
      <c r="O27" s="1">
        <f>ips__4[[#This Row],[Kolumna1]]*1</f>
        <v>5</v>
      </c>
      <c r="P27" s="1">
        <f>ips__4[[#This Row],[Kolumna2]]*3</f>
        <v>18</v>
      </c>
      <c r="Q27" s="1">
        <f>ips__4[[#This Row],[Kolumna3]]*7</f>
        <v>0</v>
      </c>
      <c r="R27" s="1">
        <f>ips__4[[#This Row],[Kolumna4]]*9</f>
        <v>63</v>
      </c>
      <c r="S27" s="1">
        <f>ips__4[[#This Row],[Kolumna5]]*1</f>
        <v>1</v>
      </c>
      <c r="T27" s="1">
        <f>ips__4[[#This Row],[Kolumna6]]*3</f>
        <v>0</v>
      </c>
      <c r="U27" s="1">
        <f>ips__4[[#This Row],[Kolumna7]]*7</f>
        <v>35</v>
      </c>
      <c r="V27" s="1">
        <f>ips__4[[#This Row],[Kolumna8]]*9</f>
        <v>27</v>
      </c>
      <c r="W27" s="1">
        <f>ips__4[[#This Row],[Kolumna9]]*1</f>
        <v>1</v>
      </c>
      <c r="X27" s="1">
        <f>ips__4[[#This Row],[Kolumna10]]*3</f>
        <v>9</v>
      </c>
      <c r="Y27" s="1">
        <f t="shared" si="0"/>
        <v>400</v>
      </c>
      <c r="Z27" s="1">
        <f>MOD(ips__4[[#This Row],[Suma iloczynow]],10)</f>
        <v>0</v>
      </c>
      <c r="AA27" s="1">
        <f>IF(ips__4[[#This Row],[reszta przez 10]] = 0,0,10 - ips__4[[#This Row],[reszta przez 10]])</f>
        <v>0</v>
      </c>
      <c r="AB27" s="1">
        <f>IF(ips__4[[#This Row],[K]]=ips__4[[#This Row],[K prawidlowe]],1,0)</f>
        <v>0</v>
      </c>
    </row>
    <row r="28" spans="1:28" x14ac:dyDescent="0.3">
      <c r="A28" s="1" t="s">
        <v>55</v>
      </c>
      <c r="B28" s="1" t="s">
        <v>3</v>
      </c>
      <c r="C28" s="1" t="s">
        <v>4</v>
      </c>
      <c r="D28" s="1">
        <v>8</v>
      </c>
      <c r="E28" s="1">
        <v>3</v>
      </c>
      <c r="F28" s="1">
        <v>0</v>
      </c>
      <c r="G28" s="1">
        <v>2</v>
      </c>
      <c r="H28" s="1">
        <v>0</v>
      </c>
      <c r="I28" s="1">
        <v>1</v>
      </c>
      <c r="J28" s="1">
        <v>5</v>
      </c>
      <c r="K28" s="1">
        <v>8</v>
      </c>
      <c r="L28" s="1">
        <v>8</v>
      </c>
      <c r="M28" s="1">
        <v>9</v>
      </c>
      <c r="N28" s="9">
        <v>0</v>
      </c>
      <c r="O28" s="1">
        <f>ips__4[[#This Row],[Kolumna1]]*1</f>
        <v>8</v>
      </c>
      <c r="P28" s="1">
        <f>ips__4[[#This Row],[Kolumna2]]*3</f>
        <v>9</v>
      </c>
      <c r="Q28" s="1">
        <f>ips__4[[#This Row],[Kolumna3]]*7</f>
        <v>0</v>
      </c>
      <c r="R28" s="1">
        <f>ips__4[[#This Row],[Kolumna4]]*9</f>
        <v>18</v>
      </c>
      <c r="S28" s="1">
        <f>ips__4[[#This Row],[Kolumna5]]*1</f>
        <v>0</v>
      </c>
      <c r="T28" s="1">
        <f>ips__4[[#This Row],[Kolumna6]]*3</f>
        <v>3</v>
      </c>
      <c r="U28" s="1">
        <f>ips__4[[#This Row],[Kolumna7]]*7</f>
        <v>35</v>
      </c>
      <c r="V28" s="1">
        <f>ips__4[[#This Row],[Kolumna8]]*9</f>
        <v>72</v>
      </c>
      <c r="W28" s="1">
        <f>ips__4[[#This Row],[Kolumna9]]*1</f>
        <v>8</v>
      </c>
      <c r="X28" s="1">
        <f>ips__4[[#This Row],[Kolumna10]]*3</f>
        <v>27</v>
      </c>
      <c r="Y28" s="1">
        <f t="shared" si="0"/>
        <v>339</v>
      </c>
      <c r="Z28" s="1">
        <f>MOD(ips__4[[#This Row],[Suma iloczynow]],10)</f>
        <v>9</v>
      </c>
      <c r="AA28" s="1">
        <f>IF(ips__4[[#This Row],[reszta przez 10]] = 0,0,10 - ips__4[[#This Row],[reszta przez 10]])</f>
        <v>1</v>
      </c>
      <c r="AB28" s="1">
        <f>IF(ips__4[[#This Row],[K]]=ips__4[[#This Row],[K prawidlowe]],1,0)</f>
        <v>0</v>
      </c>
    </row>
    <row r="29" spans="1:28" x14ac:dyDescent="0.3">
      <c r="A29" s="1" t="s">
        <v>56</v>
      </c>
      <c r="B29" s="1" t="s">
        <v>14</v>
      </c>
      <c r="C29" s="1" t="s">
        <v>4</v>
      </c>
      <c r="D29" s="1">
        <v>8</v>
      </c>
      <c r="E29" s="1">
        <v>6</v>
      </c>
      <c r="F29" s="1">
        <v>0</v>
      </c>
      <c r="G29" s="1">
        <v>4</v>
      </c>
      <c r="H29" s="1">
        <v>0</v>
      </c>
      <c r="I29" s="1">
        <v>8</v>
      </c>
      <c r="J29" s="1">
        <v>7</v>
      </c>
      <c r="K29" s="1">
        <v>9</v>
      </c>
      <c r="L29" s="1">
        <v>0</v>
      </c>
      <c r="M29" s="1">
        <v>2</v>
      </c>
      <c r="N29" s="9">
        <v>8</v>
      </c>
      <c r="O29" s="1">
        <f>ips__4[[#This Row],[Kolumna1]]*1</f>
        <v>8</v>
      </c>
      <c r="P29" s="1">
        <f>ips__4[[#This Row],[Kolumna2]]*3</f>
        <v>18</v>
      </c>
      <c r="Q29" s="1">
        <f>ips__4[[#This Row],[Kolumna3]]*7</f>
        <v>0</v>
      </c>
      <c r="R29" s="1">
        <f>ips__4[[#This Row],[Kolumna4]]*9</f>
        <v>36</v>
      </c>
      <c r="S29" s="1">
        <f>ips__4[[#This Row],[Kolumna5]]*1</f>
        <v>0</v>
      </c>
      <c r="T29" s="1">
        <f>ips__4[[#This Row],[Kolumna6]]*3</f>
        <v>24</v>
      </c>
      <c r="U29" s="1">
        <f>ips__4[[#This Row],[Kolumna7]]*7</f>
        <v>49</v>
      </c>
      <c r="V29" s="1">
        <f>ips__4[[#This Row],[Kolumna8]]*9</f>
        <v>81</v>
      </c>
      <c r="W29" s="1">
        <f>ips__4[[#This Row],[Kolumna9]]*1</f>
        <v>0</v>
      </c>
      <c r="X29" s="1">
        <f>ips__4[[#This Row],[Kolumna10]]*3</f>
        <v>6</v>
      </c>
      <c r="Y29" s="1">
        <f t="shared" si="0"/>
        <v>402</v>
      </c>
      <c r="Z29" s="1">
        <f>MOD(ips__4[[#This Row],[Suma iloczynow]],10)</f>
        <v>2</v>
      </c>
      <c r="AA29" s="1">
        <f>IF(ips__4[[#This Row],[reszta przez 10]] = 0,0,10 - ips__4[[#This Row],[reszta przez 10]])</f>
        <v>8</v>
      </c>
      <c r="AB29" s="1">
        <f>IF(ips__4[[#This Row],[K]]=ips__4[[#This Row],[K prawidlowe]],1,0)</f>
        <v>1</v>
      </c>
    </row>
    <row r="30" spans="1:28" x14ac:dyDescent="0.3">
      <c r="A30" s="1" t="s">
        <v>57</v>
      </c>
      <c r="B30" s="1" t="s">
        <v>3</v>
      </c>
      <c r="C30" s="1" t="s">
        <v>4</v>
      </c>
      <c r="D30" s="1">
        <v>5</v>
      </c>
      <c r="E30" s="1">
        <v>6</v>
      </c>
      <c r="F30" s="1">
        <v>1</v>
      </c>
      <c r="G30" s="1">
        <v>0</v>
      </c>
      <c r="H30" s="1">
        <v>2</v>
      </c>
      <c r="I30" s="1">
        <v>7</v>
      </c>
      <c r="J30" s="1">
        <v>2</v>
      </c>
      <c r="K30" s="1">
        <v>4</v>
      </c>
      <c r="L30" s="1">
        <v>7</v>
      </c>
      <c r="M30" s="1">
        <v>4</v>
      </c>
      <c r="N30" s="9">
        <v>8</v>
      </c>
      <c r="O30" s="1">
        <f>ips__4[[#This Row],[Kolumna1]]*1</f>
        <v>5</v>
      </c>
      <c r="P30" s="1">
        <f>ips__4[[#This Row],[Kolumna2]]*3</f>
        <v>18</v>
      </c>
      <c r="Q30" s="1">
        <f>ips__4[[#This Row],[Kolumna3]]*7</f>
        <v>7</v>
      </c>
      <c r="R30" s="1">
        <f>ips__4[[#This Row],[Kolumna4]]*9</f>
        <v>0</v>
      </c>
      <c r="S30" s="1">
        <f>ips__4[[#This Row],[Kolumna5]]*1</f>
        <v>2</v>
      </c>
      <c r="T30" s="1">
        <f>ips__4[[#This Row],[Kolumna6]]*3</f>
        <v>21</v>
      </c>
      <c r="U30" s="1">
        <f>ips__4[[#This Row],[Kolumna7]]*7</f>
        <v>14</v>
      </c>
      <c r="V30" s="1">
        <f>ips__4[[#This Row],[Kolumna8]]*9</f>
        <v>36</v>
      </c>
      <c r="W30" s="1">
        <f>ips__4[[#This Row],[Kolumna9]]*1</f>
        <v>7</v>
      </c>
      <c r="X30" s="1">
        <f>ips__4[[#This Row],[Kolumna10]]*3</f>
        <v>12</v>
      </c>
      <c r="Y30" s="1">
        <f t="shared" si="0"/>
        <v>344</v>
      </c>
      <c r="Z30" s="1">
        <f>MOD(ips__4[[#This Row],[Suma iloczynow]],10)</f>
        <v>4</v>
      </c>
      <c r="AA30" s="1">
        <f>IF(ips__4[[#This Row],[reszta przez 10]] = 0,0,10 - ips__4[[#This Row],[reszta przez 10]])</f>
        <v>6</v>
      </c>
      <c r="AB30" s="1">
        <f>IF(ips__4[[#This Row],[K]]=ips__4[[#This Row],[K prawidlowe]],1,0)</f>
        <v>0</v>
      </c>
    </row>
    <row r="31" spans="1:28" x14ac:dyDescent="0.3">
      <c r="A31" s="1" t="s">
        <v>58</v>
      </c>
      <c r="B31" s="1" t="s">
        <v>10</v>
      </c>
      <c r="C31" s="1" t="s">
        <v>6</v>
      </c>
      <c r="D31" s="1">
        <v>5</v>
      </c>
      <c r="E31" s="1">
        <v>7</v>
      </c>
      <c r="F31" s="1">
        <v>0</v>
      </c>
      <c r="G31" s="1">
        <v>1</v>
      </c>
      <c r="H31" s="1">
        <v>1</v>
      </c>
      <c r="I31" s="1">
        <v>1</v>
      </c>
      <c r="J31" s="1">
        <v>4</v>
      </c>
      <c r="K31" s="1">
        <v>4</v>
      </c>
      <c r="L31" s="1">
        <v>3</v>
      </c>
      <c r="M31" s="1">
        <v>1</v>
      </c>
      <c r="N31" s="9">
        <v>1</v>
      </c>
      <c r="O31" s="1">
        <f>ips__4[[#This Row],[Kolumna1]]*1</f>
        <v>5</v>
      </c>
      <c r="P31" s="1">
        <f>ips__4[[#This Row],[Kolumna2]]*3</f>
        <v>21</v>
      </c>
      <c r="Q31" s="1">
        <f>ips__4[[#This Row],[Kolumna3]]*7</f>
        <v>0</v>
      </c>
      <c r="R31" s="1">
        <f>ips__4[[#This Row],[Kolumna4]]*9</f>
        <v>9</v>
      </c>
      <c r="S31" s="1">
        <f>ips__4[[#This Row],[Kolumna5]]*1</f>
        <v>1</v>
      </c>
      <c r="T31" s="1">
        <f>ips__4[[#This Row],[Kolumna6]]*3</f>
        <v>3</v>
      </c>
      <c r="U31" s="1">
        <f>ips__4[[#This Row],[Kolumna7]]*7</f>
        <v>28</v>
      </c>
      <c r="V31" s="1">
        <f>ips__4[[#This Row],[Kolumna8]]*9</f>
        <v>36</v>
      </c>
      <c r="W31" s="1">
        <f>ips__4[[#This Row],[Kolumna9]]*1</f>
        <v>3</v>
      </c>
      <c r="X31" s="1">
        <f>ips__4[[#This Row],[Kolumna10]]*3</f>
        <v>3</v>
      </c>
      <c r="Y31" s="1">
        <f t="shared" si="0"/>
        <v>231</v>
      </c>
      <c r="Z31" s="1">
        <f>MOD(ips__4[[#This Row],[Suma iloczynow]],10)</f>
        <v>1</v>
      </c>
      <c r="AA31" s="1">
        <f>IF(ips__4[[#This Row],[reszta przez 10]] = 0,0,10 - ips__4[[#This Row],[reszta przez 10]])</f>
        <v>9</v>
      </c>
      <c r="AB31" s="1">
        <f>IF(ips__4[[#This Row],[K]]=ips__4[[#This Row],[K prawidlowe]],1,0)</f>
        <v>0</v>
      </c>
    </row>
    <row r="32" spans="1:28" x14ac:dyDescent="0.3">
      <c r="A32" s="1" t="s">
        <v>59</v>
      </c>
      <c r="B32" s="1" t="s">
        <v>12</v>
      </c>
      <c r="C32" s="1" t="s">
        <v>4</v>
      </c>
      <c r="D32" s="1">
        <v>8</v>
      </c>
      <c r="E32" s="1">
        <v>8</v>
      </c>
      <c r="F32" s="1">
        <v>0</v>
      </c>
      <c r="G32" s="1">
        <v>4</v>
      </c>
      <c r="H32" s="1">
        <v>0</v>
      </c>
      <c r="I32" s="1">
        <v>9</v>
      </c>
      <c r="J32" s="1">
        <v>9</v>
      </c>
      <c r="K32" s="1">
        <v>1</v>
      </c>
      <c r="L32" s="1">
        <v>4</v>
      </c>
      <c r="M32" s="1">
        <v>1</v>
      </c>
      <c r="N32" s="9">
        <v>6</v>
      </c>
      <c r="O32" s="1">
        <f>ips__4[[#This Row],[Kolumna1]]*1</f>
        <v>8</v>
      </c>
      <c r="P32" s="1">
        <f>ips__4[[#This Row],[Kolumna2]]*3</f>
        <v>24</v>
      </c>
      <c r="Q32" s="1">
        <f>ips__4[[#This Row],[Kolumna3]]*7</f>
        <v>0</v>
      </c>
      <c r="R32" s="1">
        <f>ips__4[[#This Row],[Kolumna4]]*9</f>
        <v>36</v>
      </c>
      <c r="S32" s="1">
        <f>ips__4[[#This Row],[Kolumna5]]*1</f>
        <v>0</v>
      </c>
      <c r="T32" s="1">
        <f>ips__4[[#This Row],[Kolumna6]]*3</f>
        <v>27</v>
      </c>
      <c r="U32" s="1">
        <f>ips__4[[#This Row],[Kolumna7]]*7</f>
        <v>63</v>
      </c>
      <c r="V32" s="1">
        <f>ips__4[[#This Row],[Kolumna8]]*9</f>
        <v>9</v>
      </c>
      <c r="W32" s="1">
        <f>ips__4[[#This Row],[Kolumna9]]*1</f>
        <v>4</v>
      </c>
      <c r="X32" s="1">
        <f>ips__4[[#This Row],[Kolumna10]]*3</f>
        <v>3</v>
      </c>
      <c r="Y32" s="1">
        <f t="shared" si="0"/>
        <v>283</v>
      </c>
      <c r="Z32" s="1">
        <f>MOD(ips__4[[#This Row],[Suma iloczynow]],10)</f>
        <v>3</v>
      </c>
      <c r="AA32" s="1">
        <f>IF(ips__4[[#This Row],[reszta przez 10]] = 0,0,10 - ips__4[[#This Row],[reszta przez 10]])</f>
        <v>7</v>
      </c>
      <c r="AB32" s="1">
        <f>IF(ips__4[[#This Row],[K]]=ips__4[[#This Row],[K prawidlowe]],1,0)</f>
        <v>0</v>
      </c>
    </row>
    <row r="33" spans="1:28" x14ac:dyDescent="0.3">
      <c r="A33" s="1" t="s">
        <v>60</v>
      </c>
      <c r="B33" s="1" t="s">
        <v>9</v>
      </c>
      <c r="C33" s="1" t="s">
        <v>6</v>
      </c>
      <c r="D33" s="1">
        <v>8</v>
      </c>
      <c r="E33" s="1">
        <v>6</v>
      </c>
      <c r="F33" s="1">
        <v>1</v>
      </c>
      <c r="G33" s="1">
        <v>1</v>
      </c>
      <c r="H33" s="1">
        <v>2</v>
      </c>
      <c r="I33" s="1">
        <v>6</v>
      </c>
      <c r="J33" s="1">
        <v>4</v>
      </c>
      <c r="K33" s="1">
        <v>9</v>
      </c>
      <c r="L33" s="1">
        <v>3</v>
      </c>
      <c r="M33" s="1">
        <v>8</v>
      </c>
      <c r="N33" s="9">
        <v>2</v>
      </c>
      <c r="O33" s="1">
        <f>ips__4[[#This Row],[Kolumna1]]*1</f>
        <v>8</v>
      </c>
      <c r="P33" s="1">
        <f>ips__4[[#This Row],[Kolumna2]]*3</f>
        <v>18</v>
      </c>
      <c r="Q33" s="1">
        <f>ips__4[[#This Row],[Kolumna3]]*7</f>
        <v>7</v>
      </c>
      <c r="R33" s="1">
        <f>ips__4[[#This Row],[Kolumna4]]*9</f>
        <v>9</v>
      </c>
      <c r="S33" s="1">
        <f>ips__4[[#This Row],[Kolumna5]]*1</f>
        <v>2</v>
      </c>
      <c r="T33" s="1">
        <f>ips__4[[#This Row],[Kolumna6]]*3</f>
        <v>18</v>
      </c>
      <c r="U33" s="1">
        <f>ips__4[[#This Row],[Kolumna7]]*7</f>
        <v>28</v>
      </c>
      <c r="V33" s="1">
        <f>ips__4[[#This Row],[Kolumna8]]*9</f>
        <v>81</v>
      </c>
      <c r="W33" s="1">
        <f>ips__4[[#This Row],[Kolumna9]]*1</f>
        <v>3</v>
      </c>
      <c r="X33" s="1">
        <f>ips__4[[#This Row],[Kolumna10]]*3</f>
        <v>24</v>
      </c>
      <c r="Y33" s="1">
        <f t="shared" si="0"/>
        <v>372</v>
      </c>
      <c r="Z33" s="1">
        <f>MOD(ips__4[[#This Row],[Suma iloczynow]],10)</f>
        <v>2</v>
      </c>
      <c r="AA33" s="1">
        <f>IF(ips__4[[#This Row],[reszta przez 10]] = 0,0,10 - ips__4[[#This Row],[reszta przez 10]])</f>
        <v>8</v>
      </c>
      <c r="AB33" s="1">
        <f>IF(ips__4[[#This Row],[K]]=ips__4[[#This Row],[K prawidlowe]],1,0)</f>
        <v>0</v>
      </c>
    </row>
    <row r="34" spans="1:28" x14ac:dyDescent="0.3">
      <c r="A34" s="1" t="s">
        <v>61</v>
      </c>
      <c r="B34" s="1" t="s">
        <v>19</v>
      </c>
      <c r="C34" s="1" t="s">
        <v>6</v>
      </c>
      <c r="D34" s="1">
        <v>7</v>
      </c>
      <c r="E34" s="1">
        <v>1</v>
      </c>
      <c r="F34" s="1">
        <v>0</v>
      </c>
      <c r="G34" s="1">
        <v>1</v>
      </c>
      <c r="H34" s="1">
        <v>0</v>
      </c>
      <c r="I34" s="1">
        <v>8</v>
      </c>
      <c r="J34" s="1">
        <v>0</v>
      </c>
      <c r="K34" s="1">
        <v>5</v>
      </c>
      <c r="L34" s="1">
        <v>9</v>
      </c>
      <c r="M34" s="1">
        <v>2</v>
      </c>
      <c r="N34" s="9">
        <v>7</v>
      </c>
      <c r="O34" s="1">
        <f>ips__4[[#This Row],[Kolumna1]]*1</f>
        <v>7</v>
      </c>
      <c r="P34" s="1">
        <f>ips__4[[#This Row],[Kolumna2]]*3</f>
        <v>3</v>
      </c>
      <c r="Q34" s="1">
        <f>ips__4[[#This Row],[Kolumna3]]*7</f>
        <v>0</v>
      </c>
      <c r="R34" s="1">
        <f>ips__4[[#This Row],[Kolumna4]]*9</f>
        <v>9</v>
      </c>
      <c r="S34" s="1">
        <f>ips__4[[#This Row],[Kolumna5]]*1</f>
        <v>0</v>
      </c>
      <c r="T34" s="1">
        <f>ips__4[[#This Row],[Kolumna6]]*3</f>
        <v>24</v>
      </c>
      <c r="U34" s="1">
        <f>ips__4[[#This Row],[Kolumna7]]*7</f>
        <v>0</v>
      </c>
      <c r="V34" s="1">
        <f>ips__4[[#This Row],[Kolumna8]]*9</f>
        <v>45</v>
      </c>
      <c r="W34" s="1">
        <f>ips__4[[#This Row],[Kolumna9]]*1</f>
        <v>9</v>
      </c>
      <c r="X34" s="1">
        <f>ips__4[[#This Row],[Kolumna10]]*3</f>
        <v>6</v>
      </c>
      <c r="Y34" s="1">
        <f t="shared" si="0"/>
        <v>301</v>
      </c>
      <c r="Z34" s="1">
        <f>MOD(ips__4[[#This Row],[Suma iloczynow]],10)</f>
        <v>1</v>
      </c>
      <c r="AA34" s="1">
        <f>IF(ips__4[[#This Row],[reszta przez 10]] = 0,0,10 - ips__4[[#This Row],[reszta przez 10]])</f>
        <v>9</v>
      </c>
      <c r="AB34" s="1">
        <f>IF(ips__4[[#This Row],[K]]=ips__4[[#This Row],[K prawidlowe]],1,0)</f>
        <v>0</v>
      </c>
    </row>
    <row r="35" spans="1:28" x14ac:dyDescent="0.3">
      <c r="A35" s="1" t="s">
        <v>62</v>
      </c>
      <c r="B35" s="1" t="s">
        <v>13</v>
      </c>
      <c r="C35" s="1" t="s">
        <v>6</v>
      </c>
      <c r="D35" s="1">
        <v>9</v>
      </c>
      <c r="E35" s="1">
        <v>4</v>
      </c>
      <c r="F35" s="1">
        <v>0</v>
      </c>
      <c r="G35" s="1">
        <v>6</v>
      </c>
      <c r="H35" s="1">
        <v>2</v>
      </c>
      <c r="I35" s="1">
        <v>3</v>
      </c>
      <c r="J35" s="1">
        <v>9</v>
      </c>
      <c r="K35" s="1">
        <v>5</v>
      </c>
      <c r="L35" s="1">
        <v>7</v>
      </c>
      <c r="M35" s="1">
        <v>7</v>
      </c>
      <c r="N35" s="9">
        <v>0</v>
      </c>
      <c r="O35" s="1">
        <f>ips__4[[#This Row],[Kolumna1]]*1</f>
        <v>9</v>
      </c>
      <c r="P35" s="1">
        <f>ips__4[[#This Row],[Kolumna2]]*3</f>
        <v>12</v>
      </c>
      <c r="Q35" s="1">
        <f>ips__4[[#This Row],[Kolumna3]]*7</f>
        <v>0</v>
      </c>
      <c r="R35" s="1">
        <f>ips__4[[#This Row],[Kolumna4]]*9</f>
        <v>54</v>
      </c>
      <c r="S35" s="1">
        <f>ips__4[[#This Row],[Kolumna5]]*1</f>
        <v>2</v>
      </c>
      <c r="T35" s="1">
        <f>ips__4[[#This Row],[Kolumna6]]*3</f>
        <v>9</v>
      </c>
      <c r="U35" s="1">
        <f>ips__4[[#This Row],[Kolumna7]]*7</f>
        <v>63</v>
      </c>
      <c r="V35" s="1">
        <f>ips__4[[#This Row],[Kolumna8]]*9</f>
        <v>45</v>
      </c>
      <c r="W35" s="1">
        <f>ips__4[[#This Row],[Kolumna9]]*1</f>
        <v>7</v>
      </c>
      <c r="X35" s="1">
        <f>ips__4[[#This Row],[Kolumna10]]*3</f>
        <v>21</v>
      </c>
      <c r="Y35" s="1">
        <f t="shared" si="0"/>
        <v>325</v>
      </c>
      <c r="Z35" s="1">
        <f>MOD(ips__4[[#This Row],[Suma iloczynow]],10)</f>
        <v>5</v>
      </c>
      <c r="AA35" s="1">
        <f>IF(ips__4[[#This Row],[reszta przez 10]] = 0,0,10 - ips__4[[#This Row],[reszta przez 10]])</f>
        <v>5</v>
      </c>
      <c r="AB35" s="1">
        <f>IF(ips__4[[#This Row],[K]]=ips__4[[#This Row],[K prawidlowe]],1,0)</f>
        <v>0</v>
      </c>
    </row>
    <row r="36" spans="1:28" x14ac:dyDescent="0.3">
      <c r="A36" s="1" t="s">
        <v>63</v>
      </c>
      <c r="B36" s="1" t="s">
        <v>16</v>
      </c>
      <c r="C36" s="1" t="s">
        <v>6</v>
      </c>
      <c r="D36" s="1">
        <v>6</v>
      </c>
      <c r="E36" s="1">
        <v>1</v>
      </c>
      <c r="F36" s="1">
        <v>1</v>
      </c>
      <c r="G36" s="1">
        <v>2</v>
      </c>
      <c r="H36" s="1">
        <v>0</v>
      </c>
      <c r="I36" s="1">
        <v>2</v>
      </c>
      <c r="J36" s="1">
        <v>6</v>
      </c>
      <c r="K36" s="1">
        <v>2</v>
      </c>
      <c r="L36" s="1">
        <v>3</v>
      </c>
      <c r="M36" s="1">
        <v>0</v>
      </c>
      <c r="N36" s="9">
        <v>7</v>
      </c>
      <c r="O36" s="1">
        <f>ips__4[[#This Row],[Kolumna1]]*1</f>
        <v>6</v>
      </c>
      <c r="P36" s="1">
        <f>ips__4[[#This Row],[Kolumna2]]*3</f>
        <v>3</v>
      </c>
      <c r="Q36" s="1">
        <f>ips__4[[#This Row],[Kolumna3]]*7</f>
        <v>7</v>
      </c>
      <c r="R36" s="1">
        <f>ips__4[[#This Row],[Kolumna4]]*9</f>
        <v>18</v>
      </c>
      <c r="S36" s="1">
        <f>ips__4[[#This Row],[Kolumna5]]*1</f>
        <v>0</v>
      </c>
      <c r="T36" s="1">
        <f>ips__4[[#This Row],[Kolumna6]]*3</f>
        <v>6</v>
      </c>
      <c r="U36" s="1">
        <f>ips__4[[#This Row],[Kolumna7]]*7</f>
        <v>42</v>
      </c>
      <c r="V36" s="1">
        <f>ips__4[[#This Row],[Kolumna8]]*9</f>
        <v>18</v>
      </c>
      <c r="W36" s="1">
        <f>ips__4[[#This Row],[Kolumna9]]*1</f>
        <v>3</v>
      </c>
      <c r="X36" s="1">
        <f>ips__4[[#This Row],[Kolumna10]]*3</f>
        <v>0</v>
      </c>
      <c r="Y36" s="1">
        <f t="shared" si="0"/>
        <v>325</v>
      </c>
      <c r="Z36" s="1">
        <f>MOD(ips__4[[#This Row],[Suma iloczynow]],10)</f>
        <v>5</v>
      </c>
      <c r="AA36" s="1">
        <f>IF(ips__4[[#This Row],[reszta przez 10]] = 0,0,10 - ips__4[[#This Row],[reszta przez 10]])</f>
        <v>5</v>
      </c>
      <c r="AB36" s="1">
        <f>IF(ips__4[[#This Row],[K]]=ips__4[[#This Row],[K prawidlowe]],1,0)</f>
        <v>0</v>
      </c>
    </row>
    <row r="37" spans="1:28" x14ac:dyDescent="0.3">
      <c r="A37" s="1" t="s">
        <v>64</v>
      </c>
      <c r="B37" s="1" t="s">
        <v>13</v>
      </c>
      <c r="C37" s="1" t="s">
        <v>6</v>
      </c>
      <c r="D37" s="1">
        <v>8</v>
      </c>
      <c r="E37" s="1">
        <v>1</v>
      </c>
      <c r="F37" s="1">
        <v>0</v>
      </c>
      <c r="G37" s="1">
        <v>6</v>
      </c>
      <c r="H37" s="1">
        <v>1</v>
      </c>
      <c r="I37" s="1">
        <v>2</v>
      </c>
      <c r="J37" s="1">
        <v>1</v>
      </c>
      <c r="K37" s="1">
        <v>2</v>
      </c>
      <c r="L37" s="1">
        <v>6</v>
      </c>
      <c r="M37" s="1">
        <v>4</v>
      </c>
      <c r="N37" s="9">
        <v>5</v>
      </c>
      <c r="O37" s="1">
        <f>ips__4[[#This Row],[Kolumna1]]*1</f>
        <v>8</v>
      </c>
      <c r="P37" s="1">
        <f>ips__4[[#This Row],[Kolumna2]]*3</f>
        <v>3</v>
      </c>
      <c r="Q37" s="1">
        <f>ips__4[[#This Row],[Kolumna3]]*7</f>
        <v>0</v>
      </c>
      <c r="R37" s="1">
        <f>ips__4[[#This Row],[Kolumna4]]*9</f>
        <v>54</v>
      </c>
      <c r="S37" s="1">
        <f>ips__4[[#This Row],[Kolumna5]]*1</f>
        <v>1</v>
      </c>
      <c r="T37" s="1">
        <f>ips__4[[#This Row],[Kolumna6]]*3</f>
        <v>6</v>
      </c>
      <c r="U37" s="1">
        <f>ips__4[[#This Row],[Kolumna7]]*7</f>
        <v>7</v>
      </c>
      <c r="V37" s="1">
        <f>ips__4[[#This Row],[Kolumna8]]*9</f>
        <v>18</v>
      </c>
      <c r="W37" s="1">
        <f>ips__4[[#This Row],[Kolumna9]]*1</f>
        <v>6</v>
      </c>
      <c r="X37" s="1">
        <f>ips__4[[#This Row],[Kolumna10]]*3</f>
        <v>12</v>
      </c>
      <c r="Y37" s="1">
        <f t="shared" si="0"/>
        <v>218</v>
      </c>
      <c r="Z37" s="1">
        <f>MOD(ips__4[[#This Row],[Suma iloczynow]],10)</f>
        <v>8</v>
      </c>
      <c r="AA37" s="1">
        <f>IF(ips__4[[#This Row],[reszta przez 10]] = 0,0,10 - ips__4[[#This Row],[reszta przez 10]])</f>
        <v>2</v>
      </c>
      <c r="AB37" s="1">
        <f>IF(ips__4[[#This Row],[K]]=ips__4[[#This Row],[K prawidlowe]],1,0)</f>
        <v>0</v>
      </c>
    </row>
    <row r="38" spans="1:28" x14ac:dyDescent="0.3">
      <c r="A38" s="1" t="s">
        <v>65</v>
      </c>
      <c r="B38" s="1" t="s">
        <v>12</v>
      </c>
      <c r="C38" s="1" t="s">
        <v>6</v>
      </c>
      <c r="D38" s="1">
        <v>8</v>
      </c>
      <c r="E38" s="1">
        <v>2</v>
      </c>
      <c r="F38" s="1">
        <v>0</v>
      </c>
      <c r="G38" s="1">
        <v>3</v>
      </c>
      <c r="H38" s="1">
        <v>0</v>
      </c>
      <c r="I38" s="1">
        <v>6</v>
      </c>
      <c r="J38" s="1">
        <v>9</v>
      </c>
      <c r="K38" s="1">
        <v>6</v>
      </c>
      <c r="L38" s="1">
        <v>1</v>
      </c>
      <c r="M38" s="1">
        <v>0</v>
      </c>
      <c r="N38" s="9">
        <v>3</v>
      </c>
      <c r="O38" s="1">
        <f>ips__4[[#This Row],[Kolumna1]]*1</f>
        <v>8</v>
      </c>
      <c r="P38" s="1">
        <f>ips__4[[#This Row],[Kolumna2]]*3</f>
        <v>6</v>
      </c>
      <c r="Q38" s="1">
        <f>ips__4[[#This Row],[Kolumna3]]*7</f>
        <v>0</v>
      </c>
      <c r="R38" s="1">
        <f>ips__4[[#This Row],[Kolumna4]]*9</f>
        <v>27</v>
      </c>
      <c r="S38" s="1">
        <f>ips__4[[#This Row],[Kolumna5]]*1</f>
        <v>0</v>
      </c>
      <c r="T38" s="1">
        <f>ips__4[[#This Row],[Kolumna6]]*3</f>
        <v>18</v>
      </c>
      <c r="U38" s="1">
        <f>ips__4[[#This Row],[Kolumna7]]*7</f>
        <v>63</v>
      </c>
      <c r="V38" s="1">
        <f>ips__4[[#This Row],[Kolumna8]]*9</f>
        <v>54</v>
      </c>
      <c r="W38" s="1">
        <f>ips__4[[#This Row],[Kolumna9]]*1</f>
        <v>1</v>
      </c>
      <c r="X38" s="1">
        <f>ips__4[[#This Row],[Kolumna10]]*3</f>
        <v>0</v>
      </c>
      <c r="Y38" s="1">
        <f t="shared" si="0"/>
        <v>292</v>
      </c>
      <c r="Z38" s="1">
        <f>MOD(ips__4[[#This Row],[Suma iloczynow]],10)</f>
        <v>2</v>
      </c>
      <c r="AA38" s="1">
        <f>IF(ips__4[[#This Row],[reszta przez 10]] = 0,0,10 - ips__4[[#This Row],[reszta przez 10]])</f>
        <v>8</v>
      </c>
      <c r="AB38" s="1">
        <f>IF(ips__4[[#This Row],[K]]=ips__4[[#This Row],[K prawidlowe]],1,0)</f>
        <v>0</v>
      </c>
    </row>
    <row r="39" spans="1:28" x14ac:dyDescent="0.3">
      <c r="A39" s="1" t="s">
        <v>66</v>
      </c>
      <c r="B39" s="1" t="s">
        <v>14</v>
      </c>
      <c r="C39" s="1" t="s">
        <v>6</v>
      </c>
      <c r="D39" s="1">
        <v>9</v>
      </c>
      <c r="E39" s="1">
        <v>4</v>
      </c>
      <c r="F39" s="1">
        <v>0</v>
      </c>
      <c r="G39" s="1">
        <v>2</v>
      </c>
      <c r="H39" s="1">
        <v>2</v>
      </c>
      <c r="I39" s="1">
        <v>8</v>
      </c>
      <c r="J39" s="1">
        <v>4</v>
      </c>
      <c r="K39" s="1">
        <v>8</v>
      </c>
      <c r="L39" s="1">
        <v>6</v>
      </c>
      <c r="M39" s="1">
        <v>3</v>
      </c>
      <c r="N39" s="9">
        <v>0</v>
      </c>
      <c r="O39" s="1">
        <f>ips__4[[#This Row],[Kolumna1]]*1</f>
        <v>9</v>
      </c>
      <c r="P39" s="1">
        <f>ips__4[[#This Row],[Kolumna2]]*3</f>
        <v>12</v>
      </c>
      <c r="Q39" s="1">
        <f>ips__4[[#This Row],[Kolumna3]]*7</f>
        <v>0</v>
      </c>
      <c r="R39" s="1">
        <f>ips__4[[#This Row],[Kolumna4]]*9</f>
        <v>18</v>
      </c>
      <c r="S39" s="1">
        <f>ips__4[[#This Row],[Kolumna5]]*1</f>
        <v>2</v>
      </c>
      <c r="T39" s="1">
        <f>ips__4[[#This Row],[Kolumna6]]*3</f>
        <v>24</v>
      </c>
      <c r="U39" s="1">
        <f>ips__4[[#This Row],[Kolumna7]]*7</f>
        <v>28</v>
      </c>
      <c r="V39" s="1">
        <f>ips__4[[#This Row],[Kolumna8]]*9</f>
        <v>72</v>
      </c>
      <c r="W39" s="1">
        <f>ips__4[[#This Row],[Kolumna9]]*1</f>
        <v>6</v>
      </c>
      <c r="X39" s="1">
        <f>ips__4[[#This Row],[Kolumna10]]*3</f>
        <v>9</v>
      </c>
      <c r="Y39" s="1">
        <f t="shared" si="0"/>
        <v>357</v>
      </c>
      <c r="Z39" s="1">
        <f>MOD(ips__4[[#This Row],[Suma iloczynow]],10)</f>
        <v>7</v>
      </c>
      <c r="AA39" s="1">
        <f>IF(ips__4[[#This Row],[reszta przez 10]] = 0,0,10 - ips__4[[#This Row],[reszta przez 10]])</f>
        <v>3</v>
      </c>
      <c r="AB39" s="1">
        <f>IF(ips__4[[#This Row],[K]]=ips__4[[#This Row],[K prawidlowe]],1,0)</f>
        <v>0</v>
      </c>
    </row>
    <row r="40" spans="1:28" x14ac:dyDescent="0.3">
      <c r="A40" s="1" t="s">
        <v>67</v>
      </c>
      <c r="B40" s="1" t="s">
        <v>19</v>
      </c>
      <c r="C40" s="1" t="s">
        <v>6</v>
      </c>
      <c r="D40" s="1">
        <v>9</v>
      </c>
      <c r="E40" s="1">
        <v>9</v>
      </c>
      <c r="F40" s="1">
        <v>0</v>
      </c>
      <c r="G40" s="1">
        <v>2</v>
      </c>
      <c r="H40" s="1">
        <v>0</v>
      </c>
      <c r="I40" s="1">
        <v>1</v>
      </c>
      <c r="J40" s="1">
        <v>3</v>
      </c>
      <c r="K40" s="1">
        <v>5</v>
      </c>
      <c r="L40" s="1">
        <v>4</v>
      </c>
      <c r="M40" s="1">
        <v>6</v>
      </c>
      <c r="N40" s="9">
        <v>5</v>
      </c>
      <c r="O40" s="1">
        <f>ips__4[[#This Row],[Kolumna1]]*1</f>
        <v>9</v>
      </c>
      <c r="P40" s="1">
        <f>ips__4[[#This Row],[Kolumna2]]*3</f>
        <v>27</v>
      </c>
      <c r="Q40" s="1">
        <f>ips__4[[#This Row],[Kolumna3]]*7</f>
        <v>0</v>
      </c>
      <c r="R40" s="1">
        <f>ips__4[[#This Row],[Kolumna4]]*9</f>
        <v>18</v>
      </c>
      <c r="S40" s="1">
        <f>ips__4[[#This Row],[Kolumna5]]*1</f>
        <v>0</v>
      </c>
      <c r="T40" s="1">
        <f>ips__4[[#This Row],[Kolumna6]]*3</f>
        <v>3</v>
      </c>
      <c r="U40" s="1">
        <f>ips__4[[#This Row],[Kolumna7]]*7</f>
        <v>21</v>
      </c>
      <c r="V40" s="1">
        <f>ips__4[[#This Row],[Kolumna8]]*9</f>
        <v>45</v>
      </c>
      <c r="W40" s="1">
        <f>ips__4[[#This Row],[Kolumna9]]*1</f>
        <v>4</v>
      </c>
      <c r="X40" s="1">
        <f>ips__4[[#This Row],[Kolumna10]]*3</f>
        <v>18</v>
      </c>
      <c r="Y40" s="1">
        <f t="shared" si="0"/>
        <v>325</v>
      </c>
      <c r="Z40" s="1">
        <f>MOD(ips__4[[#This Row],[Suma iloczynow]],10)</f>
        <v>5</v>
      </c>
      <c r="AA40" s="1">
        <f>IF(ips__4[[#This Row],[reszta przez 10]] = 0,0,10 - ips__4[[#This Row],[reszta przez 10]])</f>
        <v>5</v>
      </c>
      <c r="AB40" s="1">
        <f>IF(ips__4[[#This Row],[K]]=ips__4[[#This Row],[K prawidlowe]],1,0)</f>
        <v>1</v>
      </c>
    </row>
    <row r="41" spans="1:28" x14ac:dyDescent="0.3">
      <c r="A41" s="1" t="s">
        <v>68</v>
      </c>
      <c r="B41" s="1" t="s">
        <v>19</v>
      </c>
      <c r="C41" s="1" t="s">
        <v>4</v>
      </c>
      <c r="D41" s="1">
        <v>8</v>
      </c>
      <c r="E41" s="1">
        <v>2</v>
      </c>
      <c r="F41" s="1">
        <v>0</v>
      </c>
      <c r="G41" s="1">
        <v>8</v>
      </c>
      <c r="H41" s="1">
        <v>0</v>
      </c>
      <c r="I41" s="1">
        <v>2</v>
      </c>
      <c r="J41" s="1">
        <v>8</v>
      </c>
      <c r="K41" s="1">
        <v>8</v>
      </c>
      <c r="L41" s="1">
        <v>5</v>
      </c>
      <c r="M41" s="1">
        <v>6</v>
      </c>
      <c r="N41" s="9">
        <v>7</v>
      </c>
      <c r="O41" s="1">
        <f>ips__4[[#This Row],[Kolumna1]]*1</f>
        <v>8</v>
      </c>
      <c r="P41" s="1">
        <f>ips__4[[#This Row],[Kolumna2]]*3</f>
        <v>6</v>
      </c>
      <c r="Q41" s="1">
        <f>ips__4[[#This Row],[Kolumna3]]*7</f>
        <v>0</v>
      </c>
      <c r="R41" s="1">
        <f>ips__4[[#This Row],[Kolumna4]]*9</f>
        <v>72</v>
      </c>
      <c r="S41" s="1">
        <f>ips__4[[#This Row],[Kolumna5]]*1</f>
        <v>0</v>
      </c>
      <c r="T41" s="1">
        <f>ips__4[[#This Row],[Kolumna6]]*3</f>
        <v>6</v>
      </c>
      <c r="U41" s="1">
        <f>ips__4[[#This Row],[Kolumna7]]*7</f>
        <v>56</v>
      </c>
      <c r="V41" s="1">
        <f>ips__4[[#This Row],[Kolumna8]]*9</f>
        <v>72</v>
      </c>
      <c r="W41" s="1">
        <f>ips__4[[#This Row],[Kolumna9]]*1</f>
        <v>5</v>
      </c>
      <c r="X41" s="1">
        <f>ips__4[[#This Row],[Kolumna10]]*3</f>
        <v>18</v>
      </c>
      <c r="Y41" s="1">
        <f t="shared" si="0"/>
        <v>388</v>
      </c>
      <c r="Z41" s="1">
        <f>MOD(ips__4[[#This Row],[Suma iloczynow]],10)</f>
        <v>8</v>
      </c>
      <c r="AA41" s="1">
        <f>IF(ips__4[[#This Row],[reszta przez 10]] = 0,0,10 - ips__4[[#This Row],[reszta przez 10]])</f>
        <v>2</v>
      </c>
      <c r="AB41" s="1">
        <f>IF(ips__4[[#This Row],[K]]=ips__4[[#This Row],[K prawidlowe]],1,0)</f>
        <v>0</v>
      </c>
    </row>
    <row r="42" spans="1:28" x14ac:dyDescent="0.3">
      <c r="A42" s="1" t="s">
        <v>69</v>
      </c>
      <c r="B42" s="1" t="s">
        <v>19</v>
      </c>
      <c r="C42" s="1" t="s">
        <v>6</v>
      </c>
      <c r="D42" s="1">
        <v>6</v>
      </c>
      <c r="E42" s="1">
        <v>6</v>
      </c>
      <c r="F42" s="1">
        <v>0</v>
      </c>
      <c r="G42" s="1">
        <v>2</v>
      </c>
      <c r="H42" s="1">
        <v>0</v>
      </c>
      <c r="I42" s="1">
        <v>1</v>
      </c>
      <c r="J42" s="1">
        <v>1</v>
      </c>
      <c r="K42" s="1">
        <v>5</v>
      </c>
      <c r="L42" s="1">
        <v>1</v>
      </c>
      <c r="M42" s="1">
        <v>4</v>
      </c>
      <c r="N42" s="9">
        <v>0</v>
      </c>
      <c r="O42" s="1">
        <f>ips__4[[#This Row],[Kolumna1]]*1</f>
        <v>6</v>
      </c>
      <c r="P42" s="1">
        <f>ips__4[[#This Row],[Kolumna2]]*3</f>
        <v>18</v>
      </c>
      <c r="Q42" s="1">
        <f>ips__4[[#This Row],[Kolumna3]]*7</f>
        <v>0</v>
      </c>
      <c r="R42" s="1">
        <f>ips__4[[#This Row],[Kolumna4]]*9</f>
        <v>18</v>
      </c>
      <c r="S42" s="1">
        <f>ips__4[[#This Row],[Kolumna5]]*1</f>
        <v>0</v>
      </c>
      <c r="T42" s="1">
        <f>ips__4[[#This Row],[Kolumna6]]*3</f>
        <v>3</v>
      </c>
      <c r="U42" s="1">
        <f>ips__4[[#This Row],[Kolumna7]]*7</f>
        <v>7</v>
      </c>
      <c r="V42" s="1">
        <f>ips__4[[#This Row],[Kolumna8]]*9</f>
        <v>45</v>
      </c>
      <c r="W42" s="1">
        <f>ips__4[[#This Row],[Kolumna9]]*1</f>
        <v>1</v>
      </c>
      <c r="X42" s="1">
        <f>ips__4[[#This Row],[Kolumna10]]*3</f>
        <v>12</v>
      </c>
      <c r="Y42" s="1">
        <f t="shared" si="0"/>
        <v>353</v>
      </c>
      <c r="Z42" s="1">
        <f>MOD(ips__4[[#This Row],[Suma iloczynow]],10)</f>
        <v>3</v>
      </c>
      <c r="AA42" s="1">
        <f>IF(ips__4[[#This Row],[reszta przez 10]] = 0,0,10 - ips__4[[#This Row],[reszta przez 10]])</f>
        <v>7</v>
      </c>
      <c r="AB42" s="1">
        <f>IF(ips__4[[#This Row],[K]]=ips__4[[#This Row],[K prawidlowe]],1,0)</f>
        <v>0</v>
      </c>
    </row>
    <row r="43" spans="1:28" x14ac:dyDescent="0.3">
      <c r="A43" s="1" t="s">
        <v>70</v>
      </c>
      <c r="B43" s="1" t="s">
        <v>17</v>
      </c>
      <c r="C43" s="1" t="s">
        <v>4</v>
      </c>
      <c r="D43" s="1">
        <v>8</v>
      </c>
      <c r="E43" s="1">
        <v>6</v>
      </c>
      <c r="F43" s="1">
        <v>0</v>
      </c>
      <c r="G43" s="1">
        <v>3</v>
      </c>
      <c r="H43" s="1">
        <v>2</v>
      </c>
      <c r="I43" s="1">
        <v>8</v>
      </c>
      <c r="J43" s="1">
        <v>6</v>
      </c>
      <c r="K43" s="1">
        <v>8</v>
      </c>
      <c r="L43" s="1">
        <v>6</v>
      </c>
      <c r="M43" s="1">
        <v>1</v>
      </c>
      <c r="N43" s="9">
        <v>8</v>
      </c>
      <c r="O43" s="1">
        <f>ips__4[[#This Row],[Kolumna1]]*1</f>
        <v>8</v>
      </c>
      <c r="P43" s="1">
        <f>ips__4[[#This Row],[Kolumna2]]*3</f>
        <v>18</v>
      </c>
      <c r="Q43" s="1">
        <f>ips__4[[#This Row],[Kolumna3]]*7</f>
        <v>0</v>
      </c>
      <c r="R43" s="1">
        <f>ips__4[[#This Row],[Kolumna4]]*9</f>
        <v>27</v>
      </c>
      <c r="S43" s="1">
        <f>ips__4[[#This Row],[Kolumna5]]*1</f>
        <v>2</v>
      </c>
      <c r="T43" s="1">
        <f>ips__4[[#This Row],[Kolumna6]]*3</f>
        <v>24</v>
      </c>
      <c r="U43" s="1">
        <f>ips__4[[#This Row],[Kolumna7]]*7</f>
        <v>42</v>
      </c>
      <c r="V43" s="1">
        <f>ips__4[[#This Row],[Kolumna8]]*9</f>
        <v>72</v>
      </c>
      <c r="W43" s="1">
        <f>ips__4[[#This Row],[Kolumna9]]*1</f>
        <v>6</v>
      </c>
      <c r="X43" s="1">
        <f>ips__4[[#This Row],[Kolumna10]]*3</f>
        <v>3</v>
      </c>
      <c r="Y43" s="1">
        <f t="shared" si="0"/>
        <v>312</v>
      </c>
      <c r="Z43" s="1">
        <f>MOD(ips__4[[#This Row],[Suma iloczynow]],10)</f>
        <v>2</v>
      </c>
      <c r="AA43" s="1">
        <f>IF(ips__4[[#This Row],[reszta przez 10]] = 0,0,10 - ips__4[[#This Row],[reszta przez 10]])</f>
        <v>8</v>
      </c>
      <c r="AB43" s="1">
        <f>IF(ips__4[[#This Row],[K]]=ips__4[[#This Row],[K prawidlowe]],1,0)</f>
        <v>1</v>
      </c>
    </row>
    <row r="44" spans="1:28" x14ac:dyDescent="0.3">
      <c r="A44" s="1" t="s">
        <v>71</v>
      </c>
      <c r="B44" s="1" t="s">
        <v>12</v>
      </c>
      <c r="C44" s="1" t="s">
        <v>6</v>
      </c>
      <c r="D44" s="1">
        <v>8</v>
      </c>
      <c r="E44" s="1">
        <v>3</v>
      </c>
      <c r="F44" s="1">
        <v>1</v>
      </c>
      <c r="G44" s="1">
        <v>1</v>
      </c>
      <c r="H44" s="1">
        <v>1</v>
      </c>
      <c r="I44" s="1">
        <v>8</v>
      </c>
      <c r="J44" s="1">
        <v>0</v>
      </c>
      <c r="K44" s="1">
        <v>6</v>
      </c>
      <c r="L44" s="1">
        <v>2</v>
      </c>
      <c r="M44" s="1">
        <v>3</v>
      </c>
      <c r="N44" s="9">
        <v>7</v>
      </c>
      <c r="O44" s="1">
        <f>ips__4[[#This Row],[Kolumna1]]*1</f>
        <v>8</v>
      </c>
      <c r="P44" s="1">
        <f>ips__4[[#This Row],[Kolumna2]]*3</f>
        <v>9</v>
      </c>
      <c r="Q44" s="1">
        <f>ips__4[[#This Row],[Kolumna3]]*7</f>
        <v>7</v>
      </c>
      <c r="R44" s="1">
        <f>ips__4[[#This Row],[Kolumna4]]*9</f>
        <v>9</v>
      </c>
      <c r="S44" s="1">
        <f>ips__4[[#This Row],[Kolumna5]]*1</f>
        <v>1</v>
      </c>
      <c r="T44" s="1">
        <f>ips__4[[#This Row],[Kolumna6]]*3</f>
        <v>24</v>
      </c>
      <c r="U44" s="1">
        <f>ips__4[[#This Row],[Kolumna7]]*7</f>
        <v>0</v>
      </c>
      <c r="V44" s="1">
        <f>ips__4[[#This Row],[Kolumna8]]*9</f>
        <v>54</v>
      </c>
      <c r="W44" s="1">
        <f>ips__4[[#This Row],[Kolumna9]]*1</f>
        <v>2</v>
      </c>
      <c r="X44" s="1">
        <f>ips__4[[#This Row],[Kolumna10]]*3</f>
        <v>9</v>
      </c>
      <c r="Y44" s="1">
        <f t="shared" si="0"/>
        <v>325</v>
      </c>
      <c r="Z44" s="1">
        <f>MOD(ips__4[[#This Row],[Suma iloczynow]],10)</f>
        <v>5</v>
      </c>
      <c r="AA44" s="1">
        <f>IF(ips__4[[#This Row],[reszta przez 10]] = 0,0,10 - ips__4[[#This Row],[reszta przez 10]])</f>
        <v>5</v>
      </c>
      <c r="AB44" s="1">
        <f>IF(ips__4[[#This Row],[K]]=ips__4[[#This Row],[K prawidlowe]],1,0)</f>
        <v>0</v>
      </c>
    </row>
    <row r="45" spans="1:28" x14ac:dyDescent="0.3">
      <c r="A45" s="1" t="s">
        <v>72</v>
      </c>
      <c r="B45" s="1" t="s">
        <v>14</v>
      </c>
      <c r="C45" s="1" t="s">
        <v>6</v>
      </c>
      <c r="D45" s="1">
        <v>6</v>
      </c>
      <c r="E45" s="1">
        <v>7</v>
      </c>
      <c r="F45" s="1">
        <v>0</v>
      </c>
      <c r="G45" s="1">
        <v>9</v>
      </c>
      <c r="H45" s="1">
        <v>2</v>
      </c>
      <c r="I45" s="1">
        <v>5</v>
      </c>
      <c r="J45" s="1">
        <v>9</v>
      </c>
      <c r="K45" s="1">
        <v>7</v>
      </c>
      <c r="L45" s="1">
        <v>9</v>
      </c>
      <c r="M45" s="1">
        <v>4</v>
      </c>
      <c r="N45" s="9">
        <v>8</v>
      </c>
      <c r="O45" s="1">
        <f>ips__4[[#This Row],[Kolumna1]]*1</f>
        <v>6</v>
      </c>
      <c r="P45" s="1">
        <f>ips__4[[#This Row],[Kolumna2]]*3</f>
        <v>21</v>
      </c>
      <c r="Q45" s="1">
        <f>ips__4[[#This Row],[Kolumna3]]*7</f>
        <v>0</v>
      </c>
      <c r="R45" s="1">
        <f>ips__4[[#This Row],[Kolumna4]]*9</f>
        <v>81</v>
      </c>
      <c r="S45" s="1">
        <f>ips__4[[#This Row],[Kolumna5]]*1</f>
        <v>2</v>
      </c>
      <c r="T45" s="1">
        <f>ips__4[[#This Row],[Kolumna6]]*3</f>
        <v>15</v>
      </c>
      <c r="U45" s="1">
        <f>ips__4[[#This Row],[Kolumna7]]*7</f>
        <v>63</v>
      </c>
      <c r="V45" s="1">
        <f>ips__4[[#This Row],[Kolumna8]]*9</f>
        <v>63</v>
      </c>
      <c r="W45" s="1">
        <f>ips__4[[#This Row],[Kolumna9]]*1</f>
        <v>9</v>
      </c>
      <c r="X45" s="1">
        <f>ips__4[[#This Row],[Kolumna10]]*3</f>
        <v>12</v>
      </c>
      <c r="Y45" s="1">
        <f t="shared" si="0"/>
        <v>395</v>
      </c>
      <c r="Z45" s="1">
        <f>MOD(ips__4[[#This Row],[Suma iloczynow]],10)</f>
        <v>5</v>
      </c>
      <c r="AA45" s="1">
        <f>IF(ips__4[[#This Row],[reszta przez 10]] = 0,0,10 - ips__4[[#This Row],[reszta przez 10]])</f>
        <v>5</v>
      </c>
      <c r="AB45" s="1">
        <f>IF(ips__4[[#This Row],[K]]=ips__4[[#This Row],[K prawidlowe]],1,0)</f>
        <v>0</v>
      </c>
    </row>
    <row r="46" spans="1:28" x14ac:dyDescent="0.3">
      <c r="A46" s="1" t="s">
        <v>73</v>
      </c>
      <c r="B46" s="1" t="s">
        <v>19</v>
      </c>
      <c r="C46" s="1" t="s">
        <v>4</v>
      </c>
      <c r="D46" s="1">
        <v>5</v>
      </c>
      <c r="E46" s="1">
        <v>5</v>
      </c>
      <c r="F46" s="1">
        <v>0</v>
      </c>
      <c r="G46" s="1">
        <v>3</v>
      </c>
      <c r="H46" s="1">
        <v>2</v>
      </c>
      <c r="I46" s="1">
        <v>3</v>
      </c>
      <c r="J46" s="1">
        <v>6</v>
      </c>
      <c r="K46" s="1">
        <v>2</v>
      </c>
      <c r="L46" s="1">
        <v>1</v>
      </c>
      <c r="M46" s="1">
        <v>8</v>
      </c>
      <c r="N46" s="9">
        <v>7</v>
      </c>
      <c r="O46" s="1">
        <f>ips__4[[#This Row],[Kolumna1]]*1</f>
        <v>5</v>
      </c>
      <c r="P46" s="1">
        <f>ips__4[[#This Row],[Kolumna2]]*3</f>
        <v>15</v>
      </c>
      <c r="Q46" s="1">
        <f>ips__4[[#This Row],[Kolumna3]]*7</f>
        <v>0</v>
      </c>
      <c r="R46" s="1">
        <f>ips__4[[#This Row],[Kolumna4]]*9</f>
        <v>27</v>
      </c>
      <c r="S46" s="1">
        <f>ips__4[[#This Row],[Kolumna5]]*1</f>
        <v>2</v>
      </c>
      <c r="T46" s="1">
        <f>ips__4[[#This Row],[Kolumna6]]*3</f>
        <v>9</v>
      </c>
      <c r="U46" s="1">
        <f>ips__4[[#This Row],[Kolumna7]]*7</f>
        <v>42</v>
      </c>
      <c r="V46" s="1">
        <f>ips__4[[#This Row],[Kolumna8]]*9</f>
        <v>18</v>
      </c>
      <c r="W46" s="1">
        <f>ips__4[[#This Row],[Kolumna9]]*1</f>
        <v>1</v>
      </c>
      <c r="X46" s="1">
        <f>ips__4[[#This Row],[Kolumna10]]*3</f>
        <v>24</v>
      </c>
      <c r="Y46" s="1">
        <f t="shared" si="0"/>
        <v>415</v>
      </c>
      <c r="Z46" s="1">
        <f>MOD(ips__4[[#This Row],[Suma iloczynow]],10)</f>
        <v>5</v>
      </c>
      <c r="AA46" s="1">
        <f>IF(ips__4[[#This Row],[reszta przez 10]] = 0,0,10 - ips__4[[#This Row],[reszta przez 10]])</f>
        <v>5</v>
      </c>
      <c r="AB46" s="1">
        <f>IF(ips__4[[#This Row],[K]]=ips__4[[#This Row],[K prawidlowe]],1,0)</f>
        <v>0</v>
      </c>
    </row>
    <row r="47" spans="1:28" x14ac:dyDescent="0.3">
      <c r="A47" s="1" t="s">
        <v>74</v>
      </c>
      <c r="B47" s="1" t="s">
        <v>17</v>
      </c>
      <c r="C47" s="1" t="s">
        <v>4</v>
      </c>
      <c r="D47" s="1">
        <v>6</v>
      </c>
      <c r="E47" s="1">
        <v>8</v>
      </c>
      <c r="F47" s="1">
        <v>1</v>
      </c>
      <c r="G47" s="1">
        <v>1</v>
      </c>
      <c r="H47" s="1">
        <v>1</v>
      </c>
      <c r="I47" s="1">
        <v>5</v>
      </c>
      <c r="J47" s="1">
        <v>5</v>
      </c>
      <c r="K47" s="1">
        <v>1</v>
      </c>
      <c r="L47" s="1">
        <v>0</v>
      </c>
      <c r="M47" s="1">
        <v>7</v>
      </c>
      <c r="N47" s="9">
        <v>3</v>
      </c>
      <c r="O47" s="1">
        <f>ips__4[[#This Row],[Kolumna1]]*1</f>
        <v>6</v>
      </c>
      <c r="P47" s="1">
        <f>ips__4[[#This Row],[Kolumna2]]*3</f>
        <v>24</v>
      </c>
      <c r="Q47" s="1">
        <f>ips__4[[#This Row],[Kolumna3]]*7</f>
        <v>7</v>
      </c>
      <c r="R47" s="1">
        <f>ips__4[[#This Row],[Kolumna4]]*9</f>
        <v>9</v>
      </c>
      <c r="S47" s="1">
        <f>ips__4[[#This Row],[Kolumna5]]*1</f>
        <v>1</v>
      </c>
      <c r="T47" s="1">
        <f>ips__4[[#This Row],[Kolumna6]]*3</f>
        <v>15</v>
      </c>
      <c r="U47" s="1">
        <f>ips__4[[#This Row],[Kolumna7]]*7</f>
        <v>35</v>
      </c>
      <c r="V47" s="1">
        <f>ips__4[[#This Row],[Kolumna8]]*9</f>
        <v>9</v>
      </c>
      <c r="W47" s="1">
        <f>ips__4[[#This Row],[Kolumna9]]*1</f>
        <v>0</v>
      </c>
      <c r="X47" s="1">
        <f>ips__4[[#This Row],[Kolumna10]]*3</f>
        <v>21</v>
      </c>
      <c r="Y47" s="1">
        <f t="shared" si="0"/>
        <v>270</v>
      </c>
      <c r="Z47" s="1">
        <f>MOD(ips__4[[#This Row],[Suma iloczynow]],10)</f>
        <v>0</v>
      </c>
      <c r="AA47" s="1">
        <f>IF(ips__4[[#This Row],[reszta przez 10]] = 0,0,10 - ips__4[[#This Row],[reszta przez 10]])</f>
        <v>0</v>
      </c>
      <c r="AB47" s="1">
        <f>IF(ips__4[[#This Row],[K]]=ips__4[[#This Row],[K prawidlowe]],1,0)</f>
        <v>0</v>
      </c>
    </row>
    <row r="48" spans="1:28" x14ac:dyDescent="0.3">
      <c r="A48" s="1" t="s">
        <v>75</v>
      </c>
      <c r="B48" s="1" t="s">
        <v>19</v>
      </c>
      <c r="C48" s="1" t="s">
        <v>4</v>
      </c>
      <c r="D48" s="1">
        <v>7</v>
      </c>
      <c r="E48" s="1">
        <v>2</v>
      </c>
      <c r="F48" s="1">
        <v>0</v>
      </c>
      <c r="G48" s="1">
        <v>5</v>
      </c>
      <c r="H48" s="1">
        <v>0</v>
      </c>
      <c r="I48" s="1">
        <v>1</v>
      </c>
      <c r="J48" s="1">
        <v>9</v>
      </c>
      <c r="K48" s="1">
        <v>9</v>
      </c>
      <c r="L48" s="1">
        <v>0</v>
      </c>
      <c r="M48" s="1">
        <v>8</v>
      </c>
      <c r="N48" s="9">
        <v>1</v>
      </c>
      <c r="O48" s="1">
        <f>ips__4[[#This Row],[Kolumna1]]*1</f>
        <v>7</v>
      </c>
      <c r="P48" s="1">
        <f>ips__4[[#This Row],[Kolumna2]]*3</f>
        <v>6</v>
      </c>
      <c r="Q48" s="1">
        <f>ips__4[[#This Row],[Kolumna3]]*7</f>
        <v>0</v>
      </c>
      <c r="R48" s="1">
        <f>ips__4[[#This Row],[Kolumna4]]*9</f>
        <v>45</v>
      </c>
      <c r="S48" s="1">
        <f>ips__4[[#This Row],[Kolumna5]]*1</f>
        <v>0</v>
      </c>
      <c r="T48" s="1">
        <f>ips__4[[#This Row],[Kolumna6]]*3</f>
        <v>3</v>
      </c>
      <c r="U48" s="1">
        <f>ips__4[[#This Row],[Kolumna7]]*7</f>
        <v>63</v>
      </c>
      <c r="V48" s="1">
        <f>ips__4[[#This Row],[Kolumna8]]*9</f>
        <v>81</v>
      </c>
      <c r="W48" s="1">
        <f>ips__4[[#This Row],[Kolumna9]]*1</f>
        <v>0</v>
      </c>
      <c r="X48" s="1">
        <f>ips__4[[#This Row],[Kolumna10]]*3</f>
        <v>24</v>
      </c>
      <c r="Y48" s="1">
        <f t="shared" si="0"/>
        <v>356</v>
      </c>
      <c r="Z48" s="1">
        <f>MOD(ips__4[[#This Row],[Suma iloczynow]],10)</f>
        <v>6</v>
      </c>
      <c r="AA48" s="1">
        <f>IF(ips__4[[#This Row],[reszta przez 10]] = 0,0,10 - ips__4[[#This Row],[reszta przez 10]])</f>
        <v>4</v>
      </c>
      <c r="AB48" s="1">
        <f>IF(ips__4[[#This Row],[K]]=ips__4[[#This Row],[K prawidlowe]],1,0)</f>
        <v>0</v>
      </c>
    </row>
    <row r="49" spans="1:28" x14ac:dyDescent="0.3">
      <c r="A49" s="1" t="s">
        <v>76</v>
      </c>
      <c r="B49" s="1" t="s">
        <v>17</v>
      </c>
      <c r="C49" s="1" t="s">
        <v>4</v>
      </c>
      <c r="D49" s="1">
        <v>8</v>
      </c>
      <c r="E49" s="1">
        <v>9</v>
      </c>
      <c r="F49" s="1">
        <v>1</v>
      </c>
      <c r="G49" s="1">
        <v>1</v>
      </c>
      <c r="H49" s="1">
        <v>0</v>
      </c>
      <c r="I49" s="1">
        <v>6</v>
      </c>
      <c r="J49" s="1">
        <v>1</v>
      </c>
      <c r="K49" s="1">
        <v>9</v>
      </c>
      <c r="L49" s="1">
        <v>8</v>
      </c>
      <c r="M49" s="1">
        <v>1</v>
      </c>
      <c r="N49" s="9">
        <v>2</v>
      </c>
      <c r="O49" s="1">
        <f>ips__4[[#This Row],[Kolumna1]]*1</f>
        <v>8</v>
      </c>
      <c r="P49" s="1">
        <f>ips__4[[#This Row],[Kolumna2]]*3</f>
        <v>27</v>
      </c>
      <c r="Q49" s="1">
        <f>ips__4[[#This Row],[Kolumna3]]*7</f>
        <v>7</v>
      </c>
      <c r="R49" s="1">
        <f>ips__4[[#This Row],[Kolumna4]]*9</f>
        <v>9</v>
      </c>
      <c r="S49" s="1">
        <f>ips__4[[#This Row],[Kolumna5]]*1</f>
        <v>0</v>
      </c>
      <c r="T49" s="1">
        <f>ips__4[[#This Row],[Kolumna6]]*3</f>
        <v>18</v>
      </c>
      <c r="U49" s="1">
        <f>ips__4[[#This Row],[Kolumna7]]*7</f>
        <v>7</v>
      </c>
      <c r="V49" s="1">
        <f>ips__4[[#This Row],[Kolumna8]]*9</f>
        <v>81</v>
      </c>
      <c r="W49" s="1">
        <f>ips__4[[#This Row],[Kolumna9]]*1</f>
        <v>8</v>
      </c>
      <c r="X49" s="1">
        <f>ips__4[[#This Row],[Kolumna10]]*3</f>
        <v>3</v>
      </c>
      <c r="Y49" s="1">
        <f t="shared" si="0"/>
        <v>397</v>
      </c>
      <c r="Z49" s="1">
        <f>MOD(ips__4[[#This Row],[Suma iloczynow]],10)</f>
        <v>7</v>
      </c>
      <c r="AA49" s="1">
        <f>IF(ips__4[[#This Row],[reszta przez 10]] = 0,0,10 - ips__4[[#This Row],[reszta przez 10]])</f>
        <v>3</v>
      </c>
      <c r="AB49" s="1">
        <f>IF(ips__4[[#This Row],[K]]=ips__4[[#This Row],[K prawidlowe]],1,0)</f>
        <v>0</v>
      </c>
    </row>
    <row r="50" spans="1:28" x14ac:dyDescent="0.3">
      <c r="A50" s="1" t="s">
        <v>77</v>
      </c>
      <c r="B50" s="1" t="s">
        <v>14</v>
      </c>
      <c r="C50" s="1" t="s">
        <v>6</v>
      </c>
      <c r="D50" s="1">
        <v>9</v>
      </c>
      <c r="E50" s="1">
        <v>2</v>
      </c>
      <c r="F50" s="1">
        <v>0</v>
      </c>
      <c r="G50" s="1">
        <v>6</v>
      </c>
      <c r="H50" s="1">
        <v>2</v>
      </c>
      <c r="I50" s="1">
        <v>9</v>
      </c>
      <c r="J50" s="1">
        <v>3</v>
      </c>
      <c r="K50" s="1">
        <v>9</v>
      </c>
      <c r="L50" s="1">
        <v>6</v>
      </c>
      <c r="M50" s="1">
        <v>3</v>
      </c>
      <c r="N50" s="9">
        <v>5</v>
      </c>
      <c r="O50" s="1">
        <f>ips__4[[#This Row],[Kolumna1]]*1</f>
        <v>9</v>
      </c>
      <c r="P50" s="1">
        <f>ips__4[[#This Row],[Kolumna2]]*3</f>
        <v>6</v>
      </c>
      <c r="Q50" s="1">
        <f>ips__4[[#This Row],[Kolumna3]]*7</f>
        <v>0</v>
      </c>
      <c r="R50" s="1">
        <f>ips__4[[#This Row],[Kolumna4]]*9</f>
        <v>54</v>
      </c>
      <c r="S50" s="1">
        <f>ips__4[[#This Row],[Kolumna5]]*1</f>
        <v>2</v>
      </c>
      <c r="T50" s="1">
        <f>ips__4[[#This Row],[Kolumna6]]*3</f>
        <v>27</v>
      </c>
      <c r="U50" s="1">
        <f>ips__4[[#This Row],[Kolumna7]]*7</f>
        <v>21</v>
      </c>
      <c r="V50" s="1">
        <f>ips__4[[#This Row],[Kolumna8]]*9</f>
        <v>81</v>
      </c>
      <c r="W50" s="1">
        <f>ips__4[[#This Row],[Kolumna9]]*1</f>
        <v>6</v>
      </c>
      <c r="X50" s="1">
        <f>ips__4[[#This Row],[Kolumna10]]*3</f>
        <v>9</v>
      </c>
      <c r="Y50" s="1">
        <f t="shared" si="0"/>
        <v>383</v>
      </c>
      <c r="Z50" s="1">
        <f>MOD(ips__4[[#This Row],[Suma iloczynow]],10)</f>
        <v>3</v>
      </c>
      <c r="AA50" s="1">
        <f>IF(ips__4[[#This Row],[reszta przez 10]] = 0,0,10 - ips__4[[#This Row],[reszta przez 10]])</f>
        <v>7</v>
      </c>
      <c r="AB50" s="1">
        <f>IF(ips__4[[#This Row],[K]]=ips__4[[#This Row],[K prawidlowe]],1,0)</f>
        <v>0</v>
      </c>
    </row>
    <row r="51" spans="1:28" x14ac:dyDescent="0.3">
      <c r="A51" s="1" t="s">
        <v>78</v>
      </c>
      <c r="B51" s="1" t="s">
        <v>17</v>
      </c>
      <c r="C51" s="1" t="s">
        <v>6</v>
      </c>
      <c r="D51" s="1">
        <v>9</v>
      </c>
      <c r="E51" s="1">
        <v>6</v>
      </c>
      <c r="F51" s="1">
        <v>0</v>
      </c>
      <c r="G51" s="1">
        <v>2</v>
      </c>
      <c r="H51" s="1">
        <v>2</v>
      </c>
      <c r="I51" s="1">
        <v>7</v>
      </c>
      <c r="J51" s="1">
        <v>2</v>
      </c>
      <c r="K51" s="1">
        <v>1</v>
      </c>
      <c r="L51" s="1">
        <v>8</v>
      </c>
      <c r="M51" s="1">
        <v>1</v>
      </c>
      <c r="N51" s="9">
        <v>8</v>
      </c>
      <c r="O51" s="1">
        <f>ips__4[[#This Row],[Kolumna1]]*1</f>
        <v>9</v>
      </c>
      <c r="P51" s="1">
        <f>ips__4[[#This Row],[Kolumna2]]*3</f>
        <v>18</v>
      </c>
      <c r="Q51" s="1">
        <f>ips__4[[#This Row],[Kolumna3]]*7</f>
        <v>0</v>
      </c>
      <c r="R51" s="1">
        <f>ips__4[[#This Row],[Kolumna4]]*9</f>
        <v>18</v>
      </c>
      <c r="S51" s="1">
        <f>ips__4[[#This Row],[Kolumna5]]*1</f>
        <v>2</v>
      </c>
      <c r="T51" s="1">
        <f>ips__4[[#This Row],[Kolumna6]]*3</f>
        <v>21</v>
      </c>
      <c r="U51" s="1">
        <f>ips__4[[#This Row],[Kolumna7]]*7</f>
        <v>14</v>
      </c>
      <c r="V51" s="1">
        <f>ips__4[[#This Row],[Kolumna8]]*9</f>
        <v>9</v>
      </c>
      <c r="W51" s="1">
        <f>ips__4[[#This Row],[Kolumna9]]*1</f>
        <v>8</v>
      </c>
      <c r="X51" s="1">
        <f>ips__4[[#This Row],[Kolumna10]]*3</f>
        <v>3</v>
      </c>
      <c r="Y51" s="1">
        <f t="shared" si="0"/>
        <v>317</v>
      </c>
      <c r="Z51" s="1">
        <f>MOD(ips__4[[#This Row],[Suma iloczynow]],10)</f>
        <v>7</v>
      </c>
      <c r="AA51" s="1">
        <f>IF(ips__4[[#This Row],[reszta przez 10]] = 0,0,10 - ips__4[[#This Row],[reszta przez 10]])</f>
        <v>3</v>
      </c>
      <c r="AB51" s="1">
        <f>IF(ips__4[[#This Row],[K]]=ips__4[[#This Row],[K prawidlowe]],1,0)</f>
        <v>0</v>
      </c>
    </row>
    <row r="52" spans="1:28" x14ac:dyDescent="0.3">
      <c r="A52" s="1" t="s">
        <v>79</v>
      </c>
      <c r="B52" s="1" t="s">
        <v>12</v>
      </c>
      <c r="C52" s="1" t="s">
        <v>6</v>
      </c>
      <c r="D52" s="1">
        <v>6</v>
      </c>
      <c r="E52" s="1">
        <v>7</v>
      </c>
      <c r="F52" s="1">
        <v>0</v>
      </c>
      <c r="G52" s="1">
        <v>8</v>
      </c>
      <c r="H52" s="1">
        <v>2</v>
      </c>
      <c r="I52" s="1">
        <v>7</v>
      </c>
      <c r="J52" s="1">
        <v>5</v>
      </c>
      <c r="K52" s="1">
        <v>9</v>
      </c>
      <c r="L52" s="1">
        <v>1</v>
      </c>
      <c r="M52" s="1">
        <v>4</v>
      </c>
      <c r="N52" s="9">
        <v>9</v>
      </c>
      <c r="O52" s="1">
        <f>ips__4[[#This Row],[Kolumna1]]*1</f>
        <v>6</v>
      </c>
      <c r="P52" s="1">
        <f>ips__4[[#This Row],[Kolumna2]]*3</f>
        <v>21</v>
      </c>
      <c r="Q52" s="1">
        <f>ips__4[[#This Row],[Kolumna3]]*7</f>
        <v>0</v>
      </c>
      <c r="R52" s="1">
        <f>ips__4[[#This Row],[Kolumna4]]*9</f>
        <v>72</v>
      </c>
      <c r="S52" s="1">
        <f>ips__4[[#This Row],[Kolumna5]]*1</f>
        <v>2</v>
      </c>
      <c r="T52" s="1">
        <f>ips__4[[#This Row],[Kolumna6]]*3</f>
        <v>21</v>
      </c>
      <c r="U52" s="1">
        <f>ips__4[[#This Row],[Kolumna7]]*7</f>
        <v>35</v>
      </c>
      <c r="V52" s="1">
        <f>ips__4[[#This Row],[Kolumna8]]*9</f>
        <v>81</v>
      </c>
      <c r="W52" s="1">
        <f>ips__4[[#This Row],[Kolumna9]]*1</f>
        <v>1</v>
      </c>
      <c r="X52" s="1">
        <f>ips__4[[#This Row],[Kolumna10]]*3</f>
        <v>12</v>
      </c>
      <c r="Y52" s="1">
        <f t="shared" si="0"/>
        <v>353</v>
      </c>
      <c r="Z52" s="1">
        <f>MOD(ips__4[[#This Row],[Suma iloczynow]],10)</f>
        <v>3</v>
      </c>
      <c r="AA52" s="1">
        <f>IF(ips__4[[#This Row],[reszta przez 10]] = 0,0,10 - ips__4[[#This Row],[reszta przez 10]])</f>
        <v>7</v>
      </c>
      <c r="AB52" s="1">
        <f>IF(ips__4[[#This Row],[K]]=ips__4[[#This Row],[K prawidlowe]],1,0)</f>
        <v>0</v>
      </c>
    </row>
    <row r="53" spans="1:28" x14ac:dyDescent="0.3">
      <c r="A53" s="1" t="s">
        <v>80</v>
      </c>
      <c r="B53" s="1" t="s">
        <v>13</v>
      </c>
      <c r="C53" s="1" t="s">
        <v>6</v>
      </c>
      <c r="D53" s="1">
        <v>5</v>
      </c>
      <c r="E53" s="1">
        <v>3</v>
      </c>
      <c r="F53" s="1">
        <v>0</v>
      </c>
      <c r="G53" s="1">
        <v>4</v>
      </c>
      <c r="H53" s="1">
        <v>1</v>
      </c>
      <c r="I53" s="1">
        <v>3</v>
      </c>
      <c r="J53" s="1">
        <v>3</v>
      </c>
      <c r="K53" s="1">
        <v>8</v>
      </c>
      <c r="L53" s="1">
        <v>9</v>
      </c>
      <c r="M53" s="1">
        <v>0</v>
      </c>
      <c r="N53" s="9">
        <v>8</v>
      </c>
      <c r="O53" s="1">
        <f>ips__4[[#This Row],[Kolumna1]]*1</f>
        <v>5</v>
      </c>
      <c r="P53" s="1">
        <f>ips__4[[#This Row],[Kolumna2]]*3</f>
        <v>9</v>
      </c>
      <c r="Q53" s="1">
        <f>ips__4[[#This Row],[Kolumna3]]*7</f>
        <v>0</v>
      </c>
      <c r="R53" s="1">
        <f>ips__4[[#This Row],[Kolumna4]]*9</f>
        <v>36</v>
      </c>
      <c r="S53" s="1">
        <f>ips__4[[#This Row],[Kolumna5]]*1</f>
        <v>1</v>
      </c>
      <c r="T53" s="1">
        <f>ips__4[[#This Row],[Kolumna6]]*3</f>
        <v>9</v>
      </c>
      <c r="U53" s="1">
        <f>ips__4[[#This Row],[Kolumna7]]*7</f>
        <v>21</v>
      </c>
      <c r="V53" s="1">
        <f>ips__4[[#This Row],[Kolumna8]]*9</f>
        <v>72</v>
      </c>
      <c r="W53" s="1">
        <f>ips__4[[#This Row],[Kolumna9]]*1</f>
        <v>9</v>
      </c>
      <c r="X53" s="1">
        <f>ips__4[[#This Row],[Kolumna10]]*3</f>
        <v>0</v>
      </c>
      <c r="Y53" s="1">
        <f t="shared" si="0"/>
        <v>413</v>
      </c>
      <c r="Z53" s="1">
        <f>MOD(ips__4[[#This Row],[Suma iloczynow]],10)</f>
        <v>3</v>
      </c>
      <c r="AA53" s="1">
        <f>IF(ips__4[[#This Row],[reszta przez 10]] = 0,0,10 - ips__4[[#This Row],[reszta przez 10]])</f>
        <v>7</v>
      </c>
      <c r="AB53" s="1">
        <f>IF(ips__4[[#This Row],[K]]=ips__4[[#This Row],[K prawidlowe]],1,0)</f>
        <v>0</v>
      </c>
    </row>
    <row r="54" spans="1:28" x14ac:dyDescent="0.3">
      <c r="A54" s="1" t="s">
        <v>81</v>
      </c>
      <c r="B54" s="1" t="s">
        <v>15</v>
      </c>
      <c r="C54" s="1" t="s">
        <v>6</v>
      </c>
      <c r="D54" s="1">
        <v>8</v>
      </c>
      <c r="E54" s="1">
        <v>5</v>
      </c>
      <c r="F54" s="1">
        <v>0</v>
      </c>
      <c r="G54" s="1">
        <v>7</v>
      </c>
      <c r="H54" s="1">
        <v>0</v>
      </c>
      <c r="I54" s="1">
        <v>4</v>
      </c>
      <c r="J54" s="1">
        <v>6</v>
      </c>
      <c r="K54" s="1">
        <v>4</v>
      </c>
      <c r="L54" s="1">
        <v>3</v>
      </c>
      <c r="M54" s="1">
        <v>5</v>
      </c>
      <c r="N54" s="9">
        <v>6</v>
      </c>
      <c r="O54" s="1">
        <f>ips__4[[#This Row],[Kolumna1]]*1</f>
        <v>8</v>
      </c>
      <c r="P54" s="1">
        <f>ips__4[[#This Row],[Kolumna2]]*3</f>
        <v>15</v>
      </c>
      <c r="Q54" s="1">
        <f>ips__4[[#This Row],[Kolumna3]]*7</f>
        <v>0</v>
      </c>
      <c r="R54" s="1">
        <f>ips__4[[#This Row],[Kolumna4]]*9</f>
        <v>63</v>
      </c>
      <c r="S54" s="1">
        <f>ips__4[[#This Row],[Kolumna5]]*1</f>
        <v>0</v>
      </c>
      <c r="T54" s="1">
        <f>ips__4[[#This Row],[Kolumna6]]*3</f>
        <v>12</v>
      </c>
      <c r="U54" s="1">
        <f>ips__4[[#This Row],[Kolumna7]]*7</f>
        <v>42</v>
      </c>
      <c r="V54" s="1">
        <f>ips__4[[#This Row],[Kolumna8]]*9</f>
        <v>36</v>
      </c>
      <c r="W54" s="1">
        <f>ips__4[[#This Row],[Kolumna9]]*1</f>
        <v>3</v>
      </c>
      <c r="X54" s="1">
        <f>ips__4[[#This Row],[Kolumna10]]*3</f>
        <v>15</v>
      </c>
      <c r="Y54" s="1">
        <f t="shared" si="0"/>
        <v>356</v>
      </c>
      <c r="Z54" s="1">
        <f>MOD(ips__4[[#This Row],[Suma iloczynow]],10)</f>
        <v>6</v>
      </c>
      <c r="AA54" s="1">
        <f>IF(ips__4[[#This Row],[reszta przez 10]] = 0,0,10 - ips__4[[#This Row],[reszta przez 10]])</f>
        <v>4</v>
      </c>
      <c r="AB54" s="1">
        <f>IF(ips__4[[#This Row],[K]]=ips__4[[#This Row],[K prawidlowe]],1,0)</f>
        <v>0</v>
      </c>
    </row>
    <row r="55" spans="1:28" x14ac:dyDescent="0.3">
      <c r="A55" s="1" t="s">
        <v>82</v>
      </c>
      <c r="B55" s="1" t="s">
        <v>3</v>
      </c>
      <c r="C55" s="1" t="s">
        <v>4</v>
      </c>
      <c r="D55" s="1">
        <v>6</v>
      </c>
      <c r="E55" s="1">
        <v>7</v>
      </c>
      <c r="F55" s="1">
        <v>1</v>
      </c>
      <c r="G55" s="1">
        <v>1</v>
      </c>
      <c r="H55" s="1">
        <v>0</v>
      </c>
      <c r="I55" s="1">
        <v>4</v>
      </c>
      <c r="J55" s="1">
        <v>4</v>
      </c>
      <c r="K55" s="1">
        <v>3</v>
      </c>
      <c r="L55" s="1">
        <v>9</v>
      </c>
      <c r="M55" s="1">
        <v>0</v>
      </c>
      <c r="N55" s="9">
        <v>1</v>
      </c>
      <c r="O55" s="1">
        <f>ips__4[[#This Row],[Kolumna1]]*1</f>
        <v>6</v>
      </c>
      <c r="P55" s="1">
        <f>ips__4[[#This Row],[Kolumna2]]*3</f>
        <v>21</v>
      </c>
      <c r="Q55" s="1">
        <f>ips__4[[#This Row],[Kolumna3]]*7</f>
        <v>7</v>
      </c>
      <c r="R55" s="1">
        <f>ips__4[[#This Row],[Kolumna4]]*9</f>
        <v>9</v>
      </c>
      <c r="S55" s="1">
        <f>ips__4[[#This Row],[Kolumna5]]*1</f>
        <v>0</v>
      </c>
      <c r="T55" s="1">
        <f>ips__4[[#This Row],[Kolumna6]]*3</f>
        <v>12</v>
      </c>
      <c r="U55" s="1">
        <f>ips__4[[#This Row],[Kolumna7]]*7</f>
        <v>28</v>
      </c>
      <c r="V55" s="1">
        <f>ips__4[[#This Row],[Kolumna8]]*9</f>
        <v>27</v>
      </c>
      <c r="W55" s="1">
        <f>ips__4[[#This Row],[Kolumna9]]*1</f>
        <v>9</v>
      </c>
      <c r="X55" s="1">
        <f>ips__4[[#This Row],[Kolumna10]]*3</f>
        <v>0</v>
      </c>
      <c r="Y55" s="1">
        <f t="shared" si="0"/>
        <v>313</v>
      </c>
      <c r="Z55" s="1">
        <f>MOD(ips__4[[#This Row],[Suma iloczynow]],10)</f>
        <v>3</v>
      </c>
      <c r="AA55" s="1">
        <f>IF(ips__4[[#This Row],[reszta przez 10]] = 0,0,10 - ips__4[[#This Row],[reszta przez 10]])</f>
        <v>7</v>
      </c>
      <c r="AB55" s="1">
        <f>IF(ips__4[[#This Row],[K]]=ips__4[[#This Row],[K prawidlowe]],1,0)</f>
        <v>0</v>
      </c>
    </row>
    <row r="56" spans="1:28" x14ac:dyDescent="0.3">
      <c r="A56" s="1" t="s">
        <v>83</v>
      </c>
      <c r="B56" s="1" t="s">
        <v>16</v>
      </c>
      <c r="C56" s="1" t="s">
        <v>4</v>
      </c>
      <c r="D56" s="1">
        <v>7</v>
      </c>
      <c r="E56" s="1">
        <v>6</v>
      </c>
      <c r="F56" s="1">
        <v>1</v>
      </c>
      <c r="G56" s="1">
        <v>1</v>
      </c>
      <c r="H56" s="1">
        <v>2</v>
      </c>
      <c r="I56" s="1">
        <v>9</v>
      </c>
      <c r="J56" s="1">
        <v>5</v>
      </c>
      <c r="K56" s="1">
        <v>6</v>
      </c>
      <c r="L56" s="1">
        <v>8</v>
      </c>
      <c r="M56" s="1">
        <v>9</v>
      </c>
      <c r="N56" s="9">
        <v>6</v>
      </c>
      <c r="O56" s="1">
        <f>ips__4[[#This Row],[Kolumna1]]*1</f>
        <v>7</v>
      </c>
      <c r="P56" s="1">
        <f>ips__4[[#This Row],[Kolumna2]]*3</f>
        <v>18</v>
      </c>
      <c r="Q56" s="1">
        <f>ips__4[[#This Row],[Kolumna3]]*7</f>
        <v>7</v>
      </c>
      <c r="R56" s="1">
        <f>ips__4[[#This Row],[Kolumna4]]*9</f>
        <v>9</v>
      </c>
      <c r="S56" s="1">
        <f>ips__4[[#This Row],[Kolumna5]]*1</f>
        <v>2</v>
      </c>
      <c r="T56" s="1">
        <f>ips__4[[#This Row],[Kolumna6]]*3</f>
        <v>27</v>
      </c>
      <c r="U56" s="1">
        <f>ips__4[[#This Row],[Kolumna7]]*7</f>
        <v>35</v>
      </c>
      <c r="V56" s="1">
        <f>ips__4[[#This Row],[Kolumna8]]*9</f>
        <v>54</v>
      </c>
      <c r="W56" s="1">
        <f>ips__4[[#This Row],[Kolumna9]]*1</f>
        <v>8</v>
      </c>
      <c r="X56" s="1">
        <f>ips__4[[#This Row],[Kolumna10]]*3</f>
        <v>27</v>
      </c>
      <c r="Y56" s="1">
        <f t="shared" si="0"/>
        <v>313</v>
      </c>
      <c r="Z56" s="1">
        <f>MOD(ips__4[[#This Row],[Suma iloczynow]],10)</f>
        <v>3</v>
      </c>
      <c r="AA56" s="1">
        <f>IF(ips__4[[#This Row],[reszta przez 10]] = 0,0,10 - ips__4[[#This Row],[reszta przez 10]])</f>
        <v>7</v>
      </c>
      <c r="AB56" s="1">
        <f>IF(ips__4[[#This Row],[K]]=ips__4[[#This Row],[K prawidlowe]],1,0)</f>
        <v>0</v>
      </c>
    </row>
    <row r="57" spans="1:28" x14ac:dyDescent="0.3">
      <c r="A57" s="1" t="s">
        <v>84</v>
      </c>
      <c r="B57" s="1" t="s">
        <v>7</v>
      </c>
      <c r="C57" s="1" t="s">
        <v>6</v>
      </c>
      <c r="D57" s="1">
        <v>7</v>
      </c>
      <c r="E57" s="1">
        <v>8</v>
      </c>
      <c r="F57" s="1">
        <v>0</v>
      </c>
      <c r="G57" s="1">
        <v>7</v>
      </c>
      <c r="H57" s="1">
        <v>2</v>
      </c>
      <c r="I57" s="1">
        <v>3</v>
      </c>
      <c r="J57" s="1">
        <v>4</v>
      </c>
      <c r="K57" s="1">
        <v>4</v>
      </c>
      <c r="L57" s="1">
        <v>4</v>
      </c>
      <c r="M57" s="1">
        <v>3</v>
      </c>
      <c r="N57" s="9">
        <v>8</v>
      </c>
      <c r="O57" s="1">
        <f>ips__4[[#This Row],[Kolumna1]]*1</f>
        <v>7</v>
      </c>
      <c r="P57" s="1">
        <f>ips__4[[#This Row],[Kolumna2]]*3</f>
        <v>24</v>
      </c>
      <c r="Q57" s="1">
        <f>ips__4[[#This Row],[Kolumna3]]*7</f>
        <v>0</v>
      </c>
      <c r="R57" s="1">
        <f>ips__4[[#This Row],[Kolumna4]]*9</f>
        <v>63</v>
      </c>
      <c r="S57" s="1">
        <f>ips__4[[#This Row],[Kolumna5]]*1</f>
        <v>2</v>
      </c>
      <c r="T57" s="1">
        <f>ips__4[[#This Row],[Kolumna6]]*3</f>
        <v>9</v>
      </c>
      <c r="U57" s="1">
        <f>ips__4[[#This Row],[Kolumna7]]*7</f>
        <v>28</v>
      </c>
      <c r="V57" s="1">
        <f>ips__4[[#This Row],[Kolumna8]]*9</f>
        <v>36</v>
      </c>
      <c r="W57" s="1">
        <f>ips__4[[#This Row],[Kolumna9]]*1</f>
        <v>4</v>
      </c>
      <c r="X57" s="1">
        <f>ips__4[[#This Row],[Kolumna10]]*3</f>
        <v>9</v>
      </c>
      <c r="Y57" s="1">
        <f t="shared" si="0"/>
        <v>376</v>
      </c>
      <c r="Z57" s="1">
        <f>MOD(ips__4[[#This Row],[Suma iloczynow]],10)</f>
        <v>6</v>
      </c>
      <c r="AA57" s="1">
        <f>IF(ips__4[[#This Row],[reszta przez 10]] = 0,0,10 - ips__4[[#This Row],[reszta przez 10]])</f>
        <v>4</v>
      </c>
      <c r="AB57" s="1">
        <f>IF(ips__4[[#This Row],[K]]=ips__4[[#This Row],[K prawidlowe]],1,0)</f>
        <v>0</v>
      </c>
    </row>
    <row r="58" spans="1:28" x14ac:dyDescent="0.3">
      <c r="A58" s="1" t="s">
        <v>85</v>
      </c>
      <c r="B58" s="1" t="s">
        <v>13</v>
      </c>
      <c r="C58" s="1" t="s">
        <v>6</v>
      </c>
      <c r="D58" s="1">
        <v>5</v>
      </c>
      <c r="E58" s="1">
        <v>0</v>
      </c>
      <c r="F58" s="1">
        <v>0</v>
      </c>
      <c r="G58" s="1">
        <v>9</v>
      </c>
      <c r="H58" s="1">
        <v>2</v>
      </c>
      <c r="I58" s="1">
        <v>7</v>
      </c>
      <c r="J58" s="1">
        <v>4</v>
      </c>
      <c r="K58" s="1">
        <v>6</v>
      </c>
      <c r="L58" s="1">
        <v>7</v>
      </c>
      <c r="M58" s="1">
        <v>6</v>
      </c>
      <c r="N58" s="9">
        <v>4</v>
      </c>
      <c r="O58" s="1">
        <f>ips__4[[#This Row],[Kolumna1]]*1</f>
        <v>5</v>
      </c>
      <c r="P58" s="1">
        <f>ips__4[[#This Row],[Kolumna2]]*3</f>
        <v>0</v>
      </c>
      <c r="Q58" s="1">
        <f>ips__4[[#This Row],[Kolumna3]]*7</f>
        <v>0</v>
      </c>
      <c r="R58" s="1">
        <f>ips__4[[#This Row],[Kolumna4]]*9</f>
        <v>81</v>
      </c>
      <c r="S58" s="1">
        <f>ips__4[[#This Row],[Kolumna5]]*1</f>
        <v>2</v>
      </c>
      <c r="T58" s="1">
        <f>ips__4[[#This Row],[Kolumna6]]*3</f>
        <v>21</v>
      </c>
      <c r="U58" s="1">
        <f>ips__4[[#This Row],[Kolumna7]]*7</f>
        <v>28</v>
      </c>
      <c r="V58" s="1">
        <f>ips__4[[#This Row],[Kolumna8]]*9</f>
        <v>54</v>
      </c>
      <c r="W58" s="1">
        <f>ips__4[[#This Row],[Kolumna9]]*1</f>
        <v>7</v>
      </c>
      <c r="X58" s="1">
        <f>ips__4[[#This Row],[Kolumna10]]*3</f>
        <v>18</v>
      </c>
      <c r="Y58" s="1">
        <f t="shared" si="0"/>
        <v>398</v>
      </c>
      <c r="Z58" s="1">
        <f>MOD(ips__4[[#This Row],[Suma iloczynow]],10)</f>
        <v>8</v>
      </c>
      <c r="AA58" s="1">
        <f>IF(ips__4[[#This Row],[reszta przez 10]] = 0,0,10 - ips__4[[#This Row],[reszta przez 10]])</f>
        <v>2</v>
      </c>
      <c r="AB58" s="1">
        <f>IF(ips__4[[#This Row],[K]]=ips__4[[#This Row],[K prawidlowe]],1,0)</f>
        <v>0</v>
      </c>
    </row>
    <row r="59" spans="1:28" x14ac:dyDescent="0.3">
      <c r="A59" s="1" t="s">
        <v>86</v>
      </c>
      <c r="B59" s="1" t="s">
        <v>10</v>
      </c>
      <c r="C59" s="1" t="s">
        <v>4</v>
      </c>
      <c r="D59" s="1">
        <v>6</v>
      </c>
      <c r="E59" s="1">
        <v>7</v>
      </c>
      <c r="F59" s="1">
        <v>0</v>
      </c>
      <c r="G59" s="1">
        <v>9</v>
      </c>
      <c r="H59" s="1">
        <v>0</v>
      </c>
      <c r="I59" s="1">
        <v>9</v>
      </c>
      <c r="J59" s="1">
        <v>3</v>
      </c>
      <c r="K59" s="1">
        <v>3</v>
      </c>
      <c r="L59" s="1">
        <v>3</v>
      </c>
      <c r="M59" s="1">
        <v>0</v>
      </c>
      <c r="N59" s="9">
        <v>4</v>
      </c>
      <c r="O59" s="1">
        <f>ips__4[[#This Row],[Kolumna1]]*1</f>
        <v>6</v>
      </c>
      <c r="P59" s="1">
        <f>ips__4[[#This Row],[Kolumna2]]*3</f>
        <v>21</v>
      </c>
      <c r="Q59" s="1">
        <f>ips__4[[#This Row],[Kolumna3]]*7</f>
        <v>0</v>
      </c>
      <c r="R59" s="1">
        <f>ips__4[[#This Row],[Kolumna4]]*9</f>
        <v>81</v>
      </c>
      <c r="S59" s="1">
        <f>ips__4[[#This Row],[Kolumna5]]*1</f>
        <v>0</v>
      </c>
      <c r="T59" s="1">
        <f>ips__4[[#This Row],[Kolumna6]]*3</f>
        <v>27</v>
      </c>
      <c r="U59" s="1">
        <f>ips__4[[#This Row],[Kolumna7]]*7</f>
        <v>21</v>
      </c>
      <c r="V59" s="1">
        <f>ips__4[[#This Row],[Kolumna8]]*9</f>
        <v>27</v>
      </c>
      <c r="W59" s="1">
        <f>ips__4[[#This Row],[Kolumna9]]*1</f>
        <v>3</v>
      </c>
      <c r="X59" s="1">
        <f>ips__4[[#This Row],[Kolumna10]]*3</f>
        <v>0</v>
      </c>
      <c r="Y59" s="1">
        <f t="shared" si="0"/>
        <v>402</v>
      </c>
      <c r="Z59" s="1">
        <f>MOD(ips__4[[#This Row],[Suma iloczynow]],10)</f>
        <v>2</v>
      </c>
      <c r="AA59" s="1">
        <f>IF(ips__4[[#This Row],[reszta przez 10]] = 0,0,10 - ips__4[[#This Row],[reszta przez 10]])</f>
        <v>8</v>
      </c>
      <c r="AB59" s="1">
        <f>IF(ips__4[[#This Row],[K]]=ips__4[[#This Row],[K prawidlowe]],1,0)</f>
        <v>0</v>
      </c>
    </row>
    <row r="60" spans="1:28" x14ac:dyDescent="0.3">
      <c r="A60" s="1" t="s">
        <v>87</v>
      </c>
      <c r="B60" s="1" t="s">
        <v>3</v>
      </c>
      <c r="C60" s="1" t="s">
        <v>6</v>
      </c>
      <c r="D60" s="1">
        <v>9</v>
      </c>
      <c r="E60" s="1">
        <v>4</v>
      </c>
      <c r="F60" s="1">
        <v>0</v>
      </c>
      <c r="G60" s="1">
        <v>7</v>
      </c>
      <c r="H60" s="1">
        <v>0</v>
      </c>
      <c r="I60" s="1">
        <v>7</v>
      </c>
      <c r="J60" s="1">
        <v>8</v>
      </c>
      <c r="K60" s="1">
        <v>3</v>
      </c>
      <c r="L60" s="1">
        <v>2</v>
      </c>
      <c r="M60" s="1">
        <v>4</v>
      </c>
      <c r="N60" s="9">
        <v>8</v>
      </c>
      <c r="O60" s="1">
        <f>ips__4[[#This Row],[Kolumna1]]*1</f>
        <v>9</v>
      </c>
      <c r="P60" s="1">
        <f>ips__4[[#This Row],[Kolumna2]]*3</f>
        <v>12</v>
      </c>
      <c r="Q60" s="1">
        <f>ips__4[[#This Row],[Kolumna3]]*7</f>
        <v>0</v>
      </c>
      <c r="R60" s="1">
        <f>ips__4[[#This Row],[Kolumna4]]*9</f>
        <v>63</v>
      </c>
      <c r="S60" s="1">
        <f>ips__4[[#This Row],[Kolumna5]]*1</f>
        <v>0</v>
      </c>
      <c r="T60" s="1">
        <f>ips__4[[#This Row],[Kolumna6]]*3</f>
        <v>21</v>
      </c>
      <c r="U60" s="1">
        <f>ips__4[[#This Row],[Kolumna7]]*7</f>
        <v>56</v>
      </c>
      <c r="V60" s="1">
        <f>ips__4[[#This Row],[Kolumna8]]*9</f>
        <v>27</v>
      </c>
      <c r="W60" s="1">
        <f>ips__4[[#This Row],[Kolumna9]]*1</f>
        <v>2</v>
      </c>
      <c r="X60" s="1">
        <f>ips__4[[#This Row],[Kolumna10]]*3</f>
        <v>12</v>
      </c>
      <c r="Y60" s="1">
        <f t="shared" si="0"/>
        <v>388</v>
      </c>
      <c r="Z60" s="1">
        <f>MOD(ips__4[[#This Row],[Suma iloczynow]],10)</f>
        <v>8</v>
      </c>
      <c r="AA60" s="1">
        <f>IF(ips__4[[#This Row],[reszta przez 10]] = 0,0,10 - ips__4[[#This Row],[reszta przez 10]])</f>
        <v>2</v>
      </c>
      <c r="AB60" s="1">
        <f>IF(ips__4[[#This Row],[K]]=ips__4[[#This Row],[K prawidlowe]],1,0)</f>
        <v>0</v>
      </c>
    </row>
    <row r="61" spans="1:28" x14ac:dyDescent="0.3">
      <c r="A61" s="1" t="s">
        <v>88</v>
      </c>
      <c r="B61" s="1" t="s">
        <v>13</v>
      </c>
      <c r="C61" s="1" t="s">
        <v>4</v>
      </c>
      <c r="D61" s="1">
        <v>7</v>
      </c>
      <c r="E61" s="1">
        <v>8</v>
      </c>
      <c r="F61" s="1">
        <v>0</v>
      </c>
      <c r="G61" s="1">
        <v>3</v>
      </c>
      <c r="H61" s="1">
        <v>1</v>
      </c>
      <c r="I61" s="1">
        <v>4</v>
      </c>
      <c r="J61" s="1">
        <v>0</v>
      </c>
      <c r="K61" s="1">
        <v>8</v>
      </c>
      <c r="L61" s="1">
        <v>4</v>
      </c>
      <c r="M61" s="1">
        <v>5</v>
      </c>
      <c r="N61" s="9">
        <v>8</v>
      </c>
      <c r="O61" s="1">
        <f>ips__4[[#This Row],[Kolumna1]]*1</f>
        <v>7</v>
      </c>
      <c r="P61" s="1">
        <f>ips__4[[#This Row],[Kolumna2]]*3</f>
        <v>24</v>
      </c>
      <c r="Q61" s="1">
        <f>ips__4[[#This Row],[Kolumna3]]*7</f>
        <v>0</v>
      </c>
      <c r="R61" s="1">
        <f>ips__4[[#This Row],[Kolumna4]]*9</f>
        <v>27</v>
      </c>
      <c r="S61" s="1">
        <f>ips__4[[#This Row],[Kolumna5]]*1</f>
        <v>1</v>
      </c>
      <c r="T61" s="1">
        <f>ips__4[[#This Row],[Kolumna6]]*3</f>
        <v>12</v>
      </c>
      <c r="U61" s="1">
        <f>ips__4[[#This Row],[Kolumna7]]*7</f>
        <v>0</v>
      </c>
      <c r="V61" s="1">
        <f>ips__4[[#This Row],[Kolumna8]]*9</f>
        <v>72</v>
      </c>
      <c r="W61" s="1">
        <f>ips__4[[#This Row],[Kolumna9]]*1</f>
        <v>4</v>
      </c>
      <c r="X61" s="1">
        <f>ips__4[[#This Row],[Kolumna10]]*3</f>
        <v>15</v>
      </c>
      <c r="Y61" s="1">
        <f t="shared" si="0"/>
        <v>364</v>
      </c>
      <c r="Z61" s="1">
        <f>MOD(ips__4[[#This Row],[Suma iloczynow]],10)</f>
        <v>4</v>
      </c>
      <c r="AA61" s="1">
        <f>IF(ips__4[[#This Row],[reszta przez 10]] = 0,0,10 - ips__4[[#This Row],[reszta przez 10]])</f>
        <v>6</v>
      </c>
      <c r="AB61" s="1">
        <f>IF(ips__4[[#This Row],[K]]=ips__4[[#This Row],[K prawidlowe]],1,0)</f>
        <v>0</v>
      </c>
    </row>
    <row r="62" spans="1:28" x14ac:dyDescent="0.3">
      <c r="A62" s="1" t="s">
        <v>89</v>
      </c>
      <c r="B62" s="1" t="s">
        <v>9</v>
      </c>
      <c r="C62" s="1" t="s">
        <v>4</v>
      </c>
      <c r="D62" s="1">
        <v>7</v>
      </c>
      <c r="E62" s="1">
        <v>5</v>
      </c>
      <c r="F62" s="1">
        <v>1</v>
      </c>
      <c r="G62" s="1">
        <v>1</v>
      </c>
      <c r="H62" s="1">
        <v>1</v>
      </c>
      <c r="I62" s="1">
        <v>8</v>
      </c>
      <c r="J62" s="1">
        <v>0</v>
      </c>
      <c r="K62" s="1">
        <v>2</v>
      </c>
      <c r="L62" s="1">
        <v>1</v>
      </c>
      <c r="M62" s="1">
        <v>7</v>
      </c>
      <c r="N62" s="9">
        <v>7</v>
      </c>
      <c r="O62" s="1">
        <f>ips__4[[#This Row],[Kolumna1]]*1</f>
        <v>7</v>
      </c>
      <c r="P62" s="1">
        <f>ips__4[[#This Row],[Kolumna2]]*3</f>
        <v>15</v>
      </c>
      <c r="Q62" s="1">
        <f>ips__4[[#This Row],[Kolumna3]]*7</f>
        <v>7</v>
      </c>
      <c r="R62" s="1">
        <f>ips__4[[#This Row],[Kolumna4]]*9</f>
        <v>9</v>
      </c>
      <c r="S62" s="1">
        <f>ips__4[[#This Row],[Kolumna5]]*1</f>
        <v>1</v>
      </c>
      <c r="T62" s="1">
        <f>ips__4[[#This Row],[Kolumna6]]*3</f>
        <v>24</v>
      </c>
      <c r="U62" s="1">
        <f>ips__4[[#This Row],[Kolumna7]]*7</f>
        <v>0</v>
      </c>
      <c r="V62" s="1">
        <f>ips__4[[#This Row],[Kolumna8]]*9</f>
        <v>18</v>
      </c>
      <c r="W62" s="1">
        <f>ips__4[[#This Row],[Kolumna9]]*1</f>
        <v>1</v>
      </c>
      <c r="X62" s="1">
        <f>ips__4[[#This Row],[Kolumna10]]*3</f>
        <v>21</v>
      </c>
      <c r="Y62" s="1">
        <f t="shared" si="0"/>
        <v>265</v>
      </c>
      <c r="Z62" s="1">
        <f>MOD(ips__4[[#This Row],[Suma iloczynow]],10)</f>
        <v>5</v>
      </c>
      <c r="AA62" s="1">
        <f>IF(ips__4[[#This Row],[reszta przez 10]] = 0,0,10 - ips__4[[#This Row],[reszta przez 10]])</f>
        <v>5</v>
      </c>
      <c r="AB62" s="1">
        <f>IF(ips__4[[#This Row],[K]]=ips__4[[#This Row],[K prawidlowe]],1,0)</f>
        <v>0</v>
      </c>
    </row>
    <row r="63" spans="1:28" x14ac:dyDescent="0.3">
      <c r="A63" s="1" t="s">
        <v>90</v>
      </c>
      <c r="B63" s="1" t="s">
        <v>20</v>
      </c>
      <c r="C63" s="1" t="s">
        <v>4</v>
      </c>
      <c r="D63" s="1">
        <v>8</v>
      </c>
      <c r="E63" s="1">
        <v>4</v>
      </c>
      <c r="F63" s="1">
        <v>0</v>
      </c>
      <c r="G63" s="1">
        <v>1</v>
      </c>
      <c r="H63" s="1">
        <v>1</v>
      </c>
      <c r="I63" s="1">
        <v>7</v>
      </c>
      <c r="J63" s="1">
        <v>7</v>
      </c>
      <c r="K63" s="1">
        <v>2</v>
      </c>
      <c r="L63" s="1">
        <v>4</v>
      </c>
      <c r="M63" s="1">
        <v>0</v>
      </c>
      <c r="N63" s="9">
        <v>8</v>
      </c>
      <c r="O63" s="1">
        <f>ips__4[[#This Row],[Kolumna1]]*1</f>
        <v>8</v>
      </c>
      <c r="P63" s="1">
        <f>ips__4[[#This Row],[Kolumna2]]*3</f>
        <v>12</v>
      </c>
      <c r="Q63" s="1">
        <f>ips__4[[#This Row],[Kolumna3]]*7</f>
        <v>0</v>
      </c>
      <c r="R63" s="1">
        <f>ips__4[[#This Row],[Kolumna4]]*9</f>
        <v>9</v>
      </c>
      <c r="S63" s="1">
        <f>ips__4[[#This Row],[Kolumna5]]*1</f>
        <v>1</v>
      </c>
      <c r="T63" s="1">
        <f>ips__4[[#This Row],[Kolumna6]]*3</f>
        <v>21</v>
      </c>
      <c r="U63" s="1">
        <f>ips__4[[#This Row],[Kolumna7]]*7</f>
        <v>49</v>
      </c>
      <c r="V63" s="1">
        <f>ips__4[[#This Row],[Kolumna8]]*9</f>
        <v>18</v>
      </c>
      <c r="W63" s="1">
        <f>ips__4[[#This Row],[Kolumna9]]*1</f>
        <v>4</v>
      </c>
      <c r="X63" s="1">
        <f>ips__4[[#This Row],[Kolumna10]]*3</f>
        <v>0</v>
      </c>
      <c r="Y63" s="1">
        <f t="shared" si="0"/>
        <v>225</v>
      </c>
      <c r="Z63" s="1">
        <f>MOD(ips__4[[#This Row],[Suma iloczynow]],10)</f>
        <v>5</v>
      </c>
      <c r="AA63" s="1">
        <f>IF(ips__4[[#This Row],[reszta przez 10]] = 0,0,10 - ips__4[[#This Row],[reszta przez 10]])</f>
        <v>5</v>
      </c>
      <c r="AB63" s="1">
        <f>IF(ips__4[[#This Row],[K]]=ips__4[[#This Row],[K prawidlowe]],1,0)</f>
        <v>0</v>
      </c>
    </row>
    <row r="64" spans="1:28" x14ac:dyDescent="0.3">
      <c r="A64" s="1" t="s">
        <v>91</v>
      </c>
      <c r="B64" s="1" t="s">
        <v>8</v>
      </c>
      <c r="C64" s="1" t="s">
        <v>6</v>
      </c>
      <c r="D64" s="1">
        <v>7</v>
      </c>
      <c r="E64" s="1">
        <v>3</v>
      </c>
      <c r="F64" s="1">
        <v>1</v>
      </c>
      <c r="G64" s="1">
        <v>0</v>
      </c>
      <c r="H64" s="1">
        <v>1</v>
      </c>
      <c r="I64" s="1">
        <v>9</v>
      </c>
      <c r="J64" s="1">
        <v>4</v>
      </c>
      <c r="K64" s="1">
        <v>4</v>
      </c>
      <c r="L64" s="1">
        <v>5</v>
      </c>
      <c r="M64" s="1">
        <v>4</v>
      </c>
      <c r="N64" s="9">
        <v>8</v>
      </c>
      <c r="O64" s="1">
        <f>ips__4[[#This Row],[Kolumna1]]*1</f>
        <v>7</v>
      </c>
      <c r="P64" s="1">
        <f>ips__4[[#This Row],[Kolumna2]]*3</f>
        <v>9</v>
      </c>
      <c r="Q64" s="1">
        <f>ips__4[[#This Row],[Kolumna3]]*7</f>
        <v>7</v>
      </c>
      <c r="R64" s="1">
        <f>ips__4[[#This Row],[Kolumna4]]*9</f>
        <v>0</v>
      </c>
      <c r="S64" s="1">
        <f>ips__4[[#This Row],[Kolumna5]]*1</f>
        <v>1</v>
      </c>
      <c r="T64" s="1">
        <f>ips__4[[#This Row],[Kolumna6]]*3</f>
        <v>27</v>
      </c>
      <c r="U64" s="1">
        <f>ips__4[[#This Row],[Kolumna7]]*7</f>
        <v>28</v>
      </c>
      <c r="V64" s="1">
        <f>ips__4[[#This Row],[Kolumna8]]*9</f>
        <v>36</v>
      </c>
      <c r="W64" s="1">
        <f>ips__4[[#This Row],[Kolumna9]]*1</f>
        <v>5</v>
      </c>
      <c r="X64" s="1">
        <f>ips__4[[#This Row],[Kolumna10]]*3</f>
        <v>12</v>
      </c>
      <c r="Y64" s="1">
        <f t="shared" si="0"/>
        <v>254</v>
      </c>
      <c r="Z64" s="1">
        <f>MOD(ips__4[[#This Row],[Suma iloczynow]],10)</f>
        <v>4</v>
      </c>
      <c r="AA64" s="1">
        <f>IF(ips__4[[#This Row],[reszta przez 10]] = 0,0,10 - ips__4[[#This Row],[reszta przez 10]])</f>
        <v>6</v>
      </c>
      <c r="AB64" s="1">
        <f>IF(ips__4[[#This Row],[K]]=ips__4[[#This Row],[K prawidlowe]],1,0)</f>
        <v>0</v>
      </c>
    </row>
    <row r="65" spans="1:28" x14ac:dyDescent="0.3">
      <c r="A65" s="1" t="s">
        <v>92</v>
      </c>
      <c r="B65" s="1" t="s">
        <v>20</v>
      </c>
      <c r="C65" s="1" t="s">
        <v>6</v>
      </c>
      <c r="D65" s="1">
        <v>9</v>
      </c>
      <c r="E65" s="1">
        <v>8</v>
      </c>
      <c r="F65" s="1">
        <v>1</v>
      </c>
      <c r="G65" s="1">
        <v>1</v>
      </c>
      <c r="H65" s="1">
        <v>2</v>
      </c>
      <c r="I65" s="1">
        <v>5</v>
      </c>
      <c r="J65" s="1">
        <v>6</v>
      </c>
      <c r="K65" s="1">
        <v>0</v>
      </c>
      <c r="L65" s="1">
        <v>9</v>
      </c>
      <c r="M65" s="1">
        <v>4</v>
      </c>
      <c r="N65" s="9">
        <v>1</v>
      </c>
      <c r="O65" s="1">
        <f>ips__4[[#This Row],[Kolumna1]]*1</f>
        <v>9</v>
      </c>
      <c r="P65" s="1">
        <f>ips__4[[#This Row],[Kolumna2]]*3</f>
        <v>24</v>
      </c>
      <c r="Q65" s="1">
        <f>ips__4[[#This Row],[Kolumna3]]*7</f>
        <v>7</v>
      </c>
      <c r="R65" s="1">
        <f>ips__4[[#This Row],[Kolumna4]]*9</f>
        <v>9</v>
      </c>
      <c r="S65" s="1">
        <f>ips__4[[#This Row],[Kolumna5]]*1</f>
        <v>2</v>
      </c>
      <c r="T65" s="1">
        <f>ips__4[[#This Row],[Kolumna6]]*3</f>
        <v>15</v>
      </c>
      <c r="U65" s="1">
        <f>ips__4[[#This Row],[Kolumna7]]*7</f>
        <v>42</v>
      </c>
      <c r="V65" s="1">
        <f>ips__4[[#This Row],[Kolumna8]]*9</f>
        <v>0</v>
      </c>
      <c r="W65" s="1">
        <f>ips__4[[#This Row],[Kolumna9]]*1</f>
        <v>9</v>
      </c>
      <c r="X65" s="1">
        <f>ips__4[[#This Row],[Kolumna10]]*3</f>
        <v>12</v>
      </c>
      <c r="Y65" s="1">
        <f t="shared" si="0"/>
        <v>261</v>
      </c>
      <c r="Z65" s="1">
        <f>MOD(ips__4[[#This Row],[Suma iloczynow]],10)</f>
        <v>1</v>
      </c>
      <c r="AA65" s="1">
        <f>IF(ips__4[[#This Row],[reszta przez 10]] = 0,0,10 - ips__4[[#This Row],[reszta przez 10]])</f>
        <v>9</v>
      </c>
      <c r="AB65" s="1">
        <f>IF(ips__4[[#This Row],[K]]=ips__4[[#This Row],[K prawidlowe]],1,0)</f>
        <v>0</v>
      </c>
    </row>
    <row r="66" spans="1:28" x14ac:dyDescent="0.3">
      <c r="A66" s="1" t="s">
        <v>93</v>
      </c>
      <c r="B66" s="1" t="s">
        <v>14</v>
      </c>
      <c r="C66" s="1" t="s">
        <v>4</v>
      </c>
      <c r="D66" s="1">
        <v>8</v>
      </c>
      <c r="E66" s="1">
        <v>0</v>
      </c>
      <c r="F66" s="1">
        <v>0</v>
      </c>
      <c r="G66" s="1">
        <v>2</v>
      </c>
      <c r="H66" s="1">
        <v>0</v>
      </c>
      <c r="I66" s="1">
        <v>5</v>
      </c>
      <c r="J66" s="1">
        <v>4</v>
      </c>
      <c r="K66" s="1">
        <v>4</v>
      </c>
      <c r="L66" s="1">
        <v>6</v>
      </c>
      <c r="M66" s="1">
        <v>2</v>
      </c>
      <c r="N66" s="9">
        <v>3</v>
      </c>
      <c r="O66" s="1">
        <f>ips__4[[#This Row],[Kolumna1]]*1</f>
        <v>8</v>
      </c>
      <c r="P66" s="1">
        <f>ips__4[[#This Row],[Kolumna2]]*3</f>
        <v>0</v>
      </c>
      <c r="Q66" s="1">
        <f>ips__4[[#This Row],[Kolumna3]]*7</f>
        <v>0</v>
      </c>
      <c r="R66" s="1">
        <f>ips__4[[#This Row],[Kolumna4]]*9</f>
        <v>18</v>
      </c>
      <c r="S66" s="1">
        <f>ips__4[[#This Row],[Kolumna5]]*1</f>
        <v>0</v>
      </c>
      <c r="T66" s="1">
        <f>ips__4[[#This Row],[Kolumna6]]*3</f>
        <v>15</v>
      </c>
      <c r="U66" s="1">
        <f>ips__4[[#This Row],[Kolumna7]]*7</f>
        <v>28</v>
      </c>
      <c r="V66" s="1">
        <f>ips__4[[#This Row],[Kolumna8]]*9</f>
        <v>36</v>
      </c>
      <c r="W66" s="1">
        <f>ips__4[[#This Row],[Kolumna9]]*1</f>
        <v>6</v>
      </c>
      <c r="X66" s="1">
        <f>ips__4[[#This Row],[Kolumna10]]*3</f>
        <v>6</v>
      </c>
      <c r="Y66" s="1">
        <f t="shared" si="0"/>
        <v>246</v>
      </c>
      <c r="Z66" s="1">
        <f>MOD(ips__4[[#This Row],[Suma iloczynow]],10)</f>
        <v>6</v>
      </c>
      <c r="AA66" s="1">
        <f>IF(ips__4[[#This Row],[reszta przez 10]] = 0,0,10 - ips__4[[#This Row],[reszta przez 10]])</f>
        <v>4</v>
      </c>
      <c r="AB66" s="1">
        <f>IF(ips__4[[#This Row],[K]]=ips__4[[#This Row],[K prawidlowe]],1,0)</f>
        <v>0</v>
      </c>
    </row>
    <row r="67" spans="1:28" x14ac:dyDescent="0.3">
      <c r="A67" s="1" t="s">
        <v>94</v>
      </c>
      <c r="B67" s="1" t="s">
        <v>17</v>
      </c>
      <c r="C67" s="1" t="s">
        <v>4</v>
      </c>
      <c r="D67" s="1">
        <v>7</v>
      </c>
      <c r="E67" s="1">
        <v>8</v>
      </c>
      <c r="F67" s="1">
        <v>0</v>
      </c>
      <c r="G67" s="1">
        <v>9</v>
      </c>
      <c r="H67" s="1">
        <v>0</v>
      </c>
      <c r="I67" s="1">
        <v>6</v>
      </c>
      <c r="J67" s="1">
        <v>2</v>
      </c>
      <c r="K67" s="1">
        <v>3</v>
      </c>
      <c r="L67" s="1">
        <v>2</v>
      </c>
      <c r="M67" s="1">
        <v>7</v>
      </c>
      <c r="N67" s="9">
        <v>6</v>
      </c>
      <c r="O67" s="1">
        <f>ips__4[[#This Row],[Kolumna1]]*1</f>
        <v>7</v>
      </c>
      <c r="P67" s="1">
        <f>ips__4[[#This Row],[Kolumna2]]*3</f>
        <v>24</v>
      </c>
      <c r="Q67" s="1">
        <f>ips__4[[#This Row],[Kolumna3]]*7</f>
        <v>0</v>
      </c>
      <c r="R67" s="1">
        <f>ips__4[[#This Row],[Kolumna4]]*9</f>
        <v>81</v>
      </c>
      <c r="S67" s="1">
        <f>ips__4[[#This Row],[Kolumna5]]*1</f>
        <v>0</v>
      </c>
      <c r="T67" s="1">
        <f>ips__4[[#This Row],[Kolumna6]]*3</f>
        <v>18</v>
      </c>
      <c r="U67" s="1">
        <f>ips__4[[#This Row],[Kolumna7]]*7</f>
        <v>14</v>
      </c>
      <c r="V67" s="1">
        <f>ips__4[[#This Row],[Kolumna8]]*9</f>
        <v>27</v>
      </c>
      <c r="W67" s="1">
        <f>ips__4[[#This Row],[Kolumna9]]*1</f>
        <v>2</v>
      </c>
      <c r="X67" s="1">
        <f>ips__4[[#This Row],[Kolumna10]]*3</f>
        <v>21</v>
      </c>
      <c r="Y67" s="1">
        <f t="shared" ref="Y67:Y130" si="1">SUM(O66:X67)</f>
        <v>311</v>
      </c>
      <c r="Z67" s="1">
        <f>MOD(ips__4[[#This Row],[Suma iloczynow]],10)</f>
        <v>1</v>
      </c>
      <c r="AA67" s="1">
        <f>IF(ips__4[[#This Row],[reszta przez 10]] = 0,0,10 - ips__4[[#This Row],[reszta przez 10]])</f>
        <v>9</v>
      </c>
      <c r="AB67" s="1">
        <f>IF(ips__4[[#This Row],[K]]=ips__4[[#This Row],[K prawidlowe]],1,0)</f>
        <v>0</v>
      </c>
    </row>
    <row r="68" spans="1:28" x14ac:dyDescent="0.3">
      <c r="A68" s="1" t="s">
        <v>95</v>
      </c>
      <c r="B68" s="1" t="s">
        <v>8</v>
      </c>
      <c r="C68" s="1" t="s">
        <v>4</v>
      </c>
      <c r="D68" s="1">
        <v>8</v>
      </c>
      <c r="E68" s="1">
        <v>5</v>
      </c>
      <c r="F68" s="1">
        <v>1</v>
      </c>
      <c r="G68" s="1">
        <v>0</v>
      </c>
      <c r="H68" s="1">
        <v>0</v>
      </c>
      <c r="I68" s="1">
        <v>4</v>
      </c>
      <c r="J68" s="1">
        <v>6</v>
      </c>
      <c r="K68" s="1">
        <v>1</v>
      </c>
      <c r="L68" s="1">
        <v>7</v>
      </c>
      <c r="M68" s="1">
        <v>7</v>
      </c>
      <c r="N68" s="9">
        <v>9</v>
      </c>
      <c r="O68" s="1">
        <f>ips__4[[#This Row],[Kolumna1]]*1</f>
        <v>8</v>
      </c>
      <c r="P68" s="1">
        <f>ips__4[[#This Row],[Kolumna2]]*3</f>
        <v>15</v>
      </c>
      <c r="Q68" s="1">
        <f>ips__4[[#This Row],[Kolumna3]]*7</f>
        <v>7</v>
      </c>
      <c r="R68" s="1">
        <f>ips__4[[#This Row],[Kolumna4]]*9</f>
        <v>0</v>
      </c>
      <c r="S68" s="1">
        <f>ips__4[[#This Row],[Kolumna5]]*1</f>
        <v>0</v>
      </c>
      <c r="T68" s="1">
        <f>ips__4[[#This Row],[Kolumna6]]*3</f>
        <v>12</v>
      </c>
      <c r="U68" s="1">
        <f>ips__4[[#This Row],[Kolumna7]]*7</f>
        <v>42</v>
      </c>
      <c r="V68" s="1">
        <f>ips__4[[#This Row],[Kolumna8]]*9</f>
        <v>9</v>
      </c>
      <c r="W68" s="1">
        <f>ips__4[[#This Row],[Kolumna9]]*1</f>
        <v>7</v>
      </c>
      <c r="X68" s="1">
        <f>ips__4[[#This Row],[Kolumna10]]*3</f>
        <v>21</v>
      </c>
      <c r="Y68" s="1">
        <f t="shared" si="1"/>
        <v>315</v>
      </c>
      <c r="Z68" s="1">
        <f>MOD(ips__4[[#This Row],[Suma iloczynow]],10)</f>
        <v>5</v>
      </c>
      <c r="AA68" s="1">
        <f>IF(ips__4[[#This Row],[reszta przez 10]] = 0,0,10 - ips__4[[#This Row],[reszta przez 10]])</f>
        <v>5</v>
      </c>
      <c r="AB68" s="1">
        <f>IF(ips__4[[#This Row],[K]]=ips__4[[#This Row],[K prawidlowe]],1,0)</f>
        <v>0</v>
      </c>
    </row>
    <row r="69" spans="1:28" x14ac:dyDescent="0.3">
      <c r="A69" s="1" t="s">
        <v>96</v>
      </c>
      <c r="B69" s="1" t="s">
        <v>17</v>
      </c>
      <c r="C69" s="1" t="s">
        <v>6</v>
      </c>
      <c r="D69" s="1">
        <v>6</v>
      </c>
      <c r="E69" s="1">
        <v>2</v>
      </c>
      <c r="F69" s="1">
        <v>1</v>
      </c>
      <c r="G69" s="1">
        <v>0</v>
      </c>
      <c r="H69" s="1">
        <v>3</v>
      </c>
      <c r="I69" s="1">
        <v>0</v>
      </c>
      <c r="J69" s="1">
        <v>4</v>
      </c>
      <c r="K69" s="1">
        <v>9</v>
      </c>
      <c r="L69" s="1">
        <v>4</v>
      </c>
      <c r="M69" s="1">
        <v>2</v>
      </c>
      <c r="N69" s="9">
        <v>9</v>
      </c>
      <c r="O69" s="1">
        <f>ips__4[[#This Row],[Kolumna1]]*1</f>
        <v>6</v>
      </c>
      <c r="P69" s="1">
        <f>ips__4[[#This Row],[Kolumna2]]*3</f>
        <v>6</v>
      </c>
      <c r="Q69" s="1">
        <f>ips__4[[#This Row],[Kolumna3]]*7</f>
        <v>7</v>
      </c>
      <c r="R69" s="1">
        <f>ips__4[[#This Row],[Kolumna4]]*9</f>
        <v>0</v>
      </c>
      <c r="S69" s="1">
        <f>ips__4[[#This Row],[Kolumna5]]*1</f>
        <v>3</v>
      </c>
      <c r="T69" s="1">
        <f>ips__4[[#This Row],[Kolumna6]]*3</f>
        <v>0</v>
      </c>
      <c r="U69" s="1">
        <f>ips__4[[#This Row],[Kolumna7]]*7</f>
        <v>28</v>
      </c>
      <c r="V69" s="1">
        <f>ips__4[[#This Row],[Kolumna8]]*9</f>
        <v>81</v>
      </c>
      <c r="W69" s="1">
        <f>ips__4[[#This Row],[Kolumna9]]*1</f>
        <v>4</v>
      </c>
      <c r="X69" s="1">
        <f>ips__4[[#This Row],[Kolumna10]]*3</f>
        <v>6</v>
      </c>
      <c r="Y69" s="1">
        <f t="shared" si="1"/>
        <v>262</v>
      </c>
      <c r="Z69" s="1">
        <f>MOD(ips__4[[#This Row],[Suma iloczynow]],10)</f>
        <v>2</v>
      </c>
      <c r="AA69" s="1">
        <f>IF(ips__4[[#This Row],[reszta przez 10]] = 0,0,10 - ips__4[[#This Row],[reszta przez 10]])</f>
        <v>8</v>
      </c>
      <c r="AB69" s="1">
        <f>IF(ips__4[[#This Row],[K]]=ips__4[[#This Row],[K prawidlowe]],1,0)</f>
        <v>0</v>
      </c>
    </row>
    <row r="70" spans="1:28" x14ac:dyDescent="0.3">
      <c r="A70" s="1" t="s">
        <v>97</v>
      </c>
      <c r="B70" s="1" t="s">
        <v>20</v>
      </c>
      <c r="C70" s="1" t="s">
        <v>6</v>
      </c>
      <c r="D70" s="1">
        <v>6</v>
      </c>
      <c r="E70" s="1">
        <v>4</v>
      </c>
      <c r="F70" s="1">
        <v>0</v>
      </c>
      <c r="G70" s="1">
        <v>9</v>
      </c>
      <c r="H70" s="1">
        <v>2</v>
      </c>
      <c r="I70" s="1">
        <v>1</v>
      </c>
      <c r="J70" s="1">
        <v>6</v>
      </c>
      <c r="K70" s="1">
        <v>6</v>
      </c>
      <c r="L70" s="1">
        <v>1</v>
      </c>
      <c r="M70" s="1">
        <v>1</v>
      </c>
      <c r="N70" s="9">
        <v>6</v>
      </c>
      <c r="O70" s="1">
        <f>ips__4[[#This Row],[Kolumna1]]*1</f>
        <v>6</v>
      </c>
      <c r="P70" s="1">
        <f>ips__4[[#This Row],[Kolumna2]]*3</f>
        <v>12</v>
      </c>
      <c r="Q70" s="1">
        <f>ips__4[[#This Row],[Kolumna3]]*7</f>
        <v>0</v>
      </c>
      <c r="R70" s="1">
        <f>ips__4[[#This Row],[Kolumna4]]*9</f>
        <v>81</v>
      </c>
      <c r="S70" s="1">
        <f>ips__4[[#This Row],[Kolumna5]]*1</f>
        <v>2</v>
      </c>
      <c r="T70" s="1">
        <f>ips__4[[#This Row],[Kolumna6]]*3</f>
        <v>3</v>
      </c>
      <c r="U70" s="1">
        <f>ips__4[[#This Row],[Kolumna7]]*7</f>
        <v>42</v>
      </c>
      <c r="V70" s="1">
        <f>ips__4[[#This Row],[Kolumna8]]*9</f>
        <v>54</v>
      </c>
      <c r="W70" s="1">
        <f>ips__4[[#This Row],[Kolumna9]]*1</f>
        <v>1</v>
      </c>
      <c r="X70" s="1">
        <f>ips__4[[#This Row],[Kolumna10]]*3</f>
        <v>3</v>
      </c>
      <c r="Y70" s="1">
        <f t="shared" si="1"/>
        <v>345</v>
      </c>
      <c r="Z70" s="1">
        <f>MOD(ips__4[[#This Row],[Suma iloczynow]],10)</f>
        <v>5</v>
      </c>
      <c r="AA70" s="1">
        <f>IF(ips__4[[#This Row],[reszta przez 10]] = 0,0,10 - ips__4[[#This Row],[reszta przez 10]])</f>
        <v>5</v>
      </c>
      <c r="AB70" s="1">
        <f>IF(ips__4[[#This Row],[K]]=ips__4[[#This Row],[K prawidlowe]],1,0)</f>
        <v>0</v>
      </c>
    </row>
    <row r="71" spans="1:28" x14ac:dyDescent="0.3">
      <c r="A71" s="1" t="s">
        <v>98</v>
      </c>
      <c r="B71" s="1" t="s">
        <v>19</v>
      </c>
      <c r="C71" s="1" t="s">
        <v>4</v>
      </c>
      <c r="D71" s="1">
        <v>7</v>
      </c>
      <c r="E71" s="1">
        <v>2</v>
      </c>
      <c r="F71" s="1">
        <v>1</v>
      </c>
      <c r="G71" s="1">
        <v>1</v>
      </c>
      <c r="H71" s="1">
        <v>2</v>
      </c>
      <c r="I71" s="1">
        <v>8</v>
      </c>
      <c r="J71" s="1">
        <v>4</v>
      </c>
      <c r="K71" s="1">
        <v>4</v>
      </c>
      <c r="L71" s="1">
        <v>7</v>
      </c>
      <c r="M71" s="1">
        <v>3</v>
      </c>
      <c r="N71" s="9">
        <v>5</v>
      </c>
      <c r="O71" s="1">
        <f>ips__4[[#This Row],[Kolumna1]]*1</f>
        <v>7</v>
      </c>
      <c r="P71" s="1">
        <f>ips__4[[#This Row],[Kolumna2]]*3</f>
        <v>6</v>
      </c>
      <c r="Q71" s="1">
        <f>ips__4[[#This Row],[Kolumna3]]*7</f>
        <v>7</v>
      </c>
      <c r="R71" s="1">
        <f>ips__4[[#This Row],[Kolumna4]]*9</f>
        <v>9</v>
      </c>
      <c r="S71" s="1">
        <f>ips__4[[#This Row],[Kolumna5]]*1</f>
        <v>2</v>
      </c>
      <c r="T71" s="1">
        <f>ips__4[[#This Row],[Kolumna6]]*3</f>
        <v>24</v>
      </c>
      <c r="U71" s="1">
        <f>ips__4[[#This Row],[Kolumna7]]*7</f>
        <v>28</v>
      </c>
      <c r="V71" s="1">
        <f>ips__4[[#This Row],[Kolumna8]]*9</f>
        <v>36</v>
      </c>
      <c r="W71" s="1">
        <f>ips__4[[#This Row],[Kolumna9]]*1</f>
        <v>7</v>
      </c>
      <c r="X71" s="1">
        <f>ips__4[[#This Row],[Kolumna10]]*3</f>
        <v>9</v>
      </c>
      <c r="Y71" s="1">
        <f t="shared" si="1"/>
        <v>339</v>
      </c>
      <c r="Z71" s="1">
        <f>MOD(ips__4[[#This Row],[Suma iloczynow]],10)</f>
        <v>9</v>
      </c>
      <c r="AA71" s="1">
        <f>IF(ips__4[[#This Row],[reszta przez 10]] = 0,0,10 - ips__4[[#This Row],[reszta przez 10]])</f>
        <v>1</v>
      </c>
      <c r="AB71" s="1">
        <f>IF(ips__4[[#This Row],[K]]=ips__4[[#This Row],[K prawidlowe]],1,0)</f>
        <v>0</v>
      </c>
    </row>
    <row r="72" spans="1:28" x14ac:dyDescent="0.3">
      <c r="A72" s="1" t="s">
        <v>99</v>
      </c>
      <c r="B72" s="1" t="s">
        <v>15</v>
      </c>
      <c r="C72" s="1" t="s">
        <v>6</v>
      </c>
      <c r="D72" s="1">
        <v>9</v>
      </c>
      <c r="E72" s="1">
        <v>0</v>
      </c>
      <c r="F72" s="1">
        <v>0</v>
      </c>
      <c r="G72" s="1">
        <v>7</v>
      </c>
      <c r="H72" s="1">
        <v>1</v>
      </c>
      <c r="I72" s="1">
        <v>1</v>
      </c>
      <c r="J72" s="1">
        <v>0</v>
      </c>
      <c r="K72" s="1">
        <v>2</v>
      </c>
      <c r="L72" s="1">
        <v>6</v>
      </c>
      <c r="M72" s="1">
        <v>5</v>
      </c>
      <c r="N72" s="9">
        <v>5</v>
      </c>
      <c r="O72" s="1">
        <f>ips__4[[#This Row],[Kolumna1]]*1</f>
        <v>9</v>
      </c>
      <c r="P72" s="1">
        <f>ips__4[[#This Row],[Kolumna2]]*3</f>
        <v>0</v>
      </c>
      <c r="Q72" s="1">
        <f>ips__4[[#This Row],[Kolumna3]]*7</f>
        <v>0</v>
      </c>
      <c r="R72" s="1">
        <f>ips__4[[#This Row],[Kolumna4]]*9</f>
        <v>63</v>
      </c>
      <c r="S72" s="1">
        <f>ips__4[[#This Row],[Kolumna5]]*1</f>
        <v>1</v>
      </c>
      <c r="T72" s="1">
        <f>ips__4[[#This Row],[Kolumna6]]*3</f>
        <v>3</v>
      </c>
      <c r="U72" s="1">
        <f>ips__4[[#This Row],[Kolumna7]]*7</f>
        <v>0</v>
      </c>
      <c r="V72" s="1">
        <f>ips__4[[#This Row],[Kolumna8]]*9</f>
        <v>18</v>
      </c>
      <c r="W72" s="1">
        <f>ips__4[[#This Row],[Kolumna9]]*1</f>
        <v>6</v>
      </c>
      <c r="X72" s="1">
        <f>ips__4[[#This Row],[Kolumna10]]*3</f>
        <v>15</v>
      </c>
      <c r="Y72" s="1">
        <f t="shared" si="1"/>
        <v>250</v>
      </c>
      <c r="Z72" s="1">
        <f>MOD(ips__4[[#This Row],[Suma iloczynow]],10)</f>
        <v>0</v>
      </c>
      <c r="AA72" s="1">
        <f>IF(ips__4[[#This Row],[reszta przez 10]] = 0,0,10 - ips__4[[#This Row],[reszta przez 10]])</f>
        <v>0</v>
      </c>
      <c r="AB72" s="1">
        <f>IF(ips__4[[#This Row],[K]]=ips__4[[#This Row],[K prawidlowe]],1,0)</f>
        <v>0</v>
      </c>
    </row>
    <row r="73" spans="1:28" x14ac:dyDescent="0.3">
      <c r="A73" s="1" t="s">
        <v>100</v>
      </c>
      <c r="B73" s="1" t="s">
        <v>10</v>
      </c>
      <c r="C73" s="1" t="s">
        <v>4</v>
      </c>
      <c r="D73" s="1">
        <v>8</v>
      </c>
      <c r="E73" s="1">
        <v>0</v>
      </c>
      <c r="F73" s="1">
        <v>1</v>
      </c>
      <c r="G73" s="1">
        <v>0</v>
      </c>
      <c r="H73" s="1">
        <v>0</v>
      </c>
      <c r="I73" s="1">
        <v>7</v>
      </c>
      <c r="J73" s="1">
        <v>2</v>
      </c>
      <c r="K73" s="1">
        <v>4</v>
      </c>
      <c r="L73" s="1">
        <v>6</v>
      </c>
      <c r="M73" s="1">
        <v>0</v>
      </c>
      <c r="N73" s="9">
        <v>8</v>
      </c>
      <c r="O73" s="1">
        <f>ips__4[[#This Row],[Kolumna1]]*1</f>
        <v>8</v>
      </c>
      <c r="P73" s="1">
        <f>ips__4[[#This Row],[Kolumna2]]*3</f>
        <v>0</v>
      </c>
      <c r="Q73" s="1">
        <f>ips__4[[#This Row],[Kolumna3]]*7</f>
        <v>7</v>
      </c>
      <c r="R73" s="1">
        <f>ips__4[[#This Row],[Kolumna4]]*9</f>
        <v>0</v>
      </c>
      <c r="S73" s="1">
        <f>ips__4[[#This Row],[Kolumna5]]*1</f>
        <v>0</v>
      </c>
      <c r="T73" s="1">
        <f>ips__4[[#This Row],[Kolumna6]]*3</f>
        <v>21</v>
      </c>
      <c r="U73" s="1">
        <f>ips__4[[#This Row],[Kolumna7]]*7</f>
        <v>14</v>
      </c>
      <c r="V73" s="1">
        <f>ips__4[[#This Row],[Kolumna8]]*9</f>
        <v>36</v>
      </c>
      <c r="W73" s="1">
        <f>ips__4[[#This Row],[Kolumna9]]*1</f>
        <v>6</v>
      </c>
      <c r="X73" s="1">
        <f>ips__4[[#This Row],[Kolumna10]]*3</f>
        <v>0</v>
      </c>
      <c r="Y73" s="1">
        <f t="shared" si="1"/>
        <v>207</v>
      </c>
      <c r="Z73" s="1">
        <f>MOD(ips__4[[#This Row],[Suma iloczynow]],10)</f>
        <v>7</v>
      </c>
      <c r="AA73" s="1">
        <f>IF(ips__4[[#This Row],[reszta przez 10]] = 0,0,10 - ips__4[[#This Row],[reszta przez 10]])</f>
        <v>3</v>
      </c>
      <c r="AB73" s="1">
        <f>IF(ips__4[[#This Row],[K]]=ips__4[[#This Row],[K prawidlowe]],1,0)</f>
        <v>0</v>
      </c>
    </row>
    <row r="74" spans="1:28" x14ac:dyDescent="0.3">
      <c r="A74" s="1" t="s">
        <v>101</v>
      </c>
      <c r="B74" s="1" t="s">
        <v>19</v>
      </c>
      <c r="C74" s="1" t="s">
        <v>4</v>
      </c>
      <c r="D74" s="1">
        <v>6</v>
      </c>
      <c r="E74" s="1">
        <v>7</v>
      </c>
      <c r="F74" s="1">
        <v>1</v>
      </c>
      <c r="G74" s="1">
        <v>1</v>
      </c>
      <c r="H74" s="1">
        <v>1</v>
      </c>
      <c r="I74" s="1">
        <v>6</v>
      </c>
      <c r="J74" s="1">
        <v>9</v>
      </c>
      <c r="K74" s="1">
        <v>6</v>
      </c>
      <c r="L74" s="1">
        <v>9</v>
      </c>
      <c r="M74" s="1">
        <v>7</v>
      </c>
      <c r="N74" s="9">
        <v>1</v>
      </c>
      <c r="O74" s="1">
        <f>ips__4[[#This Row],[Kolumna1]]*1</f>
        <v>6</v>
      </c>
      <c r="P74" s="1">
        <f>ips__4[[#This Row],[Kolumna2]]*3</f>
        <v>21</v>
      </c>
      <c r="Q74" s="1">
        <f>ips__4[[#This Row],[Kolumna3]]*7</f>
        <v>7</v>
      </c>
      <c r="R74" s="1">
        <f>ips__4[[#This Row],[Kolumna4]]*9</f>
        <v>9</v>
      </c>
      <c r="S74" s="1">
        <f>ips__4[[#This Row],[Kolumna5]]*1</f>
        <v>1</v>
      </c>
      <c r="T74" s="1">
        <f>ips__4[[#This Row],[Kolumna6]]*3</f>
        <v>18</v>
      </c>
      <c r="U74" s="1">
        <f>ips__4[[#This Row],[Kolumna7]]*7</f>
        <v>63</v>
      </c>
      <c r="V74" s="1">
        <f>ips__4[[#This Row],[Kolumna8]]*9</f>
        <v>54</v>
      </c>
      <c r="W74" s="1">
        <f>ips__4[[#This Row],[Kolumna9]]*1</f>
        <v>9</v>
      </c>
      <c r="X74" s="1">
        <f>ips__4[[#This Row],[Kolumna10]]*3</f>
        <v>21</v>
      </c>
      <c r="Y74" s="1">
        <f t="shared" si="1"/>
        <v>301</v>
      </c>
      <c r="Z74" s="1">
        <f>MOD(ips__4[[#This Row],[Suma iloczynow]],10)</f>
        <v>1</v>
      </c>
      <c r="AA74" s="1">
        <f>IF(ips__4[[#This Row],[reszta przez 10]] = 0,0,10 - ips__4[[#This Row],[reszta przez 10]])</f>
        <v>9</v>
      </c>
      <c r="AB74" s="1">
        <f>IF(ips__4[[#This Row],[K]]=ips__4[[#This Row],[K prawidlowe]],1,0)</f>
        <v>0</v>
      </c>
    </row>
    <row r="75" spans="1:28" x14ac:dyDescent="0.3">
      <c r="A75" s="1" t="s">
        <v>102</v>
      </c>
      <c r="B75" s="1" t="s">
        <v>9</v>
      </c>
      <c r="C75" s="1" t="s">
        <v>4</v>
      </c>
      <c r="D75" s="1">
        <v>8</v>
      </c>
      <c r="E75" s="1">
        <v>7</v>
      </c>
      <c r="F75" s="1">
        <v>1</v>
      </c>
      <c r="G75" s="1">
        <v>0</v>
      </c>
      <c r="H75" s="1">
        <v>0</v>
      </c>
      <c r="I75" s="1">
        <v>4</v>
      </c>
      <c r="J75" s="1">
        <v>5</v>
      </c>
      <c r="K75" s="1">
        <v>5</v>
      </c>
      <c r="L75" s="1">
        <v>8</v>
      </c>
      <c r="M75" s="1">
        <v>4</v>
      </c>
      <c r="N75" s="9">
        <v>2</v>
      </c>
      <c r="O75" s="1">
        <f>ips__4[[#This Row],[Kolumna1]]*1</f>
        <v>8</v>
      </c>
      <c r="P75" s="1">
        <f>ips__4[[#This Row],[Kolumna2]]*3</f>
        <v>21</v>
      </c>
      <c r="Q75" s="1">
        <f>ips__4[[#This Row],[Kolumna3]]*7</f>
        <v>7</v>
      </c>
      <c r="R75" s="1">
        <f>ips__4[[#This Row],[Kolumna4]]*9</f>
        <v>0</v>
      </c>
      <c r="S75" s="1">
        <f>ips__4[[#This Row],[Kolumna5]]*1</f>
        <v>0</v>
      </c>
      <c r="T75" s="1">
        <f>ips__4[[#This Row],[Kolumna6]]*3</f>
        <v>12</v>
      </c>
      <c r="U75" s="1">
        <f>ips__4[[#This Row],[Kolumna7]]*7</f>
        <v>35</v>
      </c>
      <c r="V75" s="1">
        <f>ips__4[[#This Row],[Kolumna8]]*9</f>
        <v>45</v>
      </c>
      <c r="W75" s="1">
        <f>ips__4[[#This Row],[Kolumna9]]*1</f>
        <v>8</v>
      </c>
      <c r="X75" s="1">
        <f>ips__4[[#This Row],[Kolumna10]]*3</f>
        <v>12</v>
      </c>
      <c r="Y75" s="1">
        <f t="shared" si="1"/>
        <v>357</v>
      </c>
      <c r="Z75" s="1">
        <f>MOD(ips__4[[#This Row],[Suma iloczynow]],10)</f>
        <v>7</v>
      </c>
      <c r="AA75" s="1">
        <f>IF(ips__4[[#This Row],[reszta przez 10]] = 0,0,10 - ips__4[[#This Row],[reszta przez 10]])</f>
        <v>3</v>
      </c>
      <c r="AB75" s="1">
        <f>IF(ips__4[[#This Row],[K]]=ips__4[[#This Row],[K prawidlowe]],1,0)</f>
        <v>0</v>
      </c>
    </row>
    <row r="76" spans="1:28" x14ac:dyDescent="0.3">
      <c r="A76" s="1" t="s">
        <v>103</v>
      </c>
      <c r="B76" s="1" t="s">
        <v>20</v>
      </c>
      <c r="C76" s="1" t="s">
        <v>4</v>
      </c>
      <c r="D76" s="1">
        <v>6</v>
      </c>
      <c r="E76" s="1">
        <v>4</v>
      </c>
      <c r="F76" s="1">
        <v>0</v>
      </c>
      <c r="G76" s="1">
        <v>9</v>
      </c>
      <c r="H76" s="1">
        <v>0</v>
      </c>
      <c r="I76" s="1">
        <v>1</v>
      </c>
      <c r="J76" s="1">
        <v>1</v>
      </c>
      <c r="K76" s="1">
        <v>8</v>
      </c>
      <c r="L76" s="1">
        <v>2</v>
      </c>
      <c r="M76" s="1">
        <v>6</v>
      </c>
      <c r="N76" s="9">
        <v>9</v>
      </c>
      <c r="O76" s="1">
        <f>ips__4[[#This Row],[Kolumna1]]*1</f>
        <v>6</v>
      </c>
      <c r="P76" s="1">
        <f>ips__4[[#This Row],[Kolumna2]]*3</f>
        <v>12</v>
      </c>
      <c r="Q76" s="1">
        <f>ips__4[[#This Row],[Kolumna3]]*7</f>
        <v>0</v>
      </c>
      <c r="R76" s="1">
        <f>ips__4[[#This Row],[Kolumna4]]*9</f>
        <v>81</v>
      </c>
      <c r="S76" s="1">
        <f>ips__4[[#This Row],[Kolumna5]]*1</f>
        <v>0</v>
      </c>
      <c r="T76" s="1">
        <f>ips__4[[#This Row],[Kolumna6]]*3</f>
        <v>3</v>
      </c>
      <c r="U76" s="1">
        <f>ips__4[[#This Row],[Kolumna7]]*7</f>
        <v>7</v>
      </c>
      <c r="V76" s="1">
        <f>ips__4[[#This Row],[Kolumna8]]*9</f>
        <v>72</v>
      </c>
      <c r="W76" s="1">
        <f>ips__4[[#This Row],[Kolumna9]]*1</f>
        <v>2</v>
      </c>
      <c r="X76" s="1">
        <f>ips__4[[#This Row],[Kolumna10]]*3</f>
        <v>18</v>
      </c>
      <c r="Y76" s="1">
        <f t="shared" si="1"/>
        <v>349</v>
      </c>
      <c r="Z76" s="1">
        <f>MOD(ips__4[[#This Row],[Suma iloczynow]],10)</f>
        <v>9</v>
      </c>
      <c r="AA76" s="1">
        <f>IF(ips__4[[#This Row],[reszta przez 10]] = 0,0,10 - ips__4[[#This Row],[reszta przez 10]])</f>
        <v>1</v>
      </c>
      <c r="AB76" s="1">
        <f>IF(ips__4[[#This Row],[K]]=ips__4[[#This Row],[K prawidlowe]],1,0)</f>
        <v>0</v>
      </c>
    </row>
    <row r="77" spans="1:28" x14ac:dyDescent="0.3">
      <c r="A77" s="1" t="s">
        <v>104</v>
      </c>
      <c r="B77" s="1" t="s">
        <v>3</v>
      </c>
      <c r="C77" s="1" t="s">
        <v>4</v>
      </c>
      <c r="D77" s="1">
        <v>6</v>
      </c>
      <c r="E77" s="1">
        <v>1</v>
      </c>
      <c r="F77" s="1">
        <v>0</v>
      </c>
      <c r="G77" s="1">
        <v>6</v>
      </c>
      <c r="H77" s="1">
        <v>1</v>
      </c>
      <c r="I77" s="1">
        <v>7</v>
      </c>
      <c r="J77" s="1">
        <v>2</v>
      </c>
      <c r="K77" s="1">
        <v>7</v>
      </c>
      <c r="L77" s="1">
        <v>2</v>
      </c>
      <c r="M77" s="1">
        <v>7</v>
      </c>
      <c r="N77" s="9">
        <v>5</v>
      </c>
      <c r="O77" s="1">
        <f>ips__4[[#This Row],[Kolumna1]]*1</f>
        <v>6</v>
      </c>
      <c r="P77" s="1">
        <f>ips__4[[#This Row],[Kolumna2]]*3</f>
        <v>3</v>
      </c>
      <c r="Q77" s="1">
        <f>ips__4[[#This Row],[Kolumna3]]*7</f>
        <v>0</v>
      </c>
      <c r="R77" s="1">
        <f>ips__4[[#This Row],[Kolumna4]]*9</f>
        <v>54</v>
      </c>
      <c r="S77" s="1">
        <f>ips__4[[#This Row],[Kolumna5]]*1</f>
        <v>1</v>
      </c>
      <c r="T77" s="1">
        <f>ips__4[[#This Row],[Kolumna6]]*3</f>
        <v>21</v>
      </c>
      <c r="U77" s="1">
        <f>ips__4[[#This Row],[Kolumna7]]*7</f>
        <v>14</v>
      </c>
      <c r="V77" s="1">
        <f>ips__4[[#This Row],[Kolumna8]]*9</f>
        <v>63</v>
      </c>
      <c r="W77" s="1">
        <f>ips__4[[#This Row],[Kolumna9]]*1</f>
        <v>2</v>
      </c>
      <c r="X77" s="1">
        <f>ips__4[[#This Row],[Kolumna10]]*3</f>
        <v>21</v>
      </c>
      <c r="Y77" s="1">
        <f t="shared" si="1"/>
        <v>386</v>
      </c>
      <c r="Z77" s="1">
        <f>MOD(ips__4[[#This Row],[Suma iloczynow]],10)</f>
        <v>6</v>
      </c>
      <c r="AA77" s="1">
        <f>IF(ips__4[[#This Row],[reszta przez 10]] = 0,0,10 - ips__4[[#This Row],[reszta przez 10]])</f>
        <v>4</v>
      </c>
      <c r="AB77" s="1">
        <f>IF(ips__4[[#This Row],[K]]=ips__4[[#This Row],[K prawidlowe]],1,0)</f>
        <v>0</v>
      </c>
    </row>
    <row r="78" spans="1:28" x14ac:dyDescent="0.3">
      <c r="A78" s="1" t="s">
        <v>105</v>
      </c>
      <c r="B78" s="1" t="s">
        <v>9</v>
      </c>
      <c r="C78" s="1" t="s">
        <v>6</v>
      </c>
      <c r="D78" s="1">
        <v>6</v>
      </c>
      <c r="E78" s="1">
        <v>6</v>
      </c>
      <c r="F78" s="1">
        <v>1</v>
      </c>
      <c r="G78" s="1">
        <v>2</v>
      </c>
      <c r="H78" s="1">
        <v>1</v>
      </c>
      <c r="I78" s="1">
        <v>5</v>
      </c>
      <c r="J78" s="1">
        <v>6</v>
      </c>
      <c r="K78" s="1">
        <v>7</v>
      </c>
      <c r="L78" s="1">
        <v>5</v>
      </c>
      <c r="M78" s="1">
        <v>5</v>
      </c>
      <c r="N78" s="9">
        <v>0</v>
      </c>
      <c r="O78" s="1">
        <f>ips__4[[#This Row],[Kolumna1]]*1</f>
        <v>6</v>
      </c>
      <c r="P78" s="1">
        <f>ips__4[[#This Row],[Kolumna2]]*3</f>
        <v>18</v>
      </c>
      <c r="Q78" s="1">
        <f>ips__4[[#This Row],[Kolumna3]]*7</f>
        <v>7</v>
      </c>
      <c r="R78" s="1">
        <f>ips__4[[#This Row],[Kolumna4]]*9</f>
        <v>18</v>
      </c>
      <c r="S78" s="1">
        <f>ips__4[[#This Row],[Kolumna5]]*1</f>
        <v>1</v>
      </c>
      <c r="T78" s="1">
        <f>ips__4[[#This Row],[Kolumna6]]*3</f>
        <v>15</v>
      </c>
      <c r="U78" s="1">
        <f>ips__4[[#This Row],[Kolumna7]]*7</f>
        <v>42</v>
      </c>
      <c r="V78" s="1">
        <f>ips__4[[#This Row],[Kolumna8]]*9</f>
        <v>63</v>
      </c>
      <c r="W78" s="1">
        <f>ips__4[[#This Row],[Kolumna9]]*1</f>
        <v>5</v>
      </c>
      <c r="X78" s="1">
        <f>ips__4[[#This Row],[Kolumna10]]*3</f>
        <v>15</v>
      </c>
      <c r="Y78" s="1">
        <f t="shared" si="1"/>
        <v>375</v>
      </c>
      <c r="Z78" s="1">
        <f>MOD(ips__4[[#This Row],[Suma iloczynow]],10)</f>
        <v>5</v>
      </c>
      <c r="AA78" s="1">
        <f>IF(ips__4[[#This Row],[reszta przez 10]] = 0,0,10 - ips__4[[#This Row],[reszta przez 10]])</f>
        <v>5</v>
      </c>
      <c r="AB78" s="1">
        <f>IF(ips__4[[#This Row],[K]]=ips__4[[#This Row],[K prawidlowe]],1,0)</f>
        <v>0</v>
      </c>
    </row>
    <row r="79" spans="1:28" x14ac:dyDescent="0.3">
      <c r="A79" s="1" t="s">
        <v>106</v>
      </c>
      <c r="B79" s="1" t="s">
        <v>14</v>
      </c>
      <c r="C79" s="1" t="s">
        <v>4</v>
      </c>
      <c r="D79" s="1">
        <v>9</v>
      </c>
      <c r="E79" s="1">
        <v>2</v>
      </c>
      <c r="F79" s="1">
        <v>1</v>
      </c>
      <c r="G79" s="1">
        <v>0</v>
      </c>
      <c r="H79" s="1">
        <v>2</v>
      </c>
      <c r="I79" s="1">
        <v>9</v>
      </c>
      <c r="J79" s="1">
        <v>2</v>
      </c>
      <c r="K79" s="1">
        <v>3</v>
      </c>
      <c r="L79" s="1">
        <v>2</v>
      </c>
      <c r="M79" s="1">
        <v>9</v>
      </c>
      <c r="N79" s="9">
        <v>9</v>
      </c>
      <c r="O79" s="1">
        <f>ips__4[[#This Row],[Kolumna1]]*1</f>
        <v>9</v>
      </c>
      <c r="P79" s="1">
        <f>ips__4[[#This Row],[Kolumna2]]*3</f>
        <v>6</v>
      </c>
      <c r="Q79" s="1">
        <f>ips__4[[#This Row],[Kolumna3]]*7</f>
        <v>7</v>
      </c>
      <c r="R79" s="1">
        <f>ips__4[[#This Row],[Kolumna4]]*9</f>
        <v>0</v>
      </c>
      <c r="S79" s="1">
        <f>ips__4[[#This Row],[Kolumna5]]*1</f>
        <v>2</v>
      </c>
      <c r="T79" s="1">
        <f>ips__4[[#This Row],[Kolumna6]]*3</f>
        <v>27</v>
      </c>
      <c r="U79" s="1">
        <f>ips__4[[#This Row],[Kolumna7]]*7</f>
        <v>14</v>
      </c>
      <c r="V79" s="1">
        <f>ips__4[[#This Row],[Kolumna8]]*9</f>
        <v>27</v>
      </c>
      <c r="W79" s="1">
        <f>ips__4[[#This Row],[Kolumna9]]*1</f>
        <v>2</v>
      </c>
      <c r="X79" s="1">
        <f>ips__4[[#This Row],[Kolumna10]]*3</f>
        <v>27</v>
      </c>
      <c r="Y79" s="1">
        <f t="shared" si="1"/>
        <v>311</v>
      </c>
      <c r="Z79" s="1">
        <f>MOD(ips__4[[#This Row],[Suma iloczynow]],10)</f>
        <v>1</v>
      </c>
      <c r="AA79" s="1">
        <f>IF(ips__4[[#This Row],[reszta przez 10]] = 0,0,10 - ips__4[[#This Row],[reszta przez 10]])</f>
        <v>9</v>
      </c>
      <c r="AB79" s="1">
        <f>IF(ips__4[[#This Row],[K]]=ips__4[[#This Row],[K prawidlowe]],1,0)</f>
        <v>1</v>
      </c>
    </row>
    <row r="80" spans="1:28" x14ac:dyDescent="0.3">
      <c r="A80" s="1" t="s">
        <v>107</v>
      </c>
      <c r="B80" s="1" t="s">
        <v>3</v>
      </c>
      <c r="C80" s="1" t="s">
        <v>4</v>
      </c>
      <c r="D80" s="1">
        <v>9</v>
      </c>
      <c r="E80" s="1">
        <v>7</v>
      </c>
      <c r="F80" s="1">
        <v>0</v>
      </c>
      <c r="G80" s="1">
        <v>1</v>
      </c>
      <c r="H80" s="1">
        <v>1</v>
      </c>
      <c r="I80" s="1">
        <v>9</v>
      </c>
      <c r="J80" s="1">
        <v>7</v>
      </c>
      <c r="K80" s="1">
        <v>8</v>
      </c>
      <c r="L80" s="1">
        <v>5</v>
      </c>
      <c r="M80" s="1">
        <v>7</v>
      </c>
      <c r="N80" s="9">
        <v>6</v>
      </c>
      <c r="O80" s="1">
        <f>ips__4[[#This Row],[Kolumna1]]*1</f>
        <v>9</v>
      </c>
      <c r="P80" s="1">
        <f>ips__4[[#This Row],[Kolumna2]]*3</f>
        <v>21</v>
      </c>
      <c r="Q80" s="1">
        <f>ips__4[[#This Row],[Kolumna3]]*7</f>
        <v>0</v>
      </c>
      <c r="R80" s="1">
        <f>ips__4[[#This Row],[Kolumna4]]*9</f>
        <v>9</v>
      </c>
      <c r="S80" s="1">
        <f>ips__4[[#This Row],[Kolumna5]]*1</f>
        <v>1</v>
      </c>
      <c r="T80" s="1">
        <f>ips__4[[#This Row],[Kolumna6]]*3</f>
        <v>27</v>
      </c>
      <c r="U80" s="1">
        <f>ips__4[[#This Row],[Kolumna7]]*7</f>
        <v>49</v>
      </c>
      <c r="V80" s="1">
        <f>ips__4[[#This Row],[Kolumna8]]*9</f>
        <v>72</v>
      </c>
      <c r="W80" s="1">
        <f>ips__4[[#This Row],[Kolumna9]]*1</f>
        <v>5</v>
      </c>
      <c r="X80" s="1">
        <f>ips__4[[#This Row],[Kolumna10]]*3</f>
        <v>21</v>
      </c>
      <c r="Y80" s="1">
        <f t="shared" si="1"/>
        <v>335</v>
      </c>
      <c r="Z80" s="1">
        <f>MOD(ips__4[[#This Row],[Suma iloczynow]],10)</f>
        <v>5</v>
      </c>
      <c r="AA80" s="1">
        <f>IF(ips__4[[#This Row],[reszta przez 10]] = 0,0,10 - ips__4[[#This Row],[reszta przez 10]])</f>
        <v>5</v>
      </c>
      <c r="AB80" s="1">
        <f>IF(ips__4[[#This Row],[K]]=ips__4[[#This Row],[K prawidlowe]],1,0)</f>
        <v>0</v>
      </c>
    </row>
    <row r="81" spans="1:28" x14ac:dyDescent="0.3">
      <c r="A81" s="1" t="s">
        <v>108</v>
      </c>
      <c r="B81" s="1" t="s">
        <v>14</v>
      </c>
      <c r="C81" s="1" t="s">
        <v>6</v>
      </c>
      <c r="D81" s="1">
        <v>7</v>
      </c>
      <c r="E81" s="1">
        <v>5</v>
      </c>
      <c r="F81" s="1">
        <v>0</v>
      </c>
      <c r="G81" s="1">
        <v>4</v>
      </c>
      <c r="H81" s="1">
        <v>2</v>
      </c>
      <c r="I81" s="1">
        <v>0</v>
      </c>
      <c r="J81" s="1">
        <v>0</v>
      </c>
      <c r="K81" s="1">
        <v>6</v>
      </c>
      <c r="L81" s="1">
        <v>3</v>
      </c>
      <c r="M81" s="1">
        <v>6</v>
      </c>
      <c r="N81" s="9">
        <v>5</v>
      </c>
      <c r="O81" s="1">
        <f>ips__4[[#This Row],[Kolumna1]]*1</f>
        <v>7</v>
      </c>
      <c r="P81" s="1">
        <f>ips__4[[#This Row],[Kolumna2]]*3</f>
        <v>15</v>
      </c>
      <c r="Q81" s="1">
        <f>ips__4[[#This Row],[Kolumna3]]*7</f>
        <v>0</v>
      </c>
      <c r="R81" s="1">
        <f>ips__4[[#This Row],[Kolumna4]]*9</f>
        <v>36</v>
      </c>
      <c r="S81" s="1">
        <f>ips__4[[#This Row],[Kolumna5]]*1</f>
        <v>2</v>
      </c>
      <c r="T81" s="1">
        <f>ips__4[[#This Row],[Kolumna6]]*3</f>
        <v>0</v>
      </c>
      <c r="U81" s="1">
        <f>ips__4[[#This Row],[Kolumna7]]*7</f>
        <v>0</v>
      </c>
      <c r="V81" s="1">
        <f>ips__4[[#This Row],[Kolumna8]]*9</f>
        <v>54</v>
      </c>
      <c r="W81" s="1">
        <f>ips__4[[#This Row],[Kolumna9]]*1</f>
        <v>3</v>
      </c>
      <c r="X81" s="1">
        <f>ips__4[[#This Row],[Kolumna10]]*3</f>
        <v>18</v>
      </c>
      <c r="Y81" s="1">
        <f t="shared" si="1"/>
        <v>349</v>
      </c>
      <c r="Z81" s="1">
        <f>MOD(ips__4[[#This Row],[Suma iloczynow]],10)</f>
        <v>9</v>
      </c>
      <c r="AA81" s="1">
        <f>IF(ips__4[[#This Row],[reszta przez 10]] = 0,0,10 - ips__4[[#This Row],[reszta przez 10]])</f>
        <v>1</v>
      </c>
      <c r="AB81" s="1">
        <f>IF(ips__4[[#This Row],[K]]=ips__4[[#This Row],[K prawidlowe]],1,0)</f>
        <v>0</v>
      </c>
    </row>
    <row r="82" spans="1:28" x14ac:dyDescent="0.3">
      <c r="A82" s="1" t="s">
        <v>109</v>
      </c>
      <c r="B82" s="1" t="s">
        <v>15</v>
      </c>
      <c r="C82" s="1" t="s">
        <v>4</v>
      </c>
      <c r="D82" s="1">
        <v>5</v>
      </c>
      <c r="E82" s="1">
        <v>1</v>
      </c>
      <c r="F82" s="1">
        <v>1</v>
      </c>
      <c r="G82" s="1">
        <v>0</v>
      </c>
      <c r="H82" s="1">
        <v>0</v>
      </c>
      <c r="I82" s="1">
        <v>1</v>
      </c>
      <c r="J82" s="1">
        <v>1</v>
      </c>
      <c r="K82" s="1">
        <v>3</v>
      </c>
      <c r="L82" s="1">
        <v>4</v>
      </c>
      <c r="M82" s="1">
        <v>6</v>
      </c>
      <c r="N82" s="9">
        <v>6</v>
      </c>
      <c r="O82" s="1">
        <f>ips__4[[#This Row],[Kolumna1]]*1</f>
        <v>5</v>
      </c>
      <c r="P82" s="1">
        <f>ips__4[[#This Row],[Kolumna2]]*3</f>
        <v>3</v>
      </c>
      <c r="Q82" s="1">
        <f>ips__4[[#This Row],[Kolumna3]]*7</f>
        <v>7</v>
      </c>
      <c r="R82" s="1">
        <f>ips__4[[#This Row],[Kolumna4]]*9</f>
        <v>0</v>
      </c>
      <c r="S82" s="1">
        <f>ips__4[[#This Row],[Kolumna5]]*1</f>
        <v>0</v>
      </c>
      <c r="T82" s="1">
        <f>ips__4[[#This Row],[Kolumna6]]*3</f>
        <v>3</v>
      </c>
      <c r="U82" s="1">
        <f>ips__4[[#This Row],[Kolumna7]]*7</f>
        <v>7</v>
      </c>
      <c r="V82" s="1">
        <f>ips__4[[#This Row],[Kolumna8]]*9</f>
        <v>27</v>
      </c>
      <c r="W82" s="1">
        <f>ips__4[[#This Row],[Kolumna9]]*1</f>
        <v>4</v>
      </c>
      <c r="X82" s="1">
        <f>ips__4[[#This Row],[Kolumna10]]*3</f>
        <v>18</v>
      </c>
      <c r="Y82" s="1">
        <f t="shared" si="1"/>
        <v>209</v>
      </c>
      <c r="Z82" s="1">
        <f>MOD(ips__4[[#This Row],[Suma iloczynow]],10)</f>
        <v>9</v>
      </c>
      <c r="AA82" s="1">
        <f>IF(ips__4[[#This Row],[reszta przez 10]] = 0,0,10 - ips__4[[#This Row],[reszta przez 10]])</f>
        <v>1</v>
      </c>
      <c r="AB82" s="1">
        <f>IF(ips__4[[#This Row],[K]]=ips__4[[#This Row],[K prawidlowe]],1,0)</f>
        <v>0</v>
      </c>
    </row>
    <row r="83" spans="1:28" x14ac:dyDescent="0.3">
      <c r="A83" s="1" t="s">
        <v>110</v>
      </c>
      <c r="B83" s="1" t="s">
        <v>15</v>
      </c>
      <c r="C83" s="1" t="s">
        <v>4</v>
      </c>
      <c r="D83" s="1">
        <v>7</v>
      </c>
      <c r="E83" s="1">
        <v>2</v>
      </c>
      <c r="F83" s="1">
        <v>0</v>
      </c>
      <c r="G83" s="1">
        <v>7</v>
      </c>
      <c r="H83" s="1">
        <v>3</v>
      </c>
      <c r="I83" s="1">
        <v>0</v>
      </c>
      <c r="J83" s="1">
        <v>1</v>
      </c>
      <c r="K83" s="1">
        <v>3</v>
      </c>
      <c r="L83" s="1">
        <v>6</v>
      </c>
      <c r="M83" s="1">
        <v>1</v>
      </c>
      <c r="N83" s="9">
        <v>8</v>
      </c>
      <c r="O83" s="1">
        <f>ips__4[[#This Row],[Kolumna1]]*1</f>
        <v>7</v>
      </c>
      <c r="P83" s="1">
        <f>ips__4[[#This Row],[Kolumna2]]*3</f>
        <v>6</v>
      </c>
      <c r="Q83" s="1">
        <f>ips__4[[#This Row],[Kolumna3]]*7</f>
        <v>0</v>
      </c>
      <c r="R83" s="1">
        <f>ips__4[[#This Row],[Kolumna4]]*9</f>
        <v>63</v>
      </c>
      <c r="S83" s="1">
        <f>ips__4[[#This Row],[Kolumna5]]*1</f>
        <v>3</v>
      </c>
      <c r="T83" s="1">
        <f>ips__4[[#This Row],[Kolumna6]]*3</f>
        <v>0</v>
      </c>
      <c r="U83" s="1">
        <f>ips__4[[#This Row],[Kolumna7]]*7</f>
        <v>7</v>
      </c>
      <c r="V83" s="1">
        <f>ips__4[[#This Row],[Kolumna8]]*9</f>
        <v>27</v>
      </c>
      <c r="W83" s="1">
        <f>ips__4[[#This Row],[Kolumna9]]*1</f>
        <v>6</v>
      </c>
      <c r="X83" s="1">
        <f>ips__4[[#This Row],[Kolumna10]]*3</f>
        <v>3</v>
      </c>
      <c r="Y83" s="1">
        <f t="shared" si="1"/>
        <v>196</v>
      </c>
      <c r="Z83" s="1">
        <f>MOD(ips__4[[#This Row],[Suma iloczynow]],10)</f>
        <v>6</v>
      </c>
      <c r="AA83" s="1">
        <f>IF(ips__4[[#This Row],[reszta przez 10]] = 0,0,10 - ips__4[[#This Row],[reszta przez 10]])</f>
        <v>4</v>
      </c>
      <c r="AB83" s="1">
        <f>IF(ips__4[[#This Row],[K]]=ips__4[[#This Row],[K prawidlowe]],1,0)</f>
        <v>0</v>
      </c>
    </row>
    <row r="84" spans="1:28" x14ac:dyDescent="0.3">
      <c r="A84" s="1" t="s">
        <v>111</v>
      </c>
      <c r="B84" s="1" t="s">
        <v>5</v>
      </c>
      <c r="C84" s="1" t="s">
        <v>4</v>
      </c>
      <c r="D84" s="1">
        <v>9</v>
      </c>
      <c r="E84" s="1">
        <v>5</v>
      </c>
      <c r="F84" s="1">
        <v>0</v>
      </c>
      <c r="G84" s="1">
        <v>7</v>
      </c>
      <c r="H84" s="1">
        <v>1</v>
      </c>
      <c r="I84" s="1">
        <v>5</v>
      </c>
      <c r="J84" s="1">
        <v>0</v>
      </c>
      <c r="K84" s="1">
        <v>6</v>
      </c>
      <c r="L84" s="1">
        <v>9</v>
      </c>
      <c r="M84" s="1">
        <v>3</v>
      </c>
      <c r="N84" s="9">
        <v>5</v>
      </c>
      <c r="O84" s="1">
        <f>ips__4[[#This Row],[Kolumna1]]*1</f>
        <v>9</v>
      </c>
      <c r="P84" s="1">
        <f>ips__4[[#This Row],[Kolumna2]]*3</f>
        <v>15</v>
      </c>
      <c r="Q84" s="1">
        <f>ips__4[[#This Row],[Kolumna3]]*7</f>
        <v>0</v>
      </c>
      <c r="R84" s="1">
        <f>ips__4[[#This Row],[Kolumna4]]*9</f>
        <v>63</v>
      </c>
      <c r="S84" s="1">
        <f>ips__4[[#This Row],[Kolumna5]]*1</f>
        <v>1</v>
      </c>
      <c r="T84" s="1">
        <f>ips__4[[#This Row],[Kolumna6]]*3</f>
        <v>15</v>
      </c>
      <c r="U84" s="1">
        <f>ips__4[[#This Row],[Kolumna7]]*7</f>
        <v>0</v>
      </c>
      <c r="V84" s="1">
        <f>ips__4[[#This Row],[Kolumna8]]*9</f>
        <v>54</v>
      </c>
      <c r="W84" s="1">
        <f>ips__4[[#This Row],[Kolumna9]]*1</f>
        <v>9</v>
      </c>
      <c r="X84" s="1">
        <f>ips__4[[#This Row],[Kolumna10]]*3</f>
        <v>9</v>
      </c>
      <c r="Y84" s="1">
        <f t="shared" si="1"/>
        <v>297</v>
      </c>
      <c r="Z84" s="1">
        <f>MOD(ips__4[[#This Row],[Suma iloczynow]],10)</f>
        <v>7</v>
      </c>
      <c r="AA84" s="1">
        <f>IF(ips__4[[#This Row],[reszta przez 10]] = 0,0,10 - ips__4[[#This Row],[reszta przez 10]])</f>
        <v>3</v>
      </c>
      <c r="AB84" s="1">
        <f>IF(ips__4[[#This Row],[K]]=ips__4[[#This Row],[K prawidlowe]],1,0)</f>
        <v>0</v>
      </c>
    </row>
    <row r="85" spans="1:28" x14ac:dyDescent="0.3">
      <c r="A85" s="1" t="s">
        <v>112</v>
      </c>
      <c r="B85" s="1" t="s">
        <v>9</v>
      </c>
      <c r="C85" s="1" t="s">
        <v>4</v>
      </c>
      <c r="D85" s="1">
        <v>6</v>
      </c>
      <c r="E85" s="1">
        <v>4</v>
      </c>
      <c r="F85" s="1">
        <v>0</v>
      </c>
      <c r="G85" s="1">
        <v>8</v>
      </c>
      <c r="H85" s="1">
        <v>2</v>
      </c>
      <c r="I85" s="1">
        <v>7</v>
      </c>
      <c r="J85" s="1">
        <v>0</v>
      </c>
      <c r="K85" s="1">
        <v>6</v>
      </c>
      <c r="L85" s="1">
        <v>2</v>
      </c>
      <c r="M85" s="1">
        <v>7</v>
      </c>
      <c r="N85" s="9">
        <v>0</v>
      </c>
      <c r="O85" s="1">
        <f>ips__4[[#This Row],[Kolumna1]]*1</f>
        <v>6</v>
      </c>
      <c r="P85" s="1">
        <f>ips__4[[#This Row],[Kolumna2]]*3</f>
        <v>12</v>
      </c>
      <c r="Q85" s="1">
        <f>ips__4[[#This Row],[Kolumna3]]*7</f>
        <v>0</v>
      </c>
      <c r="R85" s="1">
        <f>ips__4[[#This Row],[Kolumna4]]*9</f>
        <v>72</v>
      </c>
      <c r="S85" s="1">
        <f>ips__4[[#This Row],[Kolumna5]]*1</f>
        <v>2</v>
      </c>
      <c r="T85" s="1">
        <f>ips__4[[#This Row],[Kolumna6]]*3</f>
        <v>21</v>
      </c>
      <c r="U85" s="1">
        <f>ips__4[[#This Row],[Kolumna7]]*7</f>
        <v>0</v>
      </c>
      <c r="V85" s="1">
        <f>ips__4[[#This Row],[Kolumna8]]*9</f>
        <v>54</v>
      </c>
      <c r="W85" s="1">
        <f>ips__4[[#This Row],[Kolumna9]]*1</f>
        <v>2</v>
      </c>
      <c r="X85" s="1">
        <f>ips__4[[#This Row],[Kolumna10]]*3</f>
        <v>21</v>
      </c>
      <c r="Y85" s="1">
        <f t="shared" si="1"/>
        <v>365</v>
      </c>
      <c r="Z85" s="1">
        <f>MOD(ips__4[[#This Row],[Suma iloczynow]],10)</f>
        <v>5</v>
      </c>
      <c r="AA85" s="1">
        <f>IF(ips__4[[#This Row],[reszta przez 10]] = 0,0,10 - ips__4[[#This Row],[reszta przez 10]])</f>
        <v>5</v>
      </c>
      <c r="AB85" s="1">
        <f>IF(ips__4[[#This Row],[K]]=ips__4[[#This Row],[K prawidlowe]],1,0)</f>
        <v>0</v>
      </c>
    </row>
    <row r="86" spans="1:28" x14ac:dyDescent="0.3">
      <c r="A86" s="1" t="s">
        <v>113</v>
      </c>
      <c r="B86" s="1" t="s">
        <v>5</v>
      </c>
      <c r="C86" s="1" t="s">
        <v>4</v>
      </c>
      <c r="D86" s="1">
        <v>7</v>
      </c>
      <c r="E86" s="1">
        <v>4</v>
      </c>
      <c r="F86" s="1">
        <v>1</v>
      </c>
      <c r="G86" s="1">
        <v>0</v>
      </c>
      <c r="H86" s="1">
        <v>2</v>
      </c>
      <c r="I86" s="1">
        <v>0</v>
      </c>
      <c r="J86" s="1">
        <v>3</v>
      </c>
      <c r="K86" s="1">
        <v>3</v>
      </c>
      <c r="L86" s="1">
        <v>7</v>
      </c>
      <c r="M86" s="1">
        <v>5</v>
      </c>
      <c r="N86" s="9">
        <v>2</v>
      </c>
      <c r="O86" s="1">
        <f>ips__4[[#This Row],[Kolumna1]]*1</f>
        <v>7</v>
      </c>
      <c r="P86" s="1">
        <f>ips__4[[#This Row],[Kolumna2]]*3</f>
        <v>12</v>
      </c>
      <c r="Q86" s="1">
        <f>ips__4[[#This Row],[Kolumna3]]*7</f>
        <v>7</v>
      </c>
      <c r="R86" s="1">
        <f>ips__4[[#This Row],[Kolumna4]]*9</f>
        <v>0</v>
      </c>
      <c r="S86" s="1">
        <f>ips__4[[#This Row],[Kolumna5]]*1</f>
        <v>2</v>
      </c>
      <c r="T86" s="1">
        <f>ips__4[[#This Row],[Kolumna6]]*3</f>
        <v>0</v>
      </c>
      <c r="U86" s="1">
        <f>ips__4[[#This Row],[Kolumna7]]*7</f>
        <v>21</v>
      </c>
      <c r="V86" s="1">
        <f>ips__4[[#This Row],[Kolumna8]]*9</f>
        <v>27</v>
      </c>
      <c r="W86" s="1">
        <f>ips__4[[#This Row],[Kolumna9]]*1</f>
        <v>7</v>
      </c>
      <c r="X86" s="1">
        <f>ips__4[[#This Row],[Kolumna10]]*3</f>
        <v>15</v>
      </c>
      <c r="Y86" s="1">
        <f t="shared" si="1"/>
        <v>288</v>
      </c>
      <c r="Z86" s="1">
        <f>MOD(ips__4[[#This Row],[Suma iloczynow]],10)</f>
        <v>8</v>
      </c>
      <c r="AA86" s="1">
        <f>IF(ips__4[[#This Row],[reszta przez 10]] = 0,0,10 - ips__4[[#This Row],[reszta przez 10]])</f>
        <v>2</v>
      </c>
      <c r="AB86" s="1">
        <f>IF(ips__4[[#This Row],[K]]=ips__4[[#This Row],[K prawidlowe]],1,0)</f>
        <v>1</v>
      </c>
    </row>
    <row r="87" spans="1:28" x14ac:dyDescent="0.3">
      <c r="A87" s="1" t="s">
        <v>114</v>
      </c>
      <c r="B87" s="1" t="s">
        <v>14</v>
      </c>
      <c r="C87" s="1" t="s">
        <v>6</v>
      </c>
      <c r="D87" s="1">
        <v>5</v>
      </c>
      <c r="E87" s="1">
        <v>7</v>
      </c>
      <c r="F87" s="1">
        <v>0</v>
      </c>
      <c r="G87" s="1">
        <v>8</v>
      </c>
      <c r="H87" s="1">
        <v>1</v>
      </c>
      <c r="I87" s="1">
        <v>3</v>
      </c>
      <c r="J87" s="1">
        <v>5</v>
      </c>
      <c r="K87" s="1">
        <v>5</v>
      </c>
      <c r="L87" s="1">
        <v>1</v>
      </c>
      <c r="M87" s="1">
        <v>2</v>
      </c>
      <c r="N87" s="9">
        <v>5</v>
      </c>
      <c r="O87" s="1">
        <f>ips__4[[#This Row],[Kolumna1]]*1</f>
        <v>5</v>
      </c>
      <c r="P87" s="1">
        <f>ips__4[[#This Row],[Kolumna2]]*3</f>
        <v>21</v>
      </c>
      <c r="Q87" s="1">
        <f>ips__4[[#This Row],[Kolumna3]]*7</f>
        <v>0</v>
      </c>
      <c r="R87" s="1">
        <f>ips__4[[#This Row],[Kolumna4]]*9</f>
        <v>72</v>
      </c>
      <c r="S87" s="1">
        <f>ips__4[[#This Row],[Kolumna5]]*1</f>
        <v>1</v>
      </c>
      <c r="T87" s="1">
        <f>ips__4[[#This Row],[Kolumna6]]*3</f>
        <v>9</v>
      </c>
      <c r="U87" s="1">
        <f>ips__4[[#This Row],[Kolumna7]]*7</f>
        <v>35</v>
      </c>
      <c r="V87" s="1">
        <f>ips__4[[#This Row],[Kolumna8]]*9</f>
        <v>45</v>
      </c>
      <c r="W87" s="1">
        <f>ips__4[[#This Row],[Kolumna9]]*1</f>
        <v>1</v>
      </c>
      <c r="X87" s="1">
        <f>ips__4[[#This Row],[Kolumna10]]*3</f>
        <v>6</v>
      </c>
      <c r="Y87" s="1">
        <f t="shared" si="1"/>
        <v>293</v>
      </c>
      <c r="Z87" s="1">
        <f>MOD(ips__4[[#This Row],[Suma iloczynow]],10)</f>
        <v>3</v>
      </c>
      <c r="AA87" s="1">
        <f>IF(ips__4[[#This Row],[reszta przez 10]] = 0,0,10 - ips__4[[#This Row],[reszta przez 10]])</f>
        <v>7</v>
      </c>
      <c r="AB87" s="1">
        <f>IF(ips__4[[#This Row],[K]]=ips__4[[#This Row],[K prawidlowe]],1,0)</f>
        <v>0</v>
      </c>
    </row>
    <row r="88" spans="1:28" x14ac:dyDescent="0.3">
      <c r="A88" s="1" t="s">
        <v>115</v>
      </c>
      <c r="B88" s="1" t="s">
        <v>8</v>
      </c>
      <c r="C88" s="1" t="s">
        <v>4</v>
      </c>
      <c r="D88" s="1">
        <v>6</v>
      </c>
      <c r="E88" s="1">
        <v>3</v>
      </c>
      <c r="F88" s="1">
        <v>0</v>
      </c>
      <c r="G88" s="1">
        <v>9</v>
      </c>
      <c r="H88" s="1">
        <v>1</v>
      </c>
      <c r="I88" s="1">
        <v>8</v>
      </c>
      <c r="J88" s="1">
        <v>2</v>
      </c>
      <c r="K88" s="1">
        <v>5</v>
      </c>
      <c r="L88" s="1">
        <v>4</v>
      </c>
      <c r="M88" s="1">
        <v>9</v>
      </c>
      <c r="N88" s="9">
        <v>9</v>
      </c>
      <c r="O88" s="1">
        <f>ips__4[[#This Row],[Kolumna1]]*1</f>
        <v>6</v>
      </c>
      <c r="P88" s="1">
        <f>ips__4[[#This Row],[Kolumna2]]*3</f>
        <v>9</v>
      </c>
      <c r="Q88" s="1">
        <f>ips__4[[#This Row],[Kolumna3]]*7</f>
        <v>0</v>
      </c>
      <c r="R88" s="1">
        <f>ips__4[[#This Row],[Kolumna4]]*9</f>
        <v>81</v>
      </c>
      <c r="S88" s="1">
        <f>ips__4[[#This Row],[Kolumna5]]*1</f>
        <v>1</v>
      </c>
      <c r="T88" s="1">
        <f>ips__4[[#This Row],[Kolumna6]]*3</f>
        <v>24</v>
      </c>
      <c r="U88" s="1">
        <f>ips__4[[#This Row],[Kolumna7]]*7</f>
        <v>14</v>
      </c>
      <c r="V88" s="1">
        <f>ips__4[[#This Row],[Kolumna8]]*9</f>
        <v>45</v>
      </c>
      <c r="W88" s="1">
        <f>ips__4[[#This Row],[Kolumna9]]*1</f>
        <v>4</v>
      </c>
      <c r="X88" s="1">
        <f>ips__4[[#This Row],[Kolumna10]]*3</f>
        <v>27</v>
      </c>
      <c r="Y88" s="1">
        <f t="shared" si="1"/>
        <v>406</v>
      </c>
      <c r="Z88" s="1">
        <f>MOD(ips__4[[#This Row],[Suma iloczynow]],10)</f>
        <v>6</v>
      </c>
      <c r="AA88" s="1">
        <f>IF(ips__4[[#This Row],[reszta przez 10]] = 0,0,10 - ips__4[[#This Row],[reszta przez 10]])</f>
        <v>4</v>
      </c>
      <c r="AB88" s="1">
        <f>IF(ips__4[[#This Row],[K]]=ips__4[[#This Row],[K prawidlowe]],1,0)</f>
        <v>0</v>
      </c>
    </row>
    <row r="89" spans="1:28" x14ac:dyDescent="0.3">
      <c r="A89" s="1" t="s">
        <v>116</v>
      </c>
      <c r="B89" s="1" t="s">
        <v>16</v>
      </c>
      <c r="C89" s="1" t="s">
        <v>4</v>
      </c>
      <c r="D89" s="1">
        <v>9</v>
      </c>
      <c r="E89" s="1">
        <v>0</v>
      </c>
      <c r="F89" s="1">
        <v>0</v>
      </c>
      <c r="G89" s="1">
        <v>4</v>
      </c>
      <c r="H89" s="1">
        <v>0</v>
      </c>
      <c r="I89" s="1">
        <v>2</v>
      </c>
      <c r="J89" s="1">
        <v>6</v>
      </c>
      <c r="K89" s="1">
        <v>4</v>
      </c>
      <c r="L89" s="1">
        <v>3</v>
      </c>
      <c r="M89" s="1">
        <v>1</v>
      </c>
      <c r="N89" s="9">
        <v>5</v>
      </c>
      <c r="O89" s="1">
        <f>ips__4[[#This Row],[Kolumna1]]*1</f>
        <v>9</v>
      </c>
      <c r="P89" s="1">
        <f>ips__4[[#This Row],[Kolumna2]]*3</f>
        <v>0</v>
      </c>
      <c r="Q89" s="1">
        <f>ips__4[[#This Row],[Kolumna3]]*7</f>
        <v>0</v>
      </c>
      <c r="R89" s="1">
        <f>ips__4[[#This Row],[Kolumna4]]*9</f>
        <v>36</v>
      </c>
      <c r="S89" s="1">
        <f>ips__4[[#This Row],[Kolumna5]]*1</f>
        <v>0</v>
      </c>
      <c r="T89" s="1">
        <f>ips__4[[#This Row],[Kolumna6]]*3</f>
        <v>6</v>
      </c>
      <c r="U89" s="1">
        <f>ips__4[[#This Row],[Kolumna7]]*7</f>
        <v>42</v>
      </c>
      <c r="V89" s="1">
        <f>ips__4[[#This Row],[Kolumna8]]*9</f>
        <v>36</v>
      </c>
      <c r="W89" s="1">
        <f>ips__4[[#This Row],[Kolumna9]]*1</f>
        <v>3</v>
      </c>
      <c r="X89" s="1">
        <f>ips__4[[#This Row],[Kolumna10]]*3</f>
        <v>3</v>
      </c>
      <c r="Y89" s="1">
        <f t="shared" si="1"/>
        <v>346</v>
      </c>
      <c r="Z89" s="1">
        <f>MOD(ips__4[[#This Row],[Suma iloczynow]],10)</f>
        <v>6</v>
      </c>
      <c r="AA89" s="1">
        <f>IF(ips__4[[#This Row],[reszta przez 10]] = 0,0,10 - ips__4[[#This Row],[reszta przez 10]])</f>
        <v>4</v>
      </c>
      <c r="AB89" s="1">
        <f>IF(ips__4[[#This Row],[K]]=ips__4[[#This Row],[K prawidlowe]],1,0)</f>
        <v>0</v>
      </c>
    </row>
    <row r="90" spans="1:28" x14ac:dyDescent="0.3">
      <c r="A90" s="1" t="s">
        <v>117</v>
      </c>
      <c r="B90" s="1" t="s">
        <v>17</v>
      </c>
      <c r="C90" s="1" t="s">
        <v>4</v>
      </c>
      <c r="D90" s="1">
        <v>9</v>
      </c>
      <c r="E90" s="1">
        <v>3</v>
      </c>
      <c r="F90" s="1">
        <v>0</v>
      </c>
      <c r="G90" s="1">
        <v>2</v>
      </c>
      <c r="H90" s="1">
        <v>1</v>
      </c>
      <c r="I90" s="1">
        <v>0</v>
      </c>
      <c r="J90" s="1">
        <v>0</v>
      </c>
      <c r="K90" s="1">
        <v>5</v>
      </c>
      <c r="L90" s="1">
        <v>6</v>
      </c>
      <c r="M90" s="1">
        <v>0</v>
      </c>
      <c r="N90" s="9">
        <v>2</v>
      </c>
      <c r="O90" s="1">
        <f>ips__4[[#This Row],[Kolumna1]]*1</f>
        <v>9</v>
      </c>
      <c r="P90" s="1">
        <f>ips__4[[#This Row],[Kolumna2]]*3</f>
        <v>9</v>
      </c>
      <c r="Q90" s="1">
        <f>ips__4[[#This Row],[Kolumna3]]*7</f>
        <v>0</v>
      </c>
      <c r="R90" s="1">
        <f>ips__4[[#This Row],[Kolumna4]]*9</f>
        <v>18</v>
      </c>
      <c r="S90" s="1">
        <f>ips__4[[#This Row],[Kolumna5]]*1</f>
        <v>1</v>
      </c>
      <c r="T90" s="1">
        <f>ips__4[[#This Row],[Kolumna6]]*3</f>
        <v>0</v>
      </c>
      <c r="U90" s="1">
        <f>ips__4[[#This Row],[Kolumna7]]*7</f>
        <v>0</v>
      </c>
      <c r="V90" s="1">
        <f>ips__4[[#This Row],[Kolumna8]]*9</f>
        <v>45</v>
      </c>
      <c r="W90" s="1">
        <f>ips__4[[#This Row],[Kolumna9]]*1</f>
        <v>6</v>
      </c>
      <c r="X90" s="1">
        <f>ips__4[[#This Row],[Kolumna10]]*3</f>
        <v>0</v>
      </c>
      <c r="Y90" s="1">
        <f t="shared" si="1"/>
        <v>223</v>
      </c>
      <c r="Z90" s="1">
        <f>MOD(ips__4[[#This Row],[Suma iloczynow]],10)</f>
        <v>3</v>
      </c>
      <c r="AA90" s="1">
        <f>IF(ips__4[[#This Row],[reszta przez 10]] = 0,0,10 - ips__4[[#This Row],[reszta przez 10]])</f>
        <v>7</v>
      </c>
      <c r="AB90" s="1">
        <f>IF(ips__4[[#This Row],[K]]=ips__4[[#This Row],[K prawidlowe]],1,0)</f>
        <v>0</v>
      </c>
    </row>
    <row r="91" spans="1:28" x14ac:dyDescent="0.3">
      <c r="A91" s="1" t="s">
        <v>118</v>
      </c>
      <c r="B91" s="1" t="s">
        <v>20</v>
      </c>
      <c r="C91" s="1" t="s">
        <v>4</v>
      </c>
      <c r="D91" s="1">
        <v>7</v>
      </c>
      <c r="E91" s="1">
        <v>1</v>
      </c>
      <c r="F91" s="1">
        <v>0</v>
      </c>
      <c r="G91" s="1">
        <v>6</v>
      </c>
      <c r="H91" s="1">
        <v>0</v>
      </c>
      <c r="I91" s="1">
        <v>9</v>
      </c>
      <c r="J91" s="1">
        <v>3</v>
      </c>
      <c r="K91" s="1">
        <v>5</v>
      </c>
      <c r="L91" s="1">
        <v>9</v>
      </c>
      <c r="M91" s="1">
        <v>0</v>
      </c>
      <c r="N91" s="9">
        <v>4</v>
      </c>
      <c r="O91" s="1">
        <f>ips__4[[#This Row],[Kolumna1]]*1</f>
        <v>7</v>
      </c>
      <c r="P91" s="1">
        <f>ips__4[[#This Row],[Kolumna2]]*3</f>
        <v>3</v>
      </c>
      <c r="Q91" s="1">
        <f>ips__4[[#This Row],[Kolumna3]]*7</f>
        <v>0</v>
      </c>
      <c r="R91" s="1">
        <f>ips__4[[#This Row],[Kolumna4]]*9</f>
        <v>54</v>
      </c>
      <c r="S91" s="1">
        <f>ips__4[[#This Row],[Kolumna5]]*1</f>
        <v>0</v>
      </c>
      <c r="T91" s="1">
        <f>ips__4[[#This Row],[Kolumna6]]*3</f>
        <v>27</v>
      </c>
      <c r="U91" s="1">
        <f>ips__4[[#This Row],[Kolumna7]]*7</f>
        <v>21</v>
      </c>
      <c r="V91" s="1">
        <f>ips__4[[#This Row],[Kolumna8]]*9</f>
        <v>45</v>
      </c>
      <c r="W91" s="1">
        <f>ips__4[[#This Row],[Kolumna9]]*1</f>
        <v>9</v>
      </c>
      <c r="X91" s="1">
        <f>ips__4[[#This Row],[Kolumna10]]*3</f>
        <v>0</v>
      </c>
      <c r="Y91" s="1">
        <f t="shared" si="1"/>
        <v>254</v>
      </c>
      <c r="Z91" s="1">
        <f>MOD(ips__4[[#This Row],[Suma iloczynow]],10)</f>
        <v>4</v>
      </c>
      <c r="AA91" s="1">
        <f>IF(ips__4[[#This Row],[reszta przez 10]] = 0,0,10 - ips__4[[#This Row],[reszta przez 10]])</f>
        <v>6</v>
      </c>
      <c r="AB91" s="1">
        <f>IF(ips__4[[#This Row],[K]]=ips__4[[#This Row],[K prawidlowe]],1,0)</f>
        <v>0</v>
      </c>
    </row>
    <row r="92" spans="1:28" x14ac:dyDescent="0.3">
      <c r="A92" s="1" t="s">
        <v>119</v>
      </c>
      <c r="B92" s="1" t="s">
        <v>18</v>
      </c>
      <c r="C92" s="1" t="s">
        <v>4</v>
      </c>
      <c r="D92" s="1">
        <v>6</v>
      </c>
      <c r="E92" s="1">
        <v>6</v>
      </c>
      <c r="F92" s="1">
        <v>0</v>
      </c>
      <c r="G92" s="1">
        <v>4</v>
      </c>
      <c r="H92" s="1">
        <v>2</v>
      </c>
      <c r="I92" s="1">
        <v>8</v>
      </c>
      <c r="J92" s="1">
        <v>1</v>
      </c>
      <c r="K92" s="1">
        <v>4</v>
      </c>
      <c r="L92" s="1">
        <v>8</v>
      </c>
      <c r="M92" s="1">
        <v>6</v>
      </c>
      <c r="N92" s="9">
        <v>5</v>
      </c>
      <c r="O92" s="1">
        <f>ips__4[[#This Row],[Kolumna1]]*1</f>
        <v>6</v>
      </c>
      <c r="P92" s="1">
        <f>ips__4[[#This Row],[Kolumna2]]*3</f>
        <v>18</v>
      </c>
      <c r="Q92" s="1">
        <f>ips__4[[#This Row],[Kolumna3]]*7</f>
        <v>0</v>
      </c>
      <c r="R92" s="1">
        <f>ips__4[[#This Row],[Kolumna4]]*9</f>
        <v>36</v>
      </c>
      <c r="S92" s="1">
        <f>ips__4[[#This Row],[Kolumna5]]*1</f>
        <v>2</v>
      </c>
      <c r="T92" s="1">
        <f>ips__4[[#This Row],[Kolumna6]]*3</f>
        <v>24</v>
      </c>
      <c r="U92" s="1">
        <f>ips__4[[#This Row],[Kolumna7]]*7</f>
        <v>7</v>
      </c>
      <c r="V92" s="1">
        <f>ips__4[[#This Row],[Kolumna8]]*9</f>
        <v>36</v>
      </c>
      <c r="W92" s="1">
        <f>ips__4[[#This Row],[Kolumna9]]*1</f>
        <v>8</v>
      </c>
      <c r="X92" s="1">
        <f>ips__4[[#This Row],[Kolumna10]]*3</f>
        <v>18</v>
      </c>
      <c r="Y92" s="1">
        <f t="shared" si="1"/>
        <v>321</v>
      </c>
      <c r="Z92" s="1">
        <f>MOD(ips__4[[#This Row],[Suma iloczynow]],10)</f>
        <v>1</v>
      </c>
      <c r="AA92" s="1">
        <f>IF(ips__4[[#This Row],[reszta przez 10]] = 0,0,10 - ips__4[[#This Row],[reszta przez 10]])</f>
        <v>9</v>
      </c>
      <c r="AB92" s="1">
        <f>IF(ips__4[[#This Row],[K]]=ips__4[[#This Row],[K prawidlowe]],1,0)</f>
        <v>0</v>
      </c>
    </row>
    <row r="93" spans="1:28" x14ac:dyDescent="0.3">
      <c r="A93" s="1" t="s">
        <v>120</v>
      </c>
      <c r="B93" s="1" t="s">
        <v>3</v>
      </c>
      <c r="C93" s="1" t="s">
        <v>4</v>
      </c>
      <c r="D93" s="1">
        <v>9</v>
      </c>
      <c r="E93" s="1">
        <v>7</v>
      </c>
      <c r="F93" s="1">
        <v>0</v>
      </c>
      <c r="G93" s="1">
        <v>8</v>
      </c>
      <c r="H93" s="1">
        <v>0</v>
      </c>
      <c r="I93" s="1">
        <v>2</v>
      </c>
      <c r="J93" s="1">
        <v>1</v>
      </c>
      <c r="K93" s="1">
        <v>7</v>
      </c>
      <c r="L93" s="1">
        <v>8</v>
      </c>
      <c r="M93" s="1">
        <v>9</v>
      </c>
      <c r="N93" s="9">
        <v>7</v>
      </c>
      <c r="O93" s="1">
        <f>ips__4[[#This Row],[Kolumna1]]*1</f>
        <v>9</v>
      </c>
      <c r="P93" s="1">
        <f>ips__4[[#This Row],[Kolumna2]]*3</f>
        <v>21</v>
      </c>
      <c r="Q93" s="1">
        <f>ips__4[[#This Row],[Kolumna3]]*7</f>
        <v>0</v>
      </c>
      <c r="R93" s="1">
        <f>ips__4[[#This Row],[Kolumna4]]*9</f>
        <v>72</v>
      </c>
      <c r="S93" s="1">
        <f>ips__4[[#This Row],[Kolumna5]]*1</f>
        <v>0</v>
      </c>
      <c r="T93" s="1">
        <f>ips__4[[#This Row],[Kolumna6]]*3</f>
        <v>6</v>
      </c>
      <c r="U93" s="1">
        <f>ips__4[[#This Row],[Kolumna7]]*7</f>
        <v>7</v>
      </c>
      <c r="V93" s="1">
        <f>ips__4[[#This Row],[Kolumna8]]*9</f>
        <v>63</v>
      </c>
      <c r="W93" s="1">
        <f>ips__4[[#This Row],[Kolumna9]]*1</f>
        <v>8</v>
      </c>
      <c r="X93" s="1">
        <f>ips__4[[#This Row],[Kolumna10]]*3</f>
        <v>27</v>
      </c>
      <c r="Y93" s="1">
        <f t="shared" si="1"/>
        <v>368</v>
      </c>
      <c r="Z93" s="1">
        <f>MOD(ips__4[[#This Row],[Suma iloczynow]],10)</f>
        <v>8</v>
      </c>
      <c r="AA93" s="1">
        <f>IF(ips__4[[#This Row],[reszta przez 10]] = 0,0,10 - ips__4[[#This Row],[reszta przez 10]])</f>
        <v>2</v>
      </c>
      <c r="AB93" s="1">
        <f>IF(ips__4[[#This Row],[K]]=ips__4[[#This Row],[K prawidlowe]],1,0)</f>
        <v>0</v>
      </c>
    </row>
    <row r="94" spans="1:28" x14ac:dyDescent="0.3">
      <c r="A94" s="1" t="s">
        <v>121</v>
      </c>
      <c r="B94" s="1" t="s">
        <v>16</v>
      </c>
      <c r="C94" s="1" t="s">
        <v>6</v>
      </c>
      <c r="D94" s="1">
        <v>8</v>
      </c>
      <c r="E94" s="1">
        <v>1</v>
      </c>
      <c r="F94" s="1">
        <v>0</v>
      </c>
      <c r="G94" s="1">
        <v>5</v>
      </c>
      <c r="H94" s="1">
        <v>3</v>
      </c>
      <c r="I94" s="1">
        <v>0</v>
      </c>
      <c r="J94" s="1">
        <v>3</v>
      </c>
      <c r="K94" s="1">
        <v>5</v>
      </c>
      <c r="L94" s="1">
        <v>8</v>
      </c>
      <c r="M94" s="1">
        <v>0</v>
      </c>
      <c r="N94" s="9">
        <v>7</v>
      </c>
      <c r="O94" s="1">
        <f>ips__4[[#This Row],[Kolumna1]]*1</f>
        <v>8</v>
      </c>
      <c r="P94" s="1">
        <f>ips__4[[#This Row],[Kolumna2]]*3</f>
        <v>3</v>
      </c>
      <c r="Q94" s="1">
        <f>ips__4[[#This Row],[Kolumna3]]*7</f>
        <v>0</v>
      </c>
      <c r="R94" s="1">
        <f>ips__4[[#This Row],[Kolumna4]]*9</f>
        <v>45</v>
      </c>
      <c r="S94" s="1">
        <f>ips__4[[#This Row],[Kolumna5]]*1</f>
        <v>3</v>
      </c>
      <c r="T94" s="1">
        <f>ips__4[[#This Row],[Kolumna6]]*3</f>
        <v>0</v>
      </c>
      <c r="U94" s="1">
        <f>ips__4[[#This Row],[Kolumna7]]*7</f>
        <v>21</v>
      </c>
      <c r="V94" s="1">
        <f>ips__4[[#This Row],[Kolumna8]]*9</f>
        <v>45</v>
      </c>
      <c r="W94" s="1">
        <f>ips__4[[#This Row],[Kolumna9]]*1</f>
        <v>8</v>
      </c>
      <c r="X94" s="1">
        <f>ips__4[[#This Row],[Kolumna10]]*3</f>
        <v>0</v>
      </c>
      <c r="Y94" s="1">
        <f t="shared" si="1"/>
        <v>346</v>
      </c>
      <c r="Z94" s="1">
        <f>MOD(ips__4[[#This Row],[Suma iloczynow]],10)</f>
        <v>6</v>
      </c>
      <c r="AA94" s="1">
        <f>IF(ips__4[[#This Row],[reszta przez 10]] = 0,0,10 - ips__4[[#This Row],[reszta przez 10]])</f>
        <v>4</v>
      </c>
      <c r="AB94" s="1">
        <f>IF(ips__4[[#This Row],[K]]=ips__4[[#This Row],[K prawidlowe]],1,0)</f>
        <v>0</v>
      </c>
    </row>
    <row r="95" spans="1:28" x14ac:dyDescent="0.3">
      <c r="A95" s="1" t="s">
        <v>122</v>
      </c>
      <c r="B95" s="1" t="s">
        <v>13</v>
      </c>
      <c r="C95" s="1" t="s">
        <v>6</v>
      </c>
      <c r="D95" s="1">
        <v>9</v>
      </c>
      <c r="E95" s="1">
        <v>1</v>
      </c>
      <c r="F95" s="1">
        <v>0</v>
      </c>
      <c r="G95" s="1">
        <v>2</v>
      </c>
      <c r="H95" s="1">
        <v>2</v>
      </c>
      <c r="I95" s="1">
        <v>4</v>
      </c>
      <c r="J95" s="1">
        <v>2</v>
      </c>
      <c r="K95" s="1">
        <v>3</v>
      </c>
      <c r="L95" s="1">
        <v>0</v>
      </c>
      <c r="M95" s="1">
        <v>2</v>
      </c>
      <c r="N95" s="9">
        <v>9</v>
      </c>
      <c r="O95" s="1">
        <f>ips__4[[#This Row],[Kolumna1]]*1</f>
        <v>9</v>
      </c>
      <c r="P95" s="1">
        <f>ips__4[[#This Row],[Kolumna2]]*3</f>
        <v>3</v>
      </c>
      <c r="Q95" s="1">
        <f>ips__4[[#This Row],[Kolumna3]]*7</f>
        <v>0</v>
      </c>
      <c r="R95" s="1">
        <f>ips__4[[#This Row],[Kolumna4]]*9</f>
        <v>18</v>
      </c>
      <c r="S95" s="1">
        <f>ips__4[[#This Row],[Kolumna5]]*1</f>
        <v>2</v>
      </c>
      <c r="T95" s="1">
        <f>ips__4[[#This Row],[Kolumna6]]*3</f>
        <v>12</v>
      </c>
      <c r="U95" s="1">
        <f>ips__4[[#This Row],[Kolumna7]]*7</f>
        <v>14</v>
      </c>
      <c r="V95" s="1">
        <f>ips__4[[#This Row],[Kolumna8]]*9</f>
        <v>27</v>
      </c>
      <c r="W95" s="1">
        <f>ips__4[[#This Row],[Kolumna9]]*1</f>
        <v>0</v>
      </c>
      <c r="X95" s="1">
        <f>ips__4[[#This Row],[Kolumna10]]*3</f>
        <v>6</v>
      </c>
      <c r="Y95" s="1">
        <f t="shared" si="1"/>
        <v>224</v>
      </c>
      <c r="Z95" s="1">
        <f>MOD(ips__4[[#This Row],[Suma iloczynow]],10)</f>
        <v>4</v>
      </c>
      <c r="AA95" s="1">
        <f>IF(ips__4[[#This Row],[reszta przez 10]] = 0,0,10 - ips__4[[#This Row],[reszta przez 10]])</f>
        <v>6</v>
      </c>
      <c r="AB95" s="1">
        <f>IF(ips__4[[#This Row],[K]]=ips__4[[#This Row],[K prawidlowe]],1,0)</f>
        <v>0</v>
      </c>
    </row>
    <row r="96" spans="1:28" x14ac:dyDescent="0.3">
      <c r="A96" s="1" t="s">
        <v>123</v>
      </c>
      <c r="B96" s="1" t="s">
        <v>15</v>
      </c>
      <c r="C96" s="1" t="s">
        <v>6</v>
      </c>
      <c r="D96" s="1">
        <v>7</v>
      </c>
      <c r="E96" s="1">
        <v>5</v>
      </c>
      <c r="F96" s="1">
        <v>0</v>
      </c>
      <c r="G96" s="1">
        <v>9</v>
      </c>
      <c r="H96" s="1">
        <v>0</v>
      </c>
      <c r="I96" s="1">
        <v>1</v>
      </c>
      <c r="J96" s="1">
        <v>9</v>
      </c>
      <c r="K96" s="1">
        <v>5</v>
      </c>
      <c r="L96" s="1">
        <v>1</v>
      </c>
      <c r="M96" s="1">
        <v>2</v>
      </c>
      <c r="N96" s="9">
        <v>9</v>
      </c>
      <c r="O96" s="1">
        <f>ips__4[[#This Row],[Kolumna1]]*1</f>
        <v>7</v>
      </c>
      <c r="P96" s="1">
        <f>ips__4[[#This Row],[Kolumna2]]*3</f>
        <v>15</v>
      </c>
      <c r="Q96" s="1">
        <f>ips__4[[#This Row],[Kolumna3]]*7</f>
        <v>0</v>
      </c>
      <c r="R96" s="1">
        <f>ips__4[[#This Row],[Kolumna4]]*9</f>
        <v>81</v>
      </c>
      <c r="S96" s="1">
        <f>ips__4[[#This Row],[Kolumna5]]*1</f>
        <v>0</v>
      </c>
      <c r="T96" s="1">
        <f>ips__4[[#This Row],[Kolumna6]]*3</f>
        <v>3</v>
      </c>
      <c r="U96" s="1">
        <f>ips__4[[#This Row],[Kolumna7]]*7</f>
        <v>63</v>
      </c>
      <c r="V96" s="1">
        <f>ips__4[[#This Row],[Kolumna8]]*9</f>
        <v>45</v>
      </c>
      <c r="W96" s="1">
        <f>ips__4[[#This Row],[Kolumna9]]*1</f>
        <v>1</v>
      </c>
      <c r="X96" s="1">
        <f>ips__4[[#This Row],[Kolumna10]]*3</f>
        <v>6</v>
      </c>
      <c r="Y96" s="1">
        <f t="shared" si="1"/>
        <v>312</v>
      </c>
      <c r="Z96" s="1">
        <f>MOD(ips__4[[#This Row],[Suma iloczynow]],10)</f>
        <v>2</v>
      </c>
      <c r="AA96" s="1">
        <f>IF(ips__4[[#This Row],[reszta przez 10]] = 0,0,10 - ips__4[[#This Row],[reszta przez 10]])</f>
        <v>8</v>
      </c>
      <c r="AB96" s="1">
        <f>IF(ips__4[[#This Row],[K]]=ips__4[[#This Row],[K prawidlowe]],1,0)</f>
        <v>0</v>
      </c>
    </row>
    <row r="97" spans="1:28" x14ac:dyDescent="0.3">
      <c r="A97" s="1" t="s">
        <v>124</v>
      </c>
      <c r="B97" s="1" t="s">
        <v>5</v>
      </c>
      <c r="C97" s="1" t="s">
        <v>6</v>
      </c>
      <c r="D97" s="1">
        <v>8</v>
      </c>
      <c r="E97" s="1">
        <v>4</v>
      </c>
      <c r="F97" s="1">
        <v>0</v>
      </c>
      <c r="G97" s="1">
        <v>7</v>
      </c>
      <c r="H97" s="1">
        <v>0</v>
      </c>
      <c r="I97" s="1">
        <v>1</v>
      </c>
      <c r="J97" s="1">
        <v>0</v>
      </c>
      <c r="K97" s="1">
        <v>7</v>
      </c>
      <c r="L97" s="1">
        <v>4</v>
      </c>
      <c r="M97" s="1">
        <v>3</v>
      </c>
      <c r="N97" s="9">
        <v>8</v>
      </c>
      <c r="O97" s="1">
        <f>ips__4[[#This Row],[Kolumna1]]*1</f>
        <v>8</v>
      </c>
      <c r="P97" s="1">
        <f>ips__4[[#This Row],[Kolumna2]]*3</f>
        <v>12</v>
      </c>
      <c r="Q97" s="1">
        <f>ips__4[[#This Row],[Kolumna3]]*7</f>
        <v>0</v>
      </c>
      <c r="R97" s="1">
        <f>ips__4[[#This Row],[Kolumna4]]*9</f>
        <v>63</v>
      </c>
      <c r="S97" s="1">
        <f>ips__4[[#This Row],[Kolumna5]]*1</f>
        <v>0</v>
      </c>
      <c r="T97" s="1">
        <f>ips__4[[#This Row],[Kolumna6]]*3</f>
        <v>3</v>
      </c>
      <c r="U97" s="1">
        <f>ips__4[[#This Row],[Kolumna7]]*7</f>
        <v>0</v>
      </c>
      <c r="V97" s="1">
        <f>ips__4[[#This Row],[Kolumna8]]*9</f>
        <v>63</v>
      </c>
      <c r="W97" s="1">
        <f>ips__4[[#This Row],[Kolumna9]]*1</f>
        <v>4</v>
      </c>
      <c r="X97" s="1">
        <f>ips__4[[#This Row],[Kolumna10]]*3</f>
        <v>9</v>
      </c>
      <c r="Y97" s="1">
        <f t="shared" si="1"/>
        <v>383</v>
      </c>
      <c r="Z97" s="1">
        <f>MOD(ips__4[[#This Row],[Suma iloczynow]],10)</f>
        <v>3</v>
      </c>
      <c r="AA97" s="1">
        <f>IF(ips__4[[#This Row],[reszta przez 10]] = 0,0,10 - ips__4[[#This Row],[reszta przez 10]])</f>
        <v>7</v>
      </c>
      <c r="AB97" s="1">
        <f>IF(ips__4[[#This Row],[K]]=ips__4[[#This Row],[K prawidlowe]],1,0)</f>
        <v>0</v>
      </c>
    </row>
    <row r="98" spans="1:28" x14ac:dyDescent="0.3">
      <c r="A98" s="1" t="s">
        <v>125</v>
      </c>
      <c r="B98" s="1" t="s">
        <v>18</v>
      </c>
      <c r="C98" s="1" t="s">
        <v>4</v>
      </c>
      <c r="D98" s="1">
        <v>6</v>
      </c>
      <c r="E98" s="1">
        <v>6</v>
      </c>
      <c r="F98" s="1">
        <v>0</v>
      </c>
      <c r="G98" s="1">
        <v>4</v>
      </c>
      <c r="H98" s="1">
        <v>3</v>
      </c>
      <c r="I98" s="1">
        <v>0</v>
      </c>
      <c r="J98" s="1">
        <v>8</v>
      </c>
      <c r="K98" s="1">
        <v>5</v>
      </c>
      <c r="L98" s="1">
        <v>2</v>
      </c>
      <c r="M98" s="1">
        <v>8</v>
      </c>
      <c r="N98" s="9">
        <v>0</v>
      </c>
      <c r="O98" s="1">
        <f>ips__4[[#This Row],[Kolumna1]]*1</f>
        <v>6</v>
      </c>
      <c r="P98" s="1">
        <f>ips__4[[#This Row],[Kolumna2]]*3</f>
        <v>18</v>
      </c>
      <c r="Q98" s="1">
        <f>ips__4[[#This Row],[Kolumna3]]*7</f>
        <v>0</v>
      </c>
      <c r="R98" s="1">
        <f>ips__4[[#This Row],[Kolumna4]]*9</f>
        <v>36</v>
      </c>
      <c r="S98" s="1">
        <f>ips__4[[#This Row],[Kolumna5]]*1</f>
        <v>3</v>
      </c>
      <c r="T98" s="1">
        <f>ips__4[[#This Row],[Kolumna6]]*3</f>
        <v>0</v>
      </c>
      <c r="U98" s="1">
        <f>ips__4[[#This Row],[Kolumna7]]*7</f>
        <v>56</v>
      </c>
      <c r="V98" s="1">
        <f>ips__4[[#This Row],[Kolumna8]]*9</f>
        <v>45</v>
      </c>
      <c r="W98" s="1">
        <f>ips__4[[#This Row],[Kolumna9]]*1</f>
        <v>2</v>
      </c>
      <c r="X98" s="1">
        <f>ips__4[[#This Row],[Kolumna10]]*3</f>
        <v>24</v>
      </c>
      <c r="Y98" s="1">
        <f t="shared" si="1"/>
        <v>352</v>
      </c>
      <c r="Z98" s="1">
        <f>MOD(ips__4[[#This Row],[Suma iloczynow]],10)</f>
        <v>2</v>
      </c>
      <c r="AA98" s="1">
        <f>IF(ips__4[[#This Row],[reszta przez 10]] = 0,0,10 - ips__4[[#This Row],[reszta przez 10]])</f>
        <v>8</v>
      </c>
      <c r="AB98" s="1">
        <f>IF(ips__4[[#This Row],[K]]=ips__4[[#This Row],[K prawidlowe]],1,0)</f>
        <v>0</v>
      </c>
    </row>
    <row r="99" spans="1:28" x14ac:dyDescent="0.3">
      <c r="A99" s="1" t="s">
        <v>126</v>
      </c>
      <c r="B99" s="1" t="s">
        <v>17</v>
      </c>
      <c r="C99" s="1" t="s">
        <v>6</v>
      </c>
      <c r="D99" s="1">
        <v>5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6</v>
      </c>
      <c r="K99" s="1">
        <v>9</v>
      </c>
      <c r="L99" s="1">
        <v>6</v>
      </c>
      <c r="M99" s="1">
        <v>0</v>
      </c>
      <c r="N99" s="9">
        <v>4</v>
      </c>
      <c r="O99" s="1">
        <f>ips__4[[#This Row],[Kolumna1]]*1</f>
        <v>5</v>
      </c>
      <c r="P99" s="1">
        <f>ips__4[[#This Row],[Kolumna2]]*3</f>
        <v>0</v>
      </c>
      <c r="Q99" s="1">
        <f>ips__4[[#This Row],[Kolumna3]]*7</f>
        <v>7</v>
      </c>
      <c r="R99" s="1">
        <f>ips__4[[#This Row],[Kolumna4]]*9</f>
        <v>18</v>
      </c>
      <c r="S99" s="1">
        <f>ips__4[[#This Row],[Kolumna5]]*1</f>
        <v>1</v>
      </c>
      <c r="T99" s="1">
        <f>ips__4[[#This Row],[Kolumna6]]*3</f>
        <v>6</v>
      </c>
      <c r="U99" s="1">
        <f>ips__4[[#This Row],[Kolumna7]]*7</f>
        <v>42</v>
      </c>
      <c r="V99" s="1">
        <f>ips__4[[#This Row],[Kolumna8]]*9</f>
        <v>81</v>
      </c>
      <c r="W99" s="1">
        <f>ips__4[[#This Row],[Kolumna9]]*1</f>
        <v>6</v>
      </c>
      <c r="X99" s="1">
        <f>ips__4[[#This Row],[Kolumna10]]*3</f>
        <v>0</v>
      </c>
      <c r="Y99" s="1">
        <f t="shared" si="1"/>
        <v>356</v>
      </c>
      <c r="Z99" s="1">
        <f>MOD(ips__4[[#This Row],[Suma iloczynow]],10)</f>
        <v>6</v>
      </c>
      <c r="AA99" s="1">
        <f>IF(ips__4[[#This Row],[reszta przez 10]] = 0,0,10 - ips__4[[#This Row],[reszta przez 10]])</f>
        <v>4</v>
      </c>
      <c r="AB99" s="1">
        <f>IF(ips__4[[#This Row],[K]]=ips__4[[#This Row],[K prawidlowe]],1,0)</f>
        <v>1</v>
      </c>
    </row>
    <row r="100" spans="1:28" x14ac:dyDescent="0.3">
      <c r="A100" s="1" t="s">
        <v>127</v>
      </c>
      <c r="B100" s="1" t="s">
        <v>14</v>
      </c>
      <c r="C100" s="1" t="s">
        <v>6</v>
      </c>
      <c r="D100" s="1">
        <v>8</v>
      </c>
      <c r="E100" s="1">
        <v>5</v>
      </c>
      <c r="F100" s="1">
        <v>1</v>
      </c>
      <c r="G100" s="1">
        <v>2</v>
      </c>
      <c r="H100" s="1">
        <v>2</v>
      </c>
      <c r="I100" s="1">
        <v>1</v>
      </c>
      <c r="J100" s="1">
        <v>4</v>
      </c>
      <c r="K100" s="1">
        <v>6</v>
      </c>
      <c r="L100" s="1">
        <v>7</v>
      </c>
      <c r="M100" s="1">
        <v>0</v>
      </c>
      <c r="N100" s="9">
        <v>8</v>
      </c>
      <c r="O100" s="1">
        <f>ips__4[[#This Row],[Kolumna1]]*1</f>
        <v>8</v>
      </c>
      <c r="P100" s="1">
        <f>ips__4[[#This Row],[Kolumna2]]*3</f>
        <v>15</v>
      </c>
      <c r="Q100" s="1">
        <f>ips__4[[#This Row],[Kolumna3]]*7</f>
        <v>7</v>
      </c>
      <c r="R100" s="1">
        <f>ips__4[[#This Row],[Kolumna4]]*9</f>
        <v>18</v>
      </c>
      <c r="S100" s="1">
        <f>ips__4[[#This Row],[Kolumna5]]*1</f>
        <v>2</v>
      </c>
      <c r="T100" s="1">
        <f>ips__4[[#This Row],[Kolumna6]]*3</f>
        <v>3</v>
      </c>
      <c r="U100" s="1">
        <f>ips__4[[#This Row],[Kolumna7]]*7</f>
        <v>28</v>
      </c>
      <c r="V100" s="1">
        <f>ips__4[[#This Row],[Kolumna8]]*9</f>
        <v>54</v>
      </c>
      <c r="W100" s="1">
        <f>ips__4[[#This Row],[Kolumna9]]*1</f>
        <v>7</v>
      </c>
      <c r="X100" s="1">
        <f>ips__4[[#This Row],[Kolumna10]]*3</f>
        <v>0</v>
      </c>
      <c r="Y100" s="1">
        <f t="shared" si="1"/>
        <v>308</v>
      </c>
      <c r="Z100" s="1">
        <f>MOD(ips__4[[#This Row],[Suma iloczynow]],10)</f>
        <v>8</v>
      </c>
      <c r="AA100" s="1">
        <f>IF(ips__4[[#This Row],[reszta przez 10]] = 0,0,10 - ips__4[[#This Row],[reszta przez 10]])</f>
        <v>2</v>
      </c>
      <c r="AB100" s="1">
        <f>IF(ips__4[[#This Row],[K]]=ips__4[[#This Row],[K prawidlowe]],1,0)</f>
        <v>0</v>
      </c>
    </row>
    <row r="101" spans="1:28" x14ac:dyDescent="0.3">
      <c r="A101" s="1" t="s">
        <v>128</v>
      </c>
      <c r="B101" s="1" t="s">
        <v>13</v>
      </c>
      <c r="C101" s="1" t="s">
        <v>6</v>
      </c>
      <c r="D101" s="1">
        <v>9</v>
      </c>
      <c r="E101" s="1">
        <v>0</v>
      </c>
      <c r="F101" s="1">
        <v>0</v>
      </c>
      <c r="G101" s="1">
        <v>1</v>
      </c>
      <c r="H101" s="1">
        <v>0</v>
      </c>
      <c r="I101" s="1">
        <v>4</v>
      </c>
      <c r="J101" s="1">
        <v>9</v>
      </c>
      <c r="K101" s="1">
        <v>5</v>
      </c>
      <c r="L101" s="1">
        <v>5</v>
      </c>
      <c r="M101" s="1">
        <v>2</v>
      </c>
      <c r="N101" s="9">
        <v>1</v>
      </c>
      <c r="O101" s="1">
        <f>ips__4[[#This Row],[Kolumna1]]*1</f>
        <v>9</v>
      </c>
      <c r="P101" s="1">
        <f>ips__4[[#This Row],[Kolumna2]]*3</f>
        <v>0</v>
      </c>
      <c r="Q101" s="1">
        <f>ips__4[[#This Row],[Kolumna3]]*7</f>
        <v>0</v>
      </c>
      <c r="R101" s="1">
        <f>ips__4[[#This Row],[Kolumna4]]*9</f>
        <v>9</v>
      </c>
      <c r="S101" s="1">
        <f>ips__4[[#This Row],[Kolumna5]]*1</f>
        <v>0</v>
      </c>
      <c r="T101" s="1">
        <f>ips__4[[#This Row],[Kolumna6]]*3</f>
        <v>12</v>
      </c>
      <c r="U101" s="1">
        <f>ips__4[[#This Row],[Kolumna7]]*7</f>
        <v>63</v>
      </c>
      <c r="V101" s="1">
        <f>ips__4[[#This Row],[Kolumna8]]*9</f>
        <v>45</v>
      </c>
      <c r="W101" s="1">
        <f>ips__4[[#This Row],[Kolumna9]]*1</f>
        <v>5</v>
      </c>
      <c r="X101" s="1">
        <f>ips__4[[#This Row],[Kolumna10]]*3</f>
        <v>6</v>
      </c>
      <c r="Y101" s="1">
        <f t="shared" si="1"/>
        <v>291</v>
      </c>
      <c r="Z101" s="1">
        <f>MOD(ips__4[[#This Row],[Suma iloczynow]],10)</f>
        <v>1</v>
      </c>
      <c r="AA101" s="1">
        <f>IF(ips__4[[#This Row],[reszta przez 10]] = 0,0,10 - ips__4[[#This Row],[reszta przez 10]])</f>
        <v>9</v>
      </c>
      <c r="AB101" s="1">
        <f>IF(ips__4[[#This Row],[K]]=ips__4[[#This Row],[K prawidlowe]],1,0)</f>
        <v>0</v>
      </c>
    </row>
    <row r="102" spans="1:28" x14ac:dyDescent="0.3">
      <c r="A102" s="1" t="s">
        <v>129</v>
      </c>
      <c r="B102" s="1" t="s">
        <v>9</v>
      </c>
      <c r="C102" s="1" t="s">
        <v>6</v>
      </c>
      <c r="D102" s="1">
        <v>7</v>
      </c>
      <c r="E102" s="1">
        <v>2</v>
      </c>
      <c r="F102" s="1">
        <v>1</v>
      </c>
      <c r="G102" s="1">
        <v>0</v>
      </c>
      <c r="H102" s="1">
        <v>0</v>
      </c>
      <c r="I102" s="1">
        <v>7</v>
      </c>
      <c r="J102" s="1">
        <v>2</v>
      </c>
      <c r="K102" s="1">
        <v>8</v>
      </c>
      <c r="L102" s="1">
        <v>2</v>
      </c>
      <c r="M102" s="1">
        <v>4</v>
      </c>
      <c r="N102" s="9">
        <v>9</v>
      </c>
      <c r="O102" s="1">
        <f>ips__4[[#This Row],[Kolumna1]]*1</f>
        <v>7</v>
      </c>
      <c r="P102" s="1">
        <f>ips__4[[#This Row],[Kolumna2]]*3</f>
        <v>6</v>
      </c>
      <c r="Q102" s="1">
        <f>ips__4[[#This Row],[Kolumna3]]*7</f>
        <v>7</v>
      </c>
      <c r="R102" s="1">
        <f>ips__4[[#This Row],[Kolumna4]]*9</f>
        <v>0</v>
      </c>
      <c r="S102" s="1">
        <f>ips__4[[#This Row],[Kolumna5]]*1</f>
        <v>0</v>
      </c>
      <c r="T102" s="1">
        <f>ips__4[[#This Row],[Kolumna6]]*3</f>
        <v>21</v>
      </c>
      <c r="U102" s="1">
        <f>ips__4[[#This Row],[Kolumna7]]*7</f>
        <v>14</v>
      </c>
      <c r="V102" s="1">
        <f>ips__4[[#This Row],[Kolumna8]]*9</f>
        <v>72</v>
      </c>
      <c r="W102" s="1">
        <f>ips__4[[#This Row],[Kolumna9]]*1</f>
        <v>2</v>
      </c>
      <c r="X102" s="1">
        <f>ips__4[[#This Row],[Kolumna10]]*3</f>
        <v>12</v>
      </c>
      <c r="Y102" s="1">
        <f t="shared" si="1"/>
        <v>290</v>
      </c>
      <c r="Z102" s="1">
        <f>MOD(ips__4[[#This Row],[Suma iloczynow]],10)</f>
        <v>0</v>
      </c>
      <c r="AA102" s="1">
        <f>IF(ips__4[[#This Row],[reszta przez 10]] = 0,0,10 - ips__4[[#This Row],[reszta przez 10]])</f>
        <v>0</v>
      </c>
      <c r="AB102" s="1">
        <f>IF(ips__4[[#This Row],[K]]=ips__4[[#This Row],[K prawidlowe]],1,0)</f>
        <v>0</v>
      </c>
    </row>
    <row r="103" spans="1:28" x14ac:dyDescent="0.3">
      <c r="A103" s="1" t="s">
        <v>130</v>
      </c>
      <c r="B103" s="1" t="s">
        <v>18</v>
      </c>
      <c r="C103" s="1" t="s">
        <v>6</v>
      </c>
      <c r="D103" s="1">
        <v>5</v>
      </c>
      <c r="E103" s="1">
        <v>4</v>
      </c>
      <c r="F103" s="1">
        <v>0</v>
      </c>
      <c r="G103" s="1">
        <v>8</v>
      </c>
      <c r="H103" s="1">
        <v>2</v>
      </c>
      <c r="I103" s="1">
        <v>6</v>
      </c>
      <c r="J103" s="1">
        <v>2</v>
      </c>
      <c r="K103" s="1">
        <v>6</v>
      </c>
      <c r="L103" s="1">
        <v>5</v>
      </c>
      <c r="M103" s="1">
        <v>2</v>
      </c>
      <c r="N103" s="9">
        <v>2</v>
      </c>
      <c r="O103" s="1">
        <f>ips__4[[#This Row],[Kolumna1]]*1</f>
        <v>5</v>
      </c>
      <c r="P103" s="1">
        <f>ips__4[[#This Row],[Kolumna2]]*3</f>
        <v>12</v>
      </c>
      <c r="Q103" s="1">
        <f>ips__4[[#This Row],[Kolumna3]]*7</f>
        <v>0</v>
      </c>
      <c r="R103" s="1">
        <f>ips__4[[#This Row],[Kolumna4]]*9</f>
        <v>72</v>
      </c>
      <c r="S103" s="1">
        <f>ips__4[[#This Row],[Kolumna5]]*1</f>
        <v>2</v>
      </c>
      <c r="T103" s="1">
        <f>ips__4[[#This Row],[Kolumna6]]*3</f>
        <v>18</v>
      </c>
      <c r="U103" s="1">
        <f>ips__4[[#This Row],[Kolumna7]]*7</f>
        <v>14</v>
      </c>
      <c r="V103" s="1">
        <f>ips__4[[#This Row],[Kolumna8]]*9</f>
        <v>54</v>
      </c>
      <c r="W103" s="1">
        <f>ips__4[[#This Row],[Kolumna9]]*1</f>
        <v>5</v>
      </c>
      <c r="X103" s="1">
        <f>ips__4[[#This Row],[Kolumna10]]*3</f>
        <v>6</v>
      </c>
      <c r="Y103" s="1">
        <f t="shared" si="1"/>
        <v>329</v>
      </c>
      <c r="Z103" s="1">
        <f>MOD(ips__4[[#This Row],[Suma iloczynow]],10)</f>
        <v>9</v>
      </c>
      <c r="AA103" s="1">
        <f>IF(ips__4[[#This Row],[reszta przez 10]] = 0,0,10 - ips__4[[#This Row],[reszta przez 10]])</f>
        <v>1</v>
      </c>
      <c r="AB103" s="1">
        <f>IF(ips__4[[#This Row],[K]]=ips__4[[#This Row],[K prawidlowe]],1,0)</f>
        <v>0</v>
      </c>
    </row>
    <row r="104" spans="1:28" x14ac:dyDescent="0.3">
      <c r="A104" s="1" t="s">
        <v>131</v>
      </c>
      <c r="B104" s="1" t="s">
        <v>8</v>
      </c>
      <c r="C104" s="1" t="s">
        <v>4</v>
      </c>
      <c r="D104" s="1">
        <v>6</v>
      </c>
      <c r="E104" s="1">
        <v>0</v>
      </c>
      <c r="F104" s="1">
        <v>0</v>
      </c>
      <c r="G104" s="1">
        <v>8</v>
      </c>
      <c r="H104" s="1">
        <v>2</v>
      </c>
      <c r="I104" s="1">
        <v>6</v>
      </c>
      <c r="J104" s="1">
        <v>3</v>
      </c>
      <c r="K104" s="1">
        <v>3</v>
      </c>
      <c r="L104" s="1">
        <v>4</v>
      </c>
      <c r="M104" s="1">
        <v>4</v>
      </c>
      <c r="N104" s="9">
        <v>8</v>
      </c>
      <c r="O104" s="1">
        <f>ips__4[[#This Row],[Kolumna1]]*1</f>
        <v>6</v>
      </c>
      <c r="P104" s="1">
        <f>ips__4[[#This Row],[Kolumna2]]*3</f>
        <v>0</v>
      </c>
      <c r="Q104" s="1">
        <f>ips__4[[#This Row],[Kolumna3]]*7</f>
        <v>0</v>
      </c>
      <c r="R104" s="1">
        <f>ips__4[[#This Row],[Kolumna4]]*9</f>
        <v>72</v>
      </c>
      <c r="S104" s="1">
        <f>ips__4[[#This Row],[Kolumna5]]*1</f>
        <v>2</v>
      </c>
      <c r="T104" s="1">
        <f>ips__4[[#This Row],[Kolumna6]]*3</f>
        <v>18</v>
      </c>
      <c r="U104" s="1">
        <f>ips__4[[#This Row],[Kolumna7]]*7</f>
        <v>21</v>
      </c>
      <c r="V104" s="1">
        <f>ips__4[[#This Row],[Kolumna8]]*9</f>
        <v>27</v>
      </c>
      <c r="W104" s="1">
        <f>ips__4[[#This Row],[Kolumna9]]*1</f>
        <v>4</v>
      </c>
      <c r="X104" s="1">
        <f>ips__4[[#This Row],[Kolumna10]]*3</f>
        <v>12</v>
      </c>
      <c r="Y104" s="1">
        <f t="shared" si="1"/>
        <v>350</v>
      </c>
      <c r="Z104" s="1">
        <f>MOD(ips__4[[#This Row],[Suma iloczynow]],10)</f>
        <v>0</v>
      </c>
      <c r="AA104" s="1">
        <f>IF(ips__4[[#This Row],[reszta przez 10]] = 0,0,10 - ips__4[[#This Row],[reszta przez 10]])</f>
        <v>0</v>
      </c>
      <c r="AB104" s="1">
        <f>IF(ips__4[[#This Row],[K]]=ips__4[[#This Row],[K prawidlowe]],1,0)</f>
        <v>0</v>
      </c>
    </row>
    <row r="105" spans="1:28" x14ac:dyDescent="0.3">
      <c r="A105" s="1" t="s">
        <v>132</v>
      </c>
      <c r="B105" s="1" t="s">
        <v>13</v>
      </c>
      <c r="C105" s="1" t="s">
        <v>6</v>
      </c>
      <c r="D105" s="1">
        <v>5</v>
      </c>
      <c r="E105" s="1">
        <v>7</v>
      </c>
      <c r="F105" s="1">
        <v>0</v>
      </c>
      <c r="G105" s="1">
        <v>9</v>
      </c>
      <c r="H105" s="1">
        <v>1</v>
      </c>
      <c r="I105" s="1">
        <v>6</v>
      </c>
      <c r="J105" s="1">
        <v>1</v>
      </c>
      <c r="K105" s="1">
        <v>5</v>
      </c>
      <c r="L105" s="1">
        <v>9</v>
      </c>
      <c r="M105" s="1">
        <v>5</v>
      </c>
      <c r="N105" s="9">
        <v>8</v>
      </c>
      <c r="O105" s="1">
        <f>ips__4[[#This Row],[Kolumna1]]*1</f>
        <v>5</v>
      </c>
      <c r="P105" s="1">
        <f>ips__4[[#This Row],[Kolumna2]]*3</f>
        <v>21</v>
      </c>
      <c r="Q105" s="1">
        <f>ips__4[[#This Row],[Kolumna3]]*7</f>
        <v>0</v>
      </c>
      <c r="R105" s="1">
        <f>ips__4[[#This Row],[Kolumna4]]*9</f>
        <v>81</v>
      </c>
      <c r="S105" s="1">
        <f>ips__4[[#This Row],[Kolumna5]]*1</f>
        <v>1</v>
      </c>
      <c r="T105" s="1">
        <f>ips__4[[#This Row],[Kolumna6]]*3</f>
        <v>18</v>
      </c>
      <c r="U105" s="1">
        <f>ips__4[[#This Row],[Kolumna7]]*7</f>
        <v>7</v>
      </c>
      <c r="V105" s="1">
        <f>ips__4[[#This Row],[Kolumna8]]*9</f>
        <v>45</v>
      </c>
      <c r="W105" s="1">
        <f>ips__4[[#This Row],[Kolumna9]]*1</f>
        <v>9</v>
      </c>
      <c r="X105" s="1">
        <f>ips__4[[#This Row],[Kolumna10]]*3</f>
        <v>15</v>
      </c>
      <c r="Y105" s="1">
        <f t="shared" si="1"/>
        <v>364</v>
      </c>
      <c r="Z105" s="1">
        <f>MOD(ips__4[[#This Row],[Suma iloczynow]],10)</f>
        <v>4</v>
      </c>
      <c r="AA105" s="1">
        <f>IF(ips__4[[#This Row],[reszta przez 10]] = 0,0,10 - ips__4[[#This Row],[reszta przez 10]])</f>
        <v>6</v>
      </c>
      <c r="AB105" s="1">
        <f>IF(ips__4[[#This Row],[K]]=ips__4[[#This Row],[K prawidlowe]],1,0)</f>
        <v>0</v>
      </c>
    </row>
    <row r="106" spans="1:28" x14ac:dyDescent="0.3">
      <c r="A106" s="1" t="s">
        <v>133</v>
      </c>
      <c r="B106" s="1" t="s">
        <v>20</v>
      </c>
      <c r="C106" s="1" t="s">
        <v>6</v>
      </c>
      <c r="D106" s="1">
        <v>8</v>
      </c>
      <c r="E106" s="1">
        <v>7</v>
      </c>
      <c r="F106" s="1">
        <v>1</v>
      </c>
      <c r="G106" s="1">
        <v>1</v>
      </c>
      <c r="H106" s="1">
        <v>1</v>
      </c>
      <c r="I106" s="1">
        <v>0</v>
      </c>
      <c r="J106" s="1">
        <v>5</v>
      </c>
      <c r="K106" s="1">
        <v>2</v>
      </c>
      <c r="L106" s="1">
        <v>7</v>
      </c>
      <c r="M106" s="1">
        <v>8</v>
      </c>
      <c r="N106" s="9">
        <v>0</v>
      </c>
      <c r="O106" s="1">
        <f>ips__4[[#This Row],[Kolumna1]]*1</f>
        <v>8</v>
      </c>
      <c r="P106" s="1">
        <f>ips__4[[#This Row],[Kolumna2]]*3</f>
        <v>21</v>
      </c>
      <c r="Q106" s="1">
        <f>ips__4[[#This Row],[Kolumna3]]*7</f>
        <v>7</v>
      </c>
      <c r="R106" s="1">
        <f>ips__4[[#This Row],[Kolumna4]]*9</f>
        <v>9</v>
      </c>
      <c r="S106" s="1">
        <f>ips__4[[#This Row],[Kolumna5]]*1</f>
        <v>1</v>
      </c>
      <c r="T106" s="1">
        <f>ips__4[[#This Row],[Kolumna6]]*3</f>
        <v>0</v>
      </c>
      <c r="U106" s="1">
        <f>ips__4[[#This Row],[Kolumna7]]*7</f>
        <v>35</v>
      </c>
      <c r="V106" s="1">
        <f>ips__4[[#This Row],[Kolumna8]]*9</f>
        <v>18</v>
      </c>
      <c r="W106" s="1">
        <f>ips__4[[#This Row],[Kolumna9]]*1</f>
        <v>7</v>
      </c>
      <c r="X106" s="1">
        <f>ips__4[[#This Row],[Kolumna10]]*3</f>
        <v>24</v>
      </c>
      <c r="Y106" s="1">
        <f t="shared" si="1"/>
        <v>332</v>
      </c>
      <c r="Z106" s="1">
        <f>MOD(ips__4[[#This Row],[Suma iloczynow]],10)</f>
        <v>2</v>
      </c>
      <c r="AA106" s="1">
        <f>IF(ips__4[[#This Row],[reszta przez 10]] = 0,0,10 - ips__4[[#This Row],[reszta przez 10]])</f>
        <v>8</v>
      </c>
      <c r="AB106" s="1">
        <f>IF(ips__4[[#This Row],[K]]=ips__4[[#This Row],[K prawidlowe]],1,0)</f>
        <v>0</v>
      </c>
    </row>
    <row r="107" spans="1:28" x14ac:dyDescent="0.3">
      <c r="A107" s="1" t="s">
        <v>134</v>
      </c>
      <c r="B107" s="1" t="s">
        <v>11</v>
      </c>
      <c r="C107" s="1" t="s">
        <v>6</v>
      </c>
      <c r="D107" s="1">
        <v>5</v>
      </c>
      <c r="E107" s="1">
        <v>0</v>
      </c>
      <c r="F107" s="1">
        <v>0</v>
      </c>
      <c r="G107" s="1">
        <v>4</v>
      </c>
      <c r="H107" s="1">
        <v>0</v>
      </c>
      <c r="I107" s="1">
        <v>7</v>
      </c>
      <c r="J107" s="1">
        <v>4</v>
      </c>
      <c r="K107" s="1">
        <v>0</v>
      </c>
      <c r="L107" s="1">
        <v>6</v>
      </c>
      <c r="M107" s="1">
        <v>9</v>
      </c>
      <c r="N107" s="9">
        <v>7</v>
      </c>
      <c r="O107" s="1">
        <f>ips__4[[#This Row],[Kolumna1]]*1</f>
        <v>5</v>
      </c>
      <c r="P107" s="1">
        <f>ips__4[[#This Row],[Kolumna2]]*3</f>
        <v>0</v>
      </c>
      <c r="Q107" s="1">
        <f>ips__4[[#This Row],[Kolumna3]]*7</f>
        <v>0</v>
      </c>
      <c r="R107" s="1">
        <f>ips__4[[#This Row],[Kolumna4]]*9</f>
        <v>36</v>
      </c>
      <c r="S107" s="1">
        <f>ips__4[[#This Row],[Kolumna5]]*1</f>
        <v>0</v>
      </c>
      <c r="T107" s="1">
        <f>ips__4[[#This Row],[Kolumna6]]*3</f>
        <v>21</v>
      </c>
      <c r="U107" s="1">
        <f>ips__4[[#This Row],[Kolumna7]]*7</f>
        <v>28</v>
      </c>
      <c r="V107" s="1">
        <f>ips__4[[#This Row],[Kolumna8]]*9</f>
        <v>0</v>
      </c>
      <c r="W107" s="1">
        <f>ips__4[[#This Row],[Kolumna9]]*1</f>
        <v>6</v>
      </c>
      <c r="X107" s="1">
        <f>ips__4[[#This Row],[Kolumna10]]*3</f>
        <v>27</v>
      </c>
      <c r="Y107" s="1">
        <f t="shared" si="1"/>
        <v>253</v>
      </c>
      <c r="Z107" s="1">
        <f>MOD(ips__4[[#This Row],[Suma iloczynow]],10)</f>
        <v>3</v>
      </c>
      <c r="AA107" s="1">
        <f>IF(ips__4[[#This Row],[reszta przez 10]] = 0,0,10 - ips__4[[#This Row],[reszta przez 10]])</f>
        <v>7</v>
      </c>
      <c r="AB107" s="1">
        <f>IF(ips__4[[#This Row],[K]]=ips__4[[#This Row],[K prawidlowe]],1,0)</f>
        <v>1</v>
      </c>
    </row>
    <row r="108" spans="1:28" x14ac:dyDescent="0.3">
      <c r="A108" s="1" t="s">
        <v>135</v>
      </c>
      <c r="B108" s="1" t="s">
        <v>8</v>
      </c>
      <c r="C108" s="1" t="s">
        <v>4</v>
      </c>
      <c r="D108" s="1">
        <v>6</v>
      </c>
      <c r="E108" s="1">
        <v>8</v>
      </c>
      <c r="F108" s="1">
        <v>1</v>
      </c>
      <c r="G108" s="1">
        <v>0</v>
      </c>
      <c r="H108" s="1">
        <v>1</v>
      </c>
      <c r="I108" s="1">
        <v>0</v>
      </c>
      <c r="J108" s="1">
        <v>9</v>
      </c>
      <c r="K108" s="1">
        <v>5</v>
      </c>
      <c r="L108" s="1">
        <v>3</v>
      </c>
      <c r="M108" s="1">
        <v>8</v>
      </c>
      <c r="N108" s="9">
        <v>7</v>
      </c>
      <c r="O108" s="1">
        <f>ips__4[[#This Row],[Kolumna1]]*1</f>
        <v>6</v>
      </c>
      <c r="P108" s="1">
        <f>ips__4[[#This Row],[Kolumna2]]*3</f>
        <v>24</v>
      </c>
      <c r="Q108" s="1">
        <f>ips__4[[#This Row],[Kolumna3]]*7</f>
        <v>7</v>
      </c>
      <c r="R108" s="1">
        <f>ips__4[[#This Row],[Kolumna4]]*9</f>
        <v>0</v>
      </c>
      <c r="S108" s="1">
        <f>ips__4[[#This Row],[Kolumna5]]*1</f>
        <v>1</v>
      </c>
      <c r="T108" s="1">
        <f>ips__4[[#This Row],[Kolumna6]]*3</f>
        <v>0</v>
      </c>
      <c r="U108" s="1">
        <f>ips__4[[#This Row],[Kolumna7]]*7</f>
        <v>63</v>
      </c>
      <c r="V108" s="1">
        <f>ips__4[[#This Row],[Kolumna8]]*9</f>
        <v>45</v>
      </c>
      <c r="W108" s="1">
        <f>ips__4[[#This Row],[Kolumna9]]*1</f>
        <v>3</v>
      </c>
      <c r="X108" s="1">
        <f>ips__4[[#This Row],[Kolumna10]]*3</f>
        <v>24</v>
      </c>
      <c r="Y108" s="1">
        <f t="shared" si="1"/>
        <v>296</v>
      </c>
      <c r="Z108" s="1">
        <f>MOD(ips__4[[#This Row],[Suma iloczynow]],10)</f>
        <v>6</v>
      </c>
      <c r="AA108" s="1">
        <f>IF(ips__4[[#This Row],[reszta przez 10]] = 0,0,10 - ips__4[[#This Row],[reszta przez 10]])</f>
        <v>4</v>
      </c>
      <c r="AB108" s="1">
        <f>IF(ips__4[[#This Row],[K]]=ips__4[[#This Row],[K prawidlowe]],1,0)</f>
        <v>0</v>
      </c>
    </row>
    <row r="109" spans="1:28" x14ac:dyDescent="0.3">
      <c r="A109" s="1" t="s">
        <v>136</v>
      </c>
      <c r="B109" s="1" t="s">
        <v>7</v>
      </c>
      <c r="C109" s="1" t="s">
        <v>6</v>
      </c>
      <c r="D109" s="1">
        <v>6</v>
      </c>
      <c r="E109" s="1">
        <v>2</v>
      </c>
      <c r="F109" s="1">
        <v>0</v>
      </c>
      <c r="G109" s="1">
        <v>3</v>
      </c>
      <c r="H109" s="1">
        <v>3</v>
      </c>
      <c r="I109" s="1">
        <v>0</v>
      </c>
      <c r="J109" s="1">
        <v>4</v>
      </c>
      <c r="K109" s="1">
        <v>9</v>
      </c>
      <c r="L109" s="1">
        <v>7</v>
      </c>
      <c r="M109" s="1">
        <v>4</v>
      </c>
      <c r="N109" s="9">
        <v>0</v>
      </c>
      <c r="O109" s="1">
        <f>ips__4[[#This Row],[Kolumna1]]*1</f>
        <v>6</v>
      </c>
      <c r="P109" s="1">
        <f>ips__4[[#This Row],[Kolumna2]]*3</f>
        <v>6</v>
      </c>
      <c r="Q109" s="1">
        <f>ips__4[[#This Row],[Kolumna3]]*7</f>
        <v>0</v>
      </c>
      <c r="R109" s="1">
        <f>ips__4[[#This Row],[Kolumna4]]*9</f>
        <v>27</v>
      </c>
      <c r="S109" s="1">
        <f>ips__4[[#This Row],[Kolumna5]]*1</f>
        <v>3</v>
      </c>
      <c r="T109" s="1">
        <f>ips__4[[#This Row],[Kolumna6]]*3</f>
        <v>0</v>
      </c>
      <c r="U109" s="1">
        <f>ips__4[[#This Row],[Kolumna7]]*7</f>
        <v>28</v>
      </c>
      <c r="V109" s="1">
        <f>ips__4[[#This Row],[Kolumna8]]*9</f>
        <v>81</v>
      </c>
      <c r="W109" s="1">
        <f>ips__4[[#This Row],[Kolumna9]]*1</f>
        <v>7</v>
      </c>
      <c r="X109" s="1">
        <f>ips__4[[#This Row],[Kolumna10]]*3</f>
        <v>12</v>
      </c>
      <c r="Y109" s="1">
        <f t="shared" si="1"/>
        <v>343</v>
      </c>
      <c r="Z109" s="1">
        <f>MOD(ips__4[[#This Row],[Suma iloczynow]],10)</f>
        <v>3</v>
      </c>
      <c r="AA109" s="1">
        <f>IF(ips__4[[#This Row],[reszta przez 10]] = 0,0,10 - ips__4[[#This Row],[reszta przez 10]])</f>
        <v>7</v>
      </c>
      <c r="AB109" s="1">
        <f>IF(ips__4[[#This Row],[K]]=ips__4[[#This Row],[K prawidlowe]],1,0)</f>
        <v>0</v>
      </c>
    </row>
    <row r="110" spans="1:28" x14ac:dyDescent="0.3">
      <c r="A110" s="1" t="s">
        <v>137</v>
      </c>
      <c r="B110" s="1" t="s">
        <v>20</v>
      </c>
      <c r="C110" s="1" t="s">
        <v>6</v>
      </c>
      <c r="D110" s="1">
        <v>7</v>
      </c>
      <c r="E110" s="1">
        <v>9</v>
      </c>
      <c r="F110" s="1">
        <v>0</v>
      </c>
      <c r="G110" s="1">
        <v>7</v>
      </c>
      <c r="H110" s="1">
        <v>2</v>
      </c>
      <c r="I110" s="1">
        <v>7</v>
      </c>
      <c r="J110" s="1">
        <v>8</v>
      </c>
      <c r="K110" s="1">
        <v>0</v>
      </c>
      <c r="L110" s="1">
        <v>9</v>
      </c>
      <c r="M110" s="1">
        <v>2</v>
      </c>
      <c r="N110" s="9">
        <v>9</v>
      </c>
      <c r="O110" s="1">
        <f>ips__4[[#This Row],[Kolumna1]]*1</f>
        <v>7</v>
      </c>
      <c r="P110" s="1">
        <f>ips__4[[#This Row],[Kolumna2]]*3</f>
        <v>27</v>
      </c>
      <c r="Q110" s="1">
        <f>ips__4[[#This Row],[Kolumna3]]*7</f>
        <v>0</v>
      </c>
      <c r="R110" s="1">
        <f>ips__4[[#This Row],[Kolumna4]]*9</f>
        <v>63</v>
      </c>
      <c r="S110" s="1">
        <f>ips__4[[#This Row],[Kolumna5]]*1</f>
        <v>2</v>
      </c>
      <c r="T110" s="1">
        <f>ips__4[[#This Row],[Kolumna6]]*3</f>
        <v>21</v>
      </c>
      <c r="U110" s="1">
        <f>ips__4[[#This Row],[Kolumna7]]*7</f>
        <v>56</v>
      </c>
      <c r="V110" s="1">
        <f>ips__4[[#This Row],[Kolumna8]]*9</f>
        <v>0</v>
      </c>
      <c r="W110" s="1">
        <f>ips__4[[#This Row],[Kolumna9]]*1</f>
        <v>9</v>
      </c>
      <c r="X110" s="1">
        <f>ips__4[[#This Row],[Kolumna10]]*3</f>
        <v>6</v>
      </c>
      <c r="Y110" s="1">
        <f t="shared" si="1"/>
        <v>361</v>
      </c>
      <c r="Z110" s="1">
        <f>MOD(ips__4[[#This Row],[Suma iloczynow]],10)</f>
        <v>1</v>
      </c>
      <c r="AA110" s="1">
        <f>IF(ips__4[[#This Row],[reszta przez 10]] = 0,0,10 - ips__4[[#This Row],[reszta przez 10]])</f>
        <v>9</v>
      </c>
      <c r="AB110" s="1">
        <f>IF(ips__4[[#This Row],[K]]=ips__4[[#This Row],[K prawidlowe]],1,0)</f>
        <v>1</v>
      </c>
    </row>
    <row r="111" spans="1:28" x14ac:dyDescent="0.3">
      <c r="A111" s="1" t="s">
        <v>138</v>
      </c>
      <c r="B111" s="1" t="s">
        <v>15</v>
      </c>
      <c r="C111" s="1" t="s">
        <v>6</v>
      </c>
      <c r="D111" s="1">
        <v>9</v>
      </c>
      <c r="E111" s="1">
        <v>4</v>
      </c>
      <c r="F111" s="1">
        <v>0</v>
      </c>
      <c r="G111" s="1">
        <v>5</v>
      </c>
      <c r="H111" s="1">
        <v>1</v>
      </c>
      <c r="I111" s="1">
        <v>0</v>
      </c>
      <c r="J111" s="1">
        <v>1</v>
      </c>
      <c r="K111" s="1">
        <v>7</v>
      </c>
      <c r="L111" s="1">
        <v>8</v>
      </c>
      <c r="M111" s="1">
        <v>4</v>
      </c>
      <c r="N111" s="9">
        <v>3</v>
      </c>
      <c r="O111" s="1">
        <f>ips__4[[#This Row],[Kolumna1]]*1</f>
        <v>9</v>
      </c>
      <c r="P111" s="1">
        <f>ips__4[[#This Row],[Kolumna2]]*3</f>
        <v>12</v>
      </c>
      <c r="Q111" s="1">
        <f>ips__4[[#This Row],[Kolumna3]]*7</f>
        <v>0</v>
      </c>
      <c r="R111" s="1">
        <f>ips__4[[#This Row],[Kolumna4]]*9</f>
        <v>45</v>
      </c>
      <c r="S111" s="1">
        <f>ips__4[[#This Row],[Kolumna5]]*1</f>
        <v>1</v>
      </c>
      <c r="T111" s="1">
        <f>ips__4[[#This Row],[Kolumna6]]*3</f>
        <v>0</v>
      </c>
      <c r="U111" s="1">
        <f>ips__4[[#This Row],[Kolumna7]]*7</f>
        <v>7</v>
      </c>
      <c r="V111" s="1">
        <f>ips__4[[#This Row],[Kolumna8]]*9</f>
        <v>63</v>
      </c>
      <c r="W111" s="1">
        <f>ips__4[[#This Row],[Kolumna9]]*1</f>
        <v>8</v>
      </c>
      <c r="X111" s="1">
        <f>ips__4[[#This Row],[Kolumna10]]*3</f>
        <v>12</v>
      </c>
      <c r="Y111" s="1">
        <f t="shared" si="1"/>
        <v>348</v>
      </c>
      <c r="Z111" s="1">
        <f>MOD(ips__4[[#This Row],[Suma iloczynow]],10)</f>
        <v>8</v>
      </c>
      <c r="AA111" s="1">
        <f>IF(ips__4[[#This Row],[reszta przez 10]] = 0,0,10 - ips__4[[#This Row],[reszta przez 10]])</f>
        <v>2</v>
      </c>
      <c r="AB111" s="1">
        <f>IF(ips__4[[#This Row],[K]]=ips__4[[#This Row],[K prawidlowe]],1,0)</f>
        <v>0</v>
      </c>
    </row>
    <row r="112" spans="1:28" x14ac:dyDescent="0.3">
      <c r="A112" s="1" t="s">
        <v>139</v>
      </c>
      <c r="B112" s="1" t="s">
        <v>17</v>
      </c>
      <c r="C112" s="1" t="s">
        <v>6</v>
      </c>
      <c r="D112" s="1">
        <v>9</v>
      </c>
      <c r="E112" s="1">
        <v>8</v>
      </c>
      <c r="F112" s="1">
        <v>0</v>
      </c>
      <c r="G112" s="1">
        <v>1</v>
      </c>
      <c r="H112" s="1">
        <v>0</v>
      </c>
      <c r="I112" s="1">
        <v>5</v>
      </c>
      <c r="J112" s="1">
        <v>5</v>
      </c>
      <c r="K112" s="1">
        <v>3</v>
      </c>
      <c r="L112" s="1">
        <v>6</v>
      </c>
      <c r="M112" s="1">
        <v>6</v>
      </c>
      <c r="N112" s="9">
        <v>7</v>
      </c>
      <c r="O112" s="1">
        <f>ips__4[[#This Row],[Kolumna1]]*1</f>
        <v>9</v>
      </c>
      <c r="P112" s="1">
        <f>ips__4[[#This Row],[Kolumna2]]*3</f>
        <v>24</v>
      </c>
      <c r="Q112" s="1">
        <f>ips__4[[#This Row],[Kolumna3]]*7</f>
        <v>0</v>
      </c>
      <c r="R112" s="1">
        <f>ips__4[[#This Row],[Kolumna4]]*9</f>
        <v>9</v>
      </c>
      <c r="S112" s="1">
        <f>ips__4[[#This Row],[Kolumna5]]*1</f>
        <v>0</v>
      </c>
      <c r="T112" s="1">
        <f>ips__4[[#This Row],[Kolumna6]]*3</f>
        <v>15</v>
      </c>
      <c r="U112" s="1">
        <f>ips__4[[#This Row],[Kolumna7]]*7</f>
        <v>35</v>
      </c>
      <c r="V112" s="1">
        <f>ips__4[[#This Row],[Kolumna8]]*9</f>
        <v>27</v>
      </c>
      <c r="W112" s="1">
        <f>ips__4[[#This Row],[Kolumna9]]*1</f>
        <v>6</v>
      </c>
      <c r="X112" s="1">
        <f>ips__4[[#This Row],[Kolumna10]]*3</f>
        <v>18</v>
      </c>
      <c r="Y112" s="1">
        <f t="shared" si="1"/>
        <v>300</v>
      </c>
      <c r="Z112" s="1">
        <f>MOD(ips__4[[#This Row],[Suma iloczynow]],10)</f>
        <v>0</v>
      </c>
      <c r="AA112" s="1">
        <f>IF(ips__4[[#This Row],[reszta przez 10]] = 0,0,10 - ips__4[[#This Row],[reszta przez 10]])</f>
        <v>0</v>
      </c>
      <c r="AB112" s="1">
        <f>IF(ips__4[[#This Row],[K]]=ips__4[[#This Row],[K prawidlowe]],1,0)</f>
        <v>0</v>
      </c>
    </row>
    <row r="113" spans="1:28" x14ac:dyDescent="0.3">
      <c r="A113" s="1" t="s">
        <v>140</v>
      </c>
      <c r="B113" s="1" t="s">
        <v>7</v>
      </c>
      <c r="C113" s="1" t="s">
        <v>4</v>
      </c>
      <c r="D113" s="1">
        <v>9</v>
      </c>
      <c r="E113" s="1">
        <v>8</v>
      </c>
      <c r="F113" s="1">
        <v>0</v>
      </c>
      <c r="G113" s="1">
        <v>5</v>
      </c>
      <c r="H113" s="1">
        <v>2</v>
      </c>
      <c r="I113" s="1">
        <v>4</v>
      </c>
      <c r="J113" s="1">
        <v>0</v>
      </c>
      <c r="K113" s="1">
        <v>1</v>
      </c>
      <c r="L113" s="1">
        <v>3</v>
      </c>
      <c r="M113" s="1">
        <v>7</v>
      </c>
      <c r="N113" s="9">
        <v>5</v>
      </c>
      <c r="O113" s="1">
        <f>ips__4[[#This Row],[Kolumna1]]*1</f>
        <v>9</v>
      </c>
      <c r="P113" s="1">
        <f>ips__4[[#This Row],[Kolumna2]]*3</f>
        <v>24</v>
      </c>
      <c r="Q113" s="1">
        <f>ips__4[[#This Row],[Kolumna3]]*7</f>
        <v>0</v>
      </c>
      <c r="R113" s="1">
        <f>ips__4[[#This Row],[Kolumna4]]*9</f>
        <v>45</v>
      </c>
      <c r="S113" s="1">
        <f>ips__4[[#This Row],[Kolumna5]]*1</f>
        <v>2</v>
      </c>
      <c r="T113" s="1">
        <f>ips__4[[#This Row],[Kolumna6]]*3</f>
        <v>12</v>
      </c>
      <c r="U113" s="1">
        <f>ips__4[[#This Row],[Kolumna7]]*7</f>
        <v>0</v>
      </c>
      <c r="V113" s="1">
        <f>ips__4[[#This Row],[Kolumna8]]*9</f>
        <v>9</v>
      </c>
      <c r="W113" s="1">
        <f>ips__4[[#This Row],[Kolumna9]]*1</f>
        <v>3</v>
      </c>
      <c r="X113" s="1">
        <f>ips__4[[#This Row],[Kolumna10]]*3</f>
        <v>21</v>
      </c>
      <c r="Y113" s="1">
        <f t="shared" si="1"/>
        <v>268</v>
      </c>
      <c r="Z113" s="1">
        <f>MOD(ips__4[[#This Row],[Suma iloczynow]],10)</f>
        <v>8</v>
      </c>
      <c r="AA113" s="1">
        <f>IF(ips__4[[#This Row],[reszta przez 10]] = 0,0,10 - ips__4[[#This Row],[reszta przez 10]])</f>
        <v>2</v>
      </c>
      <c r="AB113" s="1">
        <f>IF(ips__4[[#This Row],[K]]=ips__4[[#This Row],[K prawidlowe]],1,0)</f>
        <v>0</v>
      </c>
    </row>
    <row r="114" spans="1:28" x14ac:dyDescent="0.3">
      <c r="A114" s="1" t="s">
        <v>141</v>
      </c>
      <c r="B114" s="1" t="s">
        <v>15</v>
      </c>
      <c r="C114" s="1" t="s">
        <v>4</v>
      </c>
      <c r="D114" s="1">
        <v>8</v>
      </c>
      <c r="E114" s="1">
        <v>6</v>
      </c>
      <c r="F114" s="1">
        <v>0</v>
      </c>
      <c r="G114" s="1">
        <v>7</v>
      </c>
      <c r="H114" s="1">
        <v>2</v>
      </c>
      <c r="I114" s="1">
        <v>9</v>
      </c>
      <c r="J114" s="1">
        <v>9</v>
      </c>
      <c r="K114" s="1">
        <v>9</v>
      </c>
      <c r="L114" s="1">
        <v>4</v>
      </c>
      <c r="M114" s="1">
        <v>2</v>
      </c>
      <c r="N114" s="9">
        <v>8</v>
      </c>
      <c r="O114" s="1">
        <f>ips__4[[#This Row],[Kolumna1]]*1</f>
        <v>8</v>
      </c>
      <c r="P114" s="1">
        <f>ips__4[[#This Row],[Kolumna2]]*3</f>
        <v>18</v>
      </c>
      <c r="Q114" s="1">
        <f>ips__4[[#This Row],[Kolumna3]]*7</f>
        <v>0</v>
      </c>
      <c r="R114" s="1">
        <f>ips__4[[#This Row],[Kolumna4]]*9</f>
        <v>63</v>
      </c>
      <c r="S114" s="1">
        <f>ips__4[[#This Row],[Kolumna5]]*1</f>
        <v>2</v>
      </c>
      <c r="T114" s="1">
        <f>ips__4[[#This Row],[Kolumna6]]*3</f>
        <v>27</v>
      </c>
      <c r="U114" s="1">
        <f>ips__4[[#This Row],[Kolumna7]]*7</f>
        <v>63</v>
      </c>
      <c r="V114" s="1">
        <f>ips__4[[#This Row],[Kolumna8]]*9</f>
        <v>81</v>
      </c>
      <c r="W114" s="1">
        <f>ips__4[[#This Row],[Kolumna9]]*1</f>
        <v>4</v>
      </c>
      <c r="X114" s="1">
        <f>ips__4[[#This Row],[Kolumna10]]*3</f>
        <v>6</v>
      </c>
      <c r="Y114" s="1">
        <f t="shared" si="1"/>
        <v>397</v>
      </c>
      <c r="Z114" s="1">
        <f>MOD(ips__4[[#This Row],[Suma iloczynow]],10)</f>
        <v>7</v>
      </c>
      <c r="AA114" s="1">
        <f>IF(ips__4[[#This Row],[reszta przez 10]] = 0,0,10 - ips__4[[#This Row],[reszta przez 10]])</f>
        <v>3</v>
      </c>
      <c r="AB114" s="1">
        <f>IF(ips__4[[#This Row],[K]]=ips__4[[#This Row],[K prawidlowe]],1,0)</f>
        <v>0</v>
      </c>
    </row>
    <row r="115" spans="1:28" x14ac:dyDescent="0.3">
      <c r="A115" s="1" t="s">
        <v>142</v>
      </c>
      <c r="B115" s="1" t="s">
        <v>11</v>
      </c>
      <c r="C115" s="1" t="s">
        <v>4</v>
      </c>
      <c r="D115" s="1">
        <v>7</v>
      </c>
      <c r="E115" s="1">
        <v>6</v>
      </c>
      <c r="F115" s="1">
        <v>0</v>
      </c>
      <c r="G115" s="1">
        <v>6</v>
      </c>
      <c r="H115" s="1">
        <v>1</v>
      </c>
      <c r="I115" s="1">
        <v>6</v>
      </c>
      <c r="J115" s="1">
        <v>0</v>
      </c>
      <c r="K115" s="1">
        <v>1</v>
      </c>
      <c r="L115" s="1">
        <v>5</v>
      </c>
      <c r="M115" s="1">
        <v>5</v>
      </c>
      <c r="N115" s="9">
        <v>3</v>
      </c>
      <c r="O115" s="1">
        <f>ips__4[[#This Row],[Kolumna1]]*1</f>
        <v>7</v>
      </c>
      <c r="P115" s="1">
        <f>ips__4[[#This Row],[Kolumna2]]*3</f>
        <v>18</v>
      </c>
      <c r="Q115" s="1">
        <f>ips__4[[#This Row],[Kolumna3]]*7</f>
        <v>0</v>
      </c>
      <c r="R115" s="1">
        <f>ips__4[[#This Row],[Kolumna4]]*9</f>
        <v>54</v>
      </c>
      <c r="S115" s="1">
        <f>ips__4[[#This Row],[Kolumna5]]*1</f>
        <v>1</v>
      </c>
      <c r="T115" s="1">
        <f>ips__4[[#This Row],[Kolumna6]]*3</f>
        <v>18</v>
      </c>
      <c r="U115" s="1">
        <f>ips__4[[#This Row],[Kolumna7]]*7</f>
        <v>0</v>
      </c>
      <c r="V115" s="1">
        <f>ips__4[[#This Row],[Kolumna8]]*9</f>
        <v>9</v>
      </c>
      <c r="W115" s="1">
        <f>ips__4[[#This Row],[Kolumna9]]*1</f>
        <v>5</v>
      </c>
      <c r="X115" s="1">
        <f>ips__4[[#This Row],[Kolumna10]]*3</f>
        <v>15</v>
      </c>
      <c r="Y115" s="1">
        <f t="shared" si="1"/>
        <v>399</v>
      </c>
      <c r="Z115" s="1">
        <f>MOD(ips__4[[#This Row],[Suma iloczynow]],10)</f>
        <v>9</v>
      </c>
      <c r="AA115" s="1">
        <f>IF(ips__4[[#This Row],[reszta przez 10]] = 0,0,10 - ips__4[[#This Row],[reszta przez 10]])</f>
        <v>1</v>
      </c>
      <c r="AB115" s="1">
        <f>IF(ips__4[[#This Row],[K]]=ips__4[[#This Row],[K prawidlowe]],1,0)</f>
        <v>0</v>
      </c>
    </row>
    <row r="116" spans="1:28" x14ac:dyDescent="0.3">
      <c r="A116" s="1" t="s">
        <v>143</v>
      </c>
      <c r="B116" s="1" t="s">
        <v>3</v>
      </c>
      <c r="C116" s="1" t="s">
        <v>4</v>
      </c>
      <c r="D116" s="1">
        <v>6</v>
      </c>
      <c r="E116" s="1">
        <v>9</v>
      </c>
      <c r="F116" s="1">
        <v>0</v>
      </c>
      <c r="G116" s="1">
        <v>1</v>
      </c>
      <c r="H116" s="1">
        <v>1</v>
      </c>
      <c r="I116" s="1">
        <v>7</v>
      </c>
      <c r="J116" s="1">
        <v>4</v>
      </c>
      <c r="K116" s="1">
        <v>8</v>
      </c>
      <c r="L116" s="1">
        <v>3</v>
      </c>
      <c r="M116" s="1">
        <v>8</v>
      </c>
      <c r="N116" s="9">
        <v>9</v>
      </c>
      <c r="O116" s="1">
        <f>ips__4[[#This Row],[Kolumna1]]*1</f>
        <v>6</v>
      </c>
      <c r="P116" s="1">
        <f>ips__4[[#This Row],[Kolumna2]]*3</f>
        <v>27</v>
      </c>
      <c r="Q116" s="1">
        <f>ips__4[[#This Row],[Kolumna3]]*7</f>
        <v>0</v>
      </c>
      <c r="R116" s="1">
        <f>ips__4[[#This Row],[Kolumna4]]*9</f>
        <v>9</v>
      </c>
      <c r="S116" s="1">
        <f>ips__4[[#This Row],[Kolumna5]]*1</f>
        <v>1</v>
      </c>
      <c r="T116" s="1">
        <f>ips__4[[#This Row],[Kolumna6]]*3</f>
        <v>21</v>
      </c>
      <c r="U116" s="1">
        <f>ips__4[[#This Row],[Kolumna7]]*7</f>
        <v>28</v>
      </c>
      <c r="V116" s="1">
        <f>ips__4[[#This Row],[Kolumna8]]*9</f>
        <v>72</v>
      </c>
      <c r="W116" s="1">
        <f>ips__4[[#This Row],[Kolumna9]]*1</f>
        <v>3</v>
      </c>
      <c r="X116" s="1">
        <f>ips__4[[#This Row],[Kolumna10]]*3</f>
        <v>24</v>
      </c>
      <c r="Y116" s="1">
        <f t="shared" si="1"/>
        <v>318</v>
      </c>
      <c r="Z116" s="1">
        <f>MOD(ips__4[[#This Row],[Suma iloczynow]],10)</f>
        <v>8</v>
      </c>
      <c r="AA116" s="1">
        <f>IF(ips__4[[#This Row],[reszta przez 10]] = 0,0,10 - ips__4[[#This Row],[reszta przez 10]])</f>
        <v>2</v>
      </c>
      <c r="AB116" s="1">
        <f>IF(ips__4[[#This Row],[K]]=ips__4[[#This Row],[K prawidlowe]],1,0)</f>
        <v>0</v>
      </c>
    </row>
    <row r="117" spans="1:28" x14ac:dyDescent="0.3">
      <c r="A117" s="1" t="s">
        <v>144</v>
      </c>
      <c r="B117" s="1" t="s">
        <v>9</v>
      </c>
      <c r="C117" s="1" t="s">
        <v>4</v>
      </c>
      <c r="D117" s="1">
        <v>7</v>
      </c>
      <c r="E117" s="1">
        <v>2</v>
      </c>
      <c r="F117" s="1">
        <v>0</v>
      </c>
      <c r="G117" s="1">
        <v>5</v>
      </c>
      <c r="H117" s="1">
        <v>3</v>
      </c>
      <c r="I117" s="1">
        <v>1</v>
      </c>
      <c r="J117" s="1">
        <v>9</v>
      </c>
      <c r="K117" s="1">
        <v>8</v>
      </c>
      <c r="L117" s="1">
        <v>3</v>
      </c>
      <c r="M117" s="1">
        <v>3</v>
      </c>
      <c r="N117" s="9">
        <v>9</v>
      </c>
      <c r="O117" s="1">
        <f>ips__4[[#This Row],[Kolumna1]]*1</f>
        <v>7</v>
      </c>
      <c r="P117" s="1">
        <f>ips__4[[#This Row],[Kolumna2]]*3</f>
        <v>6</v>
      </c>
      <c r="Q117" s="1">
        <f>ips__4[[#This Row],[Kolumna3]]*7</f>
        <v>0</v>
      </c>
      <c r="R117" s="1">
        <f>ips__4[[#This Row],[Kolumna4]]*9</f>
        <v>45</v>
      </c>
      <c r="S117" s="1">
        <f>ips__4[[#This Row],[Kolumna5]]*1</f>
        <v>3</v>
      </c>
      <c r="T117" s="1">
        <f>ips__4[[#This Row],[Kolumna6]]*3</f>
        <v>3</v>
      </c>
      <c r="U117" s="1">
        <f>ips__4[[#This Row],[Kolumna7]]*7</f>
        <v>63</v>
      </c>
      <c r="V117" s="1">
        <f>ips__4[[#This Row],[Kolumna8]]*9</f>
        <v>72</v>
      </c>
      <c r="W117" s="1">
        <f>ips__4[[#This Row],[Kolumna9]]*1</f>
        <v>3</v>
      </c>
      <c r="X117" s="1">
        <f>ips__4[[#This Row],[Kolumna10]]*3</f>
        <v>9</v>
      </c>
      <c r="Y117" s="1">
        <f t="shared" si="1"/>
        <v>402</v>
      </c>
      <c r="Z117" s="1">
        <f>MOD(ips__4[[#This Row],[Suma iloczynow]],10)</f>
        <v>2</v>
      </c>
      <c r="AA117" s="1">
        <f>IF(ips__4[[#This Row],[reszta przez 10]] = 0,0,10 - ips__4[[#This Row],[reszta przez 10]])</f>
        <v>8</v>
      </c>
      <c r="AB117" s="1">
        <f>IF(ips__4[[#This Row],[K]]=ips__4[[#This Row],[K prawidlowe]],1,0)</f>
        <v>0</v>
      </c>
    </row>
    <row r="118" spans="1:28" x14ac:dyDescent="0.3">
      <c r="A118" s="1" t="s">
        <v>145</v>
      </c>
      <c r="B118" s="1" t="s">
        <v>10</v>
      </c>
      <c r="C118" s="1" t="s">
        <v>6</v>
      </c>
      <c r="D118" s="1">
        <v>9</v>
      </c>
      <c r="E118" s="1">
        <v>2</v>
      </c>
      <c r="F118" s="1">
        <v>1</v>
      </c>
      <c r="G118" s="1">
        <v>1</v>
      </c>
      <c r="H118" s="1">
        <v>1</v>
      </c>
      <c r="I118" s="1">
        <v>1</v>
      </c>
      <c r="J118" s="1">
        <v>2</v>
      </c>
      <c r="K118" s="1">
        <v>6</v>
      </c>
      <c r="L118" s="1">
        <v>9</v>
      </c>
      <c r="M118" s="1">
        <v>3</v>
      </c>
      <c r="N118" s="9">
        <v>9</v>
      </c>
      <c r="O118" s="1">
        <f>ips__4[[#This Row],[Kolumna1]]*1</f>
        <v>9</v>
      </c>
      <c r="P118" s="1">
        <f>ips__4[[#This Row],[Kolumna2]]*3</f>
        <v>6</v>
      </c>
      <c r="Q118" s="1">
        <f>ips__4[[#This Row],[Kolumna3]]*7</f>
        <v>7</v>
      </c>
      <c r="R118" s="1">
        <f>ips__4[[#This Row],[Kolumna4]]*9</f>
        <v>9</v>
      </c>
      <c r="S118" s="1">
        <f>ips__4[[#This Row],[Kolumna5]]*1</f>
        <v>1</v>
      </c>
      <c r="T118" s="1">
        <f>ips__4[[#This Row],[Kolumna6]]*3</f>
        <v>3</v>
      </c>
      <c r="U118" s="1">
        <f>ips__4[[#This Row],[Kolumna7]]*7</f>
        <v>14</v>
      </c>
      <c r="V118" s="1">
        <f>ips__4[[#This Row],[Kolumna8]]*9</f>
        <v>54</v>
      </c>
      <c r="W118" s="1">
        <f>ips__4[[#This Row],[Kolumna9]]*1</f>
        <v>9</v>
      </c>
      <c r="X118" s="1">
        <f>ips__4[[#This Row],[Kolumna10]]*3</f>
        <v>9</v>
      </c>
      <c r="Y118" s="1">
        <f t="shared" si="1"/>
        <v>332</v>
      </c>
      <c r="Z118" s="1">
        <f>MOD(ips__4[[#This Row],[Suma iloczynow]],10)</f>
        <v>2</v>
      </c>
      <c r="AA118" s="1">
        <f>IF(ips__4[[#This Row],[reszta przez 10]] = 0,0,10 - ips__4[[#This Row],[reszta przez 10]])</f>
        <v>8</v>
      </c>
      <c r="AB118" s="1">
        <f>IF(ips__4[[#This Row],[K]]=ips__4[[#This Row],[K prawidlowe]],1,0)</f>
        <v>0</v>
      </c>
    </row>
    <row r="119" spans="1:28" x14ac:dyDescent="0.3">
      <c r="A119" s="1" t="s">
        <v>146</v>
      </c>
      <c r="B119" s="1" t="s">
        <v>5</v>
      </c>
      <c r="C119" s="1" t="s">
        <v>6</v>
      </c>
      <c r="D119" s="1">
        <v>5</v>
      </c>
      <c r="E119" s="1">
        <v>6</v>
      </c>
      <c r="F119" s="1">
        <v>1</v>
      </c>
      <c r="G119" s="1">
        <v>2</v>
      </c>
      <c r="H119" s="1">
        <v>2</v>
      </c>
      <c r="I119" s="1">
        <v>6</v>
      </c>
      <c r="J119" s="1">
        <v>0</v>
      </c>
      <c r="K119" s="1">
        <v>9</v>
      </c>
      <c r="L119" s="1">
        <v>5</v>
      </c>
      <c r="M119" s="1">
        <v>4</v>
      </c>
      <c r="N119" s="9">
        <v>4</v>
      </c>
      <c r="O119" s="1">
        <f>ips__4[[#This Row],[Kolumna1]]*1</f>
        <v>5</v>
      </c>
      <c r="P119" s="1">
        <f>ips__4[[#This Row],[Kolumna2]]*3</f>
        <v>18</v>
      </c>
      <c r="Q119" s="1">
        <f>ips__4[[#This Row],[Kolumna3]]*7</f>
        <v>7</v>
      </c>
      <c r="R119" s="1">
        <f>ips__4[[#This Row],[Kolumna4]]*9</f>
        <v>18</v>
      </c>
      <c r="S119" s="1">
        <f>ips__4[[#This Row],[Kolumna5]]*1</f>
        <v>2</v>
      </c>
      <c r="T119" s="1">
        <f>ips__4[[#This Row],[Kolumna6]]*3</f>
        <v>18</v>
      </c>
      <c r="U119" s="1">
        <f>ips__4[[#This Row],[Kolumna7]]*7</f>
        <v>0</v>
      </c>
      <c r="V119" s="1">
        <f>ips__4[[#This Row],[Kolumna8]]*9</f>
        <v>81</v>
      </c>
      <c r="W119" s="1">
        <f>ips__4[[#This Row],[Kolumna9]]*1</f>
        <v>5</v>
      </c>
      <c r="X119" s="1">
        <f>ips__4[[#This Row],[Kolumna10]]*3</f>
        <v>12</v>
      </c>
      <c r="Y119" s="1">
        <f t="shared" si="1"/>
        <v>287</v>
      </c>
      <c r="Z119" s="1">
        <f>MOD(ips__4[[#This Row],[Suma iloczynow]],10)</f>
        <v>7</v>
      </c>
      <c r="AA119" s="1">
        <f>IF(ips__4[[#This Row],[reszta przez 10]] = 0,0,10 - ips__4[[#This Row],[reszta przez 10]])</f>
        <v>3</v>
      </c>
      <c r="AB119" s="1">
        <f>IF(ips__4[[#This Row],[K]]=ips__4[[#This Row],[K prawidlowe]],1,0)</f>
        <v>0</v>
      </c>
    </row>
    <row r="120" spans="1:28" x14ac:dyDescent="0.3">
      <c r="A120" s="1" t="s">
        <v>147</v>
      </c>
      <c r="B120" s="1" t="s">
        <v>18</v>
      </c>
      <c r="C120" s="1" t="s">
        <v>6</v>
      </c>
      <c r="D120" s="1">
        <v>7</v>
      </c>
      <c r="E120" s="1">
        <v>8</v>
      </c>
      <c r="F120" s="1">
        <v>0</v>
      </c>
      <c r="G120" s="1">
        <v>2</v>
      </c>
      <c r="H120" s="1">
        <v>2</v>
      </c>
      <c r="I120" s="1">
        <v>1</v>
      </c>
      <c r="J120" s="1">
        <v>2</v>
      </c>
      <c r="K120" s="1">
        <v>0</v>
      </c>
      <c r="L120" s="1">
        <v>5</v>
      </c>
      <c r="M120" s="1">
        <v>0</v>
      </c>
      <c r="N120" s="9">
        <v>7</v>
      </c>
      <c r="O120" s="1">
        <f>ips__4[[#This Row],[Kolumna1]]*1</f>
        <v>7</v>
      </c>
      <c r="P120" s="1">
        <f>ips__4[[#This Row],[Kolumna2]]*3</f>
        <v>24</v>
      </c>
      <c r="Q120" s="1">
        <f>ips__4[[#This Row],[Kolumna3]]*7</f>
        <v>0</v>
      </c>
      <c r="R120" s="1">
        <f>ips__4[[#This Row],[Kolumna4]]*9</f>
        <v>18</v>
      </c>
      <c r="S120" s="1">
        <f>ips__4[[#This Row],[Kolumna5]]*1</f>
        <v>2</v>
      </c>
      <c r="T120" s="1">
        <f>ips__4[[#This Row],[Kolumna6]]*3</f>
        <v>3</v>
      </c>
      <c r="U120" s="1">
        <f>ips__4[[#This Row],[Kolumna7]]*7</f>
        <v>14</v>
      </c>
      <c r="V120" s="1">
        <f>ips__4[[#This Row],[Kolumna8]]*9</f>
        <v>0</v>
      </c>
      <c r="W120" s="1">
        <f>ips__4[[#This Row],[Kolumna9]]*1</f>
        <v>5</v>
      </c>
      <c r="X120" s="1">
        <f>ips__4[[#This Row],[Kolumna10]]*3</f>
        <v>0</v>
      </c>
      <c r="Y120" s="1">
        <f t="shared" si="1"/>
        <v>239</v>
      </c>
      <c r="Z120" s="1">
        <f>MOD(ips__4[[#This Row],[Suma iloczynow]],10)</f>
        <v>9</v>
      </c>
      <c r="AA120" s="1">
        <f>IF(ips__4[[#This Row],[reszta przez 10]] = 0,0,10 - ips__4[[#This Row],[reszta przez 10]])</f>
        <v>1</v>
      </c>
      <c r="AB120" s="1">
        <f>IF(ips__4[[#This Row],[K]]=ips__4[[#This Row],[K prawidlowe]],1,0)</f>
        <v>0</v>
      </c>
    </row>
    <row r="121" spans="1:28" x14ac:dyDescent="0.3">
      <c r="A121" s="1" t="s">
        <v>148</v>
      </c>
      <c r="B121" s="1" t="s">
        <v>16</v>
      </c>
      <c r="C121" s="1" t="s">
        <v>4</v>
      </c>
      <c r="D121" s="1">
        <v>9</v>
      </c>
      <c r="E121" s="1">
        <v>3</v>
      </c>
      <c r="F121" s="1">
        <v>0</v>
      </c>
      <c r="G121" s="1">
        <v>6</v>
      </c>
      <c r="H121" s="1">
        <v>2</v>
      </c>
      <c r="I121" s="1">
        <v>3</v>
      </c>
      <c r="J121" s="1">
        <v>1</v>
      </c>
      <c r="K121" s="1">
        <v>8</v>
      </c>
      <c r="L121" s="1">
        <v>8</v>
      </c>
      <c r="M121" s="1">
        <v>2</v>
      </c>
      <c r="N121" s="9">
        <v>4</v>
      </c>
      <c r="O121" s="1">
        <f>ips__4[[#This Row],[Kolumna1]]*1</f>
        <v>9</v>
      </c>
      <c r="P121" s="1">
        <f>ips__4[[#This Row],[Kolumna2]]*3</f>
        <v>9</v>
      </c>
      <c r="Q121" s="1">
        <f>ips__4[[#This Row],[Kolumna3]]*7</f>
        <v>0</v>
      </c>
      <c r="R121" s="1">
        <f>ips__4[[#This Row],[Kolumna4]]*9</f>
        <v>54</v>
      </c>
      <c r="S121" s="1">
        <f>ips__4[[#This Row],[Kolumna5]]*1</f>
        <v>2</v>
      </c>
      <c r="T121" s="1">
        <f>ips__4[[#This Row],[Kolumna6]]*3</f>
        <v>9</v>
      </c>
      <c r="U121" s="1">
        <f>ips__4[[#This Row],[Kolumna7]]*7</f>
        <v>7</v>
      </c>
      <c r="V121" s="1">
        <f>ips__4[[#This Row],[Kolumna8]]*9</f>
        <v>72</v>
      </c>
      <c r="W121" s="1">
        <f>ips__4[[#This Row],[Kolumna9]]*1</f>
        <v>8</v>
      </c>
      <c r="X121" s="1">
        <f>ips__4[[#This Row],[Kolumna10]]*3</f>
        <v>6</v>
      </c>
      <c r="Y121" s="1">
        <f t="shared" si="1"/>
        <v>249</v>
      </c>
      <c r="Z121" s="1">
        <f>MOD(ips__4[[#This Row],[Suma iloczynow]],10)</f>
        <v>9</v>
      </c>
      <c r="AA121" s="1">
        <f>IF(ips__4[[#This Row],[reszta przez 10]] = 0,0,10 - ips__4[[#This Row],[reszta przez 10]])</f>
        <v>1</v>
      </c>
      <c r="AB121" s="1">
        <f>IF(ips__4[[#This Row],[K]]=ips__4[[#This Row],[K prawidlowe]],1,0)</f>
        <v>0</v>
      </c>
    </row>
    <row r="122" spans="1:28" x14ac:dyDescent="0.3">
      <c r="A122" s="1" t="s">
        <v>149</v>
      </c>
      <c r="B122" s="1" t="s">
        <v>13</v>
      </c>
      <c r="C122" s="1" t="s">
        <v>4</v>
      </c>
      <c r="D122" s="1">
        <v>6</v>
      </c>
      <c r="E122" s="1">
        <v>8</v>
      </c>
      <c r="F122" s="1">
        <v>1</v>
      </c>
      <c r="G122" s="1">
        <v>1</v>
      </c>
      <c r="H122" s="1">
        <v>1</v>
      </c>
      <c r="I122" s="1">
        <v>2</v>
      </c>
      <c r="J122" s="1">
        <v>0</v>
      </c>
      <c r="K122" s="1">
        <v>1</v>
      </c>
      <c r="L122" s="1">
        <v>5</v>
      </c>
      <c r="M122" s="1">
        <v>2</v>
      </c>
      <c r="N122" s="9">
        <v>7</v>
      </c>
      <c r="O122" s="1">
        <f>ips__4[[#This Row],[Kolumna1]]*1</f>
        <v>6</v>
      </c>
      <c r="P122" s="1">
        <f>ips__4[[#This Row],[Kolumna2]]*3</f>
        <v>24</v>
      </c>
      <c r="Q122" s="1">
        <f>ips__4[[#This Row],[Kolumna3]]*7</f>
        <v>7</v>
      </c>
      <c r="R122" s="1">
        <f>ips__4[[#This Row],[Kolumna4]]*9</f>
        <v>9</v>
      </c>
      <c r="S122" s="1">
        <f>ips__4[[#This Row],[Kolumna5]]*1</f>
        <v>1</v>
      </c>
      <c r="T122" s="1">
        <f>ips__4[[#This Row],[Kolumna6]]*3</f>
        <v>6</v>
      </c>
      <c r="U122" s="1">
        <f>ips__4[[#This Row],[Kolumna7]]*7</f>
        <v>0</v>
      </c>
      <c r="V122" s="1">
        <f>ips__4[[#This Row],[Kolumna8]]*9</f>
        <v>9</v>
      </c>
      <c r="W122" s="1">
        <f>ips__4[[#This Row],[Kolumna9]]*1</f>
        <v>5</v>
      </c>
      <c r="X122" s="1">
        <f>ips__4[[#This Row],[Kolumna10]]*3</f>
        <v>6</v>
      </c>
      <c r="Y122" s="1">
        <f t="shared" si="1"/>
        <v>249</v>
      </c>
      <c r="Z122" s="1">
        <f>MOD(ips__4[[#This Row],[Suma iloczynow]],10)</f>
        <v>9</v>
      </c>
      <c r="AA122" s="1">
        <f>IF(ips__4[[#This Row],[reszta przez 10]] = 0,0,10 - ips__4[[#This Row],[reszta przez 10]])</f>
        <v>1</v>
      </c>
      <c r="AB122" s="1">
        <f>IF(ips__4[[#This Row],[K]]=ips__4[[#This Row],[K prawidlowe]],1,0)</f>
        <v>0</v>
      </c>
    </row>
    <row r="123" spans="1:28" x14ac:dyDescent="0.3">
      <c r="A123" s="1" t="s">
        <v>150</v>
      </c>
      <c r="B123" s="1" t="s">
        <v>8</v>
      </c>
      <c r="C123" s="1" t="s">
        <v>6</v>
      </c>
      <c r="D123" s="1">
        <v>7</v>
      </c>
      <c r="E123" s="1">
        <v>8</v>
      </c>
      <c r="F123" s="1">
        <v>0</v>
      </c>
      <c r="G123" s="1">
        <v>7</v>
      </c>
      <c r="H123" s="1">
        <v>1</v>
      </c>
      <c r="I123" s="1">
        <v>4</v>
      </c>
      <c r="J123" s="1">
        <v>8</v>
      </c>
      <c r="K123" s="1">
        <v>0</v>
      </c>
      <c r="L123" s="1">
        <v>4</v>
      </c>
      <c r="M123" s="1">
        <v>8</v>
      </c>
      <c r="N123" s="9">
        <v>9</v>
      </c>
      <c r="O123" s="1">
        <f>ips__4[[#This Row],[Kolumna1]]*1</f>
        <v>7</v>
      </c>
      <c r="P123" s="1">
        <f>ips__4[[#This Row],[Kolumna2]]*3</f>
        <v>24</v>
      </c>
      <c r="Q123" s="1">
        <f>ips__4[[#This Row],[Kolumna3]]*7</f>
        <v>0</v>
      </c>
      <c r="R123" s="1">
        <f>ips__4[[#This Row],[Kolumna4]]*9</f>
        <v>63</v>
      </c>
      <c r="S123" s="1">
        <f>ips__4[[#This Row],[Kolumna5]]*1</f>
        <v>1</v>
      </c>
      <c r="T123" s="1">
        <f>ips__4[[#This Row],[Kolumna6]]*3</f>
        <v>12</v>
      </c>
      <c r="U123" s="1">
        <f>ips__4[[#This Row],[Kolumna7]]*7</f>
        <v>56</v>
      </c>
      <c r="V123" s="1">
        <f>ips__4[[#This Row],[Kolumna8]]*9</f>
        <v>0</v>
      </c>
      <c r="W123" s="1">
        <f>ips__4[[#This Row],[Kolumna9]]*1</f>
        <v>4</v>
      </c>
      <c r="X123" s="1">
        <f>ips__4[[#This Row],[Kolumna10]]*3</f>
        <v>24</v>
      </c>
      <c r="Y123" s="1">
        <f t="shared" si="1"/>
        <v>264</v>
      </c>
      <c r="Z123" s="1">
        <f>MOD(ips__4[[#This Row],[Suma iloczynow]],10)</f>
        <v>4</v>
      </c>
      <c r="AA123" s="1">
        <f>IF(ips__4[[#This Row],[reszta przez 10]] = 0,0,10 - ips__4[[#This Row],[reszta przez 10]])</f>
        <v>6</v>
      </c>
      <c r="AB123" s="1">
        <f>IF(ips__4[[#This Row],[K]]=ips__4[[#This Row],[K prawidlowe]],1,0)</f>
        <v>0</v>
      </c>
    </row>
    <row r="124" spans="1:28" x14ac:dyDescent="0.3">
      <c r="A124" s="1" t="s">
        <v>151</v>
      </c>
      <c r="B124" s="1" t="s">
        <v>16</v>
      </c>
      <c r="C124" s="1" t="s">
        <v>4</v>
      </c>
      <c r="D124" s="1">
        <v>7</v>
      </c>
      <c r="E124" s="1">
        <v>6</v>
      </c>
      <c r="F124" s="1">
        <v>0</v>
      </c>
      <c r="G124" s="1">
        <v>5</v>
      </c>
      <c r="H124" s="1">
        <v>1</v>
      </c>
      <c r="I124" s="1">
        <v>9</v>
      </c>
      <c r="J124" s="1">
        <v>7</v>
      </c>
      <c r="K124" s="1">
        <v>5</v>
      </c>
      <c r="L124" s="1">
        <v>9</v>
      </c>
      <c r="M124" s="1">
        <v>0</v>
      </c>
      <c r="N124" s="9">
        <v>9</v>
      </c>
      <c r="O124" s="1">
        <f>ips__4[[#This Row],[Kolumna1]]*1</f>
        <v>7</v>
      </c>
      <c r="P124" s="1">
        <f>ips__4[[#This Row],[Kolumna2]]*3</f>
        <v>18</v>
      </c>
      <c r="Q124" s="1">
        <f>ips__4[[#This Row],[Kolumna3]]*7</f>
        <v>0</v>
      </c>
      <c r="R124" s="1">
        <f>ips__4[[#This Row],[Kolumna4]]*9</f>
        <v>45</v>
      </c>
      <c r="S124" s="1">
        <f>ips__4[[#This Row],[Kolumna5]]*1</f>
        <v>1</v>
      </c>
      <c r="T124" s="1">
        <f>ips__4[[#This Row],[Kolumna6]]*3</f>
        <v>27</v>
      </c>
      <c r="U124" s="1">
        <f>ips__4[[#This Row],[Kolumna7]]*7</f>
        <v>49</v>
      </c>
      <c r="V124" s="1">
        <f>ips__4[[#This Row],[Kolumna8]]*9</f>
        <v>45</v>
      </c>
      <c r="W124" s="1">
        <f>ips__4[[#This Row],[Kolumna9]]*1</f>
        <v>9</v>
      </c>
      <c r="X124" s="1">
        <f>ips__4[[#This Row],[Kolumna10]]*3</f>
        <v>0</v>
      </c>
      <c r="Y124" s="1">
        <f t="shared" si="1"/>
        <v>392</v>
      </c>
      <c r="Z124" s="1">
        <f>MOD(ips__4[[#This Row],[Suma iloczynow]],10)</f>
        <v>2</v>
      </c>
      <c r="AA124" s="1">
        <f>IF(ips__4[[#This Row],[reszta przez 10]] = 0,0,10 - ips__4[[#This Row],[reszta przez 10]])</f>
        <v>8</v>
      </c>
      <c r="AB124" s="1">
        <f>IF(ips__4[[#This Row],[K]]=ips__4[[#This Row],[K prawidlowe]],1,0)</f>
        <v>0</v>
      </c>
    </row>
    <row r="125" spans="1:28" x14ac:dyDescent="0.3">
      <c r="A125" s="1" t="s">
        <v>152</v>
      </c>
      <c r="B125" s="1" t="s">
        <v>3</v>
      </c>
      <c r="C125" s="1" t="s">
        <v>6</v>
      </c>
      <c r="D125" s="1">
        <v>6</v>
      </c>
      <c r="E125" s="1">
        <v>4</v>
      </c>
      <c r="F125" s="1">
        <v>0</v>
      </c>
      <c r="G125" s="1">
        <v>6</v>
      </c>
      <c r="H125" s="1">
        <v>2</v>
      </c>
      <c r="I125" s="1">
        <v>9</v>
      </c>
      <c r="J125" s="1">
        <v>0</v>
      </c>
      <c r="K125" s="1">
        <v>4</v>
      </c>
      <c r="L125" s="1">
        <v>4</v>
      </c>
      <c r="M125" s="1">
        <v>5</v>
      </c>
      <c r="N125" s="9">
        <v>4</v>
      </c>
      <c r="O125" s="1">
        <f>ips__4[[#This Row],[Kolumna1]]*1</f>
        <v>6</v>
      </c>
      <c r="P125" s="1">
        <f>ips__4[[#This Row],[Kolumna2]]*3</f>
        <v>12</v>
      </c>
      <c r="Q125" s="1">
        <f>ips__4[[#This Row],[Kolumna3]]*7</f>
        <v>0</v>
      </c>
      <c r="R125" s="1">
        <f>ips__4[[#This Row],[Kolumna4]]*9</f>
        <v>54</v>
      </c>
      <c r="S125" s="1">
        <f>ips__4[[#This Row],[Kolumna5]]*1</f>
        <v>2</v>
      </c>
      <c r="T125" s="1">
        <f>ips__4[[#This Row],[Kolumna6]]*3</f>
        <v>27</v>
      </c>
      <c r="U125" s="1">
        <f>ips__4[[#This Row],[Kolumna7]]*7</f>
        <v>0</v>
      </c>
      <c r="V125" s="1">
        <f>ips__4[[#This Row],[Kolumna8]]*9</f>
        <v>36</v>
      </c>
      <c r="W125" s="1">
        <f>ips__4[[#This Row],[Kolumna9]]*1</f>
        <v>4</v>
      </c>
      <c r="X125" s="1">
        <f>ips__4[[#This Row],[Kolumna10]]*3</f>
        <v>15</v>
      </c>
      <c r="Y125" s="1">
        <f t="shared" si="1"/>
        <v>357</v>
      </c>
      <c r="Z125" s="1">
        <f>MOD(ips__4[[#This Row],[Suma iloczynow]],10)</f>
        <v>7</v>
      </c>
      <c r="AA125" s="1">
        <f>IF(ips__4[[#This Row],[reszta przez 10]] = 0,0,10 - ips__4[[#This Row],[reszta przez 10]])</f>
        <v>3</v>
      </c>
      <c r="AB125" s="1">
        <f>IF(ips__4[[#This Row],[K]]=ips__4[[#This Row],[K prawidlowe]],1,0)</f>
        <v>0</v>
      </c>
    </row>
    <row r="126" spans="1:28" x14ac:dyDescent="0.3">
      <c r="A126" s="1" t="s">
        <v>153</v>
      </c>
      <c r="B126" s="1" t="s">
        <v>18</v>
      </c>
      <c r="C126" s="1" t="s">
        <v>4</v>
      </c>
      <c r="D126" s="1">
        <v>8</v>
      </c>
      <c r="E126" s="1">
        <v>8</v>
      </c>
      <c r="F126" s="1">
        <v>0</v>
      </c>
      <c r="G126" s="1">
        <v>4</v>
      </c>
      <c r="H126" s="1">
        <v>0</v>
      </c>
      <c r="I126" s="1">
        <v>6</v>
      </c>
      <c r="J126" s="1">
        <v>8</v>
      </c>
      <c r="K126" s="1">
        <v>1</v>
      </c>
      <c r="L126" s="1">
        <v>1</v>
      </c>
      <c r="M126" s="1">
        <v>3</v>
      </c>
      <c r="N126" s="9">
        <v>9</v>
      </c>
      <c r="O126" s="1">
        <f>ips__4[[#This Row],[Kolumna1]]*1</f>
        <v>8</v>
      </c>
      <c r="P126" s="1">
        <f>ips__4[[#This Row],[Kolumna2]]*3</f>
        <v>24</v>
      </c>
      <c r="Q126" s="1">
        <f>ips__4[[#This Row],[Kolumna3]]*7</f>
        <v>0</v>
      </c>
      <c r="R126" s="1">
        <f>ips__4[[#This Row],[Kolumna4]]*9</f>
        <v>36</v>
      </c>
      <c r="S126" s="1">
        <f>ips__4[[#This Row],[Kolumna5]]*1</f>
        <v>0</v>
      </c>
      <c r="T126" s="1">
        <f>ips__4[[#This Row],[Kolumna6]]*3</f>
        <v>18</v>
      </c>
      <c r="U126" s="1">
        <f>ips__4[[#This Row],[Kolumna7]]*7</f>
        <v>56</v>
      </c>
      <c r="V126" s="1">
        <f>ips__4[[#This Row],[Kolumna8]]*9</f>
        <v>9</v>
      </c>
      <c r="W126" s="1">
        <f>ips__4[[#This Row],[Kolumna9]]*1</f>
        <v>1</v>
      </c>
      <c r="X126" s="1">
        <f>ips__4[[#This Row],[Kolumna10]]*3</f>
        <v>9</v>
      </c>
      <c r="Y126" s="1">
        <f t="shared" si="1"/>
        <v>317</v>
      </c>
      <c r="Z126" s="1">
        <f>MOD(ips__4[[#This Row],[Suma iloczynow]],10)</f>
        <v>7</v>
      </c>
      <c r="AA126" s="1">
        <f>IF(ips__4[[#This Row],[reszta przez 10]] = 0,0,10 - ips__4[[#This Row],[reszta przez 10]])</f>
        <v>3</v>
      </c>
      <c r="AB126" s="1">
        <f>IF(ips__4[[#This Row],[K]]=ips__4[[#This Row],[K prawidlowe]],1,0)</f>
        <v>0</v>
      </c>
    </row>
    <row r="127" spans="1:28" x14ac:dyDescent="0.3">
      <c r="A127" s="1" t="s">
        <v>154</v>
      </c>
      <c r="B127" s="1" t="s">
        <v>19</v>
      </c>
      <c r="C127" s="1" t="s">
        <v>4</v>
      </c>
      <c r="D127" s="1">
        <v>8</v>
      </c>
      <c r="E127" s="1">
        <v>2</v>
      </c>
      <c r="F127" s="1">
        <v>1</v>
      </c>
      <c r="G127" s="1">
        <v>0</v>
      </c>
      <c r="H127" s="1">
        <v>2</v>
      </c>
      <c r="I127" s="1">
        <v>9</v>
      </c>
      <c r="J127" s="1">
        <v>1</v>
      </c>
      <c r="K127" s="1">
        <v>3</v>
      </c>
      <c r="L127" s="1">
        <v>5</v>
      </c>
      <c r="M127" s="1">
        <v>3</v>
      </c>
      <c r="N127" s="9">
        <v>2</v>
      </c>
      <c r="O127" s="1">
        <f>ips__4[[#This Row],[Kolumna1]]*1</f>
        <v>8</v>
      </c>
      <c r="P127" s="1">
        <f>ips__4[[#This Row],[Kolumna2]]*3</f>
        <v>6</v>
      </c>
      <c r="Q127" s="1">
        <f>ips__4[[#This Row],[Kolumna3]]*7</f>
        <v>7</v>
      </c>
      <c r="R127" s="1">
        <f>ips__4[[#This Row],[Kolumna4]]*9</f>
        <v>0</v>
      </c>
      <c r="S127" s="1">
        <f>ips__4[[#This Row],[Kolumna5]]*1</f>
        <v>2</v>
      </c>
      <c r="T127" s="1">
        <f>ips__4[[#This Row],[Kolumna6]]*3</f>
        <v>27</v>
      </c>
      <c r="U127" s="1">
        <f>ips__4[[#This Row],[Kolumna7]]*7</f>
        <v>7</v>
      </c>
      <c r="V127" s="1">
        <f>ips__4[[#This Row],[Kolumna8]]*9</f>
        <v>27</v>
      </c>
      <c r="W127" s="1">
        <f>ips__4[[#This Row],[Kolumna9]]*1</f>
        <v>5</v>
      </c>
      <c r="X127" s="1">
        <f>ips__4[[#This Row],[Kolumna10]]*3</f>
        <v>9</v>
      </c>
      <c r="Y127" s="1">
        <f t="shared" si="1"/>
        <v>259</v>
      </c>
      <c r="Z127" s="1">
        <f>MOD(ips__4[[#This Row],[Suma iloczynow]],10)</f>
        <v>9</v>
      </c>
      <c r="AA127" s="1">
        <f>IF(ips__4[[#This Row],[reszta przez 10]] = 0,0,10 - ips__4[[#This Row],[reszta przez 10]])</f>
        <v>1</v>
      </c>
      <c r="AB127" s="1">
        <f>IF(ips__4[[#This Row],[K]]=ips__4[[#This Row],[K prawidlowe]],1,0)</f>
        <v>0</v>
      </c>
    </row>
    <row r="128" spans="1:28" x14ac:dyDescent="0.3">
      <c r="A128" s="1" t="s">
        <v>155</v>
      </c>
      <c r="B128" s="1" t="s">
        <v>15</v>
      </c>
      <c r="C128" s="1" t="s">
        <v>6</v>
      </c>
      <c r="D128" s="1">
        <v>8</v>
      </c>
      <c r="E128" s="1">
        <v>0</v>
      </c>
      <c r="F128" s="1">
        <v>1</v>
      </c>
      <c r="G128" s="1">
        <v>1</v>
      </c>
      <c r="H128" s="1">
        <v>1</v>
      </c>
      <c r="I128" s="1">
        <v>5</v>
      </c>
      <c r="J128" s="1">
        <v>5</v>
      </c>
      <c r="K128" s="1">
        <v>0</v>
      </c>
      <c r="L128" s="1">
        <v>2</v>
      </c>
      <c r="M128" s="1">
        <v>4</v>
      </c>
      <c r="N128" s="9">
        <v>1</v>
      </c>
      <c r="O128" s="1">
        <f>ips__4[[#This Row],[Kolumna1]]*1</f>
        <v>8</v>
      </c>
      <c r="P128" s="1">
        <f>ips__4[[#This Row],[Kolumna2]]*3</f>
        <v>0</v>
      </c>
      <c r="Q128" s="1">
        <f>ips__4[[#This Row],[Kolumna3]]*7</f>
        <v>7</v>
      </c>
      <c r="R128" s="1">
        <f>ips__4[[#This Row],[Kolumna4]]*9</f>
        <v>9</v>
      </c>
      <c r="S128" s="1">
        <f>ips__4[[#This Row],[Kolumna5]]*1</f>
        <v>1</v>
      </c>
      <c r="T128" s="1">
        <f>ips__4[[#This Row],[Kolumna6]]*3</f>
        <v>15</v>
      </c>
      <c r="U128" s="1">
        <f>ips__4[[#This Row],[Kolumna7]]*7</f>
        <v>35</v>
      </c>
      <c r="V128" s="1">
        <f>ips__4[[#This Row],[Kolumna8]]*9</f>
        <v>0</v>
      </c>
      <c r="W128" s="1">
        <f>ips__4[[#This Row],[Kolumna9]]*1</f>
        <v>2</v>
      </c>
      <c r="X128" s="1">
        <f>ips__4[[#This Row],[Kolumna10]]*3</f>
        <v>12</v>
      </c>
      <c r="Y128" s="1">
        <f t="shared" si="1"/>
        <v>187</v>
      </c>
      <c r="Z128" s="1">
        <f>MOD(ips__4[[#This Row],[Suma iloczynow]],10)</f>
        <v>7</v>
      </c>
      <c r="AA128" s="1">
        <f>IF(ips__4[[#This Row],[reszta przez 10]] = 0,0,10 - ips__4[[#This Row],[reszta przez 10]])</f>
        <v>3</v>
      </c>
      <c r="AB128" s="1">
        <f>IF(ips__4[[#This Row],[K]]=ips__4[[#This Row],[K prawidlowe]],1,0)</f>
        <v>0</v>
      </c>
    </row>
    <row r="129" spans="1:28" x14ac:dyDescent="0.3">
      <c r="A129" s="1" t="s">
        <v>156</v>
      </c>
      <c r="B129" s="1" t="s">
        <v>10</v>
      </c>
      <c r="C129" s="1" t="s">
        <v>6</v>
      </c>
      <c r="D129" s="1">
        <v>7</v>
      </c>
      <c r="E129" s="1">
        <v>3</v>
      </c>
      <c r="F129" s="1">
        <v>0</v>
      </c>
      <c r="G129" s="1">
        <v>4</v>
      </c>
      <c r="H129" s="1">
        <v>2</v>
      </c>
      <c r="I129" s="1">
        <v>1</v>
      </c>
      <c r="J129" s="1">
        <v>8</v>
      </c>
      <c r="K129" s="1">
        <v>6</v>
      </c>
      <c r="L129" s="1">
        <v>5</v>
      </c>
      <c r="M129" s="1">
        <v>6</v>
      </c>
      <c r="N129" s="9">
        <v>0</v>
      </c>
      <c r="O129" s="1">
        <f>ips__4[[#This Row],[Kolumna1]]*1</f>
        <v>7</v>
      </c>
      <c r="P129" s="1">
        <f>ips__4[[#This Row],[Kolumna2]]*3</f>
        <v>9</v>
      </c>
      <c r="Q129" s="1">
        <f>ips__4[[#This Row],[Kolumna3]]*7</f>
        <v>0</v>
      </c>
      <c r="R129" s="1">
        <f>ips__4[[#This Row],[Kolumna4]]*9</f>
        <v>36</v>
      </c>
      <c r="S129" s="1">
        <f>ips__4[[#This Row],[Kolumna5]]*1</f>
        <v>2</v>
      </c>
      <c r="T129" s="1">
        <f>ips__4[[#This Row],[Kolumna6]]*3</f>
        <v>3</v>
      </c>
      <c r="U129" s="1">
        <f>ips__4[[#This Row],[Kolumna7]]*7</f>
        <v>56</v>
      </c>
      <c r="V129" s="1">
        <f>ips__4[[#This Row],[Kolumna8]]*9</f>
        <v>54</v>
      </c>
      <c r="W129" s="1">
        <f>ips__4[[#This Row],[Kolumna9]]*1</f>
        <v>5</v>
      </c>
      <c r="X129" s="1">
        <f>ips__4[[#This Row],[Kolumna10]]*3</f>
        <v>18</v>
      </c>
      <c r="Y129" s="1">
        <f t="shared" si="1"/>
        <v>279</v>
      </c>
      <c r="Z129" s="1">
        <f>MOD(ips__4[[#This Row],[Suma iloczynow]],10)</f>
        <v>9</v>
      </c>
      <c r="AA129" s="1">
        <f>IF(ips__4[[#This Row],[reszta przez 10]] = 0,0,10 - ips__4[[#This Row],[reszta przez 10]])</f>
        <v>1</v>
      </c>
      <c r="AB129" s="1">
        <f>IF(ips__4[[#This Row],[K]]=ips__4[[#This Row],[K prawidlowe]],1,0)</f>
        <v>0</v>
      </c>
    </row>
    <row r="130" spans="1:28" x14ac:dyDescent="0.3">
      <c r="A130" s="1" t="s">
        <v>157</v>
      </c>
      <c r="B130" s="1" t="s">
        <v>13</v>
      </c>
      <c r="C130" s="1" t="s">
        <v>4</v>
      </c>
      <c r="D130" s="1">
        <v>7</v>
      </c>
      <c r="E130" s="1">
        <v>1</v>
      </c>
      <c r="F130" s="1">
        <v>1</v>
      </c>
      <c r="G130" s="1">
        <v>1</v>
      </c>
      <c r="H130" s="1">
        <v>1</v>
      </c>
      <c r="I130" s="1">
        <v>6</v>
      </c>
      <c r="J130" s="1">
        <v>2</v>
      </c>
      <c r="K130" s="1">
        <v>2</v>
      </c>
      <c r="L130" s="1">
        <v>2</v>
      </c>
      <c r="M130" s="1">
        <v>4</v>
      </c>
      <c r="N130" s="9">
        <v>9</v>
      </c>
      <c r="O130" s="1">
        <f>ips__4[[#This Row],[Kolumna1]]*1</f>
        <v>7</v>
      </c>
      <c r="P130" s="1">
        <f>ips__4[[#This Row],[Kolumna2]]*3</f>
        <v>3</v>
      </c>
      <c r="Q130" s="1">
        <f>ips__4[[#This Row],[Kolumna3]]*7</f>
        <v>7</v>
      </c>
      <c r="R130" s="1">
        <f>ips__4[[#This Row],[Kolumna4]]*9</f>
        <v>9</v>
      </c>
      <c r="S130" s="1">
        <f>ips__4[[#This Row],[Kolumna5]]*1</f>
        <v>1</v>
      </c>
      <c r="T130" s="1">
        <f>ips__4[[#This Row],[Kolumna6]]*3</f>
        <v>18</v>
      </c>
      <c r="U130" s="1">
        <f>ips__4[[#This Row],[Kolumna7]]*7</f>
        <v>14</v>
      </c>
      <c r="V130" s="1">
        <f>ips__4[[#This Row],[Kolumna8]]*9</f>
        <v>18</v>
      </c>
      <c r="W130" s="1">
        <f>ips__4[[#This Row],[Kolumna9]]*1</f>
        <v>2</v>
      </c>
      <c r="X130" s="1">
        <f>ips__4[[#This Row],[Kolumna10]]*3</f>
        <v>12</v>
      </c>
      <c r="Y130" s="1">
        <f t="shared" si="1"/>
        <v>281</v>
      </c>
      <c r="Z130" s="1">
        <f>MOD(ips__4[[#This Row],[Suma iloczynow]],10)</f>
        <v>1</v>
      </c>
      <c r="AA130" s="1">
        <f>IF(ips__4[[#This Row],[reszta przez 10]] = 0,0,10 - ips__4[[#This Row],[reszta przez 10]])</f>
        <v>9</v>
      </c>
      <c r="AB130" s="1">
        <f>IF(ips__4[[#This Row],[K]]=ips__4[[#This Row],[K prawidlowe]],1,0)</f>
        <v>1</v>
      </c>
    </row>
    <row r="131" spans="1:28" x14ac:dyDescent="0.3">
      <c r="A131" s="1" t="s">
        <v>158</v>
      </c>
      <c r="B131" s="1" t="s">
        <v>3</v>
      </c>
      <c r="C131" s="1" t="s">
        <v>6</v>
      </c>
      <c r="D131" s="1">
        <v>5</v>
      </c>
      <c r="E131" s="1">
        <v>2</v>
      </c>
      <c r="F131" s="1">
        <v>0</v>
      </c>
      <c r="G131" s="1">
        <v>4</v>
      </c>
      <c r="H131" s="1">
        <v>2</v>
      </c>
      <c r="I131" s="1">
        <v>4</v>
      </c>
      <c r="J131" s="1">
        <v>3</v>
      </c>
      <c r="K131" s="1">
        <v>1</v>
      </c>
      <c r="L131" s="1">
        <v>7</v>
      </c>
      <c r="M131" s="1">
        <v>6</v>
      </c>
      <c r="N131" s="9">
        <v>4</v>
      </c>
      <c r="O131" s="1">
        <f>ips__4[[#This Row],[Kolumna1]]*1</f>
        <v>5</v>
      </c>
      <c r="P131" s="1">
        <f>ips__4[[#This Row],[Kolumna2]]*3</f>
        <v>6</v>
      </c>
      <c r="Q131" s="1">
        <f>ips__4[[#This Row],[Kolumna3]]*7</f>
        <v>0</v>
      </c>
      <c r="R131" s="1">
        <f>ips__4[[#This Row],[Kolumna4]]*9</f>
        <v>36</v>
      </c>
      <c r="S131" s="1">
        <f>ips__4[[#This Row],[Kolumna5]]*1</f>
        <v>2</v>
      </c>
      <c r="T131" s="1">
        <f>ips__4[[#This Row],[Kolumna6]]*3</f>
        <v>12</v>
      </c>
      <c r="U131" s="1">
        <f>ips__4[[#This Row],[Kolumna7]]*7</f>
        <v>21</v>
      </c>
      <c r="V131" s="1">
        <f>ips__4[[#This Row],[Kolumna8]]*9</f>
        <v>9</v>
      </c>
      <c r="W131" s="1">
        <f>ips__4[[#This Row],[Kolumna9]]*1</f>
        <v>7</v>
      </c>
      <c r="X131" s="1">
        <f>ips__4[[#This Row],[Kolumna10]]*3</f>
        <v>18</v>
      </c>
      <c r="Y131" s="1">
        <f t="shared" ref="Y131:Y194" si="2">SUM(O130:X131)</f>
        <v>207</v>
      </c>
      <c r="Z131" s="1">
        <f>MOD(ips__4[[#This Row],[Suma iloczynow]],10)</f>
        <v>7</v>
      </c>
      <c r="AA131" s="1">
        <f>IF(ips__4[[#This Row],[reszta przez 10]] = 0,0,10 - ips__4[[#This Row],[reszta przez 10]])</f>
        <v>3</v>
      </c>
      <c r="AB131" s="1">
        <f>IF(ips__4[[#This Row],[K]]=ips__4[[#This Row],[K prawidlowe]],1,0)</f>
        <v>0</v>
      </c>
    </row>
    <row r="132" spans="1:28" x14ac:dyDescent="0.3">
      <c r="A132" s="1" t="s">
        <v>159</v>
      </c>
      <c r="B132" s="1" t="s">
        <v>17</v>
      </c>
      <c r="C132" s="1" t="s">
        <v>4</v>
      </c>
      <c r="D132" s="1">
        <v>9</v>
      </c>
      <c r="E132" s="1">
        <v>4</v>
      </c>
      <c r="F132" s="1">
        <v>1</v>
      </c>
      <c r="G132" s="1">
        <v>1</v>
      </c>
      <c r="H132" s="1">
        <v>0</v>
      </c>
      <c r="I132" s="1">
        <v>5</v>
      </c>
      <c r="J132" s="1">
        <v>7</v>
      </c>
      <c r="K132" s="1">
        <v>4</v>
      </c>
      <c r="L132" s="1">
        <v>8</v>
      </c>
      <c r="M132" s="1">
        <v>7</v>
      </c>
      <c r="N132" s="9">
        <v>4</v>
      </c>
      <c r="O132" s="1">
        <f>ips__4[[#This Row],[Kolumna1]]*1</f>
        <v>9</v>
      </c>
      <c r="P132" s="1">
        <f>ips__4[[#This Row],[Kolumna2]]*3</f>
        <v>12</v>
      </c>
      <c r="Q132" s="1">
        <f>ips__4[[#This Row],[Kolumna3]]*7</f>
        <v>7</v>
      </c>
      <c r="R132" s="1">
        <f>ips__4[[#This Row],[Kolumna4]]*9</f>
        <v>9</v>
      </c>
      <c r="S132" s="1">
        <f>ips__4[[#This Row],[Kolumna5]]*1</f>
        <v>0</v>
      </c>
      <c r="T132" s="1">
        <f>ips__4[[#This Row],[Kolumna6]]*3</f>
        <v>15</v>
      </c>
      <c r="U132" s="1">
        <f>ips__4[[#This Row],[Kolumna7]]*7</f>
        <v>49</v>
      </c>
      <c r="V132" s="1">
        <f>ips__4[[#This Row],[Kolumna8]]*9</f>
        <v>36</v>
      </c>
      <c r="W132" s="1">
        <f>ips__4[[#This Row],[Kolumna9]]*1</f>
        <v>8</v>
      </c>
      <c r="X132" s="1">
        <f>ips__4[[#This Row],[Kolumna10]]*3</f>
        <v>21</v>
      </c>
      <c r="Y132" s="1">
        <f t="shared" si="2"/>
        <v>282</v>
      </c>
      <c r="Z132" s="1">
        <f>MOD(ips__4[[#This Row],[Suma iloczynow]],10)</f>
        <v>2</v>
      </c>
      <c r="AA132" s="1">
        <f>IF(ips__4[[#This Row],[reszta przez 10]] = 0,0,10 - ips__4[[#This Row],[reszta przez 10]])</f>
        <v>8</v>
      </c>
      <c r="AB132" s="1">
        <f>IF(ips__4[[#This Row],[K]]=ips__4[[#This Row],[K prawidlowe]],1,0)</f>
        <v>0</v>
      </c>
    </row>
    <row r="133" spans="1:28" x14ac:dyDescent="0.3">
      <c r="A133" s="1" t="s">
        <v>160</v>
      </c>
      <c r="B133" s="1" t="s">
        <v>7</v>
      </c>
      <c r="C133" s="1" t="s">
        <v>4</v>
      </c>
      <c r="D133" s="1">
        <v>9</v>
      </c>
      <c r="E133" s="1">
        <v>7</v>
      </c>
      <c r="F133" s="1">
        <v>0</v>
      </c>
      <c r="G133" s="1">
        <v>7</v>
      </c>
      <c r="H133" s="1">
        <v>0</v>
      </c>
      <c r="I133" s="1">
        <v>3</v>
      </c>
      <c r="J133" s="1">
        <v>1</v>
      </c>
      <c r="K133" s="1">
        <v>4</v>
      </c>
      <c r="L133" s="1">
        <v>4</v>
      </c>
      <c r="M133" s="1">
        <v>1</v>
      </c>
      <c r="N133" s="9">
        <v>8</v>
      </c>
      <c r="O133" s="1">
        <f>ips__4[[#This Row],[Kolumna1]]*1</f>
        <v>9</v>
      </c>
      <c r="P133" s="1">
        <f>ips__4[[#This Row],[Kolumna2]]*3</f>
        <v>21</v>
      </c>
      <c r="Q133" s="1">
        <f>ips__4[[#This Row],[Kolumna3]]*7</f>
        <v>0</v>
      </c>
      <c r="R133" s="1">
        <f>ips__4[[#This Row],[Kolumna4]]*9</f>
        <v>63</v>
      </c>
      <c r="S133" s="1">
        <f>ips__4[[#This Row],[Kolumna5]]*1</f>
        <v>0</v>
      </c>
      <c r="T133" s="1">
        <f>ips__4[[#This Row],[Kolumna6]]*3</f>
        <v>9</v>
      </c>
      <c r="U133" s="1">
        <f>ips__4[[#This Row],[Kolumna7]]*7</f>
        <v>7</v>
      </c>
      <c r="V133" s="1">
        <f>ips__4[[#This Row],[Kolumna8]]*9</f>
        <v>36</v>
      </c>
      <c r="W133" s="1">
        <f>ips__4[[#This Row],[Kolumna9]]*1</f>
        <v>4</v>
      </c>
      <c r="X133" s="1">
        <f>ips__4[[#This Row],[Kolumna10]]*3</f>
        <v>3</v>
      </c>
      <c r="Y133" s="1">
        <f t="shared" si="2"/>
        <v>318</v>
      </c>
      <c r="Z133" s="1">
        <f>MOD(ips__4[[#This Row],[Suma iloczynow]],10)</f>
        <v>8</v>
      </c>
      <c r="AA133" s="1">
        <f>IF(ips__4[[#This Row],[reszta przez 10]] = 0,0,10 - ips__4[[#This Row],[reszta przez 10]])</f>
        <v>2</v>
      </c>
      <c r="AB133" s="1">
        <f>IF(ips__4[[#This Row],[K]]=ips__4[[#This Row],[K prawidlowe]],1,0)</f>
        <v>0</v>
      </c>
    </row>
    <row r="134" spans="1:28" x14ac:dyDescent="0.3">
      <c r="A134" s="1" t="s">
        <v>161</v>
      </c>
      <c r="B134" s="1" t="s">
        <v>3</v>
      </c>
      <c r="C134" s="1" t="s">
        <v>4</v>
      </c>
      <c r="D134" s="1">
        <v>6</v>
      </c>
      <c r="E134" s="1">
        <v>8</v>
      </c>
      <c r="F134" s="1">
        <v>0</v>
      </c>
      <c r="G134" s="1">
        <v>2</v>
      </c>
      <c r="H134" s="1">
        <v>0</v>
      </c>
      <c r="I134" s="1">
        <v>1</v>
      </c>
      <c r="J134" s="1">
        <v>5</v>
      </c>
      <c r="K134" s="1">
        <v>7</v>
      </c>
      <c r="L134" s="1">
        <v>8</v>
      </c>
      <c r="M134" s="1">
        <v>3</v>
      </c>
      <c r="N134" s="9">
        <v>4</v>
      </c>
      <c r="O134" s="1">
        <f>ips__4[[#This Row],[Kolumna1]]*1</f>
        <v>6</v>
      </c>
      <c r="P134" s="1">
        <f>ips__4[[#This Row],[Kolumna2]]*3</f>
        <v>24</v>
      </c>
      <c r="Q134" s="1">
        <f>ips__4[[#This Row],[Kolumna3]]*7</f>
        <v>0</v>
      </c>
      <c r="R134" s="1">
        <f>ips__4[[#This Row],[Kolumna4]]*9</f>
        <v>18</v>
      </c>
      <c r="S134" s="1">
        <f>ips__4[[#This Row],[Kolumna5]]*1</f>
        <v>0</v>
      </c>
      <c r="T134" s="1">
        <f>ips__4[[#This Row],[Kolumna6]]*3</f>
        <v>3</v>
      </c>
      <c r="U134" s="1">
        <f>ips__4[[#This Row],[Kolumna7]]*7</f>
        <v>35</v>
      </c>
      <c r="V134" s="1">
        <f>ips__4[[#This Row],[Kolumna8]]*9</f>
        <v>63</v>
      </c>
      <c r="W134" s="1">
        <f>ips__4[[#This Row],[Kolumna9]]*1</f>
        <v>8</v>
      </c>
      <c r="X134" s="1">
        <f>ips__4[[#This Row],[Kolumna10]]*3</f>
        <v>9</v>
      </c>
      <c r="Y134" s="1">
        <f t="shared" si="2"/>
        <v>318</v>
      </c>
      <c r="Z134" s="1">
        <f>MOD(ips__4[[#This Row],[Suma iloczynow]],10)</f>
        <v>8</v>
      </c>
      <c r="AA134" s="1">
        <f>IF(ips__4[[#This Row],[reszta przez 10]] = 0,0,10 - ips__4[[#This Row],[reszta przez 10]])</f>
        <v>2</v>
      </c>
      <c r="AB134" s="1">
        <f>IF(ips__4[[#This Row],[K]]=ips__4[[#This Row],[K prawidlowe]],1,0)</f>
        <v>0</v>
      </c>
    </row>
    <row r="135" spans="1:28" x14ac:dyDescent="0.3">
      <c r="A135" s="1" t="s">
        <v>162</v>
      </c>
      <c r="B135" s="1" t="s">
        <v>10</v>
      </c>
      <c r="C135" s="1" t="s">
        <v>6</v>
      </c>
      <c r="D135" s="1">
        <v>6</v>
      </c>
      <c r="E135" s="1">
        <v>1</v>
      </c>
      <c r="F135" s="1">
        <v>0</v>
      </c>
      <c r="G135" s="1">
        <v>3</v>
      </c>
      <c r="H135" s="1">
        <v>2</v>
      </c>
      <c r="I135" s="1">
        <v>3</v>
      </c>
      <c r="J135" s="1">
        <v>4</v>
      </c>
      <c r="K135" s="1">
        <v>3</v>
      </c>
      <c r="L135" s="1">
        <v>2</v>
      </c>
      <c r="M135" s="1">
        <v>2</v>
      </c>
      <c r="N135" s="9">
        <v>0</v>
      </c>
      <c r="O135" s="1">
        <f>ips__4[[#This Row],[Kolumna1]]*1</f>
        <v>6</v>
      </c>
      <c r="P135" s="1">
        <f>ips__4[[#This Row],[Kolumna2]]*3</f>
        <v>3</v>
      </c>
      <c r="Q135" s="1">
        <f>ips__4[[#This Row],[Kolumna3]]*7</f>
        <v>0</v>
      </c>
      <c r="R135" s="1">
        <f>ips__4[[#This Row],[Kolumna4]]*9</f>
        <v>27</v>
      </c>
      <c r="S135" s="1">
        <f>ips__4[[#This Row],[Kolumna5]]*1</f>
        <v>2</v>
      </c>
      <c r="T135" s="1">
        <f>ips__4[[#This Row],[Kolumna6]]*3</f>
        <v>9</v>
      </c>
      <c r="U135" s="1">
        <f>ips__4[[#This Row],[Kolumna7]]*7</f>
        <v>28</v>
      </c>
      <c r="V135" s="1">
        <f>ips__4[[#This Row],[Kolumna8]]*9</f>
        <v>27</v>
      </c>
      <c r="W135" s="1">
        <f>ips__4[[#This Row],[Kolumna9]]*1</f>
        <v>2</v>
      </c>
      <c r="X135" s="1">
        <f>ips__4[[#This Row],[Kolumna10]]*3</f>
        <v>6</v>
      </c>
      <c r="Y135" s="1">
        <f t="shared" si="2"/>
        <v>276</v>
      </c>
      <c r="Z135" s="1">
        <f>MOD(ips__4[[#This Row],[Suma iloczynow]],10)</f>
        <v>6</v>
      </c>
      <c r="AA135" s="1">
        <f>IF(ips__4[[#This Row],[reszta przez 10]] = 0,0,10 - ips__4[[#This Row],[reszta przez 10]])</f>
        <v>4</v>
      </c>
      <c r="AB135" s="1">
        <f>IF(ips__4[[#This Row],[K]]=ips__4[[#This Row],[K prawidlowe]],1,0)</f>
        <v>0</v>
      </c>
    </row>
    <row r="136" spans="1:28" x14ac:dyDescent="0.3">
      <c r="A136" s="1" t="s">
        <v>163</v>
      </c>
      <c r="B136" s="1" t="s">
        <v>15</v>
      </c>
      <c r="C136" s="1" t="s">
        <v>6</v>
      </c>
      <c r="D136" s="1">
        <v>8</v>
      </c>
      <c r="E136" s="1">
        <v>9</v>
      </c>
      <c r="F136" s="1">
        <v>0</v>
      </c>
      <c r="G136" s="1">
        <v>5</v>
      </c>
      <c r="H136" s="1">
        <v>1</v>
      </c>
      <c r="I136" s="1">
        <v>8</v>
      </c>
      <c r="J136" s="1">
        <v>5</v>
      </c>
      <c r="K136" s="1">
        <v>1</v>
      </c>
      <c r="L136" s="1">
        <v>7</v>
      </c>
      <c r="M136" s="1">
        <v>4</v>
      </c>
      <c r="N136" s="9">
        <v>2</v>
      </c>
      <c r="O136" s="1">
        <f>ips__4[[#This Row],[Kolumna1]]*1</f>
        <v>8</v>
      </c>
      <c r="P136" s="1">
        <f>ips__4[[#This Row],[Kolumna2]]*3</f>
        <v>27</v>
      </c>
      <c r="Q136" s="1">
        <f>ips__4[[#This Row],[Kolumna3]]*7</f>
        <v>0</v>
      </c>
      <c r="R136" s="1">
        <f>ips__4[[#This Row],[Kolumna4]]*9</f>
        <v>45</v>
      </c>
      <c r="S136" s="1">
        <f>ips__4[[#This Row],[Kolumna5]]*1</f>
        <v>1</v>
      </c>
      <c r="T136" s="1">
        <f>ips__4[[#This Row],[Kolumna6]]*3</f>
        <v>24</v>
      </c>
      <c r="U136" s="1">
        <f>ips__4[[#This Row],[Kolumna7]]*7</f>
        <v>35</v>
      </c>
      <c r="V136" s="1">
        <f>ips__4[[#This Row],[Kolumna8]]*9</f>
        <v>9</v>
      </c>
      <c r="W136" s="1">
        <f>ips__4[[#This Row],[Kolumna9]]*1</f>
        <v>7</v>
      </c>
      <c r="X136" s="1">
        <f>ips__4[[#This Row],[Kolumna10]]*3</f>
        <v>12</v>
      </c>
      <c r="Y136" s="1">
        <f t="shared" si="2"/>
        <v>278</v>
      </c>
      <c r="Z136" s="1">
        <f>MOD(ips__4[[#This Row],[Suma iloczynow]],10)</f>
        <v>8</v>
      </c>
      <c r="AA136" s="1">
        <f>IF(ips__4[[#This Row],[reszta przez 10]] = 0,0,10 - ips__4[[#This Row],[reszta przez 10]])</f>
        <v>2</v>
      </c>
      <c r="AB136" s="1">
        <f>IF(ips__4[[#This Row],[K]]=ips__4[[#This Row],[K prawidlowe]],1,0)</f>
        <v>1</v>
      </c>
    </row>
    <row r="137" spans="1:28" x14ac:dyDescent="0.3">
      <c r="A137" s="1" t="s">
        <v>164</v>
      </c>
      <c r="B137" s="1" t="s">
        <v>19</v>
      </c>
      <c r="C137" s="1" t="s">
        <v>4</v>
      </c>
      <c r="D137" s="1">
        <v>9</v>
      </c>
      <c r="E137" s="1">
        <v>7</v>
      </c>
      <c r="F137" s="1">
        <v>0</v>
      </c>
      <c r="G137" s="1">
        <v>9</v>
      </c>
      <c r="H137" s="1">
        <v>0</v>
      </c>
      <c r="I137" s="1">
        <v>7</v>
      </c>
      <c r="J137" s="1">
        <v>3</v>
      </c>
      <c r="K137" s="1">
        <v>9</v>
      </c>
      <c r="L137" s="1">
        <v>5</v>
      </c>
      <c r="M137" s="1">
        <v>6</v>
      </c>
      <c r="N137" s="9">
        <v>3</v>
      </c>
      <c r="O137" s="1">
        <f>ips__4[[#This Row],[Kolumna1]]*1</f>
        <v>9</v>
      </c>
      <c r="P137" s="1">
        <f>ips__4[[#This Row],[Kolumna2]]*3</f>
        <v>21</v>
      </c>
      <c r="Q137" s="1">
        <f>ips__4[[#This Row],[Kolumna3]]*7</f>
        <v>0</v>
      </c>
      <c r="R137" s="1">
        <f>ips__4[[#This Row],[Kolumna4]]*9</f>
        <v>81</v>
      </c>
      <c r="S137" s="1">
        <f>ips__4[[#This Row],[Kolumna5]]*1</f>
        <v>0</v>
      </c>
      <c r="T137" s="1">
        <f>ips__4[[#This Row],[Kolumna6]]*3</f>
        <v>21</v>
      </c>
      <c r="U137" s="1">
        <f>ips__4[[#This Row],[Kolumna7]]*7</f>
        <v>21</v>
      </c>
      <c r="V137" s="1">
        <f>ips__4[[#This Row],[Kolumna8]]*9</f>
        <v>81</v>
      </c>
      <c r="W137" s="1">
        <f>ips__4[[#This Row],[Kolumna9]]*1</f>
        <v>5</v>
      </c>
      <c r="X137" s="1">
        <f>ips__4[[#This Row],[Kolumna10]]*3</f>
        <v>18</v>
      </c>
      <c r="Y137" s="1">
        <f t="shared" si="2"/>
        <v>425</v>
      </c>
      <c r="Z137" s="1">
        <f>MOD(ips__4[[#This Row],[Suma iloczynow]],10)</f>
        <v>5</v>
      </c>
      <c r="AA137" s="1">
        <f>IF(ips__4[[#This Row],[reszta przez 10]] = 0,0,10 - ips__4[[#This Row],[reszta przez 10]])</f>
        <v>5</v>
      </c>
      <c r="AB137" s="1">
        <f>IF(ips__4[[#This Row],[K]]=ips__4[[#This Row],[K prawidlowe]],1,0)</f>
        <v>0</v>
      </c>
    </row>
    <row r="138" spans="1:28" x14ac:dyDescent="0.3">
      <c r="A138" s="1" t="s">
        <v>165</v>
      </c>
      <c r="B138" s="1" t="s">
        <v>7</v>
      </c>
      <c r="C138" s="1" t="s">
        <v>6</v>
      </c>
      <c r="D138" s="1">
        <v>6</v>
      </c>
      <c r="E138" s="1">
        <v>1</v>
      </c>
      <c r="F138" s="1">
        <v>0</v>
      </c>
      <c r="G138" s="1">
        <v>8</v>
      </c>
      <c r="H138" s="1">
        <v>0</v>
      </c>
      <c r="I138" s="1">
        <v>5</v>
      </c>
      <c r="J138" s="1">
        <v>0</v>
      </c>
      <c r="K138" s="1">
        <v>7</v>
      </c>
      <c r="L138" s="1">
        <v>8</v>
      </c>
      <c r="M138" s="1">
        <v>0</v>
      </c>
      <c r="N138" s="9">
        <v>3</v>
      </c>
      <c r="O138" s="1">
        <f>ips__4[[#This Row],[Kolumna1]]*1</f>
        <v>6</v>
      </c>
      <c r="P138" s="1">
        <f>ips__4[[#This Row],[Kolumna2]]*3</f>
        <v>3</v>
      </c>
      <c r="Q138" s="1">
        <f>ips__4[[#This Row],[Kolumna3]]*7</f>
        <v>0</v>
      </c>
      <c r="R138" s="1">
        <f>ips__4[[#This Row],[Kolumna4]]*9</f>
        <v>72</v>
      </c>
      <c r="S138" s="1">
        <f>ips__4[[#This Row],[Kolumna5]]*1</f>
        <v>0</v>
      </c>
      <c r="T138" s="1">
        <f>ips__4[[#This Row],[Kolumna6]]*3</f>
        <v>15</v>
      </c>
      <c r="U138" s="1">
        <f>ips__4[[#This Row],[Kolumna7]]*7</f>
        <v>0</v>
      </c>
      <c r="V138" s="1">
        <f>ips__4[[#This Row],[Kolumna8]]*9</f>
        <v>63</v>
      </c>
      <c r="W138" s="1">
        <f>ips__4[[#This Row],[Kolumna9]]*1</f>
        <v>8</v>
      </c>
      <c r="X138" s="1">
        <f>ips__4[[#This Row],[Kolumna10]]*3</f>
        <v>0</v>
      </c>
      <c r="Y138" s="1">
        <f t="shared" si="2"/>
        <v>424</v>
      </c>
      <c r="Z138" s="1">
        <f>MOD(ips__4[[#This Row],[Suma iloczynow]],10)</f>
        <v>4</v>
      </c>
      <c r="AA138" s="1">
        <f>IF(ips__4[[#This Row],[reszta przez 10]] = 0,0,10 - ips__4[[#This Row],[reszta przez 10]])</f>
        <v>6</v>
      </c>
      <c r="AB138" s="1">
        <f>IF(ips__4[[#This Row],[K]]=ips__4[[#This Row],[K prawidlowe]],1,0)</f>
        <v>0</v>
      </c>
    </row>
    <row r="139" spans="1:28" x14ac:dyDescent="0.3">
      <c r="A139" s="1" t="s">
        <v>166</v>
      </c>
      <c r="B139" s="1" t="s">
        <v>18</v>
      </c>
      <c r="C139" s="1" t="s">
        <v>6</v>
      </c>
      <c r="D139" s="1">
        <v>6</v>
      </c>
      <c r="E139" s="1">
        <v>6</v>
      </c>
      <c r="F139" s="1">
        <v>0</v>
      </c>
      <c r="G139" s="1">
        <v>2</v>
      </c>
      <c r="H139" s="1">
        <v>2</v>
      </c>
      <c r="I139" s="1">
        <v>2</v>
      </c>
      <c r="J139" s="1">
        <v>2</v>
      </c>
      <c r="K139" s="1">
        <v>8</v>
      </c>
      <c r="L139" s="1">
        <v>1</v>
      </c>
      <c r="M139" s="1">
        <v>1</v>
      </c>
      <c r="N139" s="9">
        <v>0</v>
      </c>
      <c r="O139" s="1">
        <f>ips__4[[#This Row],[Kolumna1]]*1</f>
        <v>6</v>
      </c>
      <c r="P139" s="1">
        <f>ips__4[[#This Row],[Kolumna2]]*3</f>
        <v>18</v>
      </c>
      <c r="Q139" s="1">
        <f>ips__4[[#This Row],[Kolumna3]]*7</f>
        <v>0</v>
      </c>
      <c r="R139" s="1">
        <f>ips__4[[#This Row],[Kolumna4]]*9</f>
        <v>18</v>
      </c>
      <c r="S139" s="1">
        <f>ips__4[[#This Row],[Kolumna5]]*1</f>
        <v>2</v>
      </c>
      <c r="T139" s="1">
        <f>ips__4[[#This Row],[Kolumna6]]*3</f>
        <v>6</v>
      </c>
      <c r="U139" s="1">
        <f>ips__4[[#This Row],[Kolumna7]]*7</f>
        <v>14</v>
      </c>
      <c r="V139" s="1">
        <f>ips__4[[#This Row],[Kolumna8]]*9</f>
        <v>72</v>
      </c>
      <c r="W139" s="1">
        <f>ips__4[[#This Row],[Kolumna9]]*1</f>
        <v>1</v>
      </c>
      <c r="X139" s="1">
        <f>ips__4[[#This Row],[Kolumna10]]*3</f>
        <v>3</v>
      </c>
      <c r="Y139" s="1">
        <f t="shared" si="2"/>
        <v>307</v>
      </c>
      <c r="Z139" s="1">
        <f>MOD(ips__4[[#This Row],[Suma iloczynow]],10)</f>
        <v>7</v>
      </c>
      <c r="AA139" s="1">
        <f>IF(ips__4[[#This Row],[reszta przez 10]] = 0,0,10 - ips__4[[#This Row],[reszta przez 10]])</f>
        <v>3</v>
      </c>
      <c r="AB139" s="1">
        <f>IF(ips__4[[#This Row],[K]]=ips__4[[#This Row],[K prawidlowe]],1,0)</f>
        <v>0</v>
      </c>
    </row>
    <row r="140" spans="1:28" x14ac:dyDescent="0.3">
      <c r="A140" s="1" t="s">
        <v>167</v>
      </c>
      <c r="B140" s="1" t="s">
        <v>14</v>
      </c>
      <c r="C140" s="1" t="s">
        <v>4</v>
      </c>
      <c r="D140" s="1">
        <v>5</v>
      </c>
      <c r="E140" s="1">
        <v>3</v>
      </c>
      <c r="F140" s="1">
        <v>1</v>
      </c>
      <c r="G140" s="1">
        <v>2</v>
      </c>
      <c r="H140" s="1">
        <v>0</v>
      </c>
      <c r="I140" s="1">
        <v>9</v>
      </c>
      <c r="J140" s="1">
        <v>0</v>
      </c>
      <c r="K140" s="1">
        <v>2</v>
      </c>
      <c r="L140" s="1">
        <v>5</v>
      </c>
      <c r="M140" s="1">
        <v>4</v>
      </c>
      <c r="N140" s="9">
        <v>9</v>
      </c>
      <c r="O140" s="1">
        <f>ips__4[[#This Row],[Kolumna1]]*1</f>
        <v>5</v>
      </c>
      <c r="P140" s="1">
        <f>ips__4[[#This Row],[Kolumna2]]*3</f>
        <v>9</v>
      </c>
      <c r="Q140" s="1">
        <f>ips__4[[#This Row],[Kolumna3]]*7</f>
        <v>7</v>
      </c>
      <c r="R140" s="1">
        <f>ips__4[[#This Row],[Kolumna4]]*9</f>
        <v>18</v>
      </c>
      <c r="S140" s="1">
        <f>ips__4[[#This Row],[Kolumna5]]*1</f>
        <v>0</v>
      </c>
      <c r="T140" s="1">
        <f>ips__4[[#This Row],[Kolumna6]]*3</f>
        <v>27</v>
      </c>
      <c r="U140" s="1">
        <f>ips__4[[#This Row],[Kolumna7]]*7</f>
        <v>0</v>
      </c>
      <c r="V140" s="1">
        <f>ips__4[[#This Row],[Kolumna8]]*9</f>
        <v>18</v>
      </c>
      <c r="W140" s="1">
        <f>ips__4[[#This Row],[Kolumna9]]*1</f>
        <v>5</v>
      </c>
      <c r="X140" s="1">
        <f>ips__4[[#This Row],[Kolumna10]]*3</f>
        <v>12</v>
      </c>
      <c r="Y140" s="1">
        <f t="shared" si="2"/>
        <v>241</v>
      </c>
      <c r="Z140" s="1">
        <f>MOD(ips__4[[#This Row],[Suma iloczynow]],10)</f>
        <v>1</v>
      </c>
      <c r="AA140" s="1">
        <f>IF(ips__4[[#This Row],[reszta przez 10]] = 0,0,10 - ips__4[[#This Row],[reszta przez 10]])</f>
        <v>9</v>
      </c>
      <c r="AB140" s="1">
        <f>IF(ips__4[[#This Row],[K]]=ips__4[[#This Row],[K prawidlowe]],1,0)</f>
        <v>1</v>
      </c>
    </row>
    <row r="141" spans="1:28" x14ac:dyDescent="0.3">
      <c r="A141" s="1" t="s">
        <v>168</v>
      </c>
      <c r="B141" s="1" t="s">
        <v>3</v>
      </c>
      <c r="C141" s="1" t="s">
        <v>4</v>
      </c>
      <c r="D141" s="1">
        <v>8</v>
      </c>
      <c r="E141" s="1">
        <v>4</v>
      </c>
      <c r="F141" s="1">
        <v>0</v>
      </c>
      <c r="G141" s="1">
        <v>1</v>
      </c>
      <c r="H141" s="1">
        <v>0</v>
      </c>
      <c r="I141" s="1">
        <v>5</v>
      </c>
      <c r="J141" s="1">
        <v>4</v>
      </c>
      <c r="K141" s="1">
        <v>4</v>
      </c>
      <c r="L141" s="1">
        <v>7</v>
      </c>
      <c r="M141" s="1">
        <v>6</v>
      </c>
      <c r="N141" s="9">
        <v>7</v>
      </c>
      <c r="O141" s="1">
        <f>ips__4[[#This Row],[Kolumna1]]*1</f>
        <v>8</v>
      </c>
      <c r="P141" s="1">
        <f>ips__4[[#This Row],[Kolumna2]]*3</f>
        <v>12</v>
      </c>
      <c r="Q141" s="1">
        <f>ips__4[[#This Row],[Kolumna3]]*7</f>
        <v>0</v>
      </c>
      <c r="R141" s="1">
        <f>ips__4[[#This Row],[Kolumna4]]*9</f>
        <v>9</v>
      </c>
      <c r="S141" s="1">
        <f>ips__4[[#This Row],[Kolumna5]]*1</f>
        <v>0</v>
      </c>
      <c r="T141" s="1">
        <f>ips__4[[#This Row],[Kolumna6]]*3</f>
        <v>15</v>
      </c>
      <c r="U141" s="1">
        <f>ips__4[[#This Row],[Kolumna7]]*7</f>
        <v>28</v>
      </c>
      <c r="V141" s="1">
        <f>ips__4[[#This Row],[Kolumna8]]*9</f>
        <v>36</v>
      </c>
      <c r="W141" s="1">
        <f>ips__4[[#This Row],[Kolumna9]]*1</f>
        <v>7</v>
      </c>
      <c r="X141" s="1">
        <f>ips__4[[#This Row],[Kolumna10]]*3</f>
        <v>18</v>
      </c>
      <c r="Y141" s="1">
        <f t="shared" si="2"/>
        <v>234</v>
      </c>
      <c r="Z141" s="1">
        <f>MOD(ips__4[[#This Row],[Suma iloczynow]],10)</f>
        <v>4</v>
      </c>
      <c r="AA141" s="1">
        <f>IF(ips__4[[#This Row],[reszta przez 10]] = 0,0,10 - ips__4[[#This Row],[reszta przez 10]])</f>
        <v>6</v>
      </c>
      <c r="AB141" s="1">
        <f>IF(ips__4[[#This Row],[K]]=ips__4[[#This Row],[K prawidlowe]],1,0)</f>
        <v>0</v>
      </c>
    </row>
    <row r="142" spans="1:28" x14ac:dyDescent="0.3">
      <c r="A142" s="1" t="s">
        <v>169</v>
      </c>
      <c r="B142" s="1" t="s">
        <v>13</v>
      </c>
      <c r="C142" s="1" t="s">
        <v>6</v>
      </c>
      <c r="D142" s="1">
        <v>9</v>
      </c>
      <c r="E142" s="1">
        <v>4</v>
      </c>
      <c r="F142" s="1">
        <v>1</v>
      </c>
      <c r="G142" s="1">
        <v>1</v>
      </c>
      <c r="H142" s="1">
        <v>1</v>
      </c>
      <c r="I142" s="1">
        <v>6</v>
      </c>
      <c r="J142" s="1">
        <v>4</v>
      </c>
      <c r="K142" s="1">
        <v>2</v>
      </c>
      <c r="L142" s="1">
        <v>3</v>
      </c>
      <c r="M142" s="1">
        <v>3</v>
      </c>
      <c r="N142" s="9">
        <v>6</v>
      </c>
      <c r="O142" s="1">
        <f>ips__4[[#This Row],[Kolumna1]]*1</f>
        <v>9</v>
      </c>
      <c r="P142" s="1">
        <f>ips__4[[#This Row],[Kolumna2]]*3</f>
        <v>12</v>
      </c>
      <c r="Q142" s="1">
        <f>ips__4[[#This Row],[Kolumna3]]*7</f>
        <v>7</v>
      </c>
      <c r="R142" s="1">
        <f>ips__4[[#This Row],[Kolumna4]]*9</f>
        <v>9</v>
      </c>
      <c r="S142" s="1">
        <f>ips__4[[#This Row],[Kolumna5]]*1</f>
        <v>1</v>
      </c>
      <c r="T142" s="1">
        <f>ips__4[[#This Row],[Kolumna6]]*3</f>
        <v>18</v>
      </c>
      <c r="U142" s="1">
        <f>ips__4[[#This Row],[Kolumna7]]*7</f>
        <v>28</v>
      </c>
      <c r="V142" s="1">
        <f>ips__4[[#This Row],[Kolumna8]]*9</f>
        <v>18</v>
      </c>
      <c r="W142" s="1">
        <f>ips__4[[#This Row],[Kolumna9]]*1</f>
        <v>3</v>
      </c>
      <c r="X142" s="1">
        <f>ips__4[[#This Row],[Kolumna10]]*3</f>
        <v>9</v>
      </c>
      <c r="Y142" s="1">
        <f t="shared" si="2"/>
        <v>247</v>
      </c>
      <c r="Z142" s="1">
        <f>MOD(ips__4[[#This Row],[Suma iloczynow]],10)</f>
        <v>7</v>
      </c>
      <c r="AA142" s="1">
        <f>IF(ips__4[[#This Row],[reszta przez 10]] = 0,0,10 - ips__4[[#This Row],[reszta przez 10]])</f>
        <v>3</v>
      </c>
      <c r="AB142" s="1">
        <f>IF(ips__4[[#This Row],[K]]=ips__4[[#This Row],[K prawidlowe]],1,0)</f>
        <v>0</v>
      </c>
    </row>
    <row r="143" spans="1:28" x14ac:dyDescent="0.3">
      <c r="A143" s="1" t="s">
        <v>170</v>
      </c>
      <c r="B143" s="1" t="s">
        <v>9</v>
      </c>
      <c r="C143" s="1" t="s">
        <v>4</v>
      </c>
      <c r="D143" s="1">
        <v>8</v>
      </c>
      <c r="E143" s="1">
        <v>3</v>
      </c>
      <c r="F143" s="1">
        <v>0</v>
      </c>
      <c r="G143" s="1">
        <v>8</v>
      </c>
      <c r="H143" s="1">
        <v>0</v>
      </c>
      <c r="I143" s="1">
        <v>9</v>
      </c>
      <c r="J143" s="1">
        <v>4</v>
      </c>
      <c r="K143" s="1">
        <v>1</v>
      </c>
      <c r="L143" s="1">
        <v>8</v>
      </c>
      <c r="M143" s="1">
        <v>8</v>
      </c>
      <c r="N143" s="9">
        <v>5</v>
      </c>
      <c r="O143" s="1">
        <f>ips__4[[#This Row],[Kolumna1]]*1</f>
        <v>8</v>
      </c>
      <c r="P143" s="1">
        <f>ips__4[[#This Row],[Kolumna2]]*3</f>
        <v>9</v>
      </c>
      <c r="Q143" s="1">
        <f>ips__4[[#This Row],[Kolumna3]]*7</f>
        <v>0</v>
      </c>
      <c r="R143" s="1">
        <f>ips__4[[#This Row],[Kolumna4]]*9</f>
        <v>72</v>
      </c>
      <c r="S143" s="1">
        <f>ips__4[[#This Row],[Kolumna5]]*1</f>
        <v>0</v>
      </c>
      <c r="T143" s="1">
        <f>ips__4[[#This Row],[Kolumna6]]*3</f>
        <v>27</v>
      </c>
      <c r="U143" s="1">
        <f>ips__4[[#This Row],[Kolumna7]]*7</f>
        <v>28</v>
      </c>
      <c r="V143" s="1">
        <f>ips__4[[#This Row],[Kolumna8]]*9</f>
        <v>9</v>
      </c>
      <c r="W143" s="1">
        <f>ips__4[[#This Row],[Kolumna9]]*1</f>
        <v>8</v>
      </c>
      <c r="X143" s="1">
        <f>ips__4[[#This Row],[Kolumna10]]*3</f>
        <v>24</v>
      </c>
      <c r="Y143" s="1">
        <f t="shared" si="2"/>
        <v>299</v>
      </c>
      <c r="Z143" s="1">
        <f>MOD(ips__4[[#This Row],[Suma iloczynow]],10)</f>
        <v>9</v>
      </c>
      <c r="AA143" s="1">
        <f>IF(ips__4[[#This Row],[reszta przez 10]] = 0,0,10 - ips__4[[#This Row],[reszta przez 10]])</f>
        <v>1</v>
      </c>
      <c r="AB143" s="1">
        <f>IF(ips__4[[#This Row],[K]]=ips__4[[#This Row],[K prawidlowe]],1,0)</f>
        <v>0</v>
      </c>
    </row>
    <row r="144" spans="1:28" x14ac:dyDescent="0.3">
      <c r="A144" s="1" t="s">
        <v>171</v>
      </c>
      <c r="B144" s="1" t="s">
        <v>8</v>
      </c>
      <c r="C144" s="1" t="s">
        <v>4</v>
      </c>
      <c r="D144" s="1">
        <v>9</v>
      </c>
      <c r="E144" s="1">
        <v>9</v>
      </c>
      <c r="F144" s="1">
        <v>0</v>
      </c>
      <c r="G144" s="1">
        <v>2</v>
      </c>
      <c r="H144" s="1">
        <v>0</v>
      </c>
      <c r="I144" s="1">
        <v>6</v>
      </c>
      <c r="J144" s="1">
        <v>3</v>
      </c>
      <c r="K144" s="1">
        <v>1</v>
      </c>
      <c r="L144" s="1">
        <v>7</v>
      </c>
      <c r="M144" s="1">
        <v>7</v>
      </c>
      <c r="N144" s="9">
        <v>0</v>
      </c>
      <c r="O144" s="1">
        <f>ips__4[[#This Row],[Kolumna1]]*1</f>
        <v>9</v>
      </c>
      <c r="P144" s="1">
        <f>ips__4[[#This Row],[Kolumna2]]*3</f>
        <v>27</v>
      </c>
      <c r="Q144" s="1">
        <f>ips__4[[#This Row],[Kolumna3]]*7</f>
        <v>0</v>
      </c>
      <c r="R144" s="1">
        <f>ips__4[[#This Row],[Kolumna4]]*9</f>
        <v>18</v>
      </c>
      <c r="S144" s="1">
        <f>ips__4[[#This Row],[Kolumna5]]*1</f>
        <v>0</v>
      </c>
      <c r="T144" s="1">
        <f>ips__4[[#This Row],[Kolumna6]]*3</f>
        <v>18</v>
      </c>
      <c r="U144" s="1">
        <f>ips__4[[#This Row],[Kolumna7]]*7</f>
        <v>21</v>
      </c>
      <c r="V144" s="1">
        <f>ips__4[[#This Row],[Kolumna8]]*9</f>
        <v>9</v>
      </c>
      <c r="W144" s="1">
        <f>ips__4[[#This Row],[Kolumna9]]*1</f>
        <v>7</v>
      </c>
      <c r="X144" s="1">
        <f>ips__4[[#This Row],[Kolumna10]]*3</f>
        <v>21</v>
      </c>
      <c r="Y144" s="1">
        <f t="shared" si="2"/>
        <v>315</v>
      </c>
      <c r="Z144" s="1">
        <f>MOD(ips__4[[#This Row],[Suma iloczynow]],10)</f>
        <v>5</v>
      </c>
      <c r="AA144" s="1">
        <f>IF(ips__4[[#This Row],[reszta przez 10]] = 0,0,10 - ips__4[[#This Row],[reszta przez 10]])</f>
        <v>5</v>
      </c>
      <c r="AB144" s="1">
        <f>IF(ips__4[[#This Row],[K]]=ips__4[[#This Row],[K prawidlowe]],1,0)</f>
        <v>0</v>
      </c>
    </row>
    <row r="145" spans="1:28" x14ac:dyDescent="0.3">
      <c r="A145" s="1" t="s">
        <v>172</v>
      </c>
      <c r="B145" s="1" t="s">
        <v>17</v>
      </c>
      <c r="C145" s="1" t="s">
        <v>6</v>
      </c>
      <c r="D145" s="1">
        <v>9</v>
      </c>
      <c r="E145" s="1">
        <v>9</v>
      </c>
      <c r="F145" s="1">
        <v>1</v>
      </c>
      <c r="G145" s="1">
        <v>1</v>
      </c>
      <c r="H145" s="1">
        <v>1</v>
      </c>
      <c r="I145" s="1">
        <v>3</v>
      </c>
      <c r="J145" s="1">
        <v>0</v>
      </c>
      <c r="K145" s="1">
        <v>3</v>
      </c>
      <c r="L145" s="1">
        <v>3</v>
      </c>
      <c r="M145" s="1">
        <v>1</v>
      </c>
      <c r="N145" s="9">
        <v>5</v>
      </c>
      <c r="O145" s="1">
        <f>ips__4[[#This Row],[Kolumna1]]*1</f>
        <v>9</v>
      </c>
      <c r="P145" s="1">
        <f>ips__4[[#This Row],[Kolumna2]]*3</f>
        <v>27</v>
      </c>
      <c r="Q145" s="1">
        <f>ips__4[[#This Row],[Kolumna3]]*7</f>
        <v>7</v>
      </c>
      <c r="R145" s="1">
        <f>ips__4[[#This Row],[Kolumna4]]*9</f>
        <v>9</v>
      </c>
      <c r="S145" s="1">
        <f>ips__4[[#This Row],[Kolumna5]]*1</f>
        <v>1</v>
      </c>
      <c r="T145" s="1">
        <f>ips__4[[#This Row],[Kolumna6]]*3</f>
        <v>9</v>
      </c>
      <c r="U145" s="1">
        <f>ips__4[[#This Row],[Kolumna7]]*7</f>
        <v>0</v>
      </c>
      <c r="V145" s="1">
        <f>ips__4[[#This Row],[Kolumna8]]*9</f>
        <v>27</v>
      </c>
      <c r="W145" s="1">
        <f>ips__4[[#This Row],[Kolumna9]]*1</f>
        <v>3</v>
      </c>
      <c r="X145" s="1">
        <f>ips__4[[#This Row],[Kolumna10]]*3</f>
        <v>3</v>
      </c>
      <c r="Y145" s="1">
        <f t="shared" si="2"/>
        <v>225</v>
      </c>
      <c r="Z145" s="1">
        <f>MOD(ips__4[[#This Row],[Suma iloczynow]],10)</f>
        <v>5</v>
      </c>
      <c r="AA145" s="1">
        <f>IF(ips__4[[#This Row],[reszta przez 10]] = 0,0,10 - ips__4[[#This Row],[reszta przez 10]])</f>
        <v>5</v>
      </c>
      <c r="AB145" s="1">
        <f>IF(ips__4[[#This Row],[K]]=ips__4[[#This Row],[K prawidlowe]],1,0)</f>
        <v>1</v>
      </c>
    </row>
    <row r="146" spans="1:28" x14ac:dyDescent="0.3">
      <c r="A146" s="1" t="s">
        <v>173</v>
      </c>
      <c r="B146" s="1" t="s">
        <v>20</v>
      </c>
      <c r="C146" s="1" t="s">
        <v>4</v>
      </c>
      <c r="D146" s="1">
        <v>5</v>
      </c>
      <c r="E146" s="1">
        <v>1</v>
      </c>
      <c r="F146" s="1">
        <v>0</v>
      </c>
      <c r="G146" s="1">
        <v>9</v>
      </c>
      <c r="H146" s="1">
        <v>2</v>
      </c>
      <c r="I146" s="1">
        <v>5</v>
      </c>
      <c r="J146" s="1">
        <v>2</v>
      </c>
      <c r="K146" s="1">
        <v>4</v>
      </c>
      <c r="L146" s="1">
        <v>8</v>
      </c>
      <c r="M146" s="1">
        <v>4</v>
      </c>
      <c r="N146" s="9">
        <v>4</v>
      </c>
      <c r="O146" s="1">
        <f>ips__4[[#This Row],[Kolumna1]]*1</f>
        <v>5</v>
      </c>
      <c r="P146" s="1">
        <f>ips__4[[#This Row],[Kolumna2]]*3</f>
        <v>3</v>
      </c>
      <c r="Q146" s="1">
        <f>ips__4[[#This Row],[Kolumna3]]*7</f>
        <v>0</v>
      </c>
      <c r="R146" s="1">
        <f>ips__4[[#This Row],[Kolumna4]]*9</f>
        <v>81</v>
      </c>
      <c r="S146" s="1">
        <f>ips__4[[#This Row],[Kolumna5]]*1</f>
        <v>2</v>
      </c>
      <c r="T146" s="1">
        <f>ips__4[[#This Row],[Kolumna6]]*3</f>
        <v>15</v>
      </c>
      <c r="U146" s="1">
        <f>ips__4[[#This Row],[Kolumna7]]*7</f>
        <v>14</v>
      </c>
      <c r="V146" s="1">
        <f>ips__4[[#This Row],[Kolumna8]]*9</f>
        <v>36</v>
      </c>
      <c r="W146" s="1">
        <f>ips__4[[#This Row],[Kolumna9]]*1</f>
        <v>8</v>
      </c>
      <c r="X146" s="1">
        <f>ips__4[[#This Row],[Kolumna10]]*3</f>
        <v>12</v>
      </c>
      <c r="Y146" s="1">
        <f t="shared" si="2"/>
        <v>271</v>
      </c>
      <c r="Z146" s="1">
        <f>MOD(ips__4[[#This Row],[Suma iloczynow]],10)</f>
        <v>1</v>
      </c>
      <c r="AA146" s="1">
        <f>IF(ips__4[[#This Row],[reszta przez 10]] = 0,0,10 - ips__4[[#This Row],[reszta przez 10]])</f>
        <v>9</v>
      </c>
      <c r="AB146" s="1">
        <f>IF(ips__4[[#This Row],[K]]=ips__4[[#This Row],[K prawidlowe]],1,0)</f>
        <v>0</v>
      </c>
    </row>
    <row r="147" spans="1:28" x14ac:dyDescent="0.3">
      <c r="A147" s="1" t="s">
        <v>174</v>
      </c>
      <c r="B147" s="1" t="s">
        <v>9</v>
      </c>
      <c r="C147" s="1" t="s">
        <v>4</v>
      </c>
      <c r="D147" s="1">
        <v>5</v>
      </c>
      <c r="E147" s="1">
        <v>6</v>
      </c>
      <c r="F147" s="1">
        <v>0</v>
      </c>
      <c r="G147" s="1">
        <v>2</v>
      </c>
      <c r="H147" s="1">
        <v>1</v>
      </c>
      <c r="I147" s="1">
        <v>4</v>
      </c>
      <c r="J147" s="1">
        <v>0</v>
      </c>
      <c r="K147" s="1">
        <v>2</v>
      </c>
      <c r="L147" s="1">
        <v>7</v>
      </c>
      <c r="M147" s="1">
        <v>9</v>
      </c>
      <c r="N147" s="9">
        <v>4</v>
      </c>
      <c r="O147" s="1">
        <f>ips__4[[#This Row],[Kolumna1]]*1</f>
        <v>5</v>
      </c>
      <c r="P147" s="1">
        <f>ips__4[[#This Row],[Kolumna2]]*3</f>
        <v>18</v>
      </c>
      <c r="Q147" s="1">
        <f>ips__4[[#This Row],[Kolumna3]]*7</f>
        <v>0</v>
      </c>
      <c r="R147" s="1">
        <f>ips__4[[#This Row],[Kolumna4]]*9</f>
        <v>18</v>
      </c>
      <c r="S147" s="1">
        <f>ips__4[[#This Row],[Kolumna5]]*1</f>
        <v>1</v>
      </c>
      <c r="T147" s="1">
        <f>ips__4[[#This Row],[Kolumna6]]*3</f>
        <v>12</v>
      </c>
      <c r="U147" s="1">
        <f>ips__4[[#This Row],[Kolumna7]]*7</f>
        <v>0</v>
      </c>
      <c r="V147" s="1">
        <f>ips__4[[#This Row],[Kolumna8]]*9</f>
        <v>18</v>
      </c>
      <c r="W147" s="1">
        <f>ips__4[[#This Row],[Kolumna9]]*1</f>
        <v>7</v>
      </c>
      <c r="X147" s="1">
        <f>ips__4[[#This Row],[Kolumna10]]*3</f>
        <v>27</v>
      </c>
      <c r="Y147" s="1">
        <f t="shared" si="2"/>
        <v>282</v>
      </c>
      <c r="Z147" s="1">
        <f>MOD(ips__4[[#This Row],[Suma iloczynow]],10)</f>
        <v>2</v>
      </c>
      <c r="AA147" s="1">
        <f>IF(ips__4[[#This Row],[reszta przez 10]] = 0,0,10 - ips__4[[#This Row],[reszta przez 10]])</f>
        <v>8</v>
      </c>
      <c r="AB147" s="1">
        <f>IF(ips__4[[#This Row],[K]]=ips__4[[#This Row],[K prawidlowe]],1,0)</f>
        <v>0</v>
      </c>
    </row>
    <row r="148" spans="1:28" x14ac:dyDescent="0.3">
      <c r="A148" s="1" t="s">
        <v>175</v>
      </c>
      <c r="B148" s="1" t="s">
        <v>13</v>
      </c>
      <c r="C148" s="1" t="s">
        <v>4</v>
      </c>
      <c r="D148" s="1">
        <v>6</v>
      </c>
      <c r="E148" s="1">
        <v>1</v>
      </c>
      <c r="F148" s="1">
        <v>0</v>
      </c>
      <c r="G148" s="1">
        <v>5</v>
      </c>
      <c r="H148" s="1">
        <v>2</v>
      </c>
      <c r="I148" s="1">
        <v>3</v>
      </c>
      <c r="J148" s="1">
        <v>4</v>
      </c>
      <c r="K148" s="1">
        <v>6</v>
      </c>
      <c r="L148" s="1">
        <v>3</v>
      </c>
      <c r="M148" s="1">
        <v>8</v>
      </c>
      <c r="N148" s="9">
        <v>6</v>
      </c>
      <c r="O148" s="1">
        <f>ips__4[[#This Row],[Kolumna1]]*1</f>
        <v>6</v>
      </c>
      <c r="P148" s="1">
        <f>ips__4[[#This Row],[Kolumna2]]*3</f>
        <v>3</v>
      </c>
      <c r="Q148" s="1">
        <f>ips__4[[#This Row],[Kolumna3]]*7</f>
        <v>0</v>
      </c>
      <c r="R148" s="1">
        <f>ips__4[[#This Row],[Kolumna4]]*9</f>
        <v>45</v>
      </c>
      <c r="S148" s="1">
        <f>ips__4[[#This Row],[Kolumna5]]*1</f>
        <v>2</v>
      </c>
      <c r="T148" s="1">
        <f>ips__4[[#This Row],[Kolumna6]]*3</f>
        <v>9</v>
      </c>
      <c r="U148" s="1">
        <f>ips__4[[#This Row],[Kolumna7]]*7</f>
        <v>28</v>
      </c>
      <c r="V148" s="1">
        <f>ips__4[[#This Row],[Kolumna8]]*9</f>
        <v>54</v>
      </c>
      <c r="W148" s="1">
        <f>ips__4[[#This Row],[Kolumna9]]*1</f>
        <v>3</v>
      </c>
      <c r="X148" s="1">
        <f>ips__4[[#This Row],[Kolumna10]]*3</f>
        <v>24</v>
      </c>
      <c r="Y148" s="1">
        <f t="shared" si="2"/>
        <v>280</v>
      </c>
      <c r="Z148" s="1">
        <f>MOD(ips__4[[#This Row],[Suma iloczynow]],10)</f>
        <v>0</v>
      </c>
      <c r="AA148" s="1">
        <f>IF(ips__4[[#This Row],[reszta przez 10]] = 0,0,10 - ips__4[[#This Row],[reszta przez 10]])</f>
        <v>0</v>
      </c>
      <c r="AB148" s="1">
        <f>IF(ips__4[[#This Row],[K]]=ips__4[[#This Row],[K prawidlowe]],1,0)</f>
        <v>0</v>
      </c>
    </row>
    <row r="149" spans="1:28" x14ac:dyDescent="0.3">
      <c r="A149" s="1" t="s">
        <v>176</v>
      </c>
      <c r="B149" s="1" t="s">
        <v>13</v>
      </c>
      <c r="C149" s="1" t="s">
        <v>4</v>
      </c>
      <c r="D149" s="1">
        <v>5</v>
      </c>
      <c r="E149" s="1">
        <v>1</v>
      </c>
      <c r="F149" s="1">
        <v>1</v>
      </c>
      <c r="G149" s="1">
        <v>2</v>
      </c>
      <c r="H149" s="1">
        <v>2</v>
      </c>
      <c r="I149" s="1">
        <v>8</v>
      </c>
      <c r="J149" s="1">
        <v>9</v>
      </c>
      <c r="K149" s="1">
        <v>3</v>
      </c>
      <c r="L149" s="1">
        <v>8</v>
      </c>
      <c r="M149" s="1">
        <v>8</v>
      </c>
      <c r="N149" s="9">
        <v>9</v>
      </c>
      <c r="O149" s="1">
        <f>ips__4[[#This Row],[Kolumna1]]*1</f>
        <v>5</v>
      </c>
      <c r="P149" s="1">
        <f>ips__4[[#This Row],[Kolumna2]]*3</f>
        <v>3</v>
      </c>
      <c r="Q149" s="1">
        <f>ips__4[[#This Row],[Kolumna3]]*7</f>
        <v>7</v>
      </c>
      <c r="R149" s="1">
        <f>ips__4[[#This Row],[Kolumna4]]*9</f>
        <v>18</v>
      </c>
      <c r="S149" s="1">
        <f>ips__4[[#This Row],[Kolumna5]]*1</f>
        <v>2</v>
      </c>
      <c r="T149" s="1">
        <f>ips__4[[#This Row],[Kolumna6]]*3</f>
        <v>24</v>
      </c>
      <c r="U149" s="1">
        <f>ips__4[[#This Row],[Kolumna7]]*7</f>
        <v>63</v>
      </c>
      <c r="V149" s="1">
        <f>ips__4[[#This Row],[Kolumna8]]*9</f>
        <v>27</v>
      </c>
      <c r="W149" s="1">
        <f>ips__4[[#This Row],[Kolumna9]]*1</f>
        <v>8</v>
      </c>
      <c r="X149" s="1">
        <f>ips__4[[#This Row],[Kolumna10]]*3</f>
        <v>24</v>
      </c>
      <c r="Y149" s="1">
        <f t="shared" si="2"/>
        <v>355</v>
      </c>
      <c r="Z149" s="1">
        <f>MOD(ips__4[[#This Row],[Suma iloczynow]],10)</f>
        <v>5</v>
      </c>
      <c r="AA149" s="1">
        <f>IF(ips__4[[#This Row],[reszta przez 10]] = 0,0,10 - ips__4[[#This Row],[reszta przez 10]])</f>
        <v>5</v>
      </c>
      <c r="AB149" s="1">
        <f>IF(ips__4[[#This Row],[K]]=ips__4[[#This Row],[K prawidlowe]],1,0)</f>
        <v>0</v>
      </c>
    </row>
    <row r="150" spans="1:28" x14ac:dyDescent="0.3">
      <c r="A150" s="1" t="s">
        <v>177</v>
      </c>
      <c r="B150" s="1" t="s">
        <v>19</v>
      </c>
      <c r="C150" s="1" t="s">
        <v>4</v>
      </c>
      <c r="D150" s="1">
        <v>7</v>
      </c>
      <c r="E150" s="1">
        <v>1</v>
      </c>
      <c r="F150" s="1">
        <v>0</v>
      </c>
      <c r="G150" s="1">
        <v>6</v>
      </c>
      <c r="H150" s="1">
        <v>3</v>
      </c>
      <c r="I150" s="1">
        <v>0</v>
      </c>
      <c r="J150" s="1">
        <v>6</v>
      </c>
      <c r="K150" s="1">
        <v>0</v>
      </c>
      <c r="L150" s="1">
        <v>2</v>
      </c>
      <c r="M150" s="1">
        <v>3</v>
      </c>
      <c r="N150" s="9">
        <v>0</v>
      </c>
      <c r="O150" s="1">
        <f>ips__4[[#This Row],[Kolumna1]]*1</f>
        <v>7</v>
      </c>
      <c r="P150" s="1">
        <f>ips__4[[#This Row],[Kolumna2]]*3</f>
        <v>3</v>
      </c>
      <c r="Q150" s="1">
        <f>ips__4[[#This Row],[Kolumna3]]*7</f>
        <v>0</v>
      </c>
      <c r="R150" s="1">
        <f>ips__4[[#This Row],[Kolumna4]]*9</f>
        <v>54</v>
      </c>
      <c r="S150" s="1">
        <f>ips__4[[#This Row],[Kolumna5]]*1</f>
        <v>3</v>
      </c>
      <c r="T150" s="1">
        <f>ips__4[[#This Row],[Kolumna6]]*3</f>
        <v>0</v>
      </c>
      <c r="U150" s="1">
        <f>ips__4[[#This Row],[Kolumna7]]*7</f>
        <v>42</v>
      </c>
      <c r="V150" s="1">
        <f>ips__4[[#This Row],[Kolumna8]]*9</f>
        <v>0</v>
      </c>
      <c r="W150" s="1">
        <f>ips__4[[#This Row],[Kolumna9]]*1</f>
        <v>2</v>
      </c>
      <c r="X150" s="1">
        <f>ips__4[[#This Row],[Kolumna10]]*3</f>
        <v>9</v>
      </c>
      <c r="Y150" s="1">
        <f t="shared" si="2"/>
        <v>301</v>
      </c>
      <c r="Z150" s="1">
        <f>MOD(ips__4[[#This Row],[Suma iloczynow]],10)</f>
        <v>1</v>
      </c>
      <c r="AA150" s="1">
        <f>IF(ips__4[[#This Row],[reszta przez 10]] = 0,0,10 - ips__4[[#This Row],[reszta przez 10]])</f>
        <v>9</v>
      </c>
      <c r="AB150" s="1">
        <f>IF(ips__4[[#This Row],[K]]=ips__4[[#This Row],[K prawidlowe]],1,0)</f>
        <v>0</v>
      </c>
    </row>
    <row r="151" spans="1:28" x14ac:dyDescent="0.3">
      <c r="A151" s="1" t="s">
        <v>178</v>
      </c>
      <c r="B151" s="1" t="s">
        <v>5</v>
      </c>
      <c r="C151" s="1" t="s">
        <v>6</v>
      </c>
      <c r="D151" s="1">
        <v>7</v>
      </c>
      <c r="E151" s="1">
        <v>4</v>
      </c>
      <c r="F151" s="1">
        <v>0</v>
      </c>
      <c r="G151" s="1">
        <v>7</v>
      </c>
      <c r="H151" s="1">
        <v>2</v>
      </c>
      <c r="I151" s="1">
        <v>2</v>
      </c>
      <c r="J151" s="1">
        <v>7</v>
      </c>
      <c r="K151" s="1">
        <v>9</v>
      </c>
      <c r="L151" s="1">
        <v>3</v>
      </c>
      <c r="M151" s="1">
        <v>8</v>
      </c>
      <c r="N151" s="9">
        <v>3</v>
      </c>
      <c r="O151" s="1">
        <f>ips__4[[#This Row],[Kolumna1]]*1</f>
        <v>7</v>
      </c>
      <c r="P151" s="1">
        <f>ips__4[[#This Row],[Kolumna2]]*3</f>
        <v>12</v>
      </c>
      <c r="Q151" s="1">
        <f>ips__4[[#This Row],[Kolumna3]]*7</f>
        <v>0</v>
      </c>
      <c r="R151" s="1">
        <f>ips__4[[#This Row],[Kolumna4]]*9</f>
        <v>63</v>
      </c>
      <c r="S151" s="1">
        <f>ips__4[[#This Row],[Kolumna5]]*1</f>
        <v>2</v>
      </c>
      <c r="T151" s="1">
        <f>ips__4[[#This Row],[Kolumna6]]*3</f>
        <v>6</v>
      </c>
      <c r="U151" s="1">
        <f>ips__4[[#This Row],[Kolumna7]]*7</f>
        <v>49</v>
      </c>
      <c r="V151" s="1">
        <f>ips__4[[#This Row],[Kolumna8]]*9</f>
        <v>81</v>
      </c>
      <c r="W151" s="1">
        <f>ips__4[[#This Row],[Kolumna9]]*1</f>
        <v>3</v>
      </c>
      <c r="X151" s="1">
        <f>ips__4[[#This Row],[Kolumna10]]*3</f>
        <v>24</v>
      </c>
      <c r="Y151" s="1">
        <f t="shared" si="2"/>
        <v>367</v>
      </c>
      <c r="Z151" s="1">
        <f>MOD(ips__4[[#This Row],[Suma iloczynow]],10)</f>
        <v>7</v>
      </c>
      <c r="AA151" s="1">
        <f>IF(ips__4[[#This Row],[reszta przez 10]] = 0,0,10 - ips__4[[#This Row],[reszta przez 10]])</f>
        <v>3</v>
      </c>
      <c r="AB151" s="1">
        <f>IF(ips__4[[#This Row],[K]]=ips__4[[#This Row],[K prawidlowe]],1,0)</f>
        <v>1</v>
      </c>
    </row>
    <row r="152" spans="1:28" x14ac:dyDescent="0.3">
      <c r="A152" s="1" t="s">
        <v>179</v>
      </c>
      <c r="B152" s="1" t="s">
        <v>10</v>
      </c>
      <c r="C152" s="1" t="s">
        <v>4</v>
      </c>
      <c r="D152" s="1">
        <v>9</v>
      </c>
      <c r="E152" s="1">
        <v>1</v>
      </c>
      <c r="F152" s="1">
        <v>0</v>
      </c>
      <c r="G152" s="1">
        <v>9</v>
      </c>
      <c r="H152" s="1">
        <v>1</v>
      </c>
      <c r="I152" s="1">
        <v>4</v>
      </c>
      <c r="J152" s="1">
        <v>8</v>
      </c>
      <c r="K152" s="1">
        <v>1</v>
      </c>
      <c r="L152" s="1">
        <v>5</v>
      </c>
      <c r="M152" s="1">
        <v>3</v>
      </c>
      <c r="N152" s="9">
        <v>5</v>
      </c>
      <c r="O152" s="1">
        <f>ips__4[[#This Row],[Kolumna1]]*1</f>
        <v>9</v>
      </c>
      <c r="P152" s="1">
        <f>ips__4[[#This Row],[Kolumna2]]*3</f>
        <v>3</v>
      </c>
      <c r="Q152" s="1">
        <f>ips__4[[#This Row],[Kolumna3]]*7</f>
        <v>0</v>
      </c>
      <c r="R152" s="1">
        <f>ips__4[[#This Row],[Kolumna4]]*9</f>
        <v>81</v>
      </c>
      <c r="S152" s="1">
        <f>ips__4[[#This Row],[Kolumna5]]*1</f>
        <v>1</v>
      </c>
      <c r="T152" s="1">
        <f>ips__4[[#This Row],[Kolumna6]]*3</f>
        <v>12</v>
      </c>
      <c r="U152" s="1">
        <f>ips__4[[#This Row],[Kolumna7]]*7</f>
        <v>56</v>
      </c>
      <c r="V152" s="1">
        <f>ips__4[[#This Row],[Kolumna8]]*9</f>
        <v>9</v>
      </c>
      <c r="W152" s="1">
        <f>ips__4[[#This Row],[Kolumna9]]*1</f>
        <v>5</v>
      </c>
      <c r="X152" s="1">
        <f>ips__4[[#This Row],[Kolumna10]]*3</f>
        <v>9</v>
      </c>
      <c r="Y152" s="1">
        <f t="shared" si="2"/>
        <v>432</v>
      </c>
      <c r="Z152" s="1">
        <f>MOD(ips__4[[#This Row],[Suma iloczynow]],10)</f>
        <v>2</v>
      </c>
      <c r="AA152" s="1">
        <f>IF(ips__4[[#This Row],[reszta przez 10]] = 0,0,10 - ips__4[[#This Row],[reszta przez 10]])</f>
        <v>8</v>
      </c>
      <c r="AB152" s="1">
        <f>IF(ips__4[[#This Row],[K]]=ips__4[[#This Row],[K prawidlowe]],1,0)</f>
        <v>0</v>
      </c>
    </row>
    <row r="153" spans="1:28" x14ac:dyDescent="0.3">
      <c r="A153" s="1" t="s">
        <v>180</v>
      </c>
      <c r="B153" s="1" t="s">
        <v>9</v>
      </c>
      <c r="C153" s="1" t="s">
        <v>6</v>
      </c>
      <c r="D153" s="1">
        <v>5</v>
      </c>
      <c r="E153" s="1">
        <v>7</v>
      </c>
      <c r="F153" s="1">
        <v>1</v>
      </c>
      <c r="G153" s="1">
        <v>2</v>
      </c>
      <c r="H153" s="1">
        <v>2</v>
      </c>
      <c r="I153" s="1">
        <v>3</v>
      </c>
      <c r="J153" s="1">
        <v>0</v>
      </c>
      <c r="K153" s="1">
        <v>0</v>
      </c>
      <c r="L153" s="1">
        <v>2</v>
      </c>
      <c r="M153" s="1">
        <v>4</v>
      </c>
      <c r="N153" s="9">
        <v>4</v>
      </c>
      <c r="O153" s="1">
        <f>ips__4[[#This Row],[Kolumna1]]*1</f>
        <v>5</v>
      </c>
      <c r="P153" s="1">
        <f>ips__4[[#This Row],[Kolumna2]]*3</f>
        <v>21</v>
      </c>
      <c r="Q153" s="1">
        <f>ips__4[[#This Row],[Kolumna3]]*7</f>
        <v>7</v>
      </c>
      <c r="R153" s="1">
        <f>ips__4[[#This Row],[Kolumna4]]*9</f>
        <v>18</v>
      </c>
      <c r="S153" s="1">
        <f>ips__4[[#This Row],[Kolumna5]]*1</f>
        <v>2</v>
      </c>
      <c r="T153" s="1">
        <f>ips__4[[#This Row],[Kolumna6]]*3</f>
        <v>9</v>
      </c>
      <c r="U153" s="1">
        <f>ips__4[[#This Row],[Kolumna7]]*7</f>
        <v>0</v>
      </c>
      <c r="V153" s="1">
        <f>ips__4[[#This Row],[Kolumna8]]*9</f>
        <v>0</v>
      </c>
      <c r="W153" s="1">
        <f>ips__4[[#This Row],[Kolumna9]]*1</f>
        <v>2</v>
      </c>
      <c r="X153" s="1">
        <f>ips__4[[#This Row],[Kolumna10]]*3</f>
        <v>12</v>
      </c>
      <c r="Y153" s="1">
        <f t="shared" si="2"/>
        <v>261</v>
      </c>
      <c r="Z153" s="1">
        <f>MOD(ips__4[[#This Row],[Suma iloczynow]],10)</f>
        <v>1</v>
      </c>
      <c r="AA153" s="1">
        <f>IF(ips__4[[#This Row],[reszta przez 10]] = 0,0,10 - ips__4[[#This Row],[reszta przez 10]])</f>
        <v>9</v>
      </c>
      <c r="AB153" s="1">
        <f>IF(ips__4[[#This Row],[K]]=ips__4[[#This Row],[K prawidlowe]],1,0)</f>
        <v>0</v>
      </c>
    </row>
    <row r="154" spans="1:28" x14ac:dyDescent="0.3">
      <c r="A154" s="1" t="s">
        <v>181</v>
      </c>
      <c r="B154" s="1" t="s">
        <v>7</v>
      </c>
      <c r="C154" s="1" t="s">
        <v>6</v>
      </c>
      <c r="D154" s="1">
        <v>9</v>
      </c>
      <c r="E154" s="1">
        <v>9</v>
      </c>
      <c r="F154" s="1">
        <v>0</v>
      </c>
      <c r="G154" s="1">
        <v>4</v>
      </c>
      <c r="H154" s="1">
        <v>1</v>
      </c>
      <c r="I154" s="1">
        <v>4</v>
      </c>
      <c r="J154" s="1">
        <v>7</v>
      </c>
      <c r="K154" s="1">
        <v>9</v>
      </c>
      <c r="L154" s="1">
        <v>0</v>
      </c>
      <c r="M154" s="1">
        <v>9</v>
      </c>
      <c r="N154" s="9">
        <v>8</v>
      </c>
      <c r="O154" s="1">
        <f>ips__4[[#This Row],[Kolumna1]]*1</f>
        <v>9</v>
      </c>
      <c r="P154" s="1">
        <f>ips__4[[#This Row],[Kolumna2]]*3</f>
        <v>27</v>
      </c>
      <c r="Q154" s="1">
        <f>ips__4[[#This Row],[Kolumna3]]*7</f>
        <v>0</v>
      </c>
      <c r="R154" s="1">
        <f>ips__4[[#This Row],[Kolumna4]]*9</f>
        <v>36</v>
      </c>
      <c r="S154" s="1">
        <f>ips__4[[#This Row],[Kolumna5]]*1</f>
        <v>1</v>
      </c>
      <c r="T154" s="1">
        <f>ips__4[[#This Row],[Kolumna6]]*3</f>
        <v>12</v>
      </c>
      <c r="U154" s="1">
        <f>ips__4[[#This Row],[Kolumna7]]*7</f>
        <v>49</v>
      </c>
      <c r="V154" s="1">
        <f>ips__4[[#This Row],[Kolumna8]]*9</f>
        <v>81</v>
      </c>
      <c r="W154" s="1">
        <f>ips__4[[#This Row],[Kolumna9]]*1</f>
        <v>0</v>
      </c>
      <c r="X154" s="1">
        <f>ips__4[[#This Row],[Kolumna10]]*3</f>
        <v>27</v>
      </c>
      <c r="Y154" s="1">
        <f t="shared" si="2"/>
        <v>318</v>
      </c>
      <c r="Z154" s="1">
        <f>MOD(ips__4[[#This Row],[Suma iloczynow]],10)</f>
        <v>8</v>
      </c>
      <c r="AA154" s="1">
        <f>IF(ips__4[[#This Row],[reszta przez 10]] = 0,0,10 - ips__4[[#This Row],[reszta przez 10]])</f>
        <v>2</v>
      </c>
      <c r="AB154" s="1">
        <f>IF(ips__4[[#This Row],[K]]=ips__4[[#This Row],[K prawidlowe]],1,0)</f>
        <v>0</v>
      </c>
    </row>
    <row r="155" spans="1:28" x14ac:dyDescent="0.3">
      <c r="A155" s="1" t="s">
        <v>182</v>
      </c>
      <c r="B155" s="1" t="s">
        <v>18</v>
      </c>
      <c r="C155" s="1" t="s">
        <v>4</v>
      </c>
      <c r="D155" s="1">
        <v>6</v>
      </c>
      <c r="E155" s="1">
        <v>7</v>
      </c>
      <c r="F155" s="1">
        <v>1</v>
      </c>
      <c r="G155" s="1">
        <v>0</v>
      </c>
      <c r="H155" s="1">
        <v>0</v>
      </c>
      <c r="I155" s="1">
        <v>3</v>
      </c>
      <c r="J155" s="1">
        <v>0</v>
      </c>
      <c r="K155" s="1">
        <v>9</v>
      </c>
      <c r="L155" s="1">
        <v>6</v>
      </c>
      <c r="M155" s="1">
        <v>3</v>
      </c>
      <c r="N155" s="9">
        <v>1</v>
      </c>
      <c r="O155" s="1">
        <f>ips__4[[#This Row],[Kolumna1]]*1</f>
        <v>6</v>
      </c>
      <c r="P155" s="1">
        <f>ips__4[[#This Row],[Kolumna2]]*3</f>
        <v>21</v>
      </c>
      <c r="Q155" s="1">
        <f>ips__4[[#This Row],[Kolumna3]]*7</f>
        <v>7</v>
      </c>
      <c r="R155" s="1">
        <f>ips__4[[#This Row],[Kolumna4]]*9</f>
        <v>0</v>
      </c>
      <c r="S155" s="1">
        <f>ips__4[[#This Row],[Kolumna5]]*1</f>
        <v>0</v>
      </c>
      <c r="T155" s="1">
        <f>ips__4[[#This Row],[Kolumna6]]*3</f>
        <v>9</v>
      </c>
      <c r="U155" s="1">
        <f>ips__4[[#This Row],[Kolumna7]]*7</f>
        <v>0</v>
      </c>
      <c r="V155" s="1">
        <f>ips__4[[#This Row],[Kolumna8]]*9</f>
        <v>81</v>
      </c>
      <c r="W155" s="1">
        <f>ips__4[[#This Row],[Kolumna9]]*1</f>
        <v>6</v>
      </c>
      <c r="X155" s="1">
        <f>ips__4[[#This Row],[Kolumna10]]*3</f>
        <v>9</v>
      </c>
      <c r="Y155" s="1">
        <f t="shared" si="2"/>
        <v>381</v>
      </c>
      <c r="Z155" s="1">
        <f>MOD(ips__4[[#This Row],[Suma iloczynow]],10)</f>
        <v>1</v>
      </c>
      <c r="AA155" s="1">
        <f>IF(ips__4[[#This Row],[reszta przez 10]] = 0,0,10 - ips__4[[#This Row],[reszta przez 10]])</f>
        <v>9</v>
      </c>
      <c r="AB155" s="1">
        <f>IF(ips__4[[#This Row],[K]]=ips__4[[#This Row],[K prawidlowe]],1,0)</f>
        <v>0</v>
      </c>
    </row>
    <row r="156" spans="1:28" x14ac:dyDescent="0.3">
      <c r="A156" s="1" t="s">
        <v>183</v>
      </c>
      <c r="B156" s="1" t="s">
        <v>17</v>
      </c>
      <c r="C156" s="1" t="s">
        <v>4</v>
      </c>
      <c r="D156" s="1">
        <v>8</v>
      </c>
      <c r="E156" s="1">
        <v>2</v>
      </c>
      <c r="F156" s="1">
        <v>0</v>
      </c>
      <c r="G156" s="1">
        <v>6</v>
      </c>
      <c r="H156" s="1">
        <v>2</v>
      </c>
      <c r="I156" s="1">
        <v>0</v>
      </c>
      <c r="J156" s="1">
        <v>5</v>
      </c>
      <c r="K156" s="1">
        <v>8</v>
      </c>
      <c r="L156" s="1">
        <v>2</v>
      </c>
      <c r="M156" s="1">
        <v>1</v>
      </c>
      <c r="N156" s="9">
        <v>8</v>
      </c>
      <c r="O156" s="1">
        <f>ips__4[[#This Row],[Kolumna1]]*1</f>
        <v>8</v>
      </c>
      <c r="P156" s="1">
        <f>ips__4[[#This Row],[Kolumna2]]*3</f>
        <v>6</v>
      </c>
      <c r="Q156" s="1">
        <f>ips__4[[#This Row],[Kolumna3]]*7</f>
        <v>0</v>
      </c>
      <c r="R156" s="1">
        <f>ips__4[[#This Row],[Kolumna4]]*9</f>
        <v>54</v>
      </c>
      <c r="S156" s="1">
        <f>ips__4[[#This Row],[Kolumna5]]*1</f>
        <v>2</v>
      </c>
      <c r="T156" s="1">
        <f>ips__4[[#This Row],[Kolumna6]]*3</f>
        <v>0</v>
      </c>
      <c r="U156" s="1">
        <f>ips__4[[#This Row],[Kolumna7]]*7</f>
        <v>35</v>
      </c>
      <c r="V156" s="1">
        <f>ips__4[[#This Row],[Kolumna8]]*9</f>
        <v>72</v>
      </c>
      <c r="W156" s="1">
        <f>ips__4[[#This Row],[Kolumna9]]*1</f>
        <v>2</v>
      </c>
      <c r="X156" s="1">
        <f>ips__4[[#This Row],[Kolumna10]]*3</f>
        <v>3</v>
      </c>
      <c r="Y156" s="1">
        <f t="shared" si="2"/>
        <v>321</v>
      </c>
      <c r="Z156" s="1">
        <f>MOD(ips__4[[#This Row],[Suma iloczynow]],10)</f>
        <v>1</v>
      </c>
      <c r="AA156" s="1">
        <f>IF(ips__4[[#This Row],[reszta przez 10]] = 0,0,10 - ips__4[[#This Row],[reszta przez 10]])</f>
        <v>9</v>
      </c>
      <c r="AB156" s="1">
        <f>IF(ips__4[[#This Row],[K]]=ips__4[[#This Row],[K prawidlowe]],1,0)</f>
        <v>0</v>
      </c>
    </row>
    <row r="157" spans="1:28" x14ac:dyDescent="0.3">
      <c r="A157" s="1" t="s">
        <v>184</v>
      </c>
      <c r="B157" s="1" t="s">
        <v>11</v>
      </c>
      <c r="C157" s="1" t="s">
        <v>4</v>
      </c>
      <c r="D157" s="1">
        <v>5</v>
      </c>
      <c r="E157" s="1">
        <v>7</v>
      </c>
      <c r="F157" s="1">
        <v>1</v>
      </c>
      <c r="G157" s="1">
        <v>2</v>
      </c>
      <c r="H157" s="1">
        <v>2</v>
      </c>
      <c r="I157" s="1">
        <v>0</v>
      </c>
      <c r="J157" s="1">
        <v>1</v>
      </c>
      <c r="K157" s="1">
        <v>3</v>
      </c>
      <c r="L157" s="1">
        <v>2</v>
      </c>
      <c r="M157" s="1">
        <v>8</v>
      </c>
      <c r="N157" s="9">
        <v>7</v>
      </c>
      <c r="O157" s="1">
        <f>ips__4[[#This Row],[Kolumna1]]*1</f>
        <v>5</v>
      </c>
      <c r="P157" s="1">
        <f>ips__4[[#This Row],[Kolumna2]]*3</f>
        <v>21</v>
      </c>
      <c r="Q157" s="1">
        <f>ips__4[[#This Row],[Kolumna3]]*7</f>
        <v>7</v>
      </c>
      <c r="R157" s="1">
        <f>ips__4[[#This Row],[Kolumna4]]*9</f>
        <v>18</v>
      </c>
      <c r="S157" s="1">
        <f>ips__4[[#This Row],[Kolumna5]]*1</f>
        <v>2</v>
      </c>
      <c r="T157" s="1">
        <f>ips__4[[#This Row],[Kolumna6]]*3</f>
        <v>0</v>
      </c>
      <c r="U157" s="1">
        <f>ips__4[[#This Row],[Kolumna7]]*7</f>
        <v>7</v>
      </c>
      <c r="V157" s="1">
        <f>ips__4[[#This Row],[Kolumna8]]*9</f>
        <v>27</v>
      </c>
      <c r="W157" s="1">
        <f>ips__4[[#This Row],[Kolumna9]]*1</f>
        <v>2</v>
      </c>
      <c r="X157" s="1">
        <f>ips__4[[#This Row],[Kolumna10]]*3</f>
        <v>24</v>
      </c>
      <c r="Y157" s="1">
        <f t="shared" si="2"/>
        <v>295</v>
      </c>
      <c r="Z157" s="1">
        <f>MOD(ips__4[[#This Row],[Suma iloczynow]],10)</f>
        <v>5</v>
      </c>
      <c r="AA157" s="1">
        <f>IF(ips__4[[#This Row],[reszta przez 10]] = 0,0,10 - ips__4[[#This Row],[reszta przez 10]])</f>
        <v>5</v>
      </c>
      <c r="AB157" s="1">
        <f>IF(ips__4[[#This Row],[K]]=ips__4[[#This Row],[K prawidlowe]],1,0)</f>
        <v>0</v>
      </c>
    </row>
    <row r="158" spans="1:28" x14ac:dyDescent="0.3">
      <c r="A158" s="1" t="s">
        <v>185</v>
      </c>
      <c r="B158" s="1" t="s">
        <v>16</v>
      </c>
      <c r="C158" s="1" t="s">
        <v>6</v>
      </c>
      <c r="D158" s="1">
        <v>6</v>
      </c>
      <c r="E158" s="1">
        <v>7</v>
      </c>
      <c r="F158" s="1">
        <v>1</v>
      </c>
      <c r="G158" s="1">
        <v>1</v>
      </c>
      <c r="H158" s="1">
        <v>2</v>
      </c>
      <c r="I158" s="1">
        <v>1</v>
      </c>
      <c r="J158" s="1">
        <v>4</v>
      </c>
      <c r="K158" s="1">
        <v>6</v>
      </c>
      <c r="L158" s="1">
        <v>8</v>
      </c>
      <c r="M158" s="1">
        <v>0</v>
      </c>
      <c r="N158" s="9">
        <v>2</v>
      </c>
      <c r="O158" s="1">
        <f>ips__4[[#This Row],[Kolumna1]]*1</f>
        <v>6</v>
      </c>
      <c r="P158" s="1">
        <f>ips__4[[#This Row],[Kolumna2]]*3</f>
        <v>21</v>
      </c>
      <c r="Q158" s="1">
        <f>ips__4[[#This Row],[Kolumna3]]*7</f>
        <v>7</v>
      </c>
      <c r="R158" s="1">
        <f>ips__4[[#This Row],[Kolumna4]]*9</f>
        <v>9</v>
      </c>
      <c r="S158" s="1">
        <f>ips__4[[#This Row],[Kolumna5]]*1</f>
        <v>2</v>
      </c>
      <c r="T158" s="1">
        <f>ips__4[[#This Row],[Kolumna6]]*3</f>
        <v>3</v>
      </c>
      <c r="U158" s="1">
        <f>ips__4[[#This Row],[Kolumna7]]*7</f>
        <v>28</v>
      </c>
      <c r="V158" s="1">
        <f>ips__4[[#This Row],[Kolumna8]]*9</f>
        <v>54</v>
      </c>
      <c r="W158" s="1">
        <f>ips__4[[#This Row],[Kolumna9]]*1</f>
        <v>8</v>
      </c>
      <c r="X158" s="1">
        <f>ips__4[[#This Row],[Kolumna10]]*3</f>
        <v>0</v>
      </c>
      <c r="Y158" s="1">
        <f t="shared" si="2"/>
        <v>251</v>
      </c>
      <c r="Z158" s="1">
        <f>MOD(ips__4[[#This Row],[Suma iloczynow]],10)</f>
        <v>1</v>
      </c>
      <c r="AA158" s="1">
        <f>IF(ips__4[[#This Row],[reszta przez 10]] = 0,0,10 - ips__4[[#This Row],[reszta przez 10]])</f>
        <v>9</v>
      </c>
      <c r="AB158" s="1">
        <f>IF(ips__4[[#This Row],[K]]=ips__4[[#This Row],[K prawidlowe]],1,0)</f>
        <v>0</v>
      </c>
    </row>
    <row r="159" spans="1:28" x14ac:dyDescent="0.3">
      <c r="A159" s="1" t="s">
        <v>186</v>
      </c>
      <c r="B159" s="1" t="s">
        <v>9</v>
      </c>
      <c r="C159" s="1" t="s">
        <v>4</v>
      </c>
      <c r="D159" s="1">
        <v>8</v>
      </c>
      <c r="E159" s="1">
        <v>7</v>
      </c>
      <c r="F159" s="1">
        <v>0</v>
      </c>
      <c r="G159" s="1">
        <v>9</v>
      </c>
      <c r="H159" s="1">
        <v>0</v>
      </c>
      <c r="I159" s="1">
        <v>2</v>
      </c>
      <c r="J159" s="1">
        <v>2</v>
      </c>
      <c r="K159" s="1">
        <v>1</v>
      </c>
      <c r="L159" s="1">
        <v>8</v>
      </c>
      <c r="M159" s="1">
        <v>0</v>
      </c>
      <c r="N159" s="9">
        <v>3</v>
      </c>
      <c r="O159" s="1">
        <f>ips__4[[#This Row],[Kolumna1]]*1</f>
        <v>8</v>
      </c>
      <c r="P159" s="1">
        <f>ips__4[[#This Row],[Kolumna2]]*3</f>
        <v>21</v>
      </c>
      <c r="Q159" s="1">
        <f>ips__4[[#This Row],[Kolumna3]]*7</f>
        <v>0</v>
      </c>
      <c r="R159" s="1">
        <f>ips__4[[#This Row],[Kolumna4]]*9</f>
        <v>81</v>
      </c>
      <c r="S159" s="1">
        <f>ips__4[[#This Row],[Kolumna5]]*1</f>
        <v>0</v>
      </c>
      <c r="T159" s="1">
        <f>ips__4[[#This Row],[Kolumna6]]*3</f>
        <v>6</v>
      </c>
      <c r="U159" s="1">
        <f>ips__4[[#This Row],[Kolumna7]]*7</f>
        <v>14</v>
      </c>
      <c r="V159" s="1">
        <f>ips__4[[#This Row],[Kolumna8]]*9</f>
        <v>9</v>
      </c>
      <c r="W159" s="1">
        <f>ips__4[[#This Row],[Kolumna9]]*1</f>
        <v>8</v>
      </c>
      <c r="X159" s="1">
        <f>ips__4[[#This Row],[Kolumna10]]*3</f>
        <v>0</v>
      </c>
      <c r="Y159" s="1">
        <f t="shared" si="2"/>
        <v>285</v>
      </c>
      <c r="Z159" s="1">
        <f>MOD(ips__4[[#This Row],[Suma iloczynow]],10)</f>
        <v>5</v>
      </c>
      <c r="AA159" s="1">
        <f>IF(ips__4[[#This Row],[reszta przez 10]] = 0,0,10 - ips__4[[#This Row],[reszta przez 10]])</f>
        <v>5</v>
      </c>
      <c r="AB159" s="1">
        <f>IF(ips__4[[#This Row],[K]]=ips__4[[#This Row],[K prawidlowe]],1,0)</f>
        <v>0</v>
      </c>
    </row>
    <row r="160" spans="1:28" x14ac:dyDescent="0.3">
      <c r="A160" s="1" t="s">
        <v>187</v>
      </c>
      <c r="B160" s="1" t="s">
        <v>7</v>
      </c>
      <c r="C160" s="1" t="s">
        <v>6</v>
      </c>
      <c r="D160" s="1">
        <v>6</v>
      </c>
      <c r="E160" s="1">
        <v>1</v>
      </c>
      <c r="F160" s="1">
        <v>0</v>
      </c>
      <c r="G160" s="1">
        <v>3</v>
      </c>
      <c r="H160" s="1">
        <v>2</v>
      </c>
      <c r="I160" s="1">
        <v>4</v>
      </c>
      <c r="J160" s="1">
        <v>3</v>
      </c>
      <c r="K160" s="1">
        <v>0</v>
      </c>
      <c r="L160" s="1">
        <v>0</v>
      </c>
      <c r="M160" s="1">
        <v>3</v>
      </c>
      <c r="N160" s="9">
        <v>0</v>
      </c>
      <c r="O160" s="1">
        <f>ips__4[[#This Row],[Kolumna1]]*1</f>
        <v>6</v>
      </c>
      <c r="P160" s="1">
        <f>ips__4[[#This Row],[Kolumna2]]*3</f>
        <v>3</v>
      </c>
      <c r="Q160" s="1">
        <f>ips__4[[#This Row],[Kolumna3]]*7</f>
        <v>0</v>
      </c>
      <c r="R160" s="1">
        <f>ips__4[[#This Row],[Kolumna4]]*9</f>
        <v>27</v>
      </c>
      <c r="S160" s="1">
        <f>ips__4[[#This Row],[Kolumna5]]*1</f>
        <v>2</v>
      </c>
      <c r="T160" s="1">
        <f>ips__4[[#This Row],[Kolumna6]]*3</f>
        <v>12</v>
      </c>
      <c r="U160" s="1">
        <f>ips__4[[#This Row],[Kolumna7]]*7</f>
        <v>21</v>
      </c>
      <c r="V160" s="1">
        <f>ips__4[[#This Row],[Kolumna8]]*9</f>
        <v>0</v>
      </c>
      <c r="W160" s="1">
        <f>ips__4[[#This Row],[Kolumna9]]*1</f>
        <v>0</v>
      </c>
      <c r="X160" s="1">
        <f>ips__4[[#This Row],[Kolumna10]]*3</f>
        <v>9</v>
      </c>
      <c r="Y160" s="1">
        <f t="shared" si="2"/>
        <v>227</v>
      </c>
      <c r="Z160" s="1">
        <f>MOD(ips__4[[#This Row],[Suma iloczynow]],10)</f>
        <v>7</v>
      </c>
      <c r="AA160" s="1">
        <f>IF(ips__4[[#This Row],[reszta przez 10]] = 0,0,10 - ips__4[[#This Row],[reszta przez 10]])</f>
        <v>3</v>
      </c>
      <c r="AB160" s="1">
        <f>IF(ips__4[[#This Row],[K]]=ips__4[[#This Row],[K prawidlowe]],1,0)</f>
        <v>0</v>
      </c>
    </row>
    <row r="161" spans="1:28" x14ac:dyDescent="0.3">
      <c r="A161" s="1" t="s">
        <v>188</v>
      </c>
      <c r="B161" s="1" t="s">
        <v>5</v>
      </c>
      <c r="C161" s="1" t="s">
        <v>6</v>
      </c>
      <c r="D161" s="1">
        <v>6</v>
      </c>
      <c r="E161" s="1">
        <v>4</v>
      </c>
      <c r="F161" s="1">
        <v>0</v>
      </c>
      <c r="G161" s="1">
        <v>8</v>
      </c>
      <c r="H161" s="1">
        <v>0</v>
      </c>
      <c r="I161" s="1">
        <v>7</v>
      </c>
      <c r="J161" s="1">
        <v>1</v>
      </c>
      <c r="K161" s="1">
        <v>6</v>
      </c>
      <c r="L161" s="1">
        <v>4</v>
      </c>
      <c r="M161" s="1">
        <v>0</v>
      </c>
      <c r="N161" s="9">
        <v>4</v>
      </c>
      <c r="O161" s="1">
        <f>ips__4[[#This Row],[Kolumna1]]*1</f>
        <v>6</v>
      </c>
      <c r="P161" s="1">
        <f>ips__4[[#This Row],[Kolumna2]]*3</f>
        <v>12</v>
      </c>
      <c r="Q161" s="1">
        <f>ips__4[[#This Row],[Kolumna3]]*7</f>
        <v>0</v>
      </c>
      <c r="R161" s="1">
        <f>ips__4[[#This Row],[Kolumna4]]*9</f>
        <v>72</v>
      </c>
      <c r="S161" s="1">
        <f>ips__4[[#This Row],[Kolumna5]]*1</f>
        <v>0</v>
      </c>
      <c r="T161" s="1">
        <f>ips__4[[#This Row],[Kolumna6]]*3</f>
        <v>21</v>
      </c>
      <c r="U161" s="1">
        <f>ips__4[[#This Row],[Kolumna7]]*7</f>
        <v>7</v>
      </c>
      <c r="V161" s="1">
        <f>ips__4[[#This Row],[Kolumna8]]*9</f>
        <v>54</v>
      </c>
      <c r="W161" s="1">
        <f>ips__4[[#This Row],[Kolumna9]]*1</f>
        <v>4</v>
      </c>
      <c r="X161" s="1">
        <f>ips__4[[#This Row],[Kolumna10]]*3</f>
        <v>0</v>
      </c>
      <c r="Y161" s="1">
        <f t="shared" si="2"/>
        <v>256</v>
      </c>
      <c r="Z161" s="1">
        <f>MOD(ips__4[[#This Row],[Suma iloczynow]],10)</f>
        <v>6</v>
      </c>
      <c r="AA161" s="1">
        <f>IF(ips__4[[#This Row],[reszta przez 10]] = 0,0,10 - ips__4[[#This Row],[reszta przez 10]])</f>
        <v>4</v>
      </c>
      <c r="AB161" s="1">
        <f>IF(ips__4[[#This Row],[K]]=ips__4[[#This Row],[K prawidlowe]],1,0)</f>
        <v>1</v>
      </c>
    </row>
    <row r="162" spans="1:28" x14ac:dyDescent="0.3">
      <c r="A162" s="1" t="s">
        <v>189</v>
      </c>
      <c r="B162" s="1" t="s">
        <v>9</v>
      </c>
      <c r="C162" s="1" t="s">
        <v>6</v>
      </c>
      <c r="D162" s="1">
        <v>5</v>
      </c>
      <c r="E162" s="1">
        <v>9</v>
      </c>
      <c r="F162" s="1">
        <v>0</v>
      </c>
      <c r="G162" s="1">
        <v>6</v>
      </c>
      <c r="H162" s="1">
        <v>2</v>
      </c>
      <c r="I162" s="1">
        <v>7</v>
      </c>
      <c r="J162" s="1">
        <v>9</v>
      </c>
      <c r="K162" s="1">
        <v>6</v>
      </c>
      <c r="L162" s="1">
        <v>5</v>
      </c>
      <c r="M162" s="1">
        <v>7</v>
      </c>
      <c r="N162" s="9">
        <v>8</v>
      </c>
      <c r="O162" s="1">
        <f>ips__4[[#This Row],[Kolumna1]]*1</f>
        <v>5</v>
      </c>
      <c r="P162" s="1">
        <f>ips__4[[#This Row],[Kolumna2]]*3</f>
        <v>27</v>
      </c>
      <c r="Q162" s="1">
        <f>ips__4[[#This Row],[Kolumna3]]*7</f>
        <v>0</v>
      </c>
      <c r="R162" s="1">
        <f>ips__4[[#This Row],[Kolumna4]]*9</f>
        <v>54</v>
      </c>
      <c r="S162" s="1">
        <f>ips__4[[#This Row],[Kolumna5]]*1</f>
        <v>2</v>
      </c>
      <c r="T162" s="1">
        <f>ips__4[[#This Row],[Kolumna6]]*3</f>
        <v>21</v>
      </c>
      <c r="U162" s="1">
        <f>ips__4[[#This Row],[Kolumna7]]*7</f>
        <v>63</v>
      </c>
      <c r="V162" s="1">
        <f>ips__4[[#This Row],[Kolumna8]]*9</f>
        <v>54</v>
      </c>
      <c r="W162" s="1">
        <f>ips__4[[#This Row],[Kolumna9]]*1</f>
        <v>5</v>
      </c>
      <c r="X162" s="1">
        <f>ips__4[[#This Row],[Kolumna10]]*3</f>
        <v>21</v>
      </c>
      <c r="Y162" s="1">
        <f t="shared" si="2"/>
        <v>428</v>
      </c>
      <c r="Z162" s="1">
        <f>MOD(ips__4[[#This Row],[Suma iloczynow]],10)</f>
        <v>8</v>
      </c>
      <c r="AA162" s="1">
        <f>IF(ips__4[[#This Row],[reszta przez 10]] = 0,0,10 - ips__4[[#This Row],[reszta przez 10]])</f>
        <v>2</v>
      </c>
      <c r="AB162" s="1">
        <f>IF(ips__4[[#This Row],[K]]=ips__4[[#This Row],[K prawidlowe]],1,0)</f>
        <v>0</v>
      </c>
    </row>
    <row r="163" spans="1:28" x14ac:dyDescent="0.3">
      <c r="A163" s="1" t="s">
        <v>190</v>
      </c>
      <c r="B163" s="1" t="s">
        <v>20</v>
      </c>
      <c r="C163" s="1" t="s">
        <v>6</v>
      </c>
      <c r="D163" s="1">
        <v>6</v>
      </c>
      <c r="E163" s="1">
        <v>5</v>
      </c>
      <c r="F163" s="1">
        <v>0</v>
      </c>
      <c r="G163" s="1">
        <v>4</v>
      </c>
      <c r="H163" s="1">
        <v>0</v>
      </c>
      <c r="I163" s="1">
        <v>6</v>
      </c>
      <c r="J163" s="1">
        <v>2</v>
      </c>
      <c r="K163" s="1">
        <v>7</v>
      </c>
      <c r="L163" s="1">
        <v>9</v>
      </c>
      <c r="M163" s="1">
        <v>4</v>
      </c>
      <c r="N163" s="9">
        <v>7</v>
      </c>
      <c r="O163" s="1">
        <f>ips__4[[#This Row],[Kolumna1]]*1</f>
        <v>6</v>
      </c>
      <c r="P163" s="1">
        <f>ips__4[[#This Row],[Kolumna2]]*3</f>
        <v>15</v>
      </c>
      <c r="Q163" s="1">
        <f>ips__4[[#This Row],[Kolumna3]]*7</f>
        <v>0</v>
      </c>
      <c r="R163" s="1">
        <f>ips__4[[#This Row],[Kolumna4]]*9</f>
        <v>36</v>
      </c>
      <c r="S163" s="1">
        <f>ips__4[[#This Row],[Kolumna5]]*1</f>
        <v>0</v>
      </c>
      <c r="T163" s="1">
        <f>ips__4[[#This Row],[Kolumna6]]*3</f>
        <v>18</v>
      </c>
      <c r="U163" s="1">
        <f>ips__4[[#This Row],[Kolumna7]]*7</f>
        <v>14</v>
      </c>
      <c r="V163" s="1">
        <f>ips__4[[#This Row],[Kolumna8]]*9</f>
        <v>63</v>
      </c>
      <c r="W163" s="1">
        <f>ips__4[[#This Row],[Kolumna9]]*1</f>
        <v>9</v>
      </c>
      <c r="X163" s="1">
        <f>ips__4[[#This Row],[Kolumna10]]*3</f>
        <v>12</v>
      </c>
      <c r="Y163" s="1">
        <f t="shared" si="2"/>
        <v>425</v>
      </c>
      <c r="Z163" s="1">
        <f>MOD(ips__4[[#This Row],[Suma iloczynow]],10)</f>
        <v>5</v>
      </c>
      <c r="AA163" s="1">
        <f>IF(ips__4[[#This Row],[reszta przez 10]] = 0,0,10 - ips__4[[#This Row],[reszta przez 10]])</f>
        <v>5</v>
      </c>
      <c r="AB163" s="1">
        <f>IF(ips__4[[#This Row],[K]]=ips__4[[#This Row],[K prawidlowe]],1,0)</f>
        <v>0</v>
      </c>
    </row>
    <row r="164" spans="1:28" x14ac:dyDescent="0.3">
      <c r="A164" s="1" t="s">
        <v>191</v>
      </c>
      <c r="B164" s="1" t="s">
        <v>13</v>
      </c>
      <c r="C164" s="1" t="s">
        <v>6</v>
      </c>
      <c r="D164" s="1">
        <v>9</v>
      </c>
      <c r="E164" s="1">
        <v>4</v>
      </c>
      <c r="F164" s="1">
        <v>1</v>
      </c>
      <c r="G164" s="1">
        <v>2</v>
      </c>
      <c r="H164" s="1">
        <v>2</v>
      </c>
      <c r="I164" s="1">
        <v>6</v>
      </c>
      <c r="J164" s="1">
        <v>3</v>
      </c>
      <c r="K164" s="1">
        <v>8</v>
      </c>
      <c r="L164" s="1">
        <v>3</v>
      </c>
      <c r="M164" s="1">
        <v>5</v>
      </c>
      <c r="N164" s="9">
        <v>3</v>
      </c>
      <c r="O164" s="1">
        <f>ips__4[[#This Row],[Kolumna1]]*1</f>
        <v>9</v>
      </c>
      <c r="P164" s="1">
        <f>ips__4[[#This Row],[Kolumna2]]*3</f>
        <v>12</v>
      </c>
      <c r="Q164" s="1">
        <f>ips__4[[#This Row],[Kolumna3]]*7</f>
        <v>7</v>
      </c>
      <c r="R164" s="1">
        <f>ips__4[[#This Row],[Kolumna4]]*9</f>
        <v>18</v>
      </c>
      <c r="S164" s="1">
        <f>ips__4[[#This Row],[Kolumna5]]*1</f>
        <v>2</v>
      </c>
      <c r="T164" s="1">
        <f>ips__4[[#This Row],[Kolumna6]]*3</f>
        <v>18</v>
      </c>
      <c r="U164" s="1">
        <f>ips__4[[#This Row],[Kolumna7]]*7</f>
        <v>21</v>
      </c>
      <c r="V164" s="1">
        <f>ips__4[[#This Row],[Kolumna8]]*9</f>
        <v>72</v>
      </c>
      <c r="W164" s="1">
        <f>ips__4[[#This Row],[Kolumna9]]*1</f>
        <v>3</v>
      </c>
      <c r="X164" s="1">
        <f>ips__4[[#This Row],[Kolumna10]]*3</f>
        <v>15</v>
      </c>
      <c r="Y164" s="1">
        <f t="shared" si="2"/>
        <v>350</v>
      </c>
      <c r="Z164" s="1">
        <f>MOD(ips__4[[#This Row],[Suma iloczynow]],10)</f>
        <v>0</v>
      </c>
      <c r="AA164" s="1">
        <f>IF(ips__4[[#This Row],[reszta przez 10]] = 0,0,10 - ips__4[[#This Row],[reszta przez 10]])</f>
        <v>0</v>
      </c>
      <c r="AB164" s="1">
        <f>IF(ips__4[[#This Row],[K]]=ips__4[[#This Row],[K prawidlowe]],1,0)</f>
        <v>0</v>
      </c>
    </row>
    <row r="165" spans="1:28" x14ac:dyDescent="0.3">
      <c r="A165" s="1" t="s">
        <v>192</v>
      </c>
      <c r="B165" s="1" t="s">
        <v>20</v>
      </c>
      <c r="C165" s="1" t="s">
        <v>4</v>
      </c>
      <c r="D165" s="1">
        <v>5</v>
      </c>
      <c r="E165" s="1">
        <v>8</v>
      </c>
      <c r="F165" s="1">
        <v>0</v>
      </c>
      <c r="G165" s="1">
        <v>9</v>
      </c>
      <c r="H165" s="1">
        <v>1</v>
      </c>
      <c r="I165" s="1">
        <v>3</v>
      </c>
      <c r="J165" s="1">
        <v>8</v>
      </c>
      <c r="K165" s="1">
        <v>1</v>
      </c>
      <c r="L165" s="1">
        <v>3</v>
      </c>
      <c r="M165" s="1">
        <v>1</v>
      </c>
      <c r="N165" s="9">
        <v>9</v>
      </c>
      <c r="O165" s="1">
        <f>ips__4[[#This Row],[Kolumna1]]*1</f>
        <v>5</v>
      </c>
      <c r="P165" s="1">
        <f>ips__4[[#This Row],[Kolumna2]]*3</f>
        <v>24</v>
      </c>
      <c r="Q165" s="1">
        <f>ips__4[[#This Row],[Kolumna3]]*7</f>
        <v>0</v>
      </c>
      <c r="R165" s="1">
        <f>ips__4[[#This Row],[Kolumna4]]*9</f>
        <v>81</v>
      </c>
      <c r="S165" s="1">
        <f>ips__4[[#This Row],[Kolumna5]]*1</f>
        <v>1</v>
      </c>
      <c r="T165" s="1">
        <f>ips__4[[#This Row],[Kolumna6]]*3</f>
        <v>9</v>
      </c>
      <c r="U165" s="1">
        <f>ips__4[[#This Row],[Kolumna7]]*7</f>
        <v>56</v>
      </c>
      <c r="V165" s="1">
        <f>ips__4[[#This Row],[Kolumna8]]*9</f>
        <v>9</v>
      </c>
      <c r="W165" s="1">
        <f>ips__4[[#This Row],[Kolumna9]]*1</f>
        <v>3</v>
      </c>
      <c r="X165" s="1">
        <f>ips__4[[#This Row],[Kolumna10]]*3</f>
        <v>3</v>
      </c>
      <c r="Y165" s="1">
        <f t="shared" si="2"/>
        <v>368</v>
      </c>
      <c r="Z165" s="1">
        <f>MOD(ips__4[[#This Row],[Suma iloczynow]],10)</f>
        <v>8</v>
      </c>
      <c r="AA165" s="1">
        <f>IF(ips__4[[#This Row],[reszta przez 10]] = 0,0,10 - ips__4[[#This Row],[reszta przez 10]])</f>
        <v>2</v>
      </c>
      <c r="AB165" s="1">
        <f>IF(ips__4[[#This Row],[K]]=ips__4[[#This Row],[K prawidlowe]],1,0)</f>
        <v>0</v>
      </c>
    </row>
    <row r="166" spans="1:28" x14ac:dyDescent="0.3">
      <c r="A166" s="1" t="s">
        <v>193</v>
      </c>
      <c r="B166" s="1" t="s">
        <v>7</v>
      </c>
      <c r="C166" s="1" t="s">
        <v>4</v>
      </c>
      <c r="D166" s="1">
        <v>7</v>
      </c>
      <c r="E166" s="1">
        <v>3</v>
      </c>
      <c r="F166" s="1">
        <v>1</v>
      </c>
      <c r="G166" s="1">
        <v>1</v>
      </c>
      <c r="H166" s="1">
        <v>2</v>
      </c>
      <c r="I166" s="1">
        <v>3</v>
      </c>
      <c r="J166" s="1">
        <v>3</v>
      </c>
      <c r="K166" s="1">
        <v>2</v>
      </c>
      <c r="L166" s="1">
        <v>6</v>
      </c>
      <c r="M166" s="1">
        <v>4</v>
      </c>
      <c r="N166" s="9">
        <v>0</v>
      </c>
      <c r="O166" s="1">
        <f>ips__4[[#This Row],[Kolumna1]]*1</f>
        <v>7</v>
      </c>
      <c r="P166" s="1">
        <f>ips__4[[#This Row],[Kolumna2]]*3</f>
        <v>9</v>
      </c>
      <c r="Q166" s="1">
        <f>ips__4[[#This Row],[Kolumna3]]*7</f>
        <v>7</v>
      </c>
      <c r="R166" s="1">
        <f>ips__4[[#This Row],[Kolumna4]]*9</f>
        <v>9</v>
      </c>
      <c r="S166" s="1">
        <f>ips__4[[#This Row],[Kolumna5]]*1</f>
        <v>2</v>
      </c>
      <c r="T166" s="1">
        <f>ips__4[[#This Row],[Kolumna6]]*3</f>
        <v>9</v>
      </c>
      <c r="U166" s="1">
        <f>ips__4[[#This Row],[Kolumna7]]*7</f>
        <v>21</v>
      </c>
      <c r="V166" s="1">
        <f>ips__4[[#This Row],[Kolumna8]]*9</f>
        <v>18</v>
      </c>
      <c r="W166" s="1">
        <f>ips__4[[#This Row],[Kolumna9]]*1</f>
        <v>6</v>
      </c>
      <c r="X166" s="1">
        <f>ips__4[[#This Row],[Kolumna10]]*3</f>
        <v>12</v>
      </c>
      <c r="Y166" s="1">
        <f t="shared" si="2"/>
        <v>291</v>
      </c>
      <c r="Z166" s="1">
        <f>MOD(ips__4[[#This Row],[Suma iloczynow]],10)</f>
        <v>1</v>
      </c>
      <c r="AA166" s="1">
        <f>IF(ips__4[[#This Row],[reszta przez 10]] = 0,0,10 - ips__4[[#This Row],[reszta przez 10]])</f>
        <v>9</v>
      </c>
      <c r="AB166" s="1">
        <f>IF(ips__4[[#This Row],[K]]=ips__4[[#This Row],[K prawidlowe]],1,0)</f>
        <v>0</v>
      </c>
    </row>
    <row r="167" spans="1:28" x14ac:dyDescent="0.3">
      <c r="A167" s="1" t="s">
        <v>194</v>
      </c>
      <c r="B167" s="1" t="s">
        <v>16</v>
      </c>
      <c r="C167" s="1" t="s">
        <v>4</v>
      </c>
      <c r="D167" s="1">
        <v>6</v>
      </c>
      <c r="E167" s="1">
        <v>1</v>
      </c>
      <c r="F167" s="1">
        <v>0</v>
      </c>
      <c r="G167" s="1">
        <v>5</v>
      </c>
      <c r="H167" s="1">
        <v>2</v>
      </c>
      <c r="I167" s="1">
        <v>8</v>
      </c>
      <c r="J167" s="1">
        <v>6</v>
      </c>
      <c r="K167" s="1">
        <v>8</v>
      </c>
      <c r="L167" s="1">
        <v>3</v>
      </c>
      <c r="M167" s="1">
        <v>3</v>
      </c>
      <c r="N167" s="9">
        <v>4</v>
      </c>
      <c r="O167" s="1">
        <f>ips__4[[#This Row],[Kolumna1]]*1</f>
        <v>6</v>
      </c>
      <c r="P167" s="1">
        <f>ips__4[[#This Row],[Kolumna2]]*3</f>
        <v>3</v>
      </c>
      <c r="Q167" s="1">
        <f>ips__4[[#This Row],[Kolumna3]]*7</f>
        <v>0</v>
      </c>
      <c r="R167" s="1">
        <f>ips__4[[#This Row],[Kolumna4]]*9</f>
        <v>45</v>
      </c>
      <c r="S167" s="1">
        <f>ips__4[[#This Row],[Kolumna5]]*1</f>
        <v>2</v>
      </c>
      <c r="T167" s="1">
        <f>ips__4[[#This Row],[Kolumna6]]*3</f>
        <v>24</v>
      </c>
      <c r="U167" s="1">
        <f>ips__4[[#This Row],[Kolumna7]]*7</f>
        <v>42</v>
      </c>
      <c r="V167" s="1">
        <f>ips__4[[#This Row],[Kolumna8]]*9</f>
        <v>72</v>
      </c>
      <c r="W167" s="1">
        <f>ips__4[[#This Row],[Kolumna9]]*1</f>
        <v>3</v>
      </c>
      <c r="X167" s="1">
        <f>ips__4[[#This Row],[Kolumna10]]*3</f>
        <v>9</v>
      </c>
      <c r="Y167" s="1">
        <f t="shared" si="2"/>
        <v>306</v>
      </c>
      <c r="Z167" s="1">
        <f>MOD(ips__4[[#This Row],[Suma iloczynow]],10)</f>
        <v>6</v>
      </c>
      <c r="AA167" s="1">
        <f>IF(ips__4[[#This Row],[reszta przez 10]] = 0,0,10 - ips__4[[#This Row],[reszta przez 10]])</f>
        <v>4</v>
      </c>
      <c r="AB167" s="1">
        <f>IF(ips__4[[#This Row],[K]]=ips__4[[#This Row],[K prawidlowe]],1,0)</f>
        <v>1</v>
      </c>
    </row>
    <row r="168" spans="1:28" x14ac:dyDescent="0.3">
      <c r="A168" s="1" t="s">
        <v>195</v>
      </c>
      <c r="B168" s="1" t="s">
        <v>18</v>
      </c>
      <c r="C168" s="1" t="s">
        <v>6</v>
      </c>
      <c r="D168" s="1">
        <v>7</v>
      </c>
      <c r="E168" s="1">
        <v>1</v>
      </c>
      <c r="F168" s="1">
        <v>0</v>
      </c>
      <c r="G168" s="1">
        <v>2</v>
      </c>
      <c r="H168" s="1">
        <v>1</v>
      </c>
      <c r="I168" s="1">
        <v>6</v>
      </c>
      <c r="J168" s="1">
        <v>1</v>
      </c>
      <c r="K168" s="1">
        <v>1</v>
      </c>
      <c r="L168" s="1">
        <v>1</v>
      </c>
      <c r="M168" s="1">
        <v>8</v>
      </c>
      <c r="N168" s="9">
        <v>2</v>
      </c>
      <c r="O168" s="1">
        <f>ips__4[[#This Row],[Kolumna1]]*1</f>
        <v>7</v>
      </c>
      <c r="P168" s="1">
        <f>ips__4[[#This Row],[Kolumna2]]*3</f>
        <v>3</v>
      </c>
      <c r="Q168" s="1">
        <f>ips__4[[#This Row],[Kolumna3]]*7</f>
        <v>0</v>
      </c>
      <c r="R168" s="1">
        <f>ips__4[[#This Row],[Kolumna4]]*9</f>
        <v>18</v>
      </c>
      <c r="S168" s="1">
        <f>ips__4[[#This Row],[Kolumna5]]*1</f>
        <v>1</v>
      </c>
      <c r="T168" s="1">
        <f>ips__4[[#This Row],[Kolumna6]]*3</f>
        <v>18</v>
      </c>
      <c r="U168" s="1">
        <f>ips__4[[#This Row],[Kolumna7]]*7</f>
        <v>7</v>
      </c>
      <c r="V168" s="1">
        <f>ips__4[[#This Row],[Kolumna8]]*9</f>
        <v>9</v>
      </c>
      <c r="W168" s="1">
        <f>ips__4[[#This Row],[Kolumna9]]*1</f>
        <v>1</v>
      </c>
      <c r="X168" s="1">
        <f>ips__4[[#This Row],[Kolumna10]]*3</f>
        <v>24</v>
      </c>
      <c r="Y168" s="1">
        <f t="shared" si="2"/>
        <v>294</v>
      </c>
      <c r="Z168" s="1">
        <f>MOD(ips__4[[#This Row],[Suma iloczynow]],10)</f>
        <v>4</v>
      </c>
      <c r="AA168" s="1">
        <f>IF(ips__4[[#This Row],[reszta przez 10]] = 0,0,10 - ips__4[[#This Row],[reszta przez 10]])</f>
        <v>6</v>
      </c>
      <c r="AB168" s="1">
        <f>IF(ips__4[[#This Row],[K]]=ips__4[[#This Row],[K prawidlowe]],1,0)</f>
        <v>0</v>
      </c>
    </row>
    <row r="169" spans="1:28" x14ac:dyDescent="0.3">
      <c r="A169" s="1" t="s">
        <v>196</v>
      </c>
      <c r="B169" s="1" t="s">
        <v>15</v>
      </c>
      <c r="C169" s="1" t="s">
        <v>6</v>
      </c>
      <c r="D169" s="1">
        <v>5</v>
      </c>
      <c r="E169" s="1">
        <v>6</v>
      </c>
      <c r="F169" s="1">
        <v>0</v>
      </c>
      <c r="G169" s="1">
        <v>8</v>
      </c>
      <c r="H169" s="1">
        <v>2</v>
      </c>
      <c r="I169" s="1">
        <v>2</v>
      </c>
      <c r="J169" s="1">
        <v>3</v>
      </c>
      <c r="K169" s="1">
        <v>4</v>
      </c>
      <c r="L169" s="1">
        <v>2</v>
      </c>
      <c r="M169" s="1">
        <v>8</v>
      </c>
      <c r="N169" s="9">
        <v>4</v>
      </c>
      <c r="O169" s="1">
        <f>ips__4[[#This Row],[Kolumna1]]*1</f>
        <v>5</v>
      </c>
      <c r="P169" s="1">
        <f>ips__4[[#This Row],[Kolumna2]]*3</f>
        <v>18</v>
      </c>
      <c r="Q169" s="1">
        <f>ips__4[[#This Row],[Kolumna3]]*7</f>
        <v>0</v>
      </c>
      <c r="R169" s="1">
        <f>ips__4[[#This Row],[Kolumna4]]*9</f>
        <v>72</v>
      </c>
      <c r="S169" s="1">
        <f>ips__4[[#This Row],[Kolumna5]]*1</f>
        <v>2</v>
      </c>
      <c r="T169" s="1">
        <f>ips__4[[#This Row],[Kolumna6]]*3</f>
        <v>6</v>
      </c>
      <c r="U169" s="1">
        <f>ips__4[[#This Row],[Kolumna7]]*7</f>
        <v>21</v>
      </c>
      <c r="V169" s="1">
        <f>ips__4[[#This Row],[Kolumna8]]*9</f>
        <v>36</v>
      </c>
      <c r="W169" s="1">
        <f>ips__4[[#This Row],[Kolumna9]]*1</f>
        <v>2</v>
      </c>
      <c r="X169" s="1">
        <f>ips__4[[#This Row],[Kolumna10]]*3</f>
        <v>24</v>
      </c>
      <c r="Y169" s="1">
        <f t="shared" si="2"/>
        <v>274</v>
      </c>
      <c r="Z169" s="1">
        <f>MOD(ips__4[[#This Row],[Suma iloczynow]],10)</f>
        <v>4</v>
      </c>
      <c r="AA169" s="1">
        <f>IF(ips__4[[#This Row],[reszta przez 10]] = 0,0,10 - ips__4[[#This Row],[reszta przez 10]])</f>
        <v>6</v>
      </c>
      <c r="AB169" s="1">
        <f>IF(ips__4[[#This Row],[K]]=ips__4[[#This Row],[K prawidlowe]],1,0)</f>
        <v>0</v>
      </c>
    </row>
    <row r="170" spans="1:28" x14ac:dyDescent="0.3">
      <c r="A170" s="1" t="s">
        <v>197</v>
      </c>
      <c r="B170" s="1" t="s">
        <v>19</v>
      </c>
      <c r="C170" s="1" t="s">
        <v>6</v>
      </c>
      <c r="D170" s="1">
        <v>9</v>
      </c>
      <c r="E170" s="1">
        <v>9</v>
      </c>
      <c r="F170" s="1">
        <v>1</v>
      </c>
      <c r="G170" s="1">
        <v>0</v>
      </c>
      <c r="H170" s="1">
        <v>1</v>
      </c>
      <c r="I170" s="1">
        <v>2</v>
      </c>
      <c r="J170" s="1">
        <v>0</v>
      </c>
      <c r="K170" s="1">
        <v>0</v>
      </c>
      <c r="L170" s="1">
        <v>5</v>
      </c>
      <c r="M170" s="1">
        <v>0</v>
      </c>
      <c r="N170" s="9">
        <v>5</v>
      </c>
      <c r="O170" s="1">
        <f>ips__4[[#This Row],[Kolumna1]]*1</f>
        <v>9</v>
      </c>
      <c r="P170" s="1">
        <f>ips__4[[#This Row],[Kolumna2]]*3</f>
        <v>27</v>
      </c>
      <c r="Q170" s="1">
        <f>ips__4[[#This Row],[Kolumna3]]*7</f>
        <v>7</v>
      </c>
      <c r="R170" s="1">
        <f>ips__4[[#This Row],[Kolumna4]]*9</f>
        <v>0</v>
      </c>
      <c r="S170" s="1">
        <f>ips__4[[#This Row],[Kolumna5]]*1</f>
        <v>1</v>
      </c>
      <c r="T170" s="1">
        <f>ips__4[[#This Row],[Kolumna6]]*3</f>
        <v>6</v>
      </c>
      <c r="U170" s="1">
        <f>ips__4[[#This Row],[Kolumna7]]*7</f>
        <v>0</v>
      </c>
      <c r="V170" s="1">
        <f>ips__4[[#This Row],[Kolumna8]]*9</f>
        <v>0</v>
      </c>
      <c r="W170" s="1">
        <f>ips__4[[#This Row],[Kolumna9]]*1</f>
        <v>5</v>
      </c>
      <c r="X170" s="1">
        <f>ips__4[[#This Row],[Kolumna10]]*3</f>
        <v>0</v>
      </c>
      <c r="Y170" s="1">
        <f t="shared" si="2"/>
        <v>241</v>
      </c>
      <c r="Z170" s="1">
        <f>MOD(ips__4[[#This Row],[Suma iloczynow]],10)</f>
        <v>1</v>
      </c>
      <c r="AA170" s="1">
        <f>IF(ips__4[[#This Row],[reszta przez 10]] = 0,0,10 - ips__4[[#This Row],[reszta przez 10]])</f>
        <v>9</v>
      </c>
      <c r="AB170" s="1">
        <f>IF(ips__4[[#This Row],[K]]=ips__4[[#This Row],[K prawidlowe]],1,0)</f>
        <v>0</v>
      </c>
    </row>
    <row r="171" spans="1:28" x14ac:dyDescent="0.3">
      <c r="A171" s="1" t="s">
        <v>198</v>
      </c>
      <c r="B171" s="1" t="s">
        <v>18</v>
      </c>
      <c r="C171" s="1" t="s">
        <v>6</v>
      </c>
      <c r="D171" s="1">
        <v>5</v>
      </c>
      <c r="E171" s="1">
        <v>2</v>
      </c>
      <c r="F171" s="1">
        <v>1</v>
      </c>
      <c r="G171" s="1">
        <v>0</v>
      </c>
      <c r="H171" s="1">
        <v>1</v>
      </c>
      <c r="I171" s="1">
        <v>7</v>
      </c>
      <c r="J171" s="1">
        <v>8</v>
      </c>
      <c r="K171" s="1">
        <v>5</v>
      </c>
      <c r="L171" s="1">
        <v>8</v>
      </c>
      <c r="M171" s="1">
        <v>9</v>
      </c>
      <c r="N171" s="9">
        <v>4</v>
      </c>
      <c r="O171" s="1">
        <f>ips__4[[#This Row],[Kolumna1]]*1</f>
        <v>5</v>
      </c>
      <c r="P171" s="1">
        <f>ips__4[[#This Row],[Kolumna2]]*3</f>
        <v>6</v>
      </c>
      <c r="Q171" s="1">
        <f>ips__4[[#This Row],[Kolumna3]]*7</f>
        <v>7</v>
      </c>
      <c r="R171" s="1">
        <f>ips__4[[#This Row],[Kolumna4]]*9</f>
        <v>0</v>
      </c>
      <c r="S171" s="1">
        <f>ips__4[[#This Row],[Kolumna5]]*1</f>
        <v>1</v>
      </c>
      <c r="T171" s="1">
        <f>ips__4[[#This Row],[Kolumna6]]*3</f>
        <v>21</v>
      </c>
      <c r="U171" s="1">
        <f>ips__4[[#This Row],[Kolumna7]]*7</f>
        <v>56</v>
      </c>
      <c r="V171" s="1">
        <f>ips__4[[#This Row],[Kolumna8]]*9</f>
        <v>45</v>
      </c>
      <c r="W171" s="1">
        <f>ips__4[[#This Row],[Kolumna9]]*1</f>
        <v>8</v>
      </c>
      <c r="X171" s="1">
        <f>ips__4[[#This Row],[Kolumna10]]*3</f>
        <v>27</v>
      </c>
      <c r="Y171" s="1">
        <f t="shared" si="2"/>
        <v>231</v>
      </c>
      <c r="Z171" s="1">
        <f>MOD(ips__4[[#This Row],[Suma iloczynow]],10)</f>
        <v>1</v>
      </c>
      <c r="AA171" s="1">
        <f>IF(ips__4[[#This Row],[reszta przez 10]] = 0,0,10 - ips__4[[#This Row],[reszta przez 10]])</f>
        <v>9</v>
      </c>
      <c r="AB171" s="1">
        <f>IF(ips__4[[#This Row],[K]]=ips__4[[#This Row],[K prawidlowe]],1,0)</f>
        <v>0</v>
      </c>
    </row>
    <row r="172" spans="1:28" x14ac:dyDescent="0.3">
      <c r="A172" s="1" t="s">
        <v>199</v>
      </c>
      <c r="B172" s="1" t="s">
        <v>11</v>
      </c>
      <c r="C172" s="1" t="s">
        <v>6</v>
      </c>
      <c r="D172" s="1">
        <v>8</v>
      </c>
      <c r="E172" s="1">
        <v>6</v>
      </c>
      <c r="F172" s="1">
        <v>0</v>
      </c>
      <c r="G172" s="1">
        <v>9</v>
      </c>
      <c r="H172" s="1">
        <v>1</v>
      </c>
      <c r="I172" s="1">
        <v>6</v>
      </c>
      <c r="J172" s="1">
        <v>0</v>
      </c>
      <c r="K172" s="1">
        <v>1</v>
      </c>
      <c r="L172" s="1">
        <v>5</v>
      </c>
      <c r="M172" s="1">
        <v>4</v>
      </c>
      <c r="N172" s="9">
        <v>8</v>
      </c>
      <c r="O172" s="1">
        <f>ips__4[[#This Row],[Kolumna1]]*1</f>
        <v>8</v>
      </c>
      <c r="P172" s="1">
        <f>ips__4[[#This Row],[Kolumna2]]*3</f>
        <v>18</v>
      </c>
      <c r="Q172" s="1">
        <f>ips__4[[#This Row],[Kolumna3]]*7</f>
        <v>0</v>
      </c>
      <c r="R172" s="1">
        <f>ips__4[[#This Row],[Kolumna4]]*9</f>
        <v>81</v>
      </c>
      <c r="S172" s="1">
        <f>ips__4[[#This Row],[Kolumna5]]*1</f>
        <v>1</v>
      </c>
      <c r="T172" s="1">
        <f>ips__4[[#This Row],[Kolumna6]]*3</f>
        <v>18</v>
      </c>
      <c r="U172" s="1">
        <f>ips__4[[#This Row],[Kolumna7]]*7</f>
        <v>0</v>
      </c>
      <c r="V172" s="1">
        <f>ips__4[[#This Row],[Kolumna8]]*9</f>
        <v>9</v>
      </c>
      <c r="W172" s="1">
        <f>ips__4[[#This Row],[Kolumna9]]*1</f>
        <v>5</v>
      </c>
      <c r="X172" s="1">
        <f>ips__4[[#This Row],[Kolumna10]]*3</f>
        <v>12</v>
      </c>
      <c r="Y172" s="1">
        <f t="shared" si="2"/>
        <v>328</v>
      </c>
      <c r="Z172" s="1">
        <f>MOD(ips__4[[#This Row],[Suma iloczynow]],10)</f>
        <v>8</v>
      </c>
      <c r="AA172" s="1">
        <f>IF(ips__4[[#This Row],[reszta przez 10]] = 0,0,10 - ips__4[[#This Row],[reszta przez 10]])</f>
        <v>2</v>
      </c>
      <c r="AB172" s="1">
        <f>IF(ips__4[[#This Row],[K]]=ips__4[[#This Row],[K prawidlowe]],1,0)</f>
        <v>0</v>
      </c>
    </row>
    <row r="173" spans="1:28" x14ac:dyDescent="0.3">
      <c r="A173" s="1" t="s">
        <v>200</v>
      </c>
      <c r="B173" s="1" t="s">
        <v>10</v>
      </c>
      <c r="C173" s="1" t="s">
        <v>4</v>
      </c>
      <c r="D173" s="1">
        <v>5</v>
      </c>
      <c r="E173" s="1">
        <v>8</v>
      </c>
      <c r="F173" s="1">
        <v>0</v>
      </c>
      <c r="G173" s="1">
        <v>7</v>
      </c>
      <c r="H173" s="1">
        <v>1</v>
      </c>
      <c r="I173" s="1">
        <v>9</v>
      </c>
      <c r="J173" s="1">
        <v>8</v>
      </c>
      <c r="K173" s="1">
        <v>1</v>
      </c>
      <c r="L173" s="1">
        <v>8</v>
      </c>
      <c r="M173" s="1">
        <v>0</v>
      </c>
      <c r="N173" s="9">
        <v>7</v>
      </c>
      <c r="O173" s="1">
        <f>ips__4[[#This Row],[Kolumna1]]*1</f>
        <v>5</v>
      </c>
      <c r="P173" s="1">
        <f>ips__4[[#This Row],[Kolumna2]]*3</f>
        <v>24</v>
      </c>
      <c r="Q173" s="1">
        <f>ips__4[[#This Row],[Kolumna3]]*7</f>
        <v>0</v>
      </c>
      <c r="R173" s="1">
        <f>ips__4[[#This Row],[Kolumna4]]*9</f>
        <v>63</v>
      </c>
      <c r="S173" s="1">
        <f>ips__4[[#This Row],[Kolumna5]]*1</f>
        <v>1</v>
      </c>
      <c r="T173" s="1">
        <f>ips__4[[#This Row],[Kolumna6]]*3</f>
        <v>27</v>
      </c>
      <c r="U173" s="1">
        <f>ips__4[[#This Row],[Kolumna7]]*7</f>
        <v>56</v>
      </c>
      <c r="V173" s="1">
        <f>ips__4[[#This Row],[Kolumna8]]*9</f>
        <v>9</v>
      </c>
      <c r="W173" s="1">
        <f>ips__4[[#This Row],[Kolumna9]]*1</f>
        <v>8</v>
      </c>
      <c r="X173" s="1">
        <f>ips__4[[#This Row],[Kolumna10]]*3</f>
        <v>0</v>
      </c>
      <c r="Y173" s="1">
        <f t="shared" si="2"/>
        <v>345</v>
      </c>
      <c r="Z173" s="1">
        <f>MOD(ips__4[[#This Row],[Suma iloczynow]],10)</f>
        <v>5</v>
      </c>
      <c r="AA173" s="1">
        <f>IF(ips__4[[#This Row],[reszta przez 10]] = 0,0,10 - ips__4[[#This Row],[reszta przez 10]])</f>
        <v>5</v>
      </c>
      <c r="AB173" s="1">
        <f>IF(ips__4[[#This Row],[K]]=ips__4[[#This Row],[K prawidlowe]],1,0)</f>
        <v>0</v>
      </c>
    </row>
    <row r="174" spans="1:28" x14ac:dyDescent="0.3">
      <c r="A174" s="1" t="s">
        <v>201</v>
      </c>
      <c r="B174" s="1" t="s">
        <v>16</v>
      </c>
      <c r="C174" s="1" t="s">
        <v>6</v>
      </c>
      <c r="D174" s="1">
        <v>9</v>
      </c>
      <c r="E174" s="1">
        <v>5</v>
      </c>
      <c r="F174" s="1">
        <v>0</v>
      </c>
      <c r="G174" s="1">
        <v>3</v>
      </c>
      <c r="H174" s="1">
        <v>0</v>
      </c>
      <c r="I174" s="1">
        <v>4</v>
      </c>
      <c r="J174" s="1">
        <v>2</v>
      </c>
      <c r="K174" s="1">
        <v>4</v>
      </c>
      <c r="L174" s="1">
        <v>2</v>
      </c>
      <c r="M174" s="1">
        <v>9</v>
      </c>
      <c r="N174" s="9">
        <v>8</v>
      </c>
      <c r="O174" s="1">
        <f>ips__4[[#This Row],[Kolumna1]]*1</f>
        <v>9</v>
      </c>
      <c r="P174" s="1">
        <f>ips__4[[#This Row],[Kolumna2]]*3</f>
        <v>15</v>
      </c>
      <c r="Q174" s="1">
        <f>ips__4[[#This Row],[Kolumna3]]*7</f>
        <v>0</v>
      </c>
      <c r="R174" s="1">
        <f>ips__4[[#This Row],[Kolumna4]]*9</f>
        <v>27</v>
      </c>
      <c r="S174" s="1">
        <f>ips__4[[#This Row],[Kolumna5]]*1</f>
        <v>0</v>
      </c>
      <c r="T174" s="1">
        <f>ips__4[[#This Row],[Kolumna6]]*3</f>
        <v>12</v>
      </c>
      <c r="U174" s="1">
        <f>ips__4[[#This Row],[Kolumna7]]*7</f>
        <v>14</v>
      </c>
      <c r="V174" s="1">
        <f>ips__4[[#This Row],[Kolumna8]]*9</f>
        <v>36</v>
      </c>
      <c r="W174" s="1">
        <f>ips__4[[#This Row],[Kolumna9]]*1</f>
        <v>2</v>
      </c>
      <c r="X174" s="1">
        <f>ips__4[[#This Row],[Kolumna10]]*3</f>
        <v>27</v>
      </c>
      <c r="Y174" s="1">
        <f t="shared" si="2"/>
        <v>335</v>
      </c>
      <c r="Z174" s="1">
        <f>MOD(ips__4[[#This Row],[Suma iloczynow]],10)</f>
        <v>5</v>
      </c>
      <c r="AA174" s="1">
        <f>IF(ips__4[[#This Row],[reszta przez 10]] = 0,0,10 - ips__4[[#This Row],[reszta przez 10]])</f>
        <v>5</v>
      </c>
      <c r="AB174" s="1">
        <f>IF(ips__4[[#This Row],[K]]=ips__4[[#This Row],[K prawidlowe]],1,0)</f>
        <v>0</v>
      </c>
    </row>
    <row r="175" spans="1:28" x14ac:dyDescent="0.3">
      <c r="A175" s="1" t="s">
        <v>202</v>
      </c>
      <c r="B175" s="1" t="s">
        <v>13</v>
      </c>
      <c r="C175" s="1" t="s">
        <v>6</v>
      </c>
      <c r="D175" s="1">
        <v>9</v>
      </c>
      <c r="E175" s="1">
        <v>1</v>
      </c>
      <c r="F175" s="1">
        <v>1</v>
      </c>
      <c r="G175" s="1">
        <v>1</v>
      </c>
      <c r="H175" s="1">
        <v>0</v>
      </c>
      <c r="I175" s="1">
        <v>3</v>
      </c>
      <c r="J175" s="1">
        <v>6</v>
      </c>
      <c r="K175" s="1">
        <v>2</v>
      </c>
      <c r="L175" s="1">
        <v>0</v>
      </c>
      <c r="M175" s="1">
        <v>7</v>
      </c>
      <c r="N175" s="9">
        <v>2</v>
      </c>
      <c r="O175" s="1">
        <f>ips__4[[#This Row],[Kolumna1]]*1</f>
        <v>9</v>
      </c>
      <c r="P175" s="1">
        <f>ips__4[[#This Row],[Kolumna2]]*3</f>
        <v>3</v>
      </c>
      <c r="Q175" s="1">
        <f>ips__4[[#This Row],[Kolumna3]]*7</f>
        <v>7</v>
      </c>
      <c r="R175" s="1">
        <f>ips__4[[#This Row],[Kolumna4]]*9</f>
        <v>9</v>
      </c>
      <c r="S175" s="1">
        <f>ips__4[[#This Row],[Kolumna5]]*1</f>
        <v>0</v>
      </c>
      <c r="T175" s="1">
        <f>ips__4[[#This Row],[Kolumna6]]*3</f>
        <v>9</v>
      </c>
      <c r="U175" s="1">
        <f>ips__4[[#This Row],[Kolumna7]]*7</f>
        <v>42</v>
      </c>
      <c r="V175" s="1">
        <f>ips__4[[#This Row],[Kolumna8]]*9</f>
        <v>18</v>
      </c>
      <c r="W175" s="1">
        <f>ips__4[[#This Row],[Kolumna9]]*1</f>
        <v>0</v>
      </c>
      <c r="X175" s="1">
        <f>ips__4[[#This Row],[Kolumna10]]*3</f>
        <v>21</v>
      </c>
      <c r="Y175" s="1">
        <f t="shared" si="2"/>
        <v>260</v>
      </c>
      <c r="Z175" s="1">
        <f>MOD(ips__4[[#This Row],[Suma iloczynow]],10)</f>
        <v>0</v>
      </c>
      <c r="AA175" s="1">
        <f>IF(ips__4[[#This Row],[reszta przez 10]] = 0,0,10 - ips__4[[#This Row],[reszta przez 10]])</f>
        <v>0</v>
      </c>
      <c r="AB175" s="1">
        <f>IF(ips__4[[#This Row],[K]]=ips__4[[#This Row],[K prawidlowe]],1,0)</f>
        <v>0</v>
      </c>
    </row>
    <row r="176" spans="1:28" x14ac:dyDescent="0.3">
      <c r="A176" s="1" t="s">
        <v>203</v>
      </c>
      <c r="B176" s="1" t="s">
        <v>16</v>
      </c>
      <c r="C176" s="1" t="s">
        <v>6</v>
      </c>
      <c r="D176" s="1">
        <v>5</v>
      </c>
      <c r="E176" s="1">
        <v>6</v>
      </c>
      <c r="F176" s="1">
        <v>0</v>
      </c>
      <c r="G176" s="1">
        <v>1</v>
      </c>
      <c r="H176" s="1">
        <v>0</v>
      </c>
      <c r="I176" s="1">
        <v>6</v>
      </c>
      <c r="J176" s="1">
        <v>6</v>
      </c>
      <c r="K176" s="1">
        <v>7</v>
      </c>
      <c r="L176" s="1">
        <v>4</v>
      </c>
      <c r="M176" s="1">
        <v>5</v>
      </c>
      <c r="N176" s="9">
        <v>6</v>
      </c>
      <c r="O176" s="1">
        <f>ips__4[[#This Row],[Kolumna1]]*1</f>
        <v>5</v>
      </c>
      <c r="P176" s="1">
        <f>ips__4[[#This Row],[Kolumna2]]*3</f>
        <v>18</v>
      </c>
      <c r="Q176" s="1">
        <f>ips__4[[#This Row],[Kolumna3]]*7</f>
        <v>0</v>
      </c>
      <c r="R176" s="1">
        <f>ips__4[[#This Row],[Kolumna4]]*9</f>
        <v>9</v>
      </c>
      <c r="S176" s="1">
        <f>ips__4[[#This Row],[Kolumna5]]*1</f>
        <v>0</v>
      </c>
      <c r="T176" s="1">
        <f>ips__4[[#This Row],[Kolumna6]]*3</f>
        <v>18</v>
      </c>
      <c r="U176" s="1">
        <f>ips__4[[#This Row],[Kolumna7]]*7</f>
        <v>42</v>
      </c>
      <c r="V176" s="1">
        <f>ips__4[[#This Row],[Kolumna8]]*9</f>
        <v>63</v>
      </c>
      <c r="W176" s="1">
        <f>ips__4[[#This Row],[Kolumna9]]*1</f>
        <v>4</v>
      </c>
      <c r="X176" s="1">
        <f>ips__4[[#This Row],[Kolumna10]]*3</f>
        <v>15</v>
      </c>
      <c r="Y176" s="1">
        <f t="shared" si="2"/>
        <v>292</v>
      </c>
      <c r="Z176" s="1">
        <f>MOD(ips__4[[#This Row],[Suma iloczynow]],10)</f>
        <v>2</v>
      </c>
      <c r="AA176" s="1">
        <f>IF(ips__4[[#This Row],[reszta przez 10]] = 0,0,10 - ips__4[[#This Row],[reszta przez 10]])</f>
        <v>8</v>
      </c>
      <c r="AB176" s="1">
        <f>IF(ips__4[[#This Row],[K]]=ips__4[[#This Row],[K prawidlowe]],1,0)</f>
        <v>0</v>
      </c>
    </row>
    <row r="177" spans="1:28" x14ac:dyDescent="0.3">
      <c r="A177" s="1" t="s">
        <v>204</v>
      </c>
      <c r="B177" s="1" t="s">
        <v>18</v>
      </c>
      <c r="C177" s="1" t="s">
        <v>4</v>
      </c>
      <c r="D177" s="1">
        <v>7</v>
      </c>
      <c r="E177" s="1">
        <v>5</v>
      </c>
      <c r="F177" s="1">
        <v>0</v>
      </c>
      <c r="G177" s="1">
        <v>6</v>
      </c>
      <c r="H177" s="1">
        <v>2</v>
      </c>
      <c r="I177" s="1">
        <v>7</v>
      </c>
      <c r="J177" s="1">
        <v>4</v>
      </c>
      <c r="K177" s="1">
        <v>1</v>
      </c>
      <c r="L177" s="1">
        <v>4</v>
      </c>
      <c r="M177" s="1">
        <v>7</v>
      </c>
      <c r="N177" s="9">
        <v>9</v>
      </c>
      <c r="O177" s="1">
        <f>ips__4[[#This Row],[Kolumna1]]*1</f>
        <v>7</v>
      </c>
      <c r="P177" s="1">
        <f>ips__4[[#This Row],[Kolumna2]]*3</f>
        <v>15</v>
      </c>
      <c r="Q177" s="1">
        <f>ips__4[[#This Row],[Kolumna3]]*7</f>
        <v>0</v>
      </c>
      <c r="R177" s="1">
        <f>ips__4[[#This Row],[Kolumna4]]*9</f>
        <v>54</v>
      </c>
      <c r="S177" s="1">
        <f>ips__4[[#This Row],[Kolumna5]]*1</f>
        <v>2</v>
      </c>
      <c r="T177" s="1">
        <f>ips__4[[#This Row],[Kolumna6]]*3</f>
        <v>21</v>
      </c>
      <c r="U177" s="1">
        <f>ips__4[[#This Row],[Kolumna7]]*7</f>
        <v>28</v>
      </c>
      <c r="V177" s="1">
        <f>ips__4[[#This Row],[Kolumna8]]*9</f>
        <v>9</v>
      </c>
      <c r="W177" s="1">
        <f>ips__4[[#This Row],[Kolumna9]]*1</f>
        <v>4</v>
      </c>
      <c r="X177" s="1">
        <f>ips__4[[#This Row],[Kolumna10]]*3</f>
        <v>21</v>
      </c>
      <c r="Y177" s="1">
        <f t="shared" si="2"/>
        <v>335</v>
      </c>
      <c r="Z177" s="1">
        <f>MOD(ips__4[[#This Row],[Suma iloczynow]],10)</f>
        <v>5</v>
      </c>
      <c r="AA177" s="1">
        <f>IF(ips__4[[#This Row],[reszta przez 10]] = 0,0,10 - ips__4[[#This Row],[reszta przez 10]])</f>
        <v>5</v>
      </c>
      <c r="AB177" s="1">
        <f>IF(ips__4[[#This Row],[K]]=ips__4[[#This Row],[K prawidlowe]],1,0)</f>
        <v>0</v>
      </c>
    </row>
    <row r="178" spans="1:28" x14ac:dyDescent="0.3">
      <c r="A178" s="1" t="s">
        <v>205</v>
      </c>
      <c r="B178" s="1" t="s">
        <v>17</v>
      </c>
      <c r="C178" s="1" t="s">
        <v>4</v>
      </c>
      <c r="D178" s="1">
        <v>9</v>
      </c>
      <c r="E178" s="1">
        <v>4</v>
      </c>
      <c r="F178" s="1">
        <v>1</v>
      </c>
      <c r="G178" s="1">
        <v>1</v>
      </c>
      <c r="H178" s="1">
        <v>1</v>
      </c>
      <c r="I178" s="1">
        <v>1</v>
      </c>
      <c r="J178" s="1">
        <v>5</v>
      </c>
      <c r="K178" s="1">
        <v>5</v>
      </c>
      <c r="L178" s="1">
        <v>3</v>
      </c>
      <c r="M178" s="1">
        <v>9</v>
      </c>
      <c r="N178" s="9">
        <v>9</v>
      </c>
      <c r="O178" s="1">
        <f>ips__4[[#This Row],[Kolumna1]]*1</f>
        <v>9</v>
      </c>
      <c r="P178" s="1">
        <f>ips__4[[#This Row],[Kolumna2]]*3</f>
        <v>12</v>
      </c>
      <c r="Q178" s="1">
        <f>ips__4[[#This Row],[Kolumna3]]*7</f>
        <v>7</v>
      </c>
      <c r="R178" s="1">
        <f>ips__4[[#This Row],[Kolumna4]]*9</f>
        <v>9</v>
      </c>
      <c r="S178" s="1">
        <f>ips__4[[#This Row],[Kolumna5]]*1</f>
        <v>1</v>
      </c>
      <c r="T178" s="1">
        <f>ips__4[[#This Row],[Kolumna6]]*3</f>
        <v>3</v>
      </c>
      <c r="U178" s="1">
        <f>ips__4[[#This Row],[Kolumna7]]*7</f>
        <v>35</v>
      </c>
      <c r="V178" s="1">
        <f>ips__4[[#This Row],[Kolumna8]]*9</f>
        <v>45</v>
      </c>
      <c r="W178" s="1">
        <f>ips__4[[#This Row],[Kolumna9]]*1</f>
        <v>3</v>
      </c>
      <c r="X178" s="1">
        <f>ips__4[[#This Row],[Kolumna10]]*3</f>
        <v>27</v>
      </c>
      <c r="Y178" s="1">
        <f t="shared" si="2"/>
        <v>312</v>
      </c>
      <c r="Z178" s="1">
        <f>MOD(ips__4[[#This Row],[Suma iloczynow]],10)</f>
        <v>2</v>
      </c>
      <c r="AA178" s="1">
        <f>IF(ips__4[[#This Row],[reszta przez 10]] = 0,0,10 - ips__4[[#This Row],[reszta przez 10]])</f>
        <v>8</v>
      </c>
      <c r="AB178" s="1">
        <f>IF(ips__4[[#This Row],[K]]=ips__4[[#This Row],[K prawidlowe]],1,0)</f>
        <v>0</v>
      </c>
    </row>
    <row r="179" spans="1:28" x14ac:dyDescent="0.3">
      <c r="A179" s="1" t="s">
        <v>206</v>
      </c>
      <c r="B179" s="1" t="s">
        <v>12</v>
      </c>
      <c r="C179" s="1" t="s">
        <v>6</v>
      </c>
      <c r="D179" s="1">
        <v>8</v>
      </c>
      <c r="E179" s="1">
        <v>1</v>
      </c>
      <c r="F179" s="1">
        <v>0</v>
      </c>
      <c r="G179" s="1">
        <v>2</v>
      </c>
      <c r="H179" s="1">
        <v>1</v>
      </c>
      <c r="I179" s="1">
        <v>5</v>
      </c>
      <c r="J179" s="1">
        <v>3</v>
      </c>
      <c r="K179" s="1">
        <v>7</v>
      </c>
      <c r="L179" s="1">
        <v>3</v>
      </c>
      <c r="M179" s="1">
        <v>9</v>
      </c>
      <c r="N179" s="9">
        <v>1</v>
      </c>
      <c r="O179" s="1">
        <f>ips__4[[#This Row],[Kolumna1]]*1</f>
        <v>8</v>
      </c>
      <c r="P179" s="1">
        <f>ips__4[[#This Row],[Kolumna2]]*3</f>
        <v>3</v>
      </c>
      <c r="Q179" s="1">
        <f>ips__4[[#This Row],[Kolumna3]]*7</f>
        <v>0</v>
      </c>
      <c r="R179" s="1">
        <f>ips__4[[#This Row],[Kolumna4]]*9</f>
        <v>18</v>
      </c>
      <c r="S179" s="1">
        <f>ips__4[[#This Row],[Kolumna5]]*1</f>
        <v>1</v>
      </c>
      <c r="T179" s="1">
        <f>ips__4[[#This Row],[Kolumna6]]*3</f>
        <v>15</v>
      </c>
      <c r="U179" s="1">
        <f>ips__4[[#This Row],[Kolumna7]]*7</f>
        <v>21</v>
      </c>
      <c r="V179" s="1">
        <f>ips__4[[#This Row],[Kolumna8]]*9</f>
        <v>63</v>
      </c>
      <c r="W179" s="1">
        <f>ips__4[[#This Row],[Kolumna9]]*1</f>
        <v>3</v>
      </c>
      <c r="X179" s="1">
        <f>ips__4[[#This Row],[Kolumna10]]*3</f>
        <v>27</v>
      </c>
      <c r="Y179" s="1">
        <f t="shared" si="2"/>
        <v>310</v>
      </c>
      <c r="Z179" s="1">
        <f>MOD(ips__4[[#This Row],[Suma iloczynow]],10)</f>
        <v>0</v>
      </c>
      <c r="AA179" s="1">
        <f>IF(ips__4[[#This Row],[reszta przez 10]] = 0,0,10 - ips__4[[#This Row],[reszta przez 10]])</f>
        <v>0</v>
      </c>
      <c r="AB179" s="1">
        <f>IF(ips__4[[#This Row],[K]]=ips__4[[#This Row],[K prawidlowe]],1,0)</f>
        <v>0</v>
      </c>
    </row>
    <row r="180" spans="1:28" x14ac:dyDescent="0.3">
      <c r="A180" s="1" t="s">
        <v>207</v>
      </c>
      <c r="B180" s="1" t="s">
        <v>11</v>
      </c>
      <c r="C180" s="1" t="s">
        <v>6</v>
      </c>
      <c r="D180" s="1">
        <v>9</v>
      </c>
      <c r="E180" s="1">
        <v>0</v>
      </c>
      <c r="F180" s="1">
        <v>1</v>
      </c>
      <c r="G180" s="1">
        <v>0</v>
      </c>
      <c r="H180" s="1">
        <v>3</v>
      </c>
      <c r="I180" s="1">
        <v>1</v>
      </c>
      <c r="J180" s="1">
        <v>6</v>
      </c>
      <c r="K180" s="1">
        <v>7</v>
      </c>
      <c r="L180" s="1">
        <v>4</v>
      </c>
      <c r="M180" s="1">
        <v>6</v>
      </c>
      <c r="N180" s="9">
        <v>1</v>
      </c>
      <c r="O180" s="1">
        <f>ips__4[[#This Row],[Kolumna1]]*1</f>
        <v>9</v>
      </c>
      <c r="P180" s="1">
        <f>ips__4[[#This Row],[Kolumna2]]*3</f>
        <v>0</v>
      </c>
      <c r="Q180" s="1">
        <f>ips__4[[#This Row],[Kolumna3]]*7</f>
        <v>7</v>
      </c>
      <c r="R180" s="1">
        <f>ips__4[[#This Row],[Kolumna4]]*9</f>
        <v>0</v>
      </c>
      <c r="S180" s="1">
        <f>ips__4[[#This Row],[Kolumna5]]*1</f>
        <v>3</v>
      </c>
      <c r="T180" s="1">
        <f>ips__4[[#This Row],[Kolumna6]]*3</f>
        <v>3</v>
      </c>
      <c r="U180" s="1">
        <f>ips__4[[#This Row],[Kolumna7]]*7</f>
        <v>42</v>
      </c>
      <c r="V180" s="1">
        <f>ips__4[[#This Row],[Kolumna8]]*9</f>
        <v>63</v>
      </c>
      <c r="W180" s="1">
        <f>ips__4[[#This Row],[Kolumna9]]*1</f>
        <v>4</v>
      </c>
      <c r="X180" s="1">
        <f>ips__4[[#This Row],[Kolumna10]]*3</f>
        <v>18</v>
      </c>
      <c r="Y180" s="1">
        <f t="shared" si="2"/>
        <v>308</v>
      </c>
      <c r="Z180" s="1">
        <f>MOD(ips__4[[#This Row],[Suma iloczynow]],10)</f>
        <v>8</v>
      </c>
      <c r="AA180" s="1">
        <f>IF(ips__4[[#This Row],[reszta przez 10]] = 0,0,10 - ips__4[[#This Row],[reszta przez 10]])</f>
        <v>2</v>
      </c>
      <c r="AB180" s="1">
        <f>IF(ips__4[[#This Row],[K]]=ips__4[[#This Row],[K prawidlowe]],1,0)</f>
        <v>0</v>
      </c>
    </row>
    <row r="181" spans="1:28" x14ac:dyDescent="0.3">
      <c r="A181" s="1" t="s">
        <v>208</v>
      </c>
      <c r="B181" s="1" t="s">
        <v>11</v>
      </c>
      <c r="C181" s="1" t="s">
        <v>6</v>
      </c>
      <c r="D181" s="1">
        <v>7</v>
      </c>
      <c r="E181" s="1">
        <v>2</v>
      </c>
      <c r="F181" s="1">
        <v>0</v>
      </c>
      <c r="G181" s="1">
        <v>3</v>
      </c>
      <c r="H181" s="1">
        <v>3</v>
      </c>
      <c r="I181" s="1">
        <v>1</v>
      </c>
      <c r="J181" s="1">
        <v>2</v>
      </c>
      <c r="K181" s="1">
        <v>6</v>
      </c>
      <c r="L181" s="1">
        <v>5</v>
      </c>
      <c r="M181" s="1">
        <v>7</v>
      </c>
      <c r="N181" s="9">
        <v>8</v>
      </c>
      <c r="O181" s="1">
        <f>ips__4[[#This Row],[Kolumna1]]*1</f>
        <v>7</v>
      </c>
      <c r="P181" s="1">
        <f>ips__4[[#This Row],[Kolumna2]]*3</f>
        <v>6</v>
      </c>
      <c r="Q181" s="1">
        <f>ips__4[[#This Row],[Kolumna3]]*7</f>
        <v>0</v>
      </c>
      <c r="R181" s="1">
        <f>ips__4[[#This Row],[Kolumna4]]*9</f>
        <v>27</v>
      </c>
      <c r="S181" s="1">
        <f>ips__4[[#This Row],[Kolumna5]]*1</f>
        <v>3</v>
      </c>
      <c r="T181" s="1">
        <f>ips__4[[#This Row],[Kolumna6]]*3</f>
        <v>3</v>
      </c>
      <c r="U181" s="1">
        <f>ips__4[[#This Row],[Kolumna7]]*7</f>
        <v>14</v>
      </c>
      <c r="V181" s="1">
        <f>ips__4[[#This Row],[Kolumna8]]*9</f>
        <v>54</v>
      </c>
      <c r="W181" s="1">
        <f>ips__4[[#This Row],[Kolumna9]]*1</f>
        <v>5</v>
      </c>
      <c r="X181" s="1">
        <f>ips__4[[#This Row],[Kolumna10]]*3</f>
        <v>21</v>
      </c>
      <c r="Y181" s="1">
        <f t="shared" si="2"/>
        <v>289</v>
      </c>
      <c r="Z181" s="1">
        <f>MOD(ips__4[[#This Row],[Suma iloczynow]],10)</f>
        <v>9</v>
      </c>
      <c r="AA181" s="1">
        <f>IF(ips__4[[#This Row],[reszta przez 10]] = 0,0,10 - ips__4[[#This Row],[reszta przez 10]])</f>
        <v>1</v>
      </c>
      <c r="AB181" s="1">
        <f>IF(ips__4[[#This Row],[K]]=ips__4[[#This Row],[K prawidlowe]],1,0)</f>
        <v>0</v>
      </c>
    </row>
    <row r="182" spans="1:28" x14ac:dyDescent="0.3">
      <c r="A182" s="1" t="s">
        <v>209</v>
      </c>
      <c r="B182" s="1" t="s">
        <v>16</v>
      </c>
      <c r="C182" s="1" t="s">
        <v>6</v>
      </c>
      <c r="D182" s="1">
        <v>9</v>
      </c>
      <c r="E182" s="1">
        <v>0</v>
      </c>
      <c r="F182" s="1">
        <v>0</v>
      </c>
      <c r="G182" s="1">
        <v>1</v>
      </c>
      <c r="H182" s="1">
        <v>0</v>
      </c>
      <c r="I182" s="1">
        <v>4</v>
      </c>
      <c r="J182" s="1">
        <v>7</v>
      </c>
      <c r="K182" s="1">
        <v>4</v>
      </c>
      <c r="L182" s="1">
        <v>4</v>
      </c>
      <c r="M182" s="1">
        <v>1</v>
      </c>
      <c r="N182" s="9">
        <v>8</v>
      </c>
      <c r="O182" s="1">
        <f>ips__4[[#This Row],[Kolumna1]]*1</f>
        <v>9</v>
      </c>
      <c r="P182" s="1">
        <f>ips__4[[#This Row],[Kolumna2]]*3</f>
        <v>0</v>
      </c>
      <c r="Q182" s="1">
        <f>ips__4[[#This Row],[Kolumna3]]*7</f>
        <v>0</v>
      </c>
      <c r="R182" s="1">
        <f>ips__4[[#This Row],[Kolumna4]]*9</f>
        <v>9</v>
      </c>
      <c r="S182" s="1">
        <f>ips__4[[#This Row],[Kolumna5]]*1</f>
        <v>0</v>
      </c>
      <c r="T182" s="1">
        <f>ips__4[[#This Row],[Kolumna6]]*3</f>
        <v>12</v>
      </c>
      <c r="U182" s="1">
        <f>ips__4[[#This Row],[Kolumna7]]*7</f>
        <v>49</v>
      </c>
      <c r="V182" s="1">
        <f>ips__4[[#This Row],[Kolumna8]]*9</f>
        <v>36</v>
      </c>
      <c r="W182" s="1">
        <f>ips__4[[#This Row],[Kolumna9]]*1</f>
        <v>4</v>
      </c>
      <c r="X182" s="1">
        <f>ips__4[[#This Row],[Kolumna10]]*3</f>
        <v>3</v>
      </c>
      <c r="Y182" s="1">
        <f t="shared" si="2"/>
        <v>262</v>
      </c>
      <c r="Z182" s="1">
        <f>MOD(ips__4[[#This Row],[Suma iloczynow]],10)</f>
        <v>2</v>
      </c>
      <c r="AA182" s="1">
        <f>IF(ips__4[[#This Row],[reszta przez 10]] = 0,0,10 - ips__4[[#This Row],[reszta przez 10]])</f>
        <v>8</v>
      </c>
      <c r="AB182" s="1">
        <f>IF(ips__4[[#This Row],[K]]=ips__4[[#This Row],[K prawidlowe]],1,0)</f>
        <v>1</v>
      </c>
    </row>
    <row r="183" spans="1:28" x14ac:dyDescent="0.3">
      <c r="A183" s="1" t="s">
        <v>210</v>
      </c>
      <c r="B183" s="1" t="s">
        <v>7</v>
      </c>
      <c r="C183" s="1" t="s">
        <v>4</v>
      </c>
      <c r="D183" s="1">
        <v>9</v>
      </c>
      <c r="E183" s="1">
        <v>3</v>
      </c>
      <c r="F183" s="1">
        <v>1</v>
      </c>
      <c r="G183" s="1">
        <v>0</v>
      </c>
      <c r="H183" s="1">
        <v>1</v>
      </c>
      <c r="I183" s="1">
        <v>1</v>
      </c>
      <c r="J183" s="1">
        <v>5</v>
      </c>
      <c r="K183" s="1">
        <v>0</v>
      </c>
      <c r="L183" s="1">
        <v>9</v>
      </c>
      <c r="M183" s="1">
        <v>9</v>
      </c>
      <c r="N183" s="9">
        <v>0</v>
      </c>
      <c r="O183" s="1">
        <f>ips__4[[#This Row],[Kolumna1]]*1</f>
        <v>9</v>
      </c>
      <c r="P183" s="1">
        <f>ips__4[[#This Row],[Kolumna2]]*3</f>
        <v>9</v>
      </c>
      <c r="Q183" s="1">
        <f>ips__4[[#This Row],[Kolumna3]]*7</f>
        <v>7</v>
      </c>
      <c r="R183" s="1">
        <f>ips__4[[#This Row],[Kolumna4]]*9</f>
        <v>0</v>
      </c>
      <c r="S183" s="1">
        <f>ips__4[[#This Row],[Kolumna5]]*1</f>
        <v>1</v>
      </c>
      <c r="T183" s="1">
        <f>ips__4[[#This Row],[Kolumna6]]*3</f>
        <v>3</v>
      </c>
      <c r="U183" s="1">
        <f>ips__4[[#This Row],[Kolumna7]]*7</f>
        <v>35</v>
      </c>
      <c r="V183" s="1">
        <f>ips__4[[#This Row],[Kolumna8]]*9</f>
        <v>0</v>
      </c>
      <c r="W183" s="1">
        <f>ips__4[[#This Row],[Kolumna9]]*1</f>
        <v>9</v>
      </c>
      <c r="X183" s="1">
        <f>ips__4[[#This Row],[Kolumna10]]*3</f>
        <v>27</v>
      </c>
      <c r="Y183" s="1">
        <f t="shared" si="2"/>
        <v>222</v>
      </c>
      <c r="Z183" s="1">
        <f>MOD(ips__4[[#This Row],[Suma iloczynow]],10)</f>
        <v>2</v>
      </c>
      <c r="AA183" s="1">
        <f>IF(ips__4[[#This Row],[reszta przez 10]] = 0,0,10 - ips__4[[#This Row],[reszta przez 10]])</f>
        <v>8</v>
      </c>
      <c r="AB183" s="1">
        <f>IF(ips__4[[#This Row],[K]]=ips__4[[#This Row],[K prawidlowe]],1,0)</f>
        <v>0</v>
      </c>
    </row>
    <row r="184" spans="1:28" x14ac:dyDescent="0.3">
      <c r="A184" s="1" t="s">
        <v>211</v>
      </c>
      <c r="B184" s="1" t="s">
        <v>20</v>
      </c>
      <c r="C184" s="1" t="s">
        <v>4</v>
      </c>
      <c r="D184" s="1">
        <v>9</v>
      </c>
      <c r="E184" s="1">
        <v>6</v>
      </c>
      <c r="F184" s="1">
        <v>0</v>
      </c>
      <c r="G184" s="1">
        <v>9</v>
      </c>
      <c r="H184" s="1">
        <v>1</v>
      </c>
      <c r="I184" s="1">
        <v>5</v>
      </c>
      <c r="J184" s="1">
        <v>1</v>
      </c>
      <c r="K184" s="1">
        <v>5</v>
      </c>
      <c r="L184" s="1">
        <v>9</v>
      </c>
      <c r="M184" s="1">
        <v>7</v>
      </c>
      <c r="N184" s="9">
        <v>4</v>
      </c>
      <c r="O184" s="1">
        <f>ips__4[[#This Row],[Kolumna1]]*1</f>
        <v>9</v>
      </c>
      <c r="P184" s="1">
        <f>ips__4[[#This Row],[Kolumna2]]*3</f>
        <v>18</v>
      </c>
      <c r="Q184" s="1">
        <f>ips__4[[#This Row],[Kolumna3]]*7</f>
        <v>0</v>
      </c>
      <c r="R184" s="1">
        <f>ips__4[[#This Row],[Kolumna4]]*9</f>
        <v>81</v>
      </c>
      <c r="S184" s="1">
        <f>ips__4[[#This Row],[Kolumna5]]*1</f>
        <v>1</v>
      </c>
      <c r="T184" s="1">
        <f>ips__4[[#This Row],[Kolumna6]]*3</f>
        <v>15</v>
      </c>
      <c r="U184" s="1">
        <f>ips__4[[#This Row],[Kolumna7]]*7</f>
        <v>7</v>
      </c>
      <c r="V184" s="1">
        <f>ips__4[[#This Row],[Kolumna8]]*9</f>
        <v>45</v>
      </c>
      <c r="W184" s="1">
        <f>ips__4[[#This Row],[Kolumna9]]*1</f>
        <v>9</v>
      </c>
      <c r="X184" s="1">
        <f>ips__4[[#This Row],[Kolumna10]]*3</f>
        <v>21</v>
      </c>
      <c r="Y184" s="1">
        <f t="shared" si="2"/>
        <v>306</v>
      </c>
      <c r="Z184" s="1">
        <f>MOD(ips__4[[#This Row],[Suma iloczynow]],10)</f>
        <v>6</v>
      </c>
      <c r="AA184" s="1">
        <f>IF(ips__4[[#This Row],[reszta przez 10]] = 0,0,10 - ips__4[[#This Row],[reszta przez 10]])</f>
        <v>4</v>
      </c>
      <c r="AB184" s="1">
        <f>IF(ips__4[[#This Row],[K]]=ips__4[[#This Row],[K prawidlowe]],1,0)</f>
        <v>1</v>
      </c>
    </row>
    <row r="185" spans="1:28" x14ac:dyDescent="0.3">
      <c r="A185" s="1" t="s">
        <v>212</v>
      </c>
      <c r="B185" s="1" t="s">
        <v>15</v>
      </c>
      <c r="C185" s="1" t="s">
        <v>4</v>
      </c>
      <c r="D185" s="1">
        <v>6</v>
      </c>
      <c r="E185" s="1">
        <v>5</v>
      </c>
      <c r="F185" s="1">
        <v>0</v>
      </c>
      <c r="G185" s="1">
        <v>1</v>
      </c>
      <c r="H185" s="1">
        <v>1</v>
      </c>
      <c r="I185" s="1">
        <v>0</v>
      </c>
      <c r="J185" s="1">
        <v>9</v>
      </c>
      <c r="K185" s="1">
        <v>6</v>
      </c>
      <c r="L185" s="1">
        <v>2</v>
      </c>
      <c r="M185" s="1">
        <v>9</v>
      </c>
      <c r="N185" s="9">
        <v>3</v>
      </c>
      <c r="O185" s="1">
        <f>ips__4[[#This Row],[Kolumna1]]*1</f>
        <v>6</v>
      </c>
      <c r="P185" s="1">
        <f>ips__4[[#This Row],[Kolumna2]]*3</f>
        <v>15</v>
      </c>
      <c r="Q185" s="1">
        <f>ips__4[[#This Row],[Kolumna3]]*7</f>
        <v>0</v>
      </c>
      <c r="R185" s="1">
        <f>ips__4[[#This Row],[Kolumna4]]*9</f>
        <v>9</v>
      </c>
      <c r="S185" s="1">
        <f>ips__4[[#This Row],[Kolumna5]]*1</f>
        <v>1</v>
      </c>
      <c r="T185" s="1">
        <f>ips__4[[#This Row],[Kolumna6]]*3</f>
        <v>0</v>
      </c>
      <c r="U185" s="1">
        <f>ips__4[[#This Row],[Kolumna7]]*7</f>
        <v>63</v>
      </c>
      <c r="V185" s="1">
        <f>ips__4[[#This Row],[Kolumna8]]*9</f>
        <v>54</v>
      </c>
      <c r="W185" s="1">
        <f>ips__4[[#This Row],[Kolumna9]]*1</f>
        <v>2</v>
      </c>
      <c r="X185" s="1">
        <f>ips__4[[#This Row],[Kolumna10]]*3</f>
        <v>27</v>
      </c>
      <c r="Y185" s="1">
        <f t="shared" si="2"/>
        <v>383</v>
      </c>
      <c r="Z185" s="1">
        <f>MOD(ips__4[[#This Row],[Suma iloczynow]],10)</f>
        <v>3</v>
      </c>
      <c r="AA185" s="1">
        <f>IF(ips__4[[#This Row],[reszta przez 10]] = 0,0,10 - ips__4[[#This Row],[reszta przez 10]])</f>
        <v>7</v>
      </c>
      <c r="AB185" s="1">
        <f>IF(ips__4[[#This Row],[K]]=ips__4[[#This Row],[K prawidlowe]],1,0)</f>
        <v>0</v>
      </c>
    </row>
    <row r="186" spans="1:28" x14ac:dyDescent="0.3">
      <c r="A186" s="1" t="s">
        <v>213</v>
      </c>
      <c r="B186" s="1" t="s">
        <v>9</v>
      </c>
      <c r="C186" s="1" t="s">
        <v>6</v>
      </c>
      <c r="D186" s="1">
        <v>5</v>
      </c>
      <c r="E186" s="1">
        <v>3</v>
      </c>
      <c r="F186" s="1">
        <v>1</v>
      </c>
      <c r="G186" s="1">
        <v>2</v>
      </c>
      <c r="H186" s="1">
        <v>3</v>
      </c>
      <c r="I186" s="1">
        <v>1</v>
      </c>
      <c r="J186" s="1">
        <v>9</v>
      </c>
      <c r="K186" s="1">
        <v>1</v>
      </c>
      <c r="L186" s="1">
        <v>5</v>
      </c>
      <c r="M186" s="1">
        <v>7</v>
      </c>
      <c r="N186" s="9">
        <v>7</v>
      </c>
      <c r="O186" s="1">
        <f>ips__4[[#This Row],[Kolumna1]]*1</f>
        <v>5</v>
      </c>
      <c r="P186" s="1">
        <f>ips__4[[#This Row],[Kolumna2]]*3</f>
        <v>9</v>
      </c>
      <c r="Q186" s="1">
        <f>ips__4[[#This Row],[Kolumna3]]*7</f>
        <v>7</v>
      </c>
      <c r="R186" s="1">
        <f>ips__4[[#This Row],[Kolumna4]]*9</f>
        <v>18</v>
      </c>
      <c r="S186" s="1">
        <f>ips__4[[#This Row],[Kolumna5]]*1</f>
        <v>3</v>
      </c>
      <c r="T186" s="1">
        <f>ips__4[[#This Row],[Kolumna6]]*3</f>
        <v>3</v>
      </c>
      <c r="U186" s="1">
        <f>ips__4[[#This Row],[Kolumna7]]*7</f>
        <v>63</v>
      </c>
      <c r="V186" s="1">
        <f>ips__4[[#This Row],[Kolumna8]]*9</f>
        <v>9</v>
      </c>
      <c r="W186" s="1">
        <f>ips__4[[#This Row],[Kolumna9]]*1</f>
        <v>5</v>
      </c>
      <c r="X186" s="1">
        <f>ips__4[[#This Row],[Kolumna10]]*3</f>
        <v>21</v>
      </c>
      <c r="Y186" s="1">
        <f t="shared" si="2"/>
        <v>320</v>
      </c>
      <c r="Z186" s="1">
        <f>MOD(ips__4[[#This Row],[Suma iloczynow]],10)</f>
        <v>0</v>
      </c>
      <c r="AA186" s="1">
        <f>IF(ips__4[[#This Row],[reszta przez 10]] = 0,0,10 - ips__4[[#This Row],[reszta przez 10]])</f>
        <v>0</v>
      </c>
      <c r="AB186" s="1">
        <f>IF(ips__4[[#This Row],[K]]=ips__4[[#This Row],[K prawidlowe]],1,0)</f>
        <v>0</v>
      </c>
    </row>
    <row r="187" spans="1:28" x14ac:dyDescent="0.3">
      <c r="A187" s="1" t="s">
        <v>214</v>
      </c>
      <c r="B187" s="1" t="s">
        <v>14</v>
      </c>
      <c r="C187" s="1" t="s">
        <v>6</v>
      </c>
      <c r="D187" s="1">
        <v>7</v>
      </c>
      <c r="E187" s="1">
        <v>3</v>
      </c>
      <c r="F187" s="1">
        <v>0</v>
      </c>
      <c r="G187" s="1">
        <v>6</v>
      </c>
      <c r="H187" s="1">
        <v>0</v>
      </c>
      <c r="I187" s="1">
        <v>2</v>
      </c>
      <c r="J187" s="1">
        <v>9</v>
      </c>
      <c r="K187" s="1">
        <v>8</v>
      </c>
      <c r="L187" s="1">
        <v>3</v>
      </c>
      <c r="M187" s="1">
        <v>5</v>
      </c>
      <c r="N187" s="9">
        <v>1</v>
      </c>
      <c r="O187" s="1">
        <f>ips__4[[#This Row],[Kolumna1]]*1</f>
        <v>7</v>
      </c>
      <c r="P187" s="1">
        <f>ips__4[[#This Row],[Kolumna2]]*3</f>
        <v>9</v>
      </c>
      <c r="Q187" s="1">
        <f>ips__4[[#This Row],[Kolumna3]]*7</f>
        <v>0</v>
      </c>
      <c r="R187" s="1">
        <f>ips__4[[#This Row],[Kolumna4]]*9</f>
        <v>54</v>
      </c>
      <c r="S187" s="1">
        <f>ips__4[[#This Row],[Kolumna5]]*1</f>
        <v>0</v>
      </c>
      <c r="T187" s="1">
        <f>ips__4[[#This Row],[Kolumna6]]*3</f>
        <v>6</v>
      </c>
      <c r="U187" s="1">
        <f>ips__4[[#This Row],[Kolumna7]]*7</f>
        <v>63</v>
      </c>
      <c r="V187" s="1">
        <f>ips__4[[#This Row],[Kolumna8]]*9</f>
        <v>72</v>
      </c>
      <c r="W187" s="1">
        <f>ips__4[[#This Row],[Kolumna9]]*1</f>
        <v>3</v>
      </c>
      <c r="X187" s="1">
        <f>ips__4[[#This Row],[Kolumna10]]*3</f>
        <v>15</v>
      </c>
      <c r="Y187" s="1">
        <f t="shared" si="2"/>
        <v>372</v>
      </c>
      <c r="Z187" s="1">
        <f>MOD(ips__4[[#This Row],[Suma iloczynow]],10)</f>
        <v>2</v>
      </c>
      <c r="AA187" s="1">
        <f>IF(ips__4[[#This Row],[reszta przez 10]] = 0,0,10 - ips__4[[#This Row],[reszta przez 10]])</f>
        <v>8</v>
      </c>
      <c r="AB187" s="1">
        <f>IF(ips__4[[#This Row],[K]]=ips__4[[#This Row],[K prawidlowe]],1,0)</f>
        <v>0</v>
      </c>
    </row>
    <row r="188" spans="1:28" x14ac:dyDescent="0.3">
      <c r="A188" s="1" t="s">
        <v>215</v>
      </c>
      <c r="B188" s="1" t="s">
        <v>14</v>
      </c>
      <c r="C188" s="1" t="s">
        <v>4</v>
      </c>
      <c r="D188" s="1">
        <v>7</v>
      </c>
      <c r="E188" s="1">
        <v>7</v>
      </c>
      <c r="F188" s="1">
        <v>1</v>
      </c>
      <c r="G188" s="1">
        <v>2</v>
      </c>
      <c r="H188" s="1">
        <v>1</v>
      </c>
      <c r="I188" s="1">
        <v>9</v>
      </c>
      <c r="J188" s="1">
        <v>4</v>
      </c>
      <c r="K188" s="1">
        <v>4</v>
      </c>
      <c r="L188" s="1">
        <v>2</v>
      </c>
      <c r="M188" s="1">
        <v>6</v>
      </c>
      <c r="N188" s="9">
        <v>5</v>
      </c>
      <c r="O188" s="1">
        <f>ips__4[[#This Row],[Kolumna1]]*1</f>
        <v>7</v>
      </c>
      <c r="P188" s="1">
        <f>ips__4[[#This Row],[Kolumna2]]*3</f>
        <v>21</v>
      </c>
      <c r="Q188" s="1">
        <f>ips__4[[#This Row],[Kolumna3]]*7</f>
        <v>7</v>
      </c>
      <c r="R188" s="1">
        <f>ips__4[[#This Row],[Kolumna4]]*9</f>
        <v>18</v>
      </c>
      <c r="S188" s="1">
        <f>ips__4[[#This Row],[Kolumna5]]*1</f>
        <v>1</v>
      </c>
      <c r="T188" s="1">
        <f>ips__4[[#This Row],[Kolumna6]]*3</f>
        <v>27</v>
      </c>
      <c r="U188" s="1">
        <f>ips__4[[#This Row],[Kolumna7]]*7</f>
        <v>28</v>
      </c>
      <c r="V188" s="1">
        <f>ips__4[[#This Row],[Kolumna8]]*9</f>
        <v>36</v>
      </c>
      <c r="W188" s="1">
        <f>ips__4[[#This Row],[Kolumna9]]*1</f>
        <v>2</v>
      </c>
      <c r="X188" s="1">
        <f>ips__4[[#This Row],[Kolumna10]]*3</f>
        <v>18</v>
      </c>
      <c r="Y188" s="1">
        <f t="shared" si="2"/>
        <v>394</v>
      </c>
      <c r="Z188" s="1">
        <f>MOD(ips__4[[#This Row],[Suma iloczynow]],10)</f>
        <v>4</v>
      </c>
      <c r="AA188" s="1">
        <f>IF(ips__4[[#This Row],[reszta przez 10]] = 0,0,10 - ips__4[[#This Row],[reszta przez 10]])</f>
        <v>6</v>
      </c>
      <c r="AB188" s="1">
        <f>IF(ips__4[[#This Row],[K]]=ips__4[[#This Row],[K prawidlowe]],1,0)</f>
        <v>0</v>
      </c>
    </row>
    <row r="189" spans="1:28" x14ac:dyDescent="0.3">
      <c r="A189" s="1" t="s">
        <v>216</v>
      </c>
      <c r="B189" s="1" t="s">
        <v>7</v>
      </c>
      <c r="C189" s="1" t="s">
        <v>4</v>
      </c>
      <c r="D189" s="1">
        <v>6</v>
      </c>
      <c r="E189" s="1">
        <v>8</v>
      </c>
      <c r="F189" s="1">
        <v>0</v>
      </c>
      <c r="G189" s="1">
        <v>3</v>
      </c>
      <c r="H189" s="1">
        <v>1</v>
      </c>
      <c r="I189" s="1">
        <v>0</v>
      </c>
      <c r="J189" s="1">
        <v>4</v>
      </c>
      <c r="K189" s="1">
        <v>8</v>
      </c>
      <c r="L189" s="1">
        <v>8</v>
      </c>
      <c r="M189" s="1">
        <v>2</v>
      </c>
      <c r="N189" s="9">
        <v>8</v>
      </c>
      <c r="O189" s="1">
        <f>ips__4[[#This Row],[Kolumna1]]*1</f>
        <v>6</v>
      </c>
      <c r="P189" s="1">
        <f>ips__4[[#This Row],[Kolumna2]]*3</f>
        <v>24</v>
      </c>
      <c r="Q189" s="1">
        <f>ips__4[[#This Row],[Kolumna3]]*7</f>
        <v>0</v>
      </c>
      <c r="R189" s="1">
        <f>ips__4[[#This Row],[Kolumna4]]*9</f>
        <v>27</v>
      </c>
      <c r="S189" s="1">
        <f>ips__4[[#This Row],[Kolumna5]]*1</f>
        <v>1</v>
      </c>
      <c r="T189" s="1">
        <f>ips__4[[#This Row],[Kolumna6]]*3</f>
        <v>0</v>
      </c>
      <c r="U189" s="1">
        <f>ips__4[[#This Row],[Kolumna7]]*7</f>
        <v>28</v>
      </c>
      <c r="V189" s="1">
        <f>ips__4[[#This Row],[Kolumna8]]*9</f>
        <v>72</v>
      </c>
      <c r="W189" s="1">
        <f>ips__4[[#This Row],[Kolumna9]]*1</f>
        <v>8</v>
      </c>
      <c r="X189" s="1">
        <f>ips__4[[#This Row],[Kolumna10]]*3</f>
        <v>6</v>
      </c>
      <c r="Y189" s="1">
        <f t="shared" si="2"/>
        <v>337</v>
      </c>
      <c r="Z189" s="1">
        <f>MOD(ips__4[[#This Row],[Suma iloczynow]],10)</f>
        <v>7</v>
      </c>
      <c r="AA189" s="1">
        <f>IF(ips__4[[#This Row],[reszta przez 10]] = 0,0,10 - ips__4[[#This Row],[reszta przez 10]])</f>
        <v>3</v>
      </c>
      <c r="AB189" s="1">
        <f>IF(ips__4[[#This Row],[K]]=ips__4[[#This Row],[K prawidlowe]],1,0)</f>
        <v>0</v>
      </c>
    </row>
    <row r="190" spans="1:28" x14ac:dyDescent="0.3">
      <c r="A190" s="1" t="s">
        <v>217</v>
      </c>
      <c r="B190" s="1" t="s">
        <v>16</v>
      </c>
      <c r="C190" s="1" t="s">
        <v>6</v>
      </c>
      <c r="D190" s="1">
        <v>9</v>
      </c>
      <c r="E190" s="1">
        <v>8</v>
      </c>
      <c r="F190" s="1">
        <v>1</v>
      </c>
      <c r="G190" s="1">
        <v>0</v>
      </c>
      <c r="H190" s="1">
        <v>0</v>
      </c>
      <c r="I190" s="1">
        <v>6</v>
      </c>
      <c r="J190" s="1">
        <v>9</v>
      </c>
      <c r="K190" s="1">
        <v>3</v>
      </c>
      <c r="L190" s="1">
        <v>6</v>
      </c>
      <c r="M190" s="1">
        <v>4</v>
      </c>
      <c r="N190" s="9">
        <v>4</v>
      </c>
      <c r="O190" s="1">
        <f>ips__4[[#This Row],[Kolumna1]]*1</f>
        <v>9</v>
      </c>
      <c r="P190" s="1">
        <f>ips__4[[#This Row],[Kolumna2]]*3</f>
        <v>24</v>
      </c>
      <c r="Q190" s="1">
        <f>ips__4[[#This Row],[Kolumna3]]*7</f>
        <v>7</v>
      </c>
      <c r="R190" s="1">
        <f>ips__4[[#This Row],[Kolumna4]]*9</f>
        <v>0</v>
      </c>
      <c r="S190" s="1">
        <f>ips__4[[#This Row],[Kolumna5]]*1</f>
        <v>0</v>
      </c>
      <c r="T190" s="1">
        <f>ips__4[[#This Row],[Kolumna6]]*3</f>
        <v>18</v>
      </c>
      <c r="U190" s="1">
        <f>ips__4[[#This Row],[Kolumna7]]*7</f>
        <v>63</v>
      </c>
      <c r="V190" s="1">
        <f>ips__4[[#This Row],[Kolumna8]]*9</f>
        <v>27</v>
      </c>
      <c r="W190" s="1">
        <f>ips__4[[#This Row],[Kolumna9]]*1</f>
        <v>6</v>
      </c>
      <c r="X190" s="1">
        <f>ips__4[[#This Row],[Kolumna10]]*3</f>
        <v>12</v>
      </c>
      <c r="Y190" s="1">
        <f t="shared" si="2"/>
        <v>338</v>
      </c>
      <c r="Z190" s="1">
        <f>MOD(ips__4[[#This Row],[Suma iloczynow]],10)</f>
        <v>8</v>
      </c>
      <c r="AA190" s="1">
        <f>IF(ips__4[[#This Row],[reszta przez 10]] = 0,0,10 - ips__4[[#This Row],[reszta przez 10]])</f>
        <v>2</v>
      </c>
      <c r="AB190" s="1">
        <f>IF(ips__4[[#This Row],[K]]=ips__4[[#This Row],[K prawidlowe]],1,0)</f>
        <v>0</v>
      </c>
    </row>
    <row r="191" spans="1:28" x14ac:dyDescent="0.3">
      <c r="A191" s="1" t="s">
        <v>218</v>
      </c>
      <c r="B191" s="1" t="s">
        <v>12</v>
      </c>
      <c r="C191" s="1" t="s">
        <v>4</v>
      </c>
      <c r="D191" s="1">
        <v>7</v>
      </c>
      <c r="E191" s="1">
        <v>6</v>
      </c>
      <c r="F191" s="1">
        <v>0</v>
      </c>
      <c r="G191" s="1">
        <v>7</v>
      </c>
      <c r="H191" s="1">
        <v>2</v>
      </c>
      <c r="I191" s="1">
        <v>9</v>
      </c>
      <c r="J191" s="1">
        <v>1</v>
      </c>
      <c r="K191" s="1">
        <v>4</v>
      </c>
      <c r="L191" s="1">
        <v>8</v>
      </c>
      <c r="M191" s="1">
        <v>7</v>
      </c>
      <c r="N191" s="9">
        <v>1</v>
      </c>
      <c r="O191" s="1">
        <f>ips__4[[#This Row],[Kolumna1]]*1</f>
        <v>7</v>
      </c>
      <c r="P191" s="1">
        <f>ips__4[[#This Row],[Kolumna2]]*3</f>
        <v>18</v>
      </c>
      <c r="Q191" s="1">
        <f>ips__4[[#This Row],[Kolumna3]]*7</f>
        <v>0</v>
      </c>
      <c r="R191" s="1">
        <f>ips__4[[#This Row],[Kolumna4]]*9</f>
        <v>63</v>
      </c>
      <c r="S191" s="1">
        <f>ips__4[[#This Row],[Kolumna5]]*1</f>
        <v>2</v>
      </c>
      <c r="T191" s="1">
        <f>ips__4[[#This Row],[Kolumna6]]*3</f>
        <v>27</v>
      </c>
      <c r="U191" s="1">
        <f>ips__4[[#This Row],[Kolumna7]]*7</f>
        <v>7</v>
      </c>
      <c r="V191" s="1">
        <f>ips__4[[#This Row],[Kolumna8]]*9</f>
        <v>36</v>
      </c>
      <c r="W191" s="1">
        <f>ips__4[[#This Row],[Kolumna9]]*1</f>
        <v>8</v>
      </c>
      <c r="X191" s="1">
        <f>ips__4[[#This Row],[Kolumna10]]*3</f>
        <v>21</v>
      </c>
      <c r="Y191" s="1">
        <f t="shared" si="2"/>
        <v>355</v>
      </c>
      <c r="Z191" s="1">
        <f>MOD(ips__4[[#This Row],[Suma iloczynow]],10)</f>
        <v>5</v>
      </c>
      <c r="AA191" s="1">
        <f>IF(ips__4[[#This Row],[reszta przez 10]] = 0,0,10 - ips__4[[#This Row],[reszta przez 10]])</f>
        <v>5</v>
      </c>
      <c r="AB191" s="1">
        <f>IF(ips__4[[#This Row],[K]]=ips__4[[#This Row],[K prawidlowe]],1,0)</f>
        <v>0</v>
      </c>
    </row>
    <row r="192" spans="1:28" x14ac:dyDescent="0.3">
      <c r="A192" s="1" t="s">
        <v>219</v>
      </c>
      <c r="B192" s="1" t="s">
        <v>15</v>
      </c>
      <c r="C192" s="1" t="s">
        <v>4</v>
      </c>
      <c r="D192" s="1">
        <v>5</v>
      </c>
      <c r="E192" s="1">
        <v>5</v>
      </c>
      <c r="F192" s="1">
        <v>0</v>
      </c>
      <c r="G192" s="1">
        <v>4</v>
      </c>
      <c r="H192" s="1">
        <v>1</v>
      </c>
      <c r="I192" s="1">
        <v>4</v>
      </c>
      <c r="J192" s="1">
        <v>2</v>
      </c>
      <c r="K192" s="1">
        <v>9</v>
      </c>
      <c r="L192" s="1">
        <v>4</v>
      </c>
      <c r="M192" s="1">
        <v>7</v>
      </c>
      <c r="N192" s="9">
        <v>1</v>
      </c>
      <c r="O192" s="1">
        <f>ips__4[[#This Row],[Kolumna1]]*1</f>
        <v>5</v>
      </c>
      <c r="P192" s="1">
        <f>ips__4[[#This Row],[Kolumna2]]*3</f>
        <v>15</v>
      </c>
      <c r="Q192" s="1">
        <f>ips__4[[#This Row],[Kolumna3]]*7</f>
        <v>0</v>
      </c>
      <c r="R192" s="1">
        <f>ips__4[[#This Row],[Kolumna4]]*9</f>
        <v>36</v>
      </c>
      <c r="S192" s="1">
        <f>ips__4[[#This Row],[Kolumna5]]*1</f>
        <v>1</v>
      </c>
      <c r="T192" s="1">
        <f>ips__4[[#This Row],[Kolumna6]]*3</f>
        <v>12</v>
      </c>
      <c r="U192" s="1">
        <f>ips__4[[#This Row],[Kolumna7]]*7</f>
        <v>14</v>
      </c>
      <c r="V192" s="1">
        <f>ips__4[[#This Row],[Kolumna8]]*9</f>
        <v>81</v>
      </c>
      <c r="W192" s="1">
        <f>ips__4[[#This Row],[Kolumna9]]*1</f>
        <v>4</v>
      </c>
      <c r="X192" s="1">
        <f>ips__4[[#This Row],[Kolumna10]]*3</f>
        <v>21</v>
      </c>
      <c r="Y192" s="1">
        <f t="shared" si="2"/>
        <v>378</v>
      </c>
      <c r="Z192" s="1">
        <f>MOD(ips__4[[#This Row],[Suma iloczynow]],10)</f>
        <v>8</v>
      </c>
      <c r="AA192" s="1">
        <f>IF(ips__4[[#This Row],[reszta przez 10]] = 0,0,10 - ips__4[[#This Row],[reszta przez 10]])</f>
        <v>2</v>
      </c>
      <c r="AB192" s="1">
        <f>IF(ips__4[[#This Row],[K]]=ips__4[[#This Row],[K prawidlowe]],1,0)</f>
        <v>0</v>
      </c>
    </row>
    <row r="193" spans="1:28" x14ac:dyDescent="0.3">
      <c r="A193" s="1" t="s">
        <v>220</v>
      </c>
      <c r="B193" s="1" t="s">
        <v>13</v>
      </c>
      <c r="C193" s="1" t="s">
        <v>4</v>
      </c>
      <c r="D193" s="1">
        <v>9</v>
      </c>
      <c r="E193" s="1">
        <v>6</v>
      </c>
      <c r="F193" s="1">
        <v>0</v>
      </c>
      <c r="G193" s="1">
        <v>1</v>
      </c>
      <c r="H193" s="1">
        <v>0</v>
      </c>
      <c r="I193" s="1">
        <v>6</v>
      </c>
      <c r="J193" s="1">
        <v>5</v>
      </c>
      <c r="K193" s="1">
        <v>8</v>
      </c>
      <c r="L193" s="1">
        <v>9</v>
      </c>
      <c r="M193" s="1">
        <v>0</v>
      </c>
      <c r="N193" s="9">
        <v>0</v>
      </c>
      <c r="O193" s="1">
        <f>ips__4[[#This Row],[Kolumna1]]*1</f>
        <v>9</v>
      </c>
      <c r="P193" s="1">
        <f>ips__4[[#This Row],[Kolumna2]]*3</f>
        <v>18</v>
      </c>
      <c r="Q193" s="1">
        <f>ips__4[[#This Row],[Kolumna3]]*7</f>
        <v>0</v>
      </c>
      <c r="R193" s="1">
        <f>ips__4[[#This Row],[Kolumna4]]*9</f>
        <v>9</v>
      </c>
      <c r="S193" s="1">
        <f>ips__4[[#This Row],[Kolumna5]]*1</f>
        <v>0</v>
      </c>
      <c r="T193" s="1">
        <f>ips__4[[#This Row],[Kolumna6]]*3</f>
        <v>18</v>
      </c>
      <c r="U193" s="1">
        <f>ips__4[[#This Row],[Kolumna7]]*7</f>
        <v>35</v>
      </c>
      <c r="V193" s="1">
        <f>ips__4[[#This Row],[Kolumna8]]*9</f>
        <v>72</v>
      </c>
      <c r="W193" s="1">
        <f>ips__4[[#This Row],[Kolumna9]]*1</f>
        <v>9</v>
      </c>
      <c r="X193" s="1">
        <f>ips__4[[#This Row],[Kolumna10]]*3</f>
        <v>0</v>
      </c>
      <c r="Y193" s="1">
        <f t="shared" si="2"/>
        <v>359</v>
      </c>
      <c r="Z193" s="1">
        <f>MOD(ips__4[[#This Row],[Suma iloczynow]],10)</f>
        <v>9</v>
      </c>
      <c r="AA193" s="1">
        <f>IF(ips__4[[#This Row],[reszta przez 10]] = 0,0,10 - ips__4[[#This Row],[reszta przez 10]])</f>
        <v>1</v>
      </c>
      <c r="AB193" s="1">
        <f>IF(ips__4[[#This Row],[K]]=ips__4[[#This Row],[K prawidlowe]],1,0)</f>
        <v>0</v>
      </c>
    </row>
    <row r="194" spans="1:28" x14ac:dyDescent="0.3">
      <c r="A194" s="1" t="s">
        <v>221</v>
      </c>
      <c r="B194" s="1" t="s">
        <v>14</v>
      </c>
      <c r="C194" s="1" t="s">
        <v>6</v>
      </c>
      <c r="D194" s="1">
        <v>8</v>
      </c>
      <c r="E194" s="1">
        <v>4</v>
      </c>
      <c r="F194" s="1">
        <v>0</v>
      </c>
      <c r="G194" s="1">
        <v>3</v>
      </c>
      <c r="H194" s="1">
        <v>2</v>
      </c>
      <c r="I194" s="1">
        <v>3</v>
      </c>
      <c r="J194" s="1">
        <v>7</v>
      </c>
      <c r="K194" s="1">
        <v>2</v>
      </c>
      <c r="L194" s="1">
        <v>7</v>
      </c>
      <c r="M194" s="1">
        <v>8</v>
      </c>
      <c r="N194" s="9">
        <v>4</v>
      </c>
      <c r="O194" s="1">
        <f>ips__4[[#This Row],[Kolumna1]]*1</f>
        <v>8</v>
      </c>
      <c r="P194" s="1">
        <f>ips__4[[#This Row],[Kolumna2]]*3</f>
        <v>12</v>
      </c>
      <c r="Q194" s="1">
        <f>ips__4[[#This Row],[Kolumna3]]*7</f>
        <v>0</v>
      </c>
      <c r="R194" s="1">
        <f>ips__4[[#This Row],[Kolumna4]]*9</f>
        <v>27</v>
      </c>
      <c r="S194" s="1">
        <f>ips__4[[#This Row],[Kolumna5]]*1</f>
        <v>2</v>
      </c>
      <c r="T194" s="1">
        <f>ips__4[[#This Row],[Kolumna6]]*3</f>
        <v>9</v>
      </c>
      <c r="U194" s="1">
        <f>ips__4[[#This Row],[Kolumna7]]*7</f>
        <v>49</v>
      </c>
      <c r="V194" s="1">
        <f>ips__4[[#This Row],[Kolumna8]]*9</f>
        <v>18</v>
      </c>
      <c r="W194" s="1">
        <f>ips__4[[#This Row],[Kolumna9]]*1</f>
        <v>7</v>
      </c>
      <c r="X194" s="1">
        <f>ips__4[[#This Row],[Kolumna10]]*3</f>
        <v>24</v>
      </c>
      <c r="Y194" s="1">
        <f t="shared" si="2"/>
        <v>326</v>
      </c>
      <c r="Z194" s="1">
        <f>MOD(ips__4[[#This Row],[Suma iloczynow]],10)</f>
        <v>6</v>
      </c>
      <c r="AA194" s="1">
        <f>IF(ips__4[[#This Row],[reszta przez 10]] = 0,0,10 - ips__4[[#This Row],[reszta przez 10]])</f>
        <v>4</v>
      </c>
      <c r="AB194" s="1">
        <f>IF(ips__4[[#This Row],[K]]=ips__4[[#This Row],[K prawidlowe]],1,0)</f>
        <v>1</v>
      </c>
    </row>
    <row r="195" spans="1:28" x14ac:dyDescent="0.3">
      <c r="A195" s="1" t="s">
        <v>222</v>
      </c>
      <c r="B195" s="1" t="s">
        <v>10</v>
      </c>
      <c r="C195" s="1" t="s">
        <v>4</v>
      </c>
      <c r="D195" s="1">
        <v>5</v>
      </c>
      <c r="E195" s="1">
        <v>0</v>
      </c>
      <c r="F195" s="1">
        <v>1</v>
      </c>
      <c r="G195" s="1">
        <v>0</v>
      </c>
      <c r="H195" s="1">
        <v>1</v>
      </c>
      <c r="I195" s="1">
        <v>4</v>
      </c>
      <c r="J195" s="1">
        <v>0</v>
      </c>
      <c r="K195" s="1">
        <v>9</v>
      </c>
      <c r="L195" s="1">
        <v>1</v>
      </c>
      <c r="M195" s="1">
        <v>8</v>
      </c>
      <c r="N195" s="9">
        <v>9</v>
      </c>
      <c r="O195" s="1">
        <f>ips__4[[#This Row],[Kolumna1]]*1</f>
        <v>5</v>
      </c>
      <c r="P195" s="1">
        <f>ips__4[[#This Row],[Kolumna2]]*3</f>
        <v>0</v>
      </c>
      <c r="Q195" s="1">
        <f>ips__4[[#This Row],[Kolumna3]]*7</f>
        <v>7</v>
      </c>
      <c r="R195" s="1">
        <f>ips__4[[#This Row],[Kolumna4]]*9</f>
        <v>0</v>
      </c>
      <c r="S195" s="1">
        <f>ips__4[[#This Row],[Kolumna5]]*1</f>
        <v>1</v>
      </c>
      <c r="T195" s="1">
        <f>ips__4[[#This Row],[Kolumna6]]*3</f>
        <v>12</v>
      </c>
      <c r="U195" s="1">
        <f>ips__4[[#This Row],[Kolumna7]]*7</f>
        <v>0</v>
      </c>
      <c r="V195" s="1">
        <f>ips__4[[#This Row],[Kolumna8]]*9</f>
        <v>81</v>
      </c>
      <c r="W195" s="1">
        <f>ips__4[[#This Row],[Kolumna9]]*1</f>
        <v>1</v>
      </c>
      <c r="X195" s="1">
        <f>ips__4[[#This Row],[Kolumna10]]*3</f>
        <v>24</v>
      </c>
      <c r="Y195" s="1">
        <f t="shared" ref="Y195:Y258" si="3">SUM(O194:X195)</f>
        <v>287</v>
      </c>
      <c r="Z195" s="1">
        <f>MOD(ips__4[[#This Row],[Suma iloczynow]],10)</f>
        <v>7</v>
      </c>
      <c r="AA195" s="1">
        <f>IF(ips__4[[#This Row],[reszta przez 10]] = 0,0,10 - ips__4[[#This Row],[reszta przez 10]])</f>
        <v>3</v>
      </c>
      <c r="AB195" s="1">
        <f>IF(ips__4[[#This Row],[K]]=ips__4[[#This Row],[K prawidlowe]],1,0)</f>
        <v>0</v>
      </c>
    </row>
    <row r="196" spans="1:28" x14ac:dyDescent="0.3">
      <c r="A196" s="1" t="s">
        <v>223</v>
      </c>
      <c r="B196" s="1" t="s">
        <v>19</v>
      </c>
      <c r="C196" s="1" t="s">
        <v>6</v>
      </c>
      <c r="D196" s="1">
        <v>5</v>
      </c>
      <c r="E196" s="1">
        <v>4</v>
      </c>
      <c r="F196" s="1">
        <v>1</v>
      </c>
      <c r="G196" s="1">
        <v>2</v>
      </c>
      <c r="H196" s="1">
        <v>2</v>
      </c>
      <c r="I196" s="1">
        <v>2</v>
      </c>
      <c r="J196" s="1">
        <v>9</v>
      </c>
      <c r="K196" s="1">
        <v>5</v>
      </c>
      <c r="L196" s="1">
        <v>1</v>
      </c>
      <c r="M196" s="1">
        <v>7</v>
      </c>
      <c r="N196" s="9">
        <v>0</v>
      </c>
      <c r="O196" s="1">
        <f>ips__4[[#This Row],[Kolumna1]]*1</f>
        <v>5</v>
      </c>
      <c r="P196" s="1">
        <f>ips__4[[#This Row],[Kolumna2]]*3</f>
        <v>12</v>
      </c>
      <c r="Q196" s="1">
        <f>ips__4[[#This Row],[Kolumna3]]*7</f>
        <v>7</v>
      </c>
      <c r="R196" s="1">
        <f>ips__4[[#This Row],[Kolumna4]]*9</f>
        <v>18</v>
      </c>
      <c r="S196" s="1">
        <f>ips__4[[#This Row],[Kolumna5]]*1</f>
        <v>2</v>
      </c>
      <c r="T196" s="1">
        <f>ips__4[[#This Row],[Kolumna6]]*3</f>
        <v>6</v>
      </c>
      <c r="U196" s="1">
        <f>ips__4[[#This Row],[Kolumna7]]*7</f>
        <v>63</v>
      </c>
      <c r="V196" s="1">
        <f>ips__4[[#This Row],[Kolumna8]]*9</f>
        <v>45</v>
      </c>
      <c r="W196" s="1">
        <f>ips__4[[#This Row],[Kolumna9]]*1</f>
        <v>1</v>
      </c>
      <c r="X196" s="1">
        <f>ips__4[[#This Row],[Kolumna10]]*3</f>
        <v>21</v>
      </c>
      <c r="Y196" s="1">
        <f t="shared" si="3"/>
        <v>311</v>
      </c>
      <c r="Z196" s="1">
        <f>MOD(ips__4[[#This Row],[Suma iloczynow]],10)</f>
        <v>1</v>
      </c>
      <c r="AA196" s="1">
        <f>IF(ips__4[[#This Row],[reszta przez 10]] = 0,0,10 - ips__4[[#This Row],[reszta przez 10]])</f>
        <v>9</v>
      </c>
      <c r="AB196" s="1">
        <f>IF(ips__4[[#This Row],[K]]=ips__4[[#This Row],[K prawidlowe]],1,0)</f>
        <v>0</v>
      </c>
    </row>
    <row r="197" spans="1:28" x14ac:dyDescent="0.3">
      <c r="A197" s="1" t="s">
        <v>224</v>
      </c>
      <c r="B197" s="1" t="s">
        <v>12</v>
      </c>
      <c r="C197" s="1" t="s">
        <v>4</v>
      </c>
      <c r="D197" s="1">
        <v>6</v>
      </c>
      <c r="E197" s="1">
        <v>7</v>
      </c>
      <c r="F197" s="1">
        <v>0</v>
      </c>
      <c r="G197" s="1">
        <v>9</v>
      </c>
      <c r="H197" s="1">
        <v>2</v>
      </c>
      <c r="I197" s="1">
        <v>4</v>
      </c>
      <c r="J197" s="1">
        <v>0</v>
      </c>
      <c r="K197" s="1">
        <v>4</v>
      </c>
      <c r="L197" s="1">
        <v>0</v>
      </c>
      <c r="M197" s="1">
        <v>5</v>
      </c>
      <c r="N197" s="9">
        <v>7</v>
      </c>
      <c r="O197" s="1">
        <f>ips__4[[#This Row],[Kolumna1]]*1</f>
        <v>6</v>
      </c>
      <c r="P197" s="1">
        <f>ips__4[[#This Row],[Kolumna2]]*3</f>
        <v>21</v>
      </c>
      <c r="Q197" s="1">
        <f>ips__4[[#This Row],[Kolumna3]]*7</f>
        <v>0</v>
      </c>
      <c r="R197" s="1">
        <f>ips__4[[#This Row],[Kolumna4]]*9</f>
        <v>81</v>
      </c>
      <c r="S197" s="1">
        <f>ips__4[[#This Row],[Kolumna5]]*1</f>
        <v>2</v>
      </c>
      <c r="T197" s="1">
        <f>ips__4[[#This Row],[Kolumna6]]*3</f>
        <v>12</v>
      </c>
      <c r="U197" s="1">
        <f>ips__4[[#This Row],[Kolumna7]]*7</f>
        <v>0</v>
      </c>
      <c r="V197" s="1">
        <f>ips__4[[#This Row],[Kolumna8]]*9</f>
        <v>36</v>
      </c>
      <c r="W197" s="1">
        <f>ips__4[[#This Row],[Kolumna9]]*1</f>
        <v>0</v>
      </c>
      <c r="X197" s="1">
        <f>ips__4[[#This Row],[Kolumna10]]*3</f>
        <v>15</v>
      </c>
      <c r="Y197" s="1">
        <f t="shared" si="3"/>
        <v>353</v>
      </c>
      <c r="Z197" s="1">
        <f>MOD(ips__4[[#This Row],[Suma iloczynow]],10)</f>
        <v>3</v>
      </c>
      <c r="AA197" s="1">
        <f>IF(ips__4[[#This Row],[reszta przez 10]] = 0,0,10 - ips__4[[#This Row],[reszta przez 10]])</f>
        <v>7</v>
      </c>
      <c r="AB197" s="1">
        <f>IF(ips__4[[#This Row],[K]]=ips__4[[#This Row],[K prawidlowe]],1,0)</f>
        <v>1</v>
      </c>
    </row>
    <row r="198" spans="1:28" x14ac:dyDescent="0.3">
      <c r="A198" s="1" t="s">
        <v>225</v>
      </c>
      <c r="B198" s="1" t="s">
        <v>7</v>
      </c>
      <c r="C198" s="1" t="s">
        <v>4</v>
      </c>
      <c r="D198" s="1">
        <v>6</v>
      </c>
      <c r="E198" s="1">
        <v>7</v>
      </c>
      <c r="F198" s="1">
        <v>0</v>
      </c>
      <c r="G198" s="1">
        <v>2</v>
      </c>
      <c r="H198" s="1">
        <v>2</v>
      </c>
      <c r="I198" s="1">
        <v>3</v>
      </c>
      <c r="J198" s="1">
        <v>9</v>
      </c>
      <c r="K198" s="1">
        <v>1</v>
      </c>
      <c r="L198" s="1">
        <v>0</v>
      </c>
      <c r="M198" s="1">
        <v>7</v>
      </c>
      <c r="N198" s="9">
        <v>1</v>
      </c>
      <c r="O198" s="1">
        <f>ips__4[[#This Row],[Kolumna1]]*1</f>
        <v>6</v>
      </c>
      <c r="P198" s="1">
        <f>ips__4[[#This Row],[Kolumna2]]*3</f>
        <v>21</v>
      </c>
      <c r="Q198" s="1">
        <f>ips__4[[#This Row],[Kolumna3]]*7</f>
        <v>0</v>
      </c>
      <c r="R198" s="1">
        <f>ips__4[[#This Row],[Kolumna4]]*9</f>
        <v>18</v>
      </c>
      <c r="S198" s="1">
        <f>ips__4[[#This Row],[Kolumna5]]*1</f>
        <v>2</v>
      </c>
      <c r="T198" s="1">
        <f>ips__4[[#This Row],[Kolumna6]]*3</f>
        <v>9</v>
      </c>
      <c r="U198" s="1">
        <f>ips__4[[#This Row],[Kolumna7]]*7</f>
        <v>63</v>
      </c>
      <c r="V198" s="1">
        <f>ips__4[[#This Row],[Kolumna8]]*9</f>
        <v>9</v>
      </c>
      <c r="W198" s="1">
        <f>ips__4[[#This Row],[Kolumna9]]*1</f>
        <v>0</v>
      </c>
      <c r="X198" s="1">
        <f>ips__4[[#This Row],[Kolumna10]]*3</f>
        <v>21</v>
      </c>
      <c r="Y198" s="1">
        <f t="shared" si="3"/>
        <v>322</v>
      </c>
      <c r="Z198" s="1">
        <f>MOD(ips__4[[#This Row],[Suma iloczynow]],10)</f>
        <v>2</v>
      </c>
      <c r="AA198" s="1">
        <f>IF(ips__4[[#This Row],[reszta przez 10]] = 0,0,10 - ips__4[[#This Row],[reszta przez 10]])</f>
        <v>8</v>
      </c>
      <c r="AB198" s="1">
        <f>IF(ips__4[[#This Row],[K]]=ips__4[[#This Row],[K prawidlowe]],1,0)</f>
        <v>0</v>
      </c>
    </row>
    <row r="199" spans="1:28" x14ac:dyDescent="0.3">
      <c r="A199" s="1" t="s">
        <v>226</v>
      </c>
      <c r="B199" s="1" t="s">
        <v>14</v>
      </c>
      <c r="C199" s="1" t="s">
        <v>6</v>
      </c>
      <c r="D199" s="1">
        <v>9</v>
      </c>
      <c r="E199" s="1">
        <v>7</v>
      </c>
      <c r="F199" s="1">
        <v>0</v>
      </c>
      <c r="G199" s="1">
        <v>4</v>
      </c>
      <c r="H199" s="1">
        <v>1</v>
      </c>
      <c r="I199" s="1">
        <v>9</v>
      </c>
      <c r="J199" s="1">
        <v>4</v>
      </c>
      <c r="K199" s="1">
        <v>8</v>
      </c>
      <c r="L199" s="1">
        <v>1</v>
      </c>
      <c r="M199" s="1">
        <v>3</v>
      </c>
      <c r="N199" s="9">
        <v>6</v>
      </c>
      <c r="O199" s="1">
        <f>ips__4[[#This Row],[Kolumna1]]*1</f>
        <v>9</v>
      </c>
      <c r="P199" s="1">
        <f>ips__4[[#This Row],[Kolumna2]]*3</f>
        <v>21</v>
      </c>
      <c r="Q199" s="1">
        <f>ips__4[[#This Row],[Kolumna3]]*7</f>
        <v>0</v>
      </c>
      <c r="R199" s="1">
        <f>ips__4[[#This Row],[Kolumna4]]*9</f>
        <v>36</v>
      </c>
      <c r="S199" s="1">
        <f>ips__4[[#This Row],[Kolumna5]]*1</f>
        <v>1</v>
      </c>
      <c r="T199" s="1">
        <f>ips__4[[#This Row],[Kolumna6]]*3</f>
        <v>27</v>
      </c>
      <c r="U199" s="1">
        <f>ips__4[[#This Row],[Kolumna7]]*7</f>
        <v>28</v>
      </c>
      <c r="V199" s="1">
        <f>ips__4[[#This Row],[Kolumna8]]*9</f>
        <v>72</v>
      </c>
      <c r="W199" s="1">
        <f>ips__4[[#This Row],[Kolumna9]]*1</f>
        <v>1</v>
      </c>
      <c r="X199" s="1">
        <f>ips__4[[#This Row],[Kolumna10]]*3</f>
        <v>9</v>
      </c>
      <c r="Y199" s="1">
        <f t="shared" si="3"/>
        <v>353</v>
      </c>
      <c r="Z199" s="1">
        <f>MOD(ips__4[[#This Row],[Suma iloczynow]],10)</f>
        <v>3</v>
      </c>
      <c r="AA199" s="1">
        <f>IF(ips__4[[#This Row],[reszta przez 10]] = 0,0,10 - ips__4[[#This Row],[reszta przez 10]])</f>
        <v>7</v>
      </c>
      <c r="AB199" s="1">
        <f>IF(ips__4[[#This Row],[K]]=ips__4[[#This Row],[K prawidlowe]],1,0)</f>
        <v>0</v>
      </c>
    </row>
    <row r="200" spans="1:28" x14ac:dyDescent="0.3">
      <c r="A200" s="1" t="s">
        <v>227</v>
      </c>
      <c r="B200" s="1" t="s">
        <v>13</v>
      </c>
      <c r="C200" s="1" t="s">
        <v>6</v>
      </c>
      <c r="D200" s="1">
        <v>9</v>
      </c>
      <c r="E200" s="1">
        <v>9</v>
      </c>
      <c r="F200" s="1">
        <v>0</v>
      </c>
      <c r="G200" s="1">
        <v>1</v>
      </c>
      <c r="H200" s="1">
        <v>1</v>
      </c>
      <c r="I200" s="1">
        <v>2</v>
      </c>
      <c r="J200" s="1">
        <v>7</v>
      </c>
      <c r="K200" s="1">
        <v>5</v>
      </c>
      <c r="L200" s="1">
        <v>5</v>
      </c>
      <c r="M200" s="1">
        <v>2</v>
      </c>
      <c r="N200" s="9">
        <v>3</v>
      </c>
      <c r="O200" s="1">
        <f>ips__4[[#This Row],[Kolumna1]]*1</f>
        <v>9</v>
      </c>
      <c r="P200" s="1">
        <f>ips__4[[#This Row],[Kolumna2]]*3</f>
        <v>27</v>
      </c>
      <c r="Q200" s="1">
        <f>ips__4[[#This Row],[Kolumna3]]*7</f>
        <v>0</v>
      </c>
      <c r="R200" s="1">
        <f>ips__4[[#This Row],[Kolumna4]]*9</f>
        <v>9</v>
      </c>
      <c r="S200" s="1">
        <f>ips__4[[#This Row],[Kolumna5]]*1</f>
        <v>1</v>
      </c>
      <c r="T200" s="1">
        <f>ips__4[[#This Row],[Kolumna6]]*3</f>
        <v>6</v>
      </c>
      <c r="U200" s="1">
        <f>ips__4[[#This Row],[Kolumna7]]*7</f>
        <v>49</v>
      </c>
      <c r="V200" s="1">
        <f>ips__4[[#This Row],[Kolumna8]]*9</f>
        <v>45</v>
      </c>
      <c r="W200" s="1">
        <f>ips__4[[#This Row],[Kolumna9]]*1</f>
        <v>5</v>
      </c>
      <c r="X200" s="1">
        <f>ips__4[[#This Row],[Kolumna10]]*3</f>
        <v>6</v>
      </c>
      <c r="Y200" s="1">
        <f t="shared" si="3"/>
        <v>361</v>
      </c>
      <c r="Z200" s="1">
        <f>MOD(ips__4[[#This Row],[Suma iloczynow]],10)</f>
        <v>1</v>
      </c>
      <c r="AA200" s="1">
        <f>IF(ips__4[[#This Row],[reszta przez 10]] = 0,0,10 - ips__4[[#This Row],[reszta przez 10]])</f>
        <v>9</v>
      </c>
      <c r="AB200" s="1">
        <f>IF(ips__4[[#This Row],[K]]=ips__4[[#This Row],[K prawidlowe]],1,0)</f>
        <v>0</v>
      </c>
    </row>
    <row r="201" spans="1:28" x14ac:dyDescent="0.3">
      <c r="A201" s="1" t="s">
        <v>228</v>
      </c>
      <c r="B201" s="1" t="s">
        <v>11</v>
      </c>
      <c r="C201" s="1" t="s">
        <v>6</v>
      </c>
      <c r="D201" s="1">
        <v>5</v>
      </c>
      <c r="E201" s="1">
        <v>7</v>
      </c>
      <c r="F201" s="1">
        <v>0</v>
      </c>
      <c r="G201" s="1">
        <v>7</v>
      </c>
      <c r="H201" s="1">
        <v>1</v>
      </c>
      <c r="I201" s="1">
        <v>2</v>
      </c>
      <c r="J201" s="1">
        <v>2</v>
      </c>
      <c r="K201" s="1">
        <v>2</v>
      </c>
      <c r="L201" s="1">
        <v>7</v>
      </c>
      <c r="M201" s="1">
        <v>8</v>
      </c>
      <c r="N201" s="9">
        <v>1</v>
      </c>
      <c r="O201" s="1">
        <f>ips__4[[#This Row],[Kolumna1]]*1</f>
        <v>5</v>
      </c>
      <c r="P201" s="1">
        <f>ips__4[[#This Row],[Kolumna2]]*3</f>
        <v>21</v>
      </c>
      <c r="Q201" s="1">
        <f>ips__4[[#This Row],[Kolumna3]]*7</f>
        <v>0</v>
      </c>
      <c r="R201" s="1">
        <f>ips__4[[#This Row],[Kolumna4]]*9</f>
        <v>63</v>
      </c>
      <c r="S201" s="1">
        <f>ips__4[[#This Row],[Kolumna5]]*1</f>
        <v>1</v>
      </c>
      <c r="T201" s="1">
        <f>ips__4[[#This Row],[Kolumna6]]*3</f>
        <v>6</v>
      </c>
      <c r="U201" s="1">
        <f>ips__4[[#This Row],[Kolumna7]]*7</f>
        <v>14</v>
      </c>
      <c r="V201" s="1">
        <f>ips__4[[#This Row],[Kolumna8]]*9</f>
        <v>18</v>
      </c>
      <c r="W201" s="1">
        <f>ips__4[[#This Row],[Kolumna9]]*1</f>
        <v>7</v>
      </c>
      <c r="X201" s="1">
        <f>ips__4[[#This Row],[Kolumna10]]*3</f>
        <v>24</v>
      </c>
      <c r="Y201" s="1">
        <f t="shared" si="3"/>
        <v>316</v>
      </c>
      <c r="Z201" s="1">
        <f>MOD(ips__4[[#This Row],[Suma iloczynow]],10)</f>
        <v>6</v>
      </c>
      <c r="AA201" s="1">
        <f>IF(ips__4[[#This Row],[reszta przez 10]] = 0,0,10 - ips__4[[#This Row],[reszta przez 10]])</f>
        <v>4</v>
      </c>
      <c r="AB201" s="1">
        <f>IF(ips__4[[#This Row],[K]]=ips__4[[#This Row],[K prawidlowe]],1,0)</f>
        <v>0</v>
      </c>
    </row>
    <row r="202" spans="1:28" x14ac:dyDescent="0.3">
      <c r="A202" s="1" t="s">
        <v>229</v>
      </c>
      <c r="B202" s="1" t="s">
        <v>17</v>
      </c>
      <c r="C202" s="1" t="s">
        <v>6</v>
      </c>
      <c r="D202" s="1">
        <v>9</v>
      </c>
      <c r="E202" s="1">
        <v>3</v>
      </c>
      <c r="F202" s="1">
        <v>0</v>
      </c>
      <c r="G202" s="1">
        <v>1</v>
      </c>
      <c r="H202" s="1">
        <v>2</v>
      </c>
      <c r="I202" s="1">
        <v>9</v>
      </c>
      <c r="J202" s="1">
        <v>7</v>
      </c>
      <c r="K202" s="1">
        <v>3</v>
      </c>
      <c r="L202" s="1">
        <v>2</v>
      </c>
      <c r="M202" s="1">
        <v>3</v>
      </c>
      <c r="N202" s="9">
        <v>7</v>
      </c>
      <c r="O202" s="1">
        <f>ips__4[[#This Row],[Kolumna1]]*1</f>
        <v>9</v>
      </c>
      <c r="P202" s="1">
        <f>ips__4[[#This Row],[Kolumna2]]*3</f>
        <v>9</v>
      </c>
      <c r="Q202" s="1">
        <f>ips__4[[#This Row],[Kolumna3]]*7</f>
        <v>0</v>
      </c>
      <c r="R202" s="1">
        <f>ips__4[[#This Row],[Kolumna4]]*9</f>
        <v>9</v>
      </c>
      <c r="S202" s="1">
        <f>ips__4[[#This Row],[Kolumna5]]*1</f>
        <v>2</v>
      </c>
      <c r="T202" s="1">
        <f>ips__4[[#This Row],[Kolumna6]]*3</f>
        <v>27</v>
      </c>
      <c r="U202" s="1">
        <f>ips__4[[#This Row],[Kolumna7]]*7</f>
        <v>49</v>
      </c>
      <c r="V202" s="1">
        <f>ips__4[[#This Row],[Kolumna8]]*9</f>
        <v>27</v>
      </c>
      <c r="W202" s="1">
        <f>ips__4[[#This Row],[Kolumna9]]*1</f>
        <v>2</v>
      </c>
      <c r="X202" s="1">
        <f>ips__4[[#This Row],[Kolumna10]]*3</f>
        <v>9</v>
      </c>
      <c r="Y202" s="1">
        <f t="shared" si="3"/>
        <v>302</v>
      </c>
      <c r="Z202" s="1">
        <f>MOD(ips__4[[#This Row],[Suma iloczynow]],10)</f>
        <v>2</v>
      </c>
      <c r="AA202" s="1">
        <f>IF(ips__4[[#This Row],[reszta przez 10]] = 0,0,10 - ips__4[[#This Row],[reszta przez 10]])</f>
        <v>8</v>
      </c>
      <c r="AB202" s="1">
        <f>IF(ips__4[[#This Row],[K]]=ips__4[[#This Row],[K prawidlowe]],1,0)</f>
        <v>0</v>
      </c>
    </row>
    <row r="203" spans="1:28" x14ac:dyDescent="0.3">
      <c r="A203" s="1" t="s">
        <v>230</v>
      </c>
      <c r="B203" s="1" t="s">
        <v>9</v>
      </c>
      <c r="C203" s="1" t="s">
        <v>4</v>
      </c>
      <c r="D203" s="1">
        <v>5</v>
      </c>
      <c r="E203" s="1">
        <v>9</v>
      </c>
      <c r="F203" s="1">
        <v>0</v>
      </c>
      <c r="G203" s="1">
        <v>8</v>
      </c>
      <c r="H203" s="1">
        <v>2</v>
      </c>
      <c r="I203" s="1">
        <v>7</v>
      </c>
      <c r="J203" s="1">
        <v>9</v>
      </c>
      <c r="K203" s="1">
        <v>1</v>
      </c>
      <c r="L203" s="1">
        <v>7</v>
      </c>
      <c r="M203" s="1">
        <v>8</v>
      </c>
      <c r="N203" s="9">
        <v>0</v>
      </c>
      <c r="O203" s="1">
        <f>ips__4[[#This Row],[Kolumna1]]*1</f>
        <v>5</v>
      </c>
      <c r="P203" s="1">
        <f>ips__4[[#This Row],[Kolumna2]]*3</f>
        <v>27</v>
      </c>
      <c r="Q203" s="1">
        <f>ips__4[[#This Row],[Kolumna3]]*7</f>
        <v>0</v>
      </c>
      <c r="R203" s="1">
        <f>ips__4[[#This Row],[Kolumna4]]*9</f>
        <v>72</v>
      </c>
      <c r="S203" s="1">
        <f>ips__4[[#This Row],[Kolumna5]]*1</f>
        <v>2</v>
      </c>
      <c r="T203" s="1">
        <f>ips__4[[#This Row],[Kolumna6]]*3</f>
        <v>21</v>
      </c>
      <c r="U203" s="1">
        <f>ips__4[[#This Row],[Kolumna7]]*7</f>
        <v>63</v>
      </c>
      <c r="V203" s="1">
        <f>ips__4[[#This Row],[Kolumna8]]*9</f>
        <v>9</v>
      </c>
      <c r="W203" s="1">
        <f>ips__4[[#This Row],[Kolumna9]]*1</f>
        <v>7</v>
      </c>
      <c r="X203" s="1">
        <f>ips__4[[#This Row],[Kolumna10]]*3</f>
        <v>24</v>
      </c>
      <c r="Y203" s="1">
        <f t="shared" si="3"/>
        <v>373</v>
      </c>
      <c r="Z203" s="1">
        <f>MOD(ips__4[[#This Row],[Suma iloczynow]],10)</f>
        <v>3</v>
      </c>
      <c r="AA203" s="1">
        <f>IF(ips__4[[#This Row],[reszta przez 10]] = 0,0,10 - ips__4[[#This Row],[reszta przez 10]])</f>
        <v>7</v>
      </c>
      <c r="AB203" s="1">
        <f>IF(ips__4[[#This Row],[K]]=ips__4[[#This Row],[K prawidlowe]],1,0)</f>
        <v>0</v>
      </c>
    </row>
    <row r="204" spans="1:28" x14ac:dyDescent="0.3">
      <c r="A204" s="1" t="s">
        <v>231</v>
      </c>
      <c r="B204" s="1" t="s">
        <v>20</v>
      </c>
      <c r="C204" s="1" t="s">
        <v>4</v>
      </c>
      <c r="D204" s="1">
        <v>8</v>
      </c>
      <c r="E204" s="1">
        <v>1</v>
      </c>
      <c r="F204" s="1">
        <v>0</v>
      </c>
      <c r="G204" s="1">
        <v>9</v>
      </c>
      <c r="H204" s="1">
        <v>1</v>
      </c>
      <c r="I204" s="1">
        <v>6</v>
      </c>
      <c r="J204" s="1">
        <v>9</v>
      </c>
      <c r="K204" s="1">
        <v>3</v>
      </c>
      <c r="L204" s="1">
        <v>0</v>
      </c>
      <c r="M204" s="1">
        <v>7</v>
      </c>
      <c r="N204" s="9">
        <v>8</v>
      </c>
      <c r="O204" s="1">
        <f>ips__4[[#This Row],[Kolumna1]]*1</f>
        <v>8</v>
      </c>
      <c r="P204" s="1">
        <f>ips__4[[#This Row],[Kolumna2]]*3</f>
        <v>3</v>
      </c>
      <c r="Q204" s="1">
        <f>ips__4[[#This Row],[Kolumna3]]*7</f>
        <v>0</v>
      </c>
      <c r="R204" s="1">
        <f>ips__4[[#This Row],[Kolumna4]]*9</f>
        <v>81</v>
      </c>
      <c r="S204" s="1">
        <f>ips__4[[#This Row],[Kolumna5]]*1</f>
        <v>1</v>
      </c>
      <c r="T204" s="1">
        <f>ips__4[[#This Row],[Kolumna6]]*3</f>
        <v>18</v>
      </c>
      <c r="U204" s="1">
        <f>ips__4[[#This Row],[Kolumna7]]*7</f>
        <v>63</v>
      </c>
      <c r="V204" s="1">
        <f>ips__4[[#This Row],[Kolumna8]]*9</f>
        <v>27</v>
      </c>
      <c r="W204" s="1">
        <f>ips__4[[#This Row],[Kolumna9]]*1</f>
        <v>0</v>
      </c>
      <c r="X204" s="1">
        <f>ips__4[[#This Row],[Kolumna10]]*3</f>
        <v>21</v>
      </c>
      <c r="Y204" s="1">
        <f t="shared" si="3"/>
        <v>452</v>
      </c>
      <c r="Z204" s="1">
        <f>MOD(ips__4[[#This Row],[Suma iloczynow]],10)</f>
        <v>2</v>
      </c>
      <c r="AA204" s="1">
        <f>IF(ips__4[[#This Row],[reszta przez 10]] = 0,0,10 - ips__4[[#This Row],[reszta przez 10]])</f>
        <v>8</v>
      </c>
      <c r="AB204" s="1">
        <f>IF(ips__4[[#This Row],[K]]=ips__4[[#This Row],[K prawidlowe]],1,0)</f>
        <v>1</v>
      </c>
    </row>
    <row r="205" spans="1:28" x14ac:dyDescent="0.3">
      <c r="A205" s="1" t="s">
        <v>232</v>
      </c>
      <c r="B205" s="1" t="s">
        <v>14</v>
      </c>
      <c r="C205" s="1" t="s">
        <v>4</v>
      </c>
      <c r="D205" s="1">
        <v>7</v>
      </c>
      <c r="E205" s="1">
        <v>1</v>
      </c>
      <c r="F205" s="1">
        <v>0</v>
      </c>
      <c r="G205" s="1">
        <v>2</v>
      </c>
      <c r="H205" s="1">
        <v>2</v>
      </c>
      <c r="I205" s="1">
        <v>8</v>
      </c>
      <c r="J205" s="1">
        <v>4</v>
      </c>
      <c r="K205" s="1">
        <v>5</v>
      </c>
      <c r="L205" s="1">
        <v>7</v>
      </c>
      <c r="M205" s="1">
        <v>5</v>
      </c>
      <c r="N205" s="9">
        <v>1</v>
      </c>
      <c r="O205" s="1">
        <f>ips__4[[#This Row],[Kolumna1]]*1</f>
        <v>7</v>
      </c>
      <c r="P205" s="1">
        <f>ips__4[[#This Row],[Kolumna2]]*3</f>
        <v>3</v>
      </c>
      <c r="Q205" s="1">
        <f>ips__4[[#This Row],[Kolumna3]]*7</f>
        <v>0</v>
      </c>
      <c r="R205" s="1">
        <f>ips__4[[#This Row],[Kolumna4]]*9</f>
        <v>18</v>
      </c>
      <c r="S205" s="1">
        <f>ips__4[[#This Row],[Kolumna5]]*1</f>
        <v>2</v>
      </c>
      <c r="T205" s="1">
        <f>ips__4[[#This Row],[Kolumna6]]*3</f>
        <v>24</v>
      </c>
      <c r="U205" s="1">
        <f>ips__4[[#This Row],[Kolumna7]]*7</f>
        <v>28</v>
      </c>
      <c r="V205" s="1">
        <f>ips__4[[#This Row],[Kolumna8]]*9</f>
        <v>45</v>
      </c>
      <c r="W205" s="1">
        <f>ips__4[[#This Row],[Kolumna9]]*1</f>
        <v>7</v>
      </c>
      <c r="X205" s="1">
        <f>ips__4[[#This Row],[Kolumna10]]*3</f>
        <v>15</v>
      </c>
      <c r="Y205" s="1">
        <f t="shared" si="3"/>
        <v>371</v>
      </c>
      <c r="Z205" s="1">
        <f>MOD(ips__4[[#This Row],[Suma iloczynow]],10)</f>
        <v>1</v>
      </c>
      <c r="AA205" s="1">
        <f>IF(ips__4[[#This Row],[reszta przez 10]] = 0,0,10 - ips__4[[#This Row],[reszta przez 10]])</f>
        <v>9</v>
      </c>
      <c r="AB205" s="1">
        <f>IF(ips__4[[#This Row],[K]]=ips__4[[#This Row],[K prawidlowe]],1,0)</f>
        <v>0</v>
      </c>
    </row>
    <row r="206" spans="1:28" x14ac:dyDescent="0.3">
      <c r="A206" s="1" t="s">
        <v>233</v>
      </c>
      <c r="B206" s="1" t="s">
        <v>9</v>
      </c>
      <c r="C206" s="1" t="s">
        <v>6</v>
      </c>
      <c r="D206" s="1">
        <v>7</v>
      </c>
      <c r="E206" s="1">
        <v>4</v>
      </c>
      <c r="F206" s="1">
        <v>1</v>
      </c>
      <c r="G206" s="1">
        <v>2</v>
      </c>
      <c r="H206" s="1">
        <v>3</v>
      </c>
      <c r="I206" s="1">
        <v>0</v>
      </c>
      <c r="J206" s="1">
        <v>4</v>
      </c>
      <c r="K206" s="1">
        <v>5</v>
      </c>
      <c r="L206" s="1">
        <v>3</v>
      </c>
      <c r="M206" s="1">
        <v>4</v>
      </c>
      <c r="N206" s="9">
        <v>5</v>
      </c>
      <c r="O206" s="1">
        <f>ips__4[[#This Row],[Kolumna1]]*1</f>
        <v>7</v>
      </c>
      <c r="P206" s="1">
        <f>ips__4[[#This Row],[Kolumna2]]*3</f>
        <v>12</v>
      </c>
      <c r="Q206" s="1">
        <f>ips__4[[#This Row],[Kolumna3]]*7</f>
        <v>7</v>
      </c>
      <c r="R206" s="1">
        <f>ips__4[[#This Row],[Kolumna4]]*9</f>
        <v>18</v>
      </c>
      <c r="S206" s="1">
        <f>ips__4[[#This Row],[Kolumna5]]*1</f>
        <v>3</v>
      </c>
      <c r="T206" s="1">
        <f>ips__4[[#This Row],[Kolumna6]]*3</f>
        <v>0</v>
      </c>
      <c r="U206" s="1">
        <f>ips__4[[#This Row],[Kolumna7]]*7</f>
        <v>28</v>
      </c>
      <c r="V206" s="1">
        <f>ips__4[[#This Row],[Kolumna8]]*9</f>
        <v>45</v>
      </c>
      <c r="W206" s="1">
        <f>ips__4[[#This Row],[Kolumna9]]*1</f>
        <v>3</v>
      </c>
      <c r="X206" s="1">
        <f>ips__4[[#This Row],[Kolumna10]]*3</f>
        <v>12</v>
      </c>
      <c r="Y206" s="1">
        <f t="shared" si="3"/>
        <v>284</v>
      </c>
      <c r="Z206" s="1">
        <f>MOD(ips__4[[#This Row],[Suma iloczynow]],10)</f>
        <v>4</v>
      </c>
      <c r="AA206" s="1">
        <f>IF(ips__4[[#This Row],[reszta przez 10]] = 0,0,10 - ips__4[[#This Row],[reszta przez 10]])</f>
        <v>6</v>
      </c>
      <c r="AB206" s="1">
        <f>IF(ips__4[[#This Row],[K]]=ips__4[[#This Row],[K prawidlowe]],1,0)</f>
        <v>0</v>
      </c>
    </row>
    <row r="207" spans="1:28" x14ac:dyDescent="0.3">
      <c r="A207" s="1" t="s">
        <v>234</v>
      </c>
      <c r="B207" s="1" t="s">
        <v>20</v>
      </c>
      <c r="C207" s="1" t="s">
        <v>6</v>
      </c>
      <c r="D207" s="1">
        <v>8</v>
      </c>
      <c r="E207" s="1">
        <v>8</v>
      </c>
      <c r="F207" s="1">
        <v>0</v>
      </c>
      <c r="G207" s="1">
        <v>6</v>
      </c>
      <c r="H207" s="1">
        <v>0</v>
      </c>
      <c r="I207" s="1">
        <v>4</v>
      </c>
      <c r="J207" s="1">
        <v>8</v>
      </c>
      <c r="K207" s="1">
        <v>4</v>
      </c>
      <c r="L207" s="1">
        <v>4</v>
      </c>
      <c r="M207" s="1">
        <v>0</v>
      </c>
      <c r="N207" s="9">
        <v>6</v>
      </c>
      <c r="O207" s="1">
        <f>ips__4[[#This Row],[Kolumna1]]*1</f>
        <v>8</v>
      </c>
      <c r="P207" s="1">
        <f>ips__4[[#This Row],[Kolumna2]]*3</f>
        <v>24</v>
      </c>
      <c r="Q207" s="1">
        <f>ips__4[[#This Row],[Kolumna3]]*7</f>
        <v>0</v>
      </c>
      <c r="R207" s="1">
        <f>ips__4[[#This Row],[Kolumna4]]*9</f>
        <v>54</v>
      </c>
      <c r="S207" s="1">
        <f>ips__4[[#This Row],[Kolumna5]]*1</f>
        <v>0</v>
      </c>
      <c r="T207" s="1">
        <f>ips__4[[#This Row],[Kolumna6]]*3</f>
        <v>12</v>
      </c>
      <c r="U207" s="1">
        <f>ips__4[[#This Row],[Kolumna7]]*7</f>
        <v>56</v>
      </c>
      <c r="V207" s="1">
        <f>ips__4[[#This Row],[Kolumna8]]*9</f>
        <v>36</v>
      </c>
      <c r="W207" s="1">
        <f>ips__4[[#This Row],[Kolumna9]]*1</f>
        <v>4</v>
      </c>
      <c r="X207" s="1">
        <f>ips__4[[#This Row],[Kolumna10]]*3</f>
        <v>0</v>
      </c>
      <c r="Y207" s="1">
        <f t="shared" si="3"/>
        <v>329</v>
      </c>
      <c r="Z207" s="1">
        <f>MOD(ips__4[[#This Row],[Suma iloczynow]],10)</f>
        <v>9</v>
      </c>
      <c r="AA207" s="1">
        <f>IF(ips__4[[#This Row],[reszta przez 10]] = 0,0,10 - ips__4[[#This Row],[reszta przez 10]])</f>
        <v>1</v>
      </c>
      <c r="AB207" s="1">
        <f>IF(ips__4[[#This Row],[K]]=ips__4[[#This Row],[K prawidlowe]],1,0)</f>
        <v>0</v>
      </c>
    </row>
    <row r="208" spans="1:28" x14ac:dyDescent="0.3">
      <c r="A208" s="1" t="s">
        <v>235</v>
      </c>
      <c r="B208" s="1" t="s">
        <v>20</v>
      </c>
      <c r="C208" s="1" t="s">
        <v>6</v>
      </c>
      <c r="D208" s="1">
        <v>8</v>
      </c>
      <c r="E208" s="1">
        <v>5</v>
      </c>
      <c r="F208" s="1">
        <v>0</v>
      </c>
      <c r="G208" s="1">
        <v>1</v>
      </c>
      <c r="H208" s="1">
        <v>2</v>
      </c>
      <c r="I208" s="1">
        <v>7</v>
      </c>
      <c r="J208" s="1">
        <v>8</v>
      </c>
      <c r="K208" s="1">
        <v>4</v>
      </c>
      <c r="L208" s="1">
        <v>3</v>
      </c>
      <c r="M208" s="1">
        <v>9</v>
      </c>
      <c r="N208" s="9">
        <v>3</v>
      </c>
      <c r="O208" s="1">
        <f>ips__4[[#This Row],[Kolumna1]]*1</f>
        <v>8</v>
      </c>
      <c r="P208" s="1">
        <f>ips__4[[#This Row],[Kolumna2]]*3</f>
        <v>15</v>
      </c>
      <c r="Q208" s="1">
        <f>ips__4[[#This Row],[Kolumna3]]*7</f>
        <v>0</v>
      </c>
      <c r="R208" s="1">
        <f>ips__4[[#This Row],[Kolumna4]]*9</f>
        <v>9</v>
      </c>
      <c r="S208" s="1">
        <f>ips__4[[#This Row],[Kolumna5]]*1</f>
        <v>2</v>
      </c>
      <c r="T208" s="1">
        <f>ips__4[[#This Row],[Kolumna6]]*3</f>
        <v>21</v>
      </c>
      <c r="U208" s="1">
        <f>ips__4[[#This Row],[Kolumna7]]*7</f>
        <v>56</v>
      </c>
      <c r="V208" s="1">
        <f>ips__4[[#This Row],[Kolumna8]]*9</f>
        <v>36</v>
      </c>
      <c r="W208" s="1">
        <f>ips__4[[#This Row],[Kolumna9]]*1</f>
        <v>3</v>
      </c>
      <c r="X208" s="1">
        <f>ips__4[[#This Row],[Kolumna10]]*3</f>
        <v>27</v>
      </c>
      <c r="Y208" s="1">
        <f t="shared" si="3"/>
        <v>371</v>
      </c>
      <c r="Z208" s="1">
        <f>MOD(ips__4[[#This Row],[Suma iloczynow]],10)</f>
        <v>1</v>
      </c>
      <c r="AA208" s="1">
        <f>IF(ips__4[[#This Row],[reszta przez 10]] = 0,0,10 - ips__4[[#This Row],[reszta przez 10]])</f>
        <v>9</v>
      </c>
      <c r="AB208" s="1">
        <f>IF(ips__4[[#This Row],[K]]=ips__4[[#This Row],[K prawidlowe]],1,0)</f>
        <v>0</v>
      </c>
    </row>
    <row r="209" spans="1:28" x14ac:dyDescent="0.3">
      <c r="A209" s="1" t="s">
        <v>236</v>
      </c>
      <c r="B209" s="1" t="s">
        <v>12</v>
      </c>
      <c r="C209" s="1" t="s">
        <v>4</v>
      </c>
      <c r="D209" s="1">
        <v>9</v>
      </c>
      <c r="E209" s="1">
        <v>4</v>
      </c>
      <c r="F209" s="1">
        <v>1</v>
      </c>
      <c r="G209" s="1">
        <v>1</v>
      </c>
      <c r="H209" s="1">
        <v>2</v>
      </c>
      <c r="I209" s="1">
        <v>1</v>
      </c>
      <c r="J209" s="1">
        <v>6</v>
      </c>
      <c r="K209" s="1">
        <v>6</v>
      </c>
      <c r="L209" s="1">
        <v>6</v>
      </c>
      <c r="M209" s="1">
        <v>3</v>
      </c>
      <c r="N209" s="9">
        <v>7</v>
      </c>
      <c r="O209" s="1">
        <f>ips__4[[#This Row],[Kolumna1]]*1</f>
        <v>9</v>
      </c>
      <c r="P209" s="1">
        <f>ips__4[[#This Row],[Kolumna2]]*3</f>
        <v>12</v>
      </c>
      <c r="Q209" s="1">
        <f>ips__4[[#This Row],[Kolumna3]]*7</f>
        <v>7</v>
      </c>
      <c r="R209" s="1">
        <f>ips__4[[#This Row],[Kolumna4]]*9</f>
        <v>9</v>
      </c>
      <c r="S209" s="1">
        <f>ips__4[[#This Row],[Kolumna5]]*1</f>
        <v>2</v>
      </c>
      <c r="T209" s="1">
        <f>ips__4[[#This Row],[Kolumna6]]*3</f>
        <v>3</v>
      </c>
      <c r="U209" s="1">
        <f>ips__4[[#This Row],[Kolumna7]]*7</f>
        <v>42</v>
      </c>
      <c r="V209" s="1">
        <f>ips__4[[#This Row],[Kolumna8]]*9</f>
        <v>54</v>
      </c>
      <c r="W209" s="1">
        <f>ips__4[[#This Row],[Kolumna9]]*1</f>
        <v>6</v>
      </c>
      <c r="X209" s="1">
        <f>ips__4[[#This Row],[Kolumna10]]*3</f>
        <v>9</v>
      </c>
      <c r="Y209" s="1">
        <f t="shared" si="3"/>
        <v>330</v>
      </c>
      <c r="Z209" s="1">
        <f>MOD(ips__4[[#This Row],[Suma iloczynow]],10)</f>
        <v>0</v>
      </c>
      <c r="AA209" s="1">
        <f>IF(ips__4[[#This Row],[reszta przez 10]] = 0,0,10 - ips__4[[#This Row],[reszta przez 10]])</f>
        <v>0</v>
      </c>
      <c r="AB209" s="1">
        <f>IF(ips__4[[#This Row],[K]]=ips__4[[#This Row],[K prawidlowe]],1,0)</f>
        <v>0</v>
      </c>
    </row>
    <row r="210" spans="1:28" x14ac:dyDescent="0.3">
      <c r="A210" s="1" t="s">
        <v>237</v>
      </c>
      <c r="B210" s="1" t="s">
        <v>12</v>
      </c>
      <c r="C210" s="1" t="s">
        <v>4</v>
      </c>
      <c r="D210" s="1">
        <v>6</v>
      </c>
      <c r="E210" s="1">
        <v>8</v>
      </c>
      <c r="F210" s="1">
        <v>0</v>
      </c>
      <c r="G210" s="1">
        <v>9</v>
      </c>
      <c r="H210" s="1">
        <v>1</v>
      </c>
      <c r="I210" s="1">
        <v>6</v>
      </c>
      <c r="J210" s="1">
        <v>5</v>
      </c>
      <c r="K210" s="1">
        <v>7</v>
      </c>
      <c r="L210" s="1">
        <v>0</v>
      </c>
      <c r="M210" s="1">
        <v>1</v>
      </c>
      <c r="N210" s="9">
        <v>9</v>
      </c>
      <c r="O210" s="1">
        <f>ips__4[[#This Row],[Kolumna1]]*1</f>
        <v>6</v>
      </c>
      <c r="P210" s="1">
        <f>ips__4[[#This Row],[Kolumna2]]*3</f>
        <v>24</v>
      </c>
      <c r="Q210" s="1">
        <f>ips__4[[#This Row],[Kolumna3]]*7</f>
        <v>0</v>
      </c>
      <c r="R210" s="1">
        <f>ips__4[[#This Row],[Kolumna4]]*9</f>
        <v>81</v>
      </c>
      <c r="S210" s="1">
        <f>ips__4[[#This Row],[Kolumna5]]*1</f>
        <v>1</v>
      </c>
      <c r="T210" s="1">
        <f>ips__4[[#This Row],[Kolumna6]]*3</f>
        <v>18</v>
      </c>
      <c r="U210" s="1">
        <f>ips__4[[#This Row],[Kolumna7]]*7</f>
        <v>35</v>
      </c>
      <c r="V210" s="1">
        <f>ips__4[[#This Row],[Kolumna8]]*9</f>
        <v>63</v>
      </c>
      <c r="W210" s="1">
        <f>ips__4[[#This Row],[Kolumna9]]*1</f>
        <v>0</v>
      </c>
      <c r="X210" s="1">
        <f>ips__4[[#This Row],[Kolumna10]]*3</f>
        <v>3</v>
      </c>
      <c r="Y210" s="1">
        <f t="shared" si="3"/>
        <v>384</v>
      </c>
      <c r="Z210" s="1">
        <f>MOD(ips__4[[#This Row],[Suma iloczynow]],10)</f>
        <v>4</v>
      </c>
      <c r="AA210" s="1">
        <f>IF(ips__4[[#This Row],[reszta przez 10]] = 0,0,10 - ips__4[[#This Row],[reszta przez 10]])</f>
        <v>6</v>
      </c>
      <c r="AB210" s="1">
        <f>IF(ips__4[[#This Row],[K]]=ips__4[[#This Row],[K prawidlowe]],1,0)</f>
        <v>0</v>
      </c>
    </row>
    <row r="211" spans="1:28" x14ac:dyDescent="0.3">
      <c r="A211" s="1" t="s">
        <v>238</v>
      </c>
      <c r="B211" s="1" t="s">
        <v>14</v>
      </c>
      <c r="C211" s="1" t="s">
        <v>6</v>
      </c>
      <c r="D211" s="1">
        <v>5</v>
      </c>
      <c r="E211" s="1">
        <v>4</v>
      </c>
      <c r="F211" s="1">
        <v>0</v>
      </c>
      <c r="G211" s="1">
        <v>8</v>
      </c>
      <c r="H211" s="1">
        <v>1</v>
      </c>
      <c r="I211" s="1">
        <v>3</v>
      </c>
      <c r="J211" s="1">
        <v>4</v>
      </c>
      <c r="K211" s="1">
        <v>1</v>
      </c>
      <c r="L211" s="1">
        <v>8</v>
      </c>
      <c r="M211" s="1">
        <v>4</v>
      </c>
      <c r="N211" s="9">
        <v>4</v>
      </c>
      <c r="O211" s="1">
        <f>ips__4[[#This Row],[Kolumna1]]*1</f>
        <v>5</v>
      </c>
      <c r="P211" s="1">
        <f>ips__4[[#This Row],[Kolumna2]]*3</f>
        <v>12</v>
      </c>
      <c r="Q211" s="1">
        <f>ips__4[[#This Row],[Kolumna3]]*7</f>
        <v>0</v>
      </c>
      <c r="R211" s="1">
        <f>ips__4[[#This Row],[Kolumna4]]*9</f>
        <v>72</v>
      </c>
      <c r="S211" s="1">
        <f>ips__4[[#This Row],[Kolumna5]]*1</f>
        <v>1</v>
      </c>
      <c r="T211" s="1">
        <f>ips__4[[#This Row],[Kolumna6]]*3</f>
        <v>9</v>
      </c>
      <c r="U211" s="1">
        <f>ips__4[[#This Row],[Kolumna7]]*7</f>
        <v>28</v>
      </c>
      <c r="V211" s="1">
        <f>ips__4[[#This Row],[Kolumna8]]*9</f>
        <v>9</v>
      </c>
      <c r="W211" s="1">
        <f>ips__4[[#This Row],[Kolumna9]]*1</f>
        <v>8</v>
      </c>
      <c r="X211" s="1">
        <f>ips__4[[#This Row],[Kolumna10]]*3</f>
        <v>12</v>
      </c>
      <c r="Y211" s="1">
        <f t="shared" si="3"/>
        <v>387</v>
      </c>
      <c r="Z211" s="1">
        <f>MOD(ips__4[[#This Row],[Suma iloczynow]],10)</f>
        <v>7</v>
      </c>
      <c r="AA211" s="1">
        <f>IF(ips__4[[#This Row],[reszta przez 10]] = 0,0,10 - ips__4[[#This Row],[reszta przez 10]])</f>
        <v>3</v>
      </c>
      <c r="AB211" s="1">
        <f>IF(ips__4[[#This Row],[K]]=ips__4[[#This Row],[K prawidlowe]],1,0)</f>
        <v>0</v>
      </c>
    </row>
    <row r="212" spans="1:28" x14ac:dyDescent="0.3">
      <c r="A212" s="1" t="s">
        <v>239</v>
      </c>
      <c r="B212" s="1" t="s">
        <v>14</v>
      </c>
      <c r="C212" s="1" t="s">
        <v>4</v>
      </c>
      <c r="D212" s="1">
        <v>6</v>
      </c>
      <c r="E212" s="1">
        <v>0</v>
      </c>
      <c r="F212" s="1">
        <v>0</v>
      </c>
      <c r="G212" s="1">
        <v>1</v>
      </c>
      <c r="H212" s="1">
        <v>2</v>
      </c>
      <c r="I212" s="1">
        <v>3</v>
      </c>
      <c r="J212" s="1">
        <v>1</v>
      </c>
      <c r="K212" s="1">
        <v>0</v>
      </c>
      <c r="L212" s="1">
        <v>9</v>
      </c>
      <c r="M212" s="1">
        <v>5</v>
      </c>
      <c r="N212" s="9">
        <v>3</v>
      </c>
      <c r="O212" s="1">
        <f>ips__4[[#This Row],[Kolumna1]]*1</f>
        <v>6</v>
      </c>
      <c r="P212" s="1">
        <f>ips__4[[#This Row],[Kolumna2]]*3</f>
        <v>0</v>
      </c>
      <c r="Q212" s="1">
        <f>ips__4[[#This Row],[Kolumna3]]*7</f>
        <v>0</v>
      </c>
      <c r="R212" s="1">
        <f>ips__4[[#This Row],[Kolumna4]]*9</f>
        <v>9</v>
      </c>
      <c r="S212" s="1">
        <f>ips__4[[#This Row],[Kolumna5]]*1</f>
        <v>2</v>
      </c>
      <c r="T212" s="1">
        <f>ips__4[[#This Row],[Kolumna6]]*3</f>
        <v>9</v>
      </c>
      <c r="U212" s="1">
        <f>ips__4[[#This Row],[Kolumna7]]*7</f>
        <v>7</v>
      </c>
      <c r="V212" s="1">
        <f>ips__4[[#This Row],[Kolumna8]]*9</f>
        <v>0</v>
      </c>
      <c r="W212" s="1">
        <f>ips__4[[#This Row],[Kolumna9]]*1</f>
        <v>9</v>
      </c>
      <c r="X212" s="1">
        <f>ips__4[[#This Row],[Kolumna10]]*3</f>
        <v>15</v>
      </c>
      <c r="Y212" s="1">
        <f t="shared" si="3"/>
        <v>213</v>
      </c>
      <c r="Z212" s="1">
        <f>MOD(ips__4[[#This Row],[Suma iloczynow]],10)</f>
        <v>3</v>
      </c>
      <c r="AA212" s="1">
        <f>IF(ips__4[[#This Row],[reszta przez 10]] = 0,0,10 - ips__4[[#This Row],[reszta przez 10]])</f>
        <v>7</v>
      </c>
      <c r="AB212" s="1">
        <f>IF(ips__4[[#This Row],[K]]=ips__4[[#This Row],[K prawidlowe]],1,0)</f>
        <v>0</v>
      </c>
    </row>
    <row r="213" spans="1:28" x14ac:dyDescent="0.3">
      <c r="A213" s="1" t="s">
        <v>240</v>
      </c>
      <c r="B213" s="1" t="s">
        <v>14</v>
      </c>
      <c r="C213" s="1" t="s">
        <v>4</v>
      </c>
      <c r="D213" s="1">
        <v>6</v>
      </c>
      <c r="E213" s="1">
        <v>1</v>
      </c>
      <c r="F213" s="1">
        <v>0</v>
      </c>
      <c r="G213" s="1">
        <v>4</v>
      </c>
      <c r="H213" s="1">
        <v>2</v>
      </c>
      <c r="I213" s="1">
        <v>9</v>
      </c>
      <c r="J213" s="1">
        <v>7</v>
      </c>
      <c r="K213" s="1">
        <v>8</v>
      </c>
      <c r="L213" s="1">
        <v>8</v>
      </c>
      <c r="M213" s="1">
        <v>6</v>
      </c>
      <c r="N213" s="9">
        <v>9</v>
      </c>
      <c r="O213" s="1">
        <f>ips__4[[#This Row],[Kolumna1]]*1</f>
        <v>6</v>
      </c>
      <c r="P213" s="1">
        <f>ips__4[[#This Row],[Kolumna2]]*3</f>
        <v>3</v>
      </c>
      <c r="Q213" s="1">
        <f>ips__4[[#This Row],[Kolumna3]]*7</f>
        <v>0</v>
      </c>
      <c r="R213" s="1">
        <f>ips__4[[#This Row],[Kolumna4]]*9</f>
        <v>36</v>
      </c>
      <c r="S213" s="1">
        <f>ips__4[[#This Row],[Kolumna5]]*1</f>
        <v>2</v>
      </c>
      <c r="T213" s="1">
        <f>ips__4[[#This Row],[Kolumna6]]*3</f>
        <v>27</v>
      </c>
      <c r="U213" s="1">
        <f>ips__4[[#This Row],[Kolumna7]]*7</f>
        <v>49</v>
      </c>
      <c r="V213" s="1">
        <f>ips__4[[#This Row],[Kolumna8]]*9</f>
        <v>72</v>
      </c>
      <c r="W213" s="1">
        <f>ips__4[[#This Row],[Kolumna9]]*1</f>
        <v>8</v>
      </c>
      <c r="X213" s="1">
        <f>ips__4[[#This Row],[Kolumna10]]*3</f>
        <v>18</v>
      </c>
      <c r="Y213" s="1">
        <f t="shared" si="3"/>
        <v>278</v>
      </c>
      <c r="Z213" s="1">
        <f>MOD(ips__4[[#This Row],[Suma iloczynow]],10)</f>
        <v>8</v>
      </c>
      <c r="AA213" s="1">
        <f>IF(ips__4[[#This Row],[reszta przez 10]] = 0,0,10 - ips__4[[#This Row],[reszta przez 10]])</f>
        <v>2</v>
      </c>
      <c r="AB213" s="1">
        <f>IF(ips__4[[#This Row],[K]]=ips__4[[#This Row],[K prawidlowe]],1,0)</f>
        <v>0</v>
      </c>
    </row>
    <row r="214" spans="1:28" x14ac:dyDescent="0.3">
      <c r="A214" s="1" t="s">
        <v>241</v>
      </c>
      <c r="B214" s="1" t="s">
        <v>11</v>
      </c>
      <c r="C214" s="1" t="s">
        <v>4</v>
      </c>
      <c r="D214" s="1">
        <v>6</v>
      </c>
      <c r="E214" s="1">
        <v>7</v>
      </c>
      <c r="F214" s="1">
        <v>1</v>
      </c>
      <c r="G214" s="1">
        <v>2</v>
      </c>
      <c r="H214" s="1">
        <v>2</v>
      </c>
      <c r="I214" s="1">
        <v>5</v>
      </c>
      <c r="J214" s="1">
        <v>7</v>
      </c>
      <c r="K214" s="1">
        <v>5</v>
      </c>
      <c r="L214" s="1">
        <v>4</v>
      </c>
      <c r="M214" s="1">
        <v>6</v>
      </c>
      <c r="N214" s="9">
        <v>5</v>
      </c>
      <c r="O214" s="1">
        <f>ips__4[[#This Row],[Kolumna1]]*1</f>
        <v>6</v>
      </c>
      <c r="P214" s="1">
        <f>ips__4[[#This Row],[Kolumna2]]*3</f>
        <v>21</v>
      </c>
      <c r="Q214" s="1">
        <f>ips__4[[#This Row],[Kolumna3]]*7</f>
        <v>7</v>
      </c>
      <c r="R214" s="1">
        <f>ips__4[[#This Row],[Kolumna4]]*9</f>
        <v>18</v>
      </c>
      <c r="S214" s="1">
        <f>ips__4[[#This Row],[Kolumna5]]*1</f>
        <v>2</v>
      </c>
      <c r="T214" s="1">
        <f>ips__4[[#This Row],[Kolumna6]]*3</f>
        <v>15</v>
      </c>
      <c r="U214" s="1">
        <f>ips__4[[#This Row],[Kolumna7]]*7</f>
        <v>49</v>
      </c>
      <c r="V214" s="1">
        <f>ips__4[[#This Row],[Kolumna8]]*9</f>
        <v>45</v>
      </c>
      <c r="W214" s="1">
        <f>ips__4[[#This Row],[Kolumna9]]*1</f>
        <v>4</v>
      </c>
      <c r="X214" s="1">
        <f>ips__4[[#This Row],[Kolumna10]]*3</f>
        <v>18</v>
      </c>
      <c r="Y214" s="1">
        <f t="shared" si="3"/>
        <v>406</v>
      </c>
      <c r="Z214" s="1">
        <f>MOD(ips__4[[#This Row],[Suma iloczynow]],10)</f>
        <v>6</v>
      </c>
      <c r="AA214" s="1">
        <f>IF(ips__4[[#This Row],[reszta przez 10]] = 0,0,10 - ips__4[[#This Row],[reszta przez 10]])</f>
        <v>4</v>
      </c>
      <c r="AB214" s="1">
        <f>IF(ips__4[[#This Row],[K]]=ips__4[[#This Row],[K prawidlowe]],1,0)</f>
        <v>0</v>
      </c>
    </row>
    <row r="215" spans="1:28" x14ac:dyDescent="0.3">
      <c r="A215" s="1" t="s">
        <v>242</v>
      </c>
      <c r="B215" s="1" t="s">
        <v>5</v>
      </c>
      <c r="C215" s="1" t="s">
        <v>6</v>
      </c>
      <c r="D215" s="1">
        <v>8</v>
      </c>
      <c r="E215" s="1">
        <v>5</v>
      </c>
      <c r="F215" s="1">
        <v>0</v>
      </c>
      <c r="G215" s="1">
        <v>6</v>
      </c>
      <c r="H215" s="1">
        <v>0</v>
      </c>
      <c r="I215" s="1">
        <v>5</v>
      </c>
      <c r="J215" s="1">
        <v>6</v>
      </c>
      <c r="K215" s="1">
        <v>1</v>
      </c>
      <c r="L215" s="1">
        <v>6</v>
      </c>
      <c r="M215" s="1">
        <v>8</v>
      </c>
      <c r="N215" s="9">
        <v>7</v>
      </c>
      <c r="O215" s="1">
        <f>ips__4[[#This Row],[Kolumna1]]*1</f>
        <v>8</v>
      </c>
      <c r="P215" s="1">
        <f>ips__4[[#This Row],[Kolumna2]]*3</f>
        <v>15</v>
      </c>
      <c r="Q215" s="1">
        <f>ips__4[[#This Row],[Kolumna3]]*7</f>
        <v>0</v>
      </c>
      <c r="R215" s="1">
        <f>ips__4[[#This Row],[Kolumna4]]*9</f>
        <v>54</v>
      </c>
      <c r="S215" s="1">
        <f>ips__4[[#This Row],[Kolumna5]]*1</f>
        <v>0</v>
      </c>
      <c r="T215" s="1">
        <f>ips__4[[#This Row],[Kolumna6]]*3</f>
        <v>15</v>
      </c>
      <c r="U215" s="1">
        <f>ips__4[[#This Row],[Kolumna7]]*7</f>
        <v>42</v>
      </c>
      <c r="V215" s="1">
        <f>ips__4[[#This Row],[Kolumna8]]*9</f>
        <v>9</v>
      </c>
      <c r="W215" s="1">
        <f>ips__4[[#This Row],[Kolumna9]]*1</f>
        <v>6</v>
      </c>
      <c r="X215" s="1">
        <f>ips__4[[#This Row],[Kolumna10]]*3</f>
        <v>24</v>
      </c>
      <c r="Y215" s="1">
        <f t="shared" si="3"/>
        <v>358</v>
      </c>
      <c r="Z215" s="1">
        <f>MOD(ips__4[[#This Row],[Suma iloczynow]],10)</f>
        <v>8</v>
      </c>
      <c r="AA215" s="1">
        <f>IF(ips__4[[#This Row],[reszta przez 10]] = 0,0,10 - ips__4[[#This Row],[reszta przez 10]])</f>
        <v>2</v>
      </c>
      <c r="AB215" s="1">
        <f>IF(ips__4[[#This Row],[K]]=ips__4[[#This Row],[K prawidlowe]],1,0)</f>
        <v>0</v>
      </c>
    </row>
    <row r="216" spans="1:28" x14ac:dyDescent="0.3">
      <c r="A216" s="1" t="s">
        <v>243</v>
      </c>
      <c r="B216" s="1" t="s">
        <v>17</v>
      </c>
      <c r="C216" s="1" t="s">
        <v>6</v>
      </c>
      <c r="D216" s="1">
        <v>6</v>
      </c>
      <c r="E216" s="1">
        <v>2</v>
      </c>
      <c r="F216" s="1">
        <v>0</v>
      </c>
      <c r="G216" s="1">
        <v>3</v>
      </c>
      <c r="H216" s="1">
        <v>0</v>
      </c>
      <c r="I216" s="1">
        <v>5</v>
      </c>
      <c r="J216" s="1">
        <v>4</v>
      </c>
      <c r="K216" s="1">
        <v>6</v>
      </c>
      <c r="L216" s="1">
        <v>6</v>
      </c>
      <c r="M216" s="1">
        <v>4</v>
      </c>
      <c r="N216" s="9">
        <v>6</v>
      </c>
      <c r="O216" s="1">
        <f>ips__4[[#This Row],[Kolumna1]]*1</f>
        <v>6</v>
      </c>
      <c r="P216" s="1">
        <f>ips__4[[#This Row],[Kolumna2]]*3</f>
        <v>6</v>
      </c>
      <c r="Q216" s="1">
        <f>ips__4[[#This Row],[Kolumna3]]*7</f>
        <v>0</v>
      </c>
      <c r="R216" s="1">
        <f>ips__4[[#This Row],[Kolumna4]]*9</f>
        <v>27</v>
      </c>
      <c r="S216" s="1">
        <f>ips__4[[#This Row],[Kolumna5]]*1</f>
        <v>0</v>
      </c>
      <c r="T216" s="1">
        <f>ips__4[[#This Row],[Kolumna6]]*3</f>
        <v>15</v>
      </c>
      <c r="U216" s="1">
        <f>ips__4[[#This Row],[Kolumna7]]*7</f>
        <v>28</v>
      </c>
      <c r="V216" s="1">
        <f>ips__4[[#This Row],[Kolumna8]]*9</f>
        <v>54</v>
      </c>
      <c r="W216" s="1">
        <f>ips__4[[#This Row],[Kolumna9]]*1</f>
        <v>6</v>
      </c>
      <c r="X216" s="1">
        <f>ips__4[[#This Row],[Kolumna10]]*3</f>
        <v>12</v>
      </c>
      <c r="Y216" s="1">
        <f t="shared" si="3"/>
        <v>327</v>
      </c>
      <c r="Z216" s="1">
        <f>MOD(ips__4[[#This Row],[Suma iloczynow]],10)</f>
        <v>7</v>
      </c>
      <c r="AA216" s="1">
        <f>IF(ips__4[[#This Row],[reszta przez 10]] = 0,0,10 - ips__4[[#This Row],[reszta przez 10]])</f>
        <v>3</v>
      </c>
      <c r="AB216" s="1">
        <f>IF(ips__4[[#This Row],[K]]=ips__4[[#This Row],[K prawidlowe]],1,0)</f>
        <v>0</v>
      </c>
    </row>
    <row r="217" spans="1:28" x14ac:dyDescent="0.3">
      <c r="A217" s="1" t="s">
        <v>244</v>
      </c>
      <c r="B217" s="1" t="s">
        <v>9</v>
      </c>
      <c r="C217" s="1" t="s">
        <v>6</v>
      </c>
      <c r="D217" s="1">
        <v>8</v>
      </c>
      <c r="E217" s="1">
        <v>7</v>
      </c>
      <c r="F217" s="1">
        <v>0</v>
      </c>
      <c r="G217" s="1">
        <v>7</v>
      </c>
      <c r="H217" s="1">
        <v>1</v>
      </c>
      <c r="I217" s="1">
        <v>6</v>
      </c>
      <c r="J217" s="1">
        <v>5</v>
      </c>
      <c r="K217" s="1">
        <v>0</v>
      </c>
      <c r="L217" s="1">
        <v>9</v>
      </c>
      <c r="M217" s="1">
        <v>7</v>
      </c>
      <c r="N217" s="9">
        <v>4</v>
      </c>
      <c r="O217" s="1">
        <f>ips__4[[#This Row],[Kolumna1]]*1</f>
        <v>8</v>
      </c>
      <c r="P217" s="1">
        <f>ips__4[[#This Row],[Kolumna2]]*3</f>
        <v>21</v>
      </c>
      <c r="Q217" s="1">
        <f>ips__4[[#This Row],[Kolumna3]]*7</f>
        <v>0</v>
      </c>
      <c r="R217" s="1">
        <f>ips__4[[#This Row],[Kolumna4]]*9</f>
        <v>63</v>
      </c>
      <c r="S217" s="1">
        <f>ips__4[[#This Row],[Kolumna5]]*1</f>
        <v>1</v>
      </c>
      <c r="T217" s="1">
        <f>ips__4[[#This Row],[Kolumna6]]*3</f>
        <v>18</v>
      </c>
      <c r="U217" s="1">
        <f>ips__4[[#This Row],[Kolumna7]]*7</f>
        <v>35</v>
      </c>
      <c r="V217" s="1">
        <f>ips__4[[#This Row],[Kolumna8]]*9</f>
        <v>0</v>
      </c>
      <c r="W217" s="1">
        <f>ips__4[[#This Row],[Kolumna9]]*1</f>
        <v>9</v>
      </c>
      <c r="X217" s="1">
        <f>ips__4[[#This Row],[Kolumna10]]*3</f>
        <v>21</v>
      </c>
      <c r="Y217" s="1">
        <f t="shared" si="3"/>
        <v>330</v>
      </c>
      <c r="Z217" s="1">
        <f>MOD(ips__4[[#This Row],[Suma iloczynow]],10)</f>
        <v>0</v>
      </c>
      <c r="AA217" s="1">
        <f>IF(ips__4[[#This Row],[reszta przez 10]] = 0,0,10 - ips__4[[#This Row],[reszta przez 10]])</f>
        <v>0</v>
      </c>
      <c r="AB217" s="1">
        <f>IF(ips__4[[#This Row],[K]]=ips__4[[#This Row],[K prawidlowe]],1,0)</f>
        <v>0</v>
      </c>
    </row>
    <row r="218" spans="1:28" x14ac:dyDescent="0.3">
      <c r="A218" s="1" t="s">
        <v>245</v>
      </c>
      <c r="B218" s="1" t="s">
        <v>9</v>
      </c>
      <c r="C218" s="1" t="s">
        <v>6</v>
      </c>
      <c r="D218" s="1">
        <v>8</v>
      </c>
      <c r="E218" s="1">
        <v>0</v>
      </c>
      <c r="F218" s="1">
        <v>0</v>
      </c>
      <c r="G218" s="1">
        <v>5</v>
      </c>
      <c r="H218" s="1">
        <v>1</v>
      </c>
      <c r="I218" s="1">
        <v>3</v>
      </c>
      <c r="J218" s="1">
        <v>6</v>
      </c>
      <c r="K218" s="1">
        <v>5</v>
      </c>
      <c r="L218" s="1">
        <v>0</v>
      </c>
      <c r="M218" s="1">
        <v>7</v>
      </c>
      <c r="N218" s="9">
        <v>9</v>
      </c>
      <c r="O218" s="1">
        <f>ips__4[[#This Row],[Kolumna1]]*1</f>
        <v>8</v>
      </c>
      <c r="P218" s="1">
        <f>ips__4[[#This Row],[Kolumna2]]*3</f>
        <v>0</v>
      </c>
      <c r="Q218" s="1">
        <f>ips__4[[#This Row],[Kolumna3]]*7</f>
        <v>0</v>
      </c>
      <c r="R218" s="1">
        <f>ips__4[[#This Row],[Kolumna4]]*9</f>
        <v>45</v>
      </c>
      <c r="S218" s="1">
        <f>ips__4[[#This Row],[Kolumna5]]*1</f>
        <v>1</v>
      </c>
      <c r="T218" s="1">
        <f>ips__4[[#This Row],[Kolumna6]]*3</f>
        <v>9</v>
      </c>
      <c r="U218" s="1">
        <f>ips__4[[#This Row],[Kolumna7]]*7</f>
        <v>42</v>
      </c>
      <c r="V218" s="1">
        <f>ips__4[[#This Row],[Kolumna8]]*9</f>
        <v>45</v>
      </c>
      <c r="W218" s="1">
        <f>ips__4[[#This Row],[Kolumna9]]*1</f>
        <v>0</v>
      </c>
      <c r="X218" s="1">
        <f>ips__4[[#This Row],[Kolumna10]]*3</f>
        <v>21</v>
      </c>
      <c r="Y218" s="1">
        <f t="shared" si="3"/>
        <v>347</v>
      </c>
      <c r="Z218" s="1">
        <f>MOD(ips__4[[#This Row],[Suma iloczynow]],10)</f>
        <v>7</v>
      </c>
      <c r="AA218" s="1">
        <f>IF(ips__4[[#This Row],[reszta przez 10]] = 0,0,10 - ips__4[[#This Row],[reszta przez 10]])</f>
        <v>3</v>
      </c>
      <c r="AB218" s="1">
        <f>IF(ips__4[[#This Row],[K]]=ips__4[[#This Row],[K prawidlowe]],1,0)</f>
        <v>0</v>
      </c>
    </row>
    <row r="219" spans="1:28" x14ac:dyDescent="0.3">
      <c r="A219" s="1" t="s">
        <v>246</v>
      </c>
      <c r="B219" s="1" t="s">
        <v>9</v>
      </c>
      <c r="C219" s="1" t="s">
        <v>6</v>
      </c>
      <c r="D219" s="1">
        <v>6</v>
      </c>
      <c r="E219" s="1">
        <v>3</v>
      </c>
      <c r="F219" s="1">
        <v>0</v>
      </c>
      <c r="G219" s="1">
        <v>3</v>
      </c>
      <c r="H219" s="1">
        <v>1</v>
      </c>
      <c r="I219" s="1">
        <v>2</v>
      </c>
      <c r="J219" s="1">
        <v>0</v>
      </c>
      <c r="K219" s="1">
        <v>7</v>
      </c>
      <c r="L219" s="1">
        <v>8</v>
      </c>
      <c r="M219" s="1">
        <v>3</v>
      </c>
      <c r="N219" s="9">
        <v>1</v>
      </c>
      <c r="O219" s="1">
        <f>ips__4[[#This Row],[Kolumna1]]*1</f>
        <v>6</v>
      </c>
      <c r="P219" s="1">
        <f>ips__4[[#This Row],[Kolumna2]]*3</f>
        <v>9</v>
      </c>
      <c r="Q219" s="1">
        <f>ips__4[[#This Row],[Kolumna3]]*7</f>
        <v>0</v>
      </c>
      <c r="R219" s="1">
        <f>ips__4[[#This Row],[Kolumna4]]*9</f>
        <v>27</v>
      </c>
      <c r="S219" s="1">
        <f>ips__4[[#This Row],[Kolumna5]]*1</f>
        <v>1</v>
      </c>
      <c r="T219" s="1">
        <f>ips__4[[#This Row],[Kolumna6]]*3</f>
        <v>6</v>
      </c>
      <c r="U219" s="1">
        <f>ips__4[[#This Row],[Kolumna7]]*7</f>
        <v>0</v>
      </c>
      <c r="V219" s="1">
        <f>ips__4[[#This Row],[Kolumna8]]*9</f>
        <v>63</v>
      </c>
      <c r="W219" s="1">
        <f>ips__4[[#This Row],[Kolumna9]]*1</f>
        <v>8</v>
      </c>
      <c r="X219" s="1">
        <f>ips__4[[#This Row],[Kolumna10]]*3</f>
        <v>9</v>
      </c>
      <c r="Y219" s="1">
        <f t="shared" si="3"/>
        <v>300</v>
      </c>
      <c r="Z219" s="1">
        <f>MOD(ips__4[[#This Row],[Suma iloczynow]],10)</f>
        <v>0</v>
      </c>
      <c r="AA219" s="1">
        <f>IF(ips__4[[#This Row],[reszta przez 10]] = 0,0,10 - ips__4[[#This Row],[reszta przez 10]])</f>
        <v>0</v>
      </c>
      <c r="AB219" s="1">
        <f>IF(ips__4[[#This Row],[K]]=ips__4[[#This Row],[K prawidlowe]],1,0)</f>
        <v>0</v>
      </c>
    </row>
    <row r="220" spans="1:28" x14ac:dyDescent="0.3">
      <c r="A220" s="1" t="s">
        <v>247</v>
      </c>
      <c r="B220" s="1" t="s">
        <v>18</v>
      </c>
      <c r="C220" s="1" t="s">
        <v>4</v>
      </c>
      <c r="D220" s="1">
        <v>9</v>
      </c>
      <c r="E220" s="1">
        <v>9</v>
      </c>
      <c r="F220" s="1">
        <v>1</v>
      </c>
      <c r="G220" s="1">
        <v>1</v>
      </c>
      <c r="H220" s="1">
        <v>2</v>
      </c>
      <c r="I220" s="1">
        <v>7</v>
      </c>
      <c r="J220" s="1">
        <v>7</v>
      </c>
      <c r="K220" s="1">
        <v>6</v>
      </c>
      <c r="L220" s="1">
        <v>0</v>
      </c>
      <c r="M220" s="1">
        <v>2</v>
      </c>
      <c r="N220" s="9">
        <v>6</v>
      </c>
      <c r="O220" s="1">
        <f>ips__4[[#This Row],[Kolumna1]]*1</f>
        <v>9</v>
      </c>
      <c r="P220" s="1">
        <f>ips__4[[#This Row],[Kolumna2]]*3</f>
        <v>27</v>
      </c>
      <c r="Q220" s="1">
        <f>ips__4[[#This Row],[Kolumna3]]*7</f>
        <v>7</v>
      </c>
      <c r="R220" s="1">
        <f>ips__4[[#This Row],[Kolumna4]]*9</f>
        <v>9</v>
      </c>
      <c r="S220" s="1">
        <f>ips__4[[#This Row],[Kolumna5]]*1</f>
        <v>2</v>
      </c>
      <c r="T220" s="1">
        <f>ips__4[[#This Row],[Kolumna6]]*3</f>
        <v>21</v>
      </c>
      <c r="U220" s="1">
        <f>ips__4[[#This Row],[Kolumna7]]*7</f>
        <v>49</v>
      </c>
      <c r="V220" s="1">
        <f>ips__4[[#This Row],[Kolumna8]]*9</f>
        <v>54</v>
      </c>
      <c r="W220" s="1">
        <f>ips__4[[#This Row],[Kolumna9]]*1</f>
        <v>0</v>
      </c>
      <c r="X220" s="1">
        <f>ips__4[[#This Row],[Kolumna10]]*3</f>
        <v>6</v>
      </c>
      <c r="Y220" s="1">
        <f t="shared" si="3"/>
        <v>313</v>
      </c>
      <c r="Z220" s="1">
        <f>MOD(ips__4[[#This Row],[Suma iloczynow]],10)</f>
        <v>3</v>
      </c>
      <c r="AA220" s="1">
        <f>IF(ips__4[[#This Row],[reszta przez 10]] = 0,0,10 - ips__4[[#This Row],[reszta przez 10]])</f>
        <v>7</v>
      </c>
      <c r="AB220" s="1">
        <f>IF(ips__4[[#This Row],[K]]=ips__4[[#This Row],[K prawidlowe]],1,0)</f>
        <v>0</v>
      </c>
    </row>
    <row r="221" spans="1:28" x14ac:dyDescent="0.3">
      <c r="A221" s="1" t="s">
        <v>248</v>
      </c>
      <c r="B221" s="1" t="s">
        <v>12</v>
      </c>
      <c r="C221" s="1" t="s">
        <v>4</v>
      </c>
      <c r="D221" s="1">
        <v>9</v>
      </c>
      <c r="E221" s="1">
        <v>0</v>
      </c>
      <c r="F221" s="1">
        <v>0</v>
      </c>
      <c r="G221" s="1">
        <v>7</v>
      </c>
      <c r="H221" s="1">
        <v>1</v>
      </c>
      <c r="I221" s="1">
        <v>3</v>
      </c>
      <c r="J221" s="1">
        <v>8</v>
      </c>
      <c r="K221" s="1">
        <v>7</v>
      </c>
      <c r="L221" s="1">
        <v>7</v>
      </c>
      <c r="M221" s="1">
        <v>6</v>
      </c>
      <c r="N221" s="9">
        <v>4</v>
      </c>
      <c r="O221" s="1">
        <f>ips__4[[#This Row],[Kolumna1]]*1</f>
        <v>9</v>
      </c>
      <c r="P221" s="1">
        <f>ips__4[[#This Row],[Kolumna2]]*3</f>
        <v>0</v>
      </c>
      <c r="Q221" s="1">
        <f>ips__4[[#This Row],[Kolumna3]]*7</f>
        <v>0</v>
      </c>
      <c r="R221" s="1">
        <f>ips__4[[#This Row],[Kolumna4]]*9</f>
        <v>63</v>
      </c>
      <c r="S221" s="1">
        <f>ips__4[[#This Row],[Kolumna5]]*1</f>
        <v>1</v>
      </c>
      <c r="T221" s="1">
        <f>ips__4[[#This Row],[Kolumna6]]*3</f>
        <v>9</v>
      </c>
      <c r="U221" s="1">
        <f>ips__4[[#This Row],[Kolumna7]]*7</f>
        <v>56</v>
      </c>
      <c r="V221" s="1">
        <f>ips__4[[#This Row],[Kolumna8]]*9</f>
        <v>63</v>
      </c>
      <c r="W221" s="1">
        <f>ips__4[[#This Row],[Kolumna9]]*1</f>
        <v>7</v>
      </c>
      <c r="X221" s="1">
        <f>ips__4[[#This Row],[Kolumna10]]*3</f>
        <v>18</v>
      </c>
      <c r="Y221" s="1">
        <f t="shared" si="3"/>
        <v>410</v>
      </c>
      <c r="Z221" s="1">
        <f>MOD(ips__4[[#This Row],[Suma iloczynow]],10)</f>
        <v>0</v>
      </c>
      <c r="AA221" s="1">
        <f>IF(ips__4[[#This Row],[reszta przez 10]] = 0,0,10 - ips__4[[#This Row],[reszta przez 10]])</f>
        <v>0</v>
      </c>
      <c r="AB221" s="1">
        <f>IF(ips__4[[#This Row],[K]]=ips__4[[#This Row],[K prawidlowe]],1,0)</f>
        <v>0</v>
      </c>
    </row>
    <row r="222" spans="1:28" x14ac:dyDescent="0.3">
      <c r="A222" s="1" t="s">
        <v>249</v>
      </c>
      <c r="B222" s="1" t="s">
        <v>15</v>
      </c>
      <c r="C222" s="1" t="s">
        <v>6</v>
      </c>
      <c r="D222" s="1">
        <v>7</v>
      </c>
      <c r="E222" s="1">
        <v>9</v>
      </c>
      <c r="F222" s="1">
        <v>1</v>
      </c>
      <c r="G222" s="1">
        <v>0</v>
      </c>
      <c r="H222" s="1">
        <v>0</v>
      </c>
      <c r="I222" s="1">
        <v>1</v>
      </c>
      <c r="J222" s="1">
        <v>2</v>
      </c>
      <c r="K222" s="1">
        <v>1</v>
      </c>
      <c r="L222" s="1">
        <v>6</v>
      </c>
      <c r="M222" s="1">
        <v>0</v>
      </c>
      <c r="N222" s="9">
        <v>7</v>
      </c>
      <c r="O222" s="1">
        <f>ips__4[[#This Row],[Kolumna1]]*1</f>
        <v>7</v>
      </c>
      <c r="P222" s="1">
        <f>ips__4[[#This Row],[Kolumna2]]*3</f>
        <v>27</v>
      </c>
      <c r="Q222" s="1">
        <f>ips__4[[#This Row],[Kolumna3]]*7</f>
        <v>7</v>
      </c>
      <c r="R222" s="1">
        <f>ips__4[[#This Row],[Kolumna4]]*9</f>
        <v>0</v>
      </c>
      <c r="S222" s="1">
        <f>ips__4[[#This Row],[Kolumna5]]*1</f>
        <v>0</v>
      </c>
      <c r="T222" s="1">
        <f>ips__4[[#This Row],[Kolumna6]]*3</f>
        <v>3</v>
      </c>
      <c r="U222" s="1">
        <f>ips__4[[#This Row],[Kolumna7]]*7</f>
        <v>14</v>
      </c>
      <c r="V222" s="1">
        <f>ips__4[[#This Row],[Kolumna8]]*9</f>
        <v>9</v>
      </c>
      <c r="W222" s="1">
        <f>ips__4[[#This Row],[Kolumna9]]*1</f>
        <v>6</v>
      </c>
      <c r="X222" s="1">
        <f>ips__4[[#This Row],[Kolumna10]]*3</f>
        <v>0</v>
      </c>
      <c r="Y222" s="1">
        <f t="shared" si="3"/>
        <v>299</v>
      </c>
      <c r="Z222" s="1">
        <f>MOD(ips__4[[#This Row],[Suma iloczynow]],10)</f>
        <v>9</v>
      </c>
      <c r="AA222" s="1">
        <f>IF(ips__4[[#This Row],[reszta przez 10]] = 0,0,10 - ips__4[[#This Row],[reszta przez 10]])</f>
        <v>1</v>
      </c>
      <c r="AB222" s="1">
        <f>IF(ips__4[[#This Row],[K]]=ips__4[[#This Row],[K prawidlowe]],1,0)</f>
        <v>0</v>
      </c>
    </row>
    <row r="223" spans="1:28" x14ac:dyDescent="0.3">
      <c r="A223" s="1" t="s">
        <v>250</v>
      </c>
      <c r="B223" s="1" t="s">
        <v>8</v>
      </c>
      <c r="C223" s="1" t="s">
        <v>6</v>
      </c>
      <c r="D223" s="1">
        <v>6</v>
      </c>
      <c r="E223" s="1">
        <v>7</v>
      </c>
      <c r="F223" s="1">
        <v>0</v>
      </c>
      <c r="G223" s="1">
        <v>2</v>
      </c>
      <c r="H223" s="1">
        <v>1</v>
      </c>
      <c r="I223" s="1">
        <v>6</v>
      </c>
      <c r="J223" s="1">
        <v>9</v>
      </c>
      <c r="K223" s="1">
        <v>7</v>
      </c>
      <c r="L223" s="1">
        <v>3</v>
      </c>
      <c r="M223" s="1">
        <v>2</v>
      </c>
      <c r="N223" s="9">
        <v>1</v>
      </c>
      <c r="O223" s="1">
        <f>ips__4[[#This Row],[Kolumna1]]*1</f>
        <v>6</v>
      </c>
      <c r="P223" s="1">
        <f>ips__4[[#This Row],[Kolumna2]]*3</f>
        <v>21</v>
      </c>
      <c r="Q223" s="1">
        <f>ips__4[[#This Row],[Kolumna3]]*7</f>
        <v>0</v>
      </c>
      <c r="R223" s="1">
        <f>ips__4[[#This Row],[Kolumna4]]*9</f>
        <v>18</v>
      </c>
      <c r="S223" s="1">
        <f>ips__4[[#This Row],[Kolumna5]]*1</f>
        <v>1</v>
      </c>
      <c r="T223" s="1">
        <f>ips__4[[#This Row],[Kolumna6]]*3</f>
        <v>18</v>
      </c>
      <c r="U223" s="1">
        <f>ips__4[[#This Row],[Kolumna7]]*7</f>
        <v>63</v>
      </c>
      <c r="V223" s="1">
        <f>ips__4[[#This Row],[Kolumna8]]*9</f>
        <v>63</v>
      </c>
      <c r="W223" s="1">
        <f>ips__4[[#This Row],[Kolumna9]]*1</f>
        <v>3</v>
      </c>
      <c r="X223" s="1">
        <f>ips__4[[#This Row],[Kolumna10]]*3</f>
        <v>6</v>
      </c>
      <c r="Y223" s="1">
        <f t="shared" si="3"/>
        <v>272</v>
      </c>
      <c r="Z223" s="1">
        <f>MOD(ips__4[[#This Row],[Suma iloczynow]],10)</f>
        <v>2</v>
      </c>
      <c r="AA223" s="1">
        <f>IF(ips__4[[#This Row],[reszta przez 10]] = 0,0,10 - ips__4[[#This Row],[reszta przez 10]])</f>
        <v>8</v>
      </c>
      <c r="AB223" s="1">
        <f>IF(ips__4[[#This Row],[K]]=ips__4[[#This Row],[K prawidlowe]],1,0)</f>
        <v>0</v>
      </c>
    </row>
    <row r="224" spans="1:28" x14ac:dyDescent="0.3">
      <c r="A224" s="1" t="s">
        <v>251</v>
      </c>
      <c r="B224" s="1" t="s">
        <v>20</v>
      </c>
      <c r="C224" s="1" t="s">
        <v>4</v>
      </c>
      <c r="D224" s="1">
        <v>8</v>
      </c>
      <c r="E224" s="1">
        <v>0</v>
      </c>
      <c r="F224" s="1">
        <v>1</v>
      </c>
      <c r="G224" s="1">
        <v>2</v>
      </c>
      <c r="H224" s="1">
        <v>2</v>
      </c>
      <c r="I224" s="1">
        <v>9</v>
      </c>
      <c r="J224" s="1">
        <v>3</v>
      </c>
      <c r="K224" s="1">
        <v>1</v>
      </c>
      <c r="L224" s="1">
        <v>2</v>
      </c>
      <c r="M224" s="1">
        <v>4</v>
      </c>
      <c r="N224" s="9">
        <v>4</v>
      </c>
      <c r="O224" s="1">
        <f>ips__4[[#This Row],[Kolumna1]]*1</f>
        <v>8</v>
      </c>
      <c r="P224" s="1">
        <f>ips__4[[#This Row],[Kolumna2]]*3</f>
        <v>0</v>
      </c>
      <c r="Q224" s="1">
        <f>ips__4[[#This Row],[Kolumna3]]*7</f>
        <v>7</v>
      </c>
      <c r="R224" s="1">
        <f>ips__4[[#This Row],[Kolumna4]]*9</f>
        <v>18</v>
      </c>
      <c r="S224" s="1">
        <f>ips__4[[#This Row],[Kolumna5]]*1</f>
        <v>2</v>
      </c>
      <c r="T224" s="1">
        <f>ips__4[[#This Row],[Kolumna6]]*3</f>
        <v>27</v>
      </c>
      <c r="U224" s="1">
        <f>ips__4[[#This Row],[Kolumna7]]*7</f>
        <v>21</v>
      </c>
      <c r="V224" s="1">
        <f>ips__4[[#This Row],[Kolumna8]]*9</f>
        <v>9</v>
      </c>
      <c r="W224" s="1">
        <f>ips__4[[#This Row],[Kolumna9]]*1</f>
        <v>2</v>
      </c>
      <c r="X224" s="1">
        <f>ips__4[[#This Row],[Kolumna10]]*3</f>
        <v>12</v>
      </c>
      <c r="Y224" s="1">
        <f t="shared" si="3"/>
        <v>305</v>
      </c>
      <c r="Z224" s="1">
        <f>MOD(ips__4[[#This Row],[Suma iloczynow]],10)</f>
        <v>5</v>
      </c>
      <c r="AA224" s="1">
        <f>IF(ips__4[[#This Row],[reszta przez 10]] = 0,0,10 - ips__4[[#This Row],[reszta przez 10]])</f>
        <v>5</v>
      </c>
      <c r="AB224" s="1">
        <f>IF(ips__4[[#This Row],[K]]=ips__4[[#This Row],[K prawidlowe]],1,0)</f>
        <v>0</v>
      </c>
    </row>
    <row r="225" spans="1:28" x14ac:dyDescent="0.3">
      <c r="A225" s="1" t="s">
        <v>252</v>
      </c>
      <c r="B225" s="1" t="s">
        <v>7</v>
      </c>
      <c r="C225" s="1" t="s">
        <v>6</v>
      </c>
      <c r="D225" s="1">
        <v>6</v>
      </c>
      <c r="E225" s="1">
        <v>8</v>
      </c>
      <c r="F225" s="1">
        <v>0</v>
      </c>
      <c r="G225" s="1">
        <v>2</v>
      </c>
      <c r="H225" s="1">
        <v>1</v>
      </c>
      <c r="I225" s="1">
        <v>5</v>
      </c>
      <c r="J225" s="1">
        <v>6</v>
      </c>
      <c r="K225" s="1">
        <v>1</v>
      </c>
      <c r="L225" s="1">
        <v>5</v>
      </c>
      <c r="M225" s="1">
        <v>7</v>
      </c>
      <c r="N225" s="9">
        <v>9</v>
      </c>
      <c r="O225" s="1">
        <f>ips__4[[#This Row],[Kolumna1]]*1</f>
        <v>6</v>
      </c>
      <c r="P225" s="1">
        <f>ips__4[[#This Row],[Kolumna2]]*3</f>
        <v>24</v>
      </c>
      <c r="Q225" s="1">
        <f>ips__4[[#This Row],[Kolumna3]]*7</f>
        <v>0</v>
      </c>
      <c r="R225" s="1">
        <f>ips__4[[#This Row],[Kolumna4]]*9</f>
        <v>18</v>
      </c>
      <c r="S225" s="1">
        <f>ips__4[[#This Row],[Kolumna5]]*1</f>
        <v>1</v>
      </c>
      <c r="T225" s="1">
        <f>ips__4[[#This Row],[Kolumna6]]*3</f>
        <v>15</v>
      </c>
      <c r="U225" s="1">
        <f>ips__4[[#This Row],[Kolumna7]]*7</f>
        <v>42</v>
      </c>
      <c r="V225" s="1">
        <f>ips__4[[#This Row],[Kolumna8]]*9</f>
        <v>9</v>
      </c>
      <c r="W225" s="1">
        <f>ips__4[[#This Row],[Kolumna9]]*1</f>
        <v>5</v>
      </c>
      <c r="X225" s="1">
        <f>ips__4[[#This Row],[Kolumna10]]*3</f>
        <v>21</v>
      </c>
      <c r="Y225" s="1">
        <f t="shared" si="3"/>
        <v>247</v>
      </c>
      <c r="Z225" s="1">
        <f>MOD(ips__4[[#This Row],[Suma iloczynow]],10)</f>
        <v>7</v>
      </c>
      <c r="AA225" s="1">
        <f>IF(ips__4[[#This Row],[reszta przez 10]] = 0,0,10 - ips__4[[#This Row],[reszta przez 10]])</f>
        <v>3</v>
      </c>
      <c r="AB225" s="1">
        <f>IF(ips__4[[#This Row],[K]]=ips__4[[#This Row],[K prawidlowe]],1,0)</f>
        <v>0</v>
      </c>
    </row>
    <row r="226" spans="1:28" x14ac:dyDescent="0.3">
      <c r="A226" s="1" t="s">
        <v>253</v>
      </c>
      <c r="B226" s="1" t="s">
        <v>16</v>
      </c>
      <c r="C226" s="1" t="s">
        <v>4</v>
      </c>
      <c r="D226" s="1">
        <v>5</v>
      </c>
      <c r="E226" s="1">
        <v>7</v>
      </c>
      <c r="F226" s="1">
        <v>0</v>
      </c>
      <c r="G226" s="1">
        <v>5</v>
      </c>
      <c r="H226" s="1">
        <v>1</v>
      </c>
      <c r="I226" s="1">
        <v>7</v>
      </c>
      <c r="J226" s="1">
        <v>0</v>
      </c>
      <c r="K226" s="1">
        <v>0</v>
      </c>
      <c r="L226" s="1">
        <v>1</v>
      </c>
      <c r="M226" s="1">
        <v>1</v>
      </c>
      <c r="N226" s="9">
        <v>3</v>
      </c>
      <c r="O226" s="1">
        <f>ips__4[[#This Row],[Kolumna1]]*1</f>
        <v>5</v>
      </c>
      <c r="P226" s="1">
        <f>ips__4[[#This Row],[Kolumna2]]*3</f>
        <v>21</v>
      </c>
      <c r="Q226" s="1">
        <f>ips__4[[#This Row],[Kolumna3]]*7</f>
        <v>0</v>
      </c>
      <c r="R226" s="1">
        <f>ips__4[[#This Row],[Kolumna4]]*9</f>
        <v>45</v>
      </c>
      <c r="S226" s="1">
        <f>ips__4[[#This Row],[Kolumna5]]*1</f>
        <v>1</v>
      </c>
      <c r="T226" s="1">
        <f>ips__4[[#This Row],[Kolumna6]]*3</f>
        <v>21</v>
      </c>
      <c r="U226" s="1">
        <f>ips__4[[#This Row],[Kolumna7]]*7</f>
        <v>0</v>
      </c>
      <c r="V226" s="1">
        <f>ips__4[[#This Row],[Kolumna8]]*9</f>
        <v>0</v>
      </c>
      <c r="W226" s="1">
        <f>ips__4[[#This Row],[Kolumna9]]*1</f>
        <v>1</v>
      </c>
      <c r="X226" s="1">
        <f>ips__4[[#This Row],[Kolumna10]]*3</f>
        <v>3</v>
      </c>
      <c r="Y226" s="1">
        <f t="shared" si="3"/>
        <v>238</v>
      </c>
      <c r="Z226" s="1">
        <f>MOD(ips__4[[#This Row],[Suma iloczynow]],10)</f>
        <v>8</v>
      </c>
      <c r="AA226" s="1">
        <f>IF(ips__4[[#This Row],[reszta przez 10]] = 0,0,10 - ips__4[[#This Row],[reszta przez 10]])</f>
        <v>2</v>
      </c>
      <c r="AB226" s="1">
        <f>IF(ips__4[[#This Row],[K]]=ips__4[[#This Row],[K prawidlowe]],1,0)</f>
        <v>0</v>
      </c>
    </row>
    <row r="227" spans="1:28" x14ac:dyDescent="0.3">
      <c r="A227" s="1" t="s">
        <v>254</v>
      </c>
      <c r="B227" s="1" t="s">
        <v>11</v>
      </c>
      <c r="C227" s="1" t="s">
        <v>6</v>
      </c>
      <c r="D227" s="1">
        <v>9</v>
      </c>
      <c r="E227" s="1">
        <v>6</v>
      </c>
      <c r="F227" s="1">
        <v>1</v>
      </c>
      <c r="G227" s="1">
        <v>1</v>
      </c>
      <c r="H227" s="1">
        <v>1</v>
      </c>
      <c r="I227" s="1">
        <v>2</v>
      </c>
      <c r="J227" s="1">
        <v>1</v>
      </c>
      <c r="K227" s="1">
        <v>2</v>
      </c>
      <c r="L227" s="1">
        <v>0</v>
      </c>
      <c r="M227" s="1">
        <v>6</v>
      </c>
      <c r="N227" s="9">
        <v>7</v>
      </c>
      <c r="O227" s="1">
        <f>ips__4[[#This Row],[Kolumna1]]*1</f>
        <v>9</v>
      </c>
      <c r="P227" s="1">
        <f>ips__4[[#This Row],[Kolumna2]]*3</f>
        <v>18</v>
      </c>
      <c r="Q227" s="1">
        <f>ips__4[[#This Row],[Kolumna3]]*7</f>
        <v>7</v>
      </c>
      <c r="R227" s="1">
        <f>ips__4[[#This Row],[Kolumna4]]*9</f>
        <v>9</v>
      </c>
      <c r="S227" s="1">
        <f>ips__4[[#This Row],[Kolumna5]]*1</f>
        <v>1</v>
      </c>
      <c r="T227" s="1">
        <f>ips__4[[#This Row],[Kolumna6]]*3</f>
        <v>6</v>
      </c>
      <c r="U227" s="1">
        <f>ips__4[[#This Row],[Kolumna7]]*7</f>
        <v>7</v>
      </c>
      <c r="V227" s="1">
        <f>ips__4[[#This Row],[Kolumna8]]*9</f>
        <v>18</v>
      </c>
      <c r="W227" s="1">
        <f>ips__4[[#This Row],[Kolumna9]]*1</f>
        <v>0</v>
      </c>
      <c r="X227" s="1">
        <f>ips__4[[#This Row],[Kolumna10]]*3</f>
        <v>18</v>
      </c>
      <c r="Y227" s="1">
        <f t="shared" si="3"/>
        <v>190</v>
      </c>
      <c r="Z227" s="1">
        <f>MOD(ips__4[[#This Row],[Suma iloczynow]],10)</f>
        <v>0</v>
      </c>
      <c r="AA227" s="1">
        <f>IF(ips__4[[#This Row],[reszta przez 10]] = 0,0,10 - ips__4[[#This Row],[reszta przez 10]])</f>
        <v>0</v>
      </c>
      <c r="AB227" s="1">
        <f>IF(ips__4[[#This Row],[K]]=ips__4[[#This Row],[K prawidlowe]],1,0)</f>
        <v>0</v>
      </c>
    </row>
    <row r="228" spans="1:28" x14ac:dyDescent="0.3">
      <c r="A228" s="1" t="s">
        <v>255</v>
      </c>
      <c r="B228" s="1" t="s">
        <v>15</v>
      </c>
      <c r="C228" s="1" t="s">
        <v>6</v>
      </c>
      <c r="D228" s="1">
        <v>8</v>
      </c>
      <c r="E228" s="1">
        <v>9</v>
      </c>
      <c r="F228" s="1">
        <v>0</v>
      </c>
      <c r="G228" s="1">
        <v>3</v>
      </c>
      <c r="H228" s="1">
        <v>1</v>
      </c>
      <c r="I228" s="1">
        <v>0</v>
      </c>
      <c r="J228" s="1">
        <v>9</v>
      </c>
      <c r="K228" s="1">
        <v>9</v>
      </c>
      <c r="L228" s="1">
        <v>3</v>
      </c>
      <c r="M228" s="1">
        <v>1</v>
      </c>
      <c r="N228" s="9">
        <v>7</v>
      </c>
      <c r="O228" s="1">
        <f>ips__4[[#This Row],[Kolumna1]]*1</f>
        <v>8</v>
      </c>
      <c r="P228" s="1">
        <f>ips__4[[#This Row],[Kolumna2]]*3</f>
        <v>27</v>
      </c>
      <c r="Q228" s="1">
        <f>ips__4[[#This Row],[Kolumna3]]*7</f>
        <v>0</v>
      </c>
      <c r="R228" s="1">
        <f>ips__4[[#This Row],[Kolumna4]]*9</f>
        <v>27</v>
      </c>
      <c r="S228" s="1">
        <f>ips__4[[#This Row],[Kolumna5]]*1</f>
        <v>1</v>
      </c>
      <c r="T228" s="1">
        <f>ips__4[[#This Row],[Kolumna6]]*3</f>
        <v>0</v>
      </c>
      <c r="U228" s="1">
        <f>ips__4[[#This Row],[Kolumna7]]*7</f>
        <v>63</v>
      </c>
      <c r="V228" s="1">
        <f>ips__4[[#This Row],[Kolumna8]]*9</f>
        <v>81</v>
      </c>
      <c r="W228" s="1">
        <f>ips__4[[#This Row],[Kolumna9]]*1</f>
        <v>3</v>
      </c>
      <c r="X228" s="1">
        <f>ips__4[[#This Row],[Kolumna10]]*3</f>
        <v>3</v>
      </c>
      <c r="Y228" s="1">
        <f t="shared" si="3"/>
        <v>306</v>
      </c>
      <c r="Z228" s="1">
        <f>MOD(ips__4[[#This Row],[Suma iloczynow]],10)</f>
        <v>6</v>
      </c>
      <c r="AA228" s="1">
        <f>IF(ips__4[[#This Row],[reszta przez 10]] = 0,0,10 - ips__4[[#This Row],[reszta przez 10]])</f>
        <v>4</v>
      </c>
      <c r="AB228" s="1">
        <f>IF(ips__4[[#This Row],[K]]=ips__4[[#This Row],[K prawidlowe]],1,0)</f>
        <v>0</v>
      </c>
    </row>
    <row r="229" spans="1:28" x14ac:dyDescent="0.3">
      <c r="A229" s="1" t="s">
        <v>256</v>
      </c>
      <c r="B229" s="1" t="s">
        <v>19</v>
      </c>
      <c r="C229" s="1" t="s">
        <v>4</v>
      </c>
      <c r="D229" s="1">
        <v>8</v>
      </c>
      <c r="E229" s="1">
        <v>2</v>
      </c>
      <c r="F229" s="1">
        <v>0</v>
      </c>
      <c r="G229" s="1">
        <v>9</v>
      </c>
      <c r="H229" s="1">
        <v>1</v>
      </c>
      <c r="I229" s="1">
        <v>3</v>
      </c>
      <c r="J229" s="1">
        <v>8</v>
      </c>
      <c r="K229" s="1">
        <v>2</v>
      </c>
      <c r="L229" s="1">
        <v>8</v>
      </c>
      <c r="M229" s="1">
        <v>3</v>
      </c>
      <c r="N229" s="9">
        <v>4</v>
      </c>
      <c r="O229" s="1">
        <f>ips__4[[#This Row],[Kolumna1]]*1</f>
        <v>8</v>
      </c>
      <c r="P229" s="1">
        <f>ips__4[[#This Row],[Kolumna2]]*3</f>
        <v>6</v>
      </c>
      <c r="Q229" s="1">
        <f>ips__4[[#This Row],[Kolumna3]]*7</f>
        <v>0</v>
      </c>
      <c r="R229" s="1">
        <f>ips__4[[#This Row],[Kolumna4]]*9</f>
        <v>81</v>
      </c>
      <c r="S229" s="1">
        <f>ips__4[[#This Row],[Kolumna5]]*1</f>
        <v>1</v>
      </c>
      <c r="T229" s="1">
        <f>ips__4[[#This Row],[Kolumna6]]*3</f>
        <v>9</v>
      </c>
      <c r="U229" s="1">
        <f>ips__4[[#This Row],[Kolumna7]]*7</f>
        <v>56</v>
      </c>
      <c r="V229" s="1">
        <f>ips__4[[#This Row],[Kolumna8]]*9</f>
        <v>18</v>
      </c>
      <c r="W229" s="1">
        <f>ips__4[[#This Row],[Kolumna9]]*1</f>
        <v>8</v>
      </c>
      <c r="X229" s="1">
        <f>ips__4[[#This Row],[Kolumna10]]*3</f>
        <v>9</v>
      </c>
      <c r="Y229" s="1">
        <f t="shared" si="3"/>
        <v>409</v>
      </c>
      <c r="Z229" s="1">
        <f>MOD(ips__4[[#This Row],[Suma iloczynow]],10)</f>
        <v>9</v>
      </c>
      <c r="AA229" s="1">
        <f>IF(ips__4[[#This Row],[reszta przez 10]] = 0,0,10 - ips__4[[#This Row],[reszta przez 10]])</f>
        <v>1</v>
      </c>
      <c r="AB229" s="1">
        <f>IF(ips__4[[#This Row],[K]]=ips__4[[#This Row],[K prawidlowe]],1,0)</f>
        <v>0</v>
      </c>
    </row>
    <row r="230" spans="1:28" x14ac:dyDescent="0.3">
      <c r="A230" s="1" t="s">
        <v>257</v>
      </c>
      <c r="B230" s="1" t="s">
        <v>7</v>
      </c>
      <c r="C230" s="1" t="s">
        <v>4</v>
      </c>
      <c r="D230" s="1">
        <v>5</v>
      </c>
      <c r="E230" s="1">
        <v>1</v>
      </c>
      <c r="F230" s="1">
        <v>1</v>
      </c>
      <c r="G230" s="1">
        <v>2</v>
      </c>
      <c r="H230" s="1">
        <v>2</v>
      </c>
      <c r="I230" s="1">
        <v>0</v>
      </c>
      <c r="J230" s="1">
        <v>0</v>
      </c>
      <c r="K230" s="1">
        <v>5</v>
      </c>
      <c r="L230" s="1">
        <v>1</v>
      </c>
      <c r="M230" s="1">
        <v>6</v>
      </c>
      <c r="N230" s="9">
        <v>1</v>
      </c>
      <c r="O230" s="1">
        <f>ips__4[[#This Row],[Kolumna1]]*1</f>
        <v>5</v>
      </c>
      <c r="P230" s="1">
        <f>ips__4[[#This Row],[Kolumna2]]*3</f>
        <v>3</v>
      </c>
      <c r="Q230" s="1">
        <f>ips__4[[#This Row],[Kolumna3]]*7</f>
        <v>7</v>
      </c>
      <c r="R230" s="1">
        <f>ips__4[[#This Row],[Kolumna4]]*9</f>
        <v>18</v>
      </c>
      <c r="S230" s="1">
        <f>ips__4[[#This Row],[Kolumna5]]*1</f>
        <v>2</v>
      </c>
      <c r="T230" s="1">
        <f>ips__4[[#This Row],[Kolumna6]]*3</f>
        <v>0</v>
      </c>
      <c r="U230" s="1">
        <f>ips__4[[#This Row],[Kolumna7]]*7</f>
        <v>0</v>
      </c>
      <c r="V230" s="1">
        <f>ips__4[[#This Row],[Kolumna8]]*9</f>
        <v>45</v>
      </c>
      <c r="W230" s="1">
        <f>ips__4[[#This Row],[Kolumna9]]*1</f>
        <v>1</v>
      </c>
      <c r="X230" s="1">
        <f>ips__4[[#This Row],[Kolumna10]]*3</f>
        <v>18</v>
      </c>
      <c r="Y230" s="1">
        <f t="shared" si="3"/>
        <v>295</v>
      </c>
      <c r="Z230" s="1">
        <f>MOD(ips__4[[#This Row],[Suma iloczynow]],10)</f>
        <v>5</v>
      </c>
      <c r="AA230" s="1">
        <f>IF(ips__4[[#This Row],[reszta przez 10]] = 0,0,10 - ips__4[[#This Row],[reszta przez 10]])</f>
        <v>5</v>
      </c>
      <c r="AB230" s="1">
        <f>IF(ips__4[[#This Row],[K]]=ips__4[[#This Row],[K prawidlowe]],1,0)</f>
        <v>0</v>
      </c>
    </row>
    <row r="231" spans="1:28" x14ac:dyDescent="0.3">
      <c r="A231" s="1" t="s">
        <v>258</v>
      </c>
      <c r="B231" s="1" t="s">
        <v>9</v>
      </c>
      <c r="C231" s="1" t="s">
        <v>6</v>
      </c>
      <c r="D231" s="1">
        <v>6</v>
      </c>
      <c r="E231" s="1">
        <v>5</v>
      </c>
      <c r="F231" s="1">
        <v>0</v>
      </c>
      <c r="G231" s="1">
        <v>8</v>
      </c>
      <c r="H231" s="1">
        <v>1</v>
      </c>
      <c r="I231" s="1">
        <v>8</v>
      </c>
      <c r="J231" s="1">
        <v>2</v>
      </c>
      <c r="K231" s="1">
        <v>7</v>
      </c>
      <c r="L231" s="1">
        <v>2</v>
      </c>
      <c r="M231" s="1">
        <v>4</v>
      </c>
      <c r="N231" s="9">
        <v>1</v>
      </c>
      <c r="O231" s="1">
        <f>ips__4[[#This Row],[Kolumna1]]*1</f>
        <v>6</v>
      </c>
      <c r="P231" s="1">
        <f>ips__4[[#This Row],[Kolumna2]]*3</f>
        <v>15</v>
      </c>
      <c r="Q231" s="1">
        <f>ips__4[[#This Row],[Kolumna3]]*7</f>
        <v>0</v>
      </c>
      <c r="R231" s="1">
        <f>ips__4[[#This Row],[Kolumna4]]*9</f>
        <v>72</v>
      </c>
      <c r="S231" s="1">
        <f>ips__4[[#This Row],[Kolumna5]]*1</f>
        <v>1</v>
      </c>
      <c r="T231" s="1">
        <f>ips__4[[#This Row],[Kolumna6]]*3</f>
        <v>24</v>
      </c>
      <c r="U231" s="1">
        <f>ips__4[[#This Row],[Kolumna7]]*7</f>
        <v>14</v>
      </c>
      <c r="V231" s="1">
        <f>ips__4[[#This Row],[Kolumna8]]*9</f>
        <v>63</v>
      </c>
      <c r="W231" s="1">
        <f>ips__4[[#This Row],[Kolumna9]]*1</f>
        <v>2</v>
      </c>
      <c r="X231" s="1">
        <f>ips__4[[#This Row],[Kolumna10]]*3</f>
        <v>12</v>
      </c>
      <c r="Y231" s="1">
        <f t="shared" si="3"/>
        <v>308</v>
      </c>
      <c r="Z231" s="1">
        <f>MOD(ips__4[[#This Row],[Suma iloczynow]],10)</f>
        <v>8</v>
      </c>
      <c r="AA231" s="1">
        <f>IF(ips__4[[#This Row],[reszta przez 10]] = 0,0,10 - ips__4[[#This Row],[reszta przez 10]])</f>
        <v>2</v>
      </c>
      <c r="AB231" s="1">
        <f>IF(ips__4[[#This Row],[K]]=ips__4[[#This Row],[K prawidlowe]],1,0)</f>
        <v>0</v>
      </c>
    </row>
    <row r="232" spans="1:28" x14ac:dyDescent="0.3">
      <c r="A232" s="1" t="s">
        <v>259</v>
      </c>
      <c r="B232" s="1" t="s">
        <v>14</v>
      </c>
      <c r="C232" s="1" t="s">
        <v>4</v>
      </c>
      <c r="D232" s="1">
        <v>5</v>
      </c>
      <c r="E232" s="1">
        <v>2</v>
      </c>
      <c r="F232" s="1">
        <v>0</v>
      </c>
      <c r="G232" s="1">
        <v>7</v>
      </c>
      <c r="H232" s="1">
        <v>3</v>
      </c>
      <c r="I232" s="1">
        <v>1</v>
      </c>
      <c r="J232" s="1">
        <v>4</v>
      </c>
      <c r="K232" s="1">
        <v>9</v>
      </c>
      <c r="L232" s="1">
        <v>3</v>
      </c>
      <c r="M232" s="1">
        <v>5</v>
      </c>
      <c r="N232" s="9">
        <v>3</v>
      </c>
      <c r="O232" s="1">
        <f>ips__4[[#This Row],[Kolumna1]]*1</f>
        <v>5</v>
      </c>
      <c r="P232" s="1">
        <f>ips__4[[#This Row],[Kolumna2]]*3</f>
        <v>6</v>
      </c>
      <c r="Q232" s="1">
        <f>ips__4[[#This Row],[Kolumna3]]*7</f>
        <v>0</v>
      </c>
      <c r="R232" s="1">
        <f>ips__4[[#This Row],[Kolumna4]]*9</f>
        <v>63</v>
      </c>
      <c r="S232" s="1">
        <f>ips__4[[#This Row],[Kolumna5]]*1</f>
        <v>3</v>
      </c>
      <c r="T232" s="1">
        <f>ips__4[[#This Row],[Kolumna6]]*3</f>
        <v>3</v>
      </c>
      <c r="U232" s="1">
        <f>ips__4[[#This Row],[Kolumna7]]*7</f>
        <v>28</v>
      </c>
      <c r="V232" s="1">
        <f>ips__4[[#This Row],[Kolumna8]]*9</f>
        <v>81</v>
      </c>
      <c r="W232" s="1">
        <f>ips__4[[#This Row],[Kolumna9]]*1</f>
        <v>3</v>
      </c>
      <c r="X232" s="1">
        <f>ips__4[[#This Row],[Kolumna10]]*3</f>
        <v>15</v>
      </c>
      <c r="Y232" s="1">
        <f t="shared" si="3"/>
        <v>416</v>
      </c>
      <c r="Z232" s="1">
        <f>MOD(ips__4[[#This Row],[Suma iloczynow]],10)</f>
        <v>6</v>
      </c>
      <c r="AA232" s="1">
        <f>IF(ips__4[[#This Row],[reszta przez 10]] = 0,0,10 - ips__4[[#This Row],[reszta przez 10]])</f>
        <v>4</v>
      </c>
      <c r="AB232" s="1">
        <f>IF(ips__4[[#This Row],[K]]=ips__4[[#This Row],[K prawidlowe]],1,0)</f>
        <v>0</v>
      </c>
    </row>
    <row r="233" spans="1:28" x14ac:dyDescent="0.3">
      <c r="A233" s="1" t="s">
        <v>260</v>
      </c>
      <c r="B233" s="1" t="s">
        <v>8</v>
      </c>
      <c r="C233" s="1" t="s">
        <v>6</v>
      </c>
      <c r="D233" s="1">
        <v>5</v>
      </c>
      <c r="E233" s="1">
        <v>2</v>
      </c>
      <c r="F233" s="1">
        <v>0</v>
      </c>
      <c r="G233" s="1">
        <v>7</v>
      </c>
      <c r="H233" s="1">
        <v>2</v>
      </c>
      <c r="I233" s="1">
        <v>7</v>
      </c>
      <c r="J233" s="1">
        <v>6</v>
      </c>
      <c r="K233" s="1">
        <v>8</v>
      </c>
      <c r="L233" s="1">
        <v>7</v>
      </c>
      <c r="M233" s="1">
        <v>6</v>
      </c>
      <c r="N233" s="9">
        <v>4</v>
      </c>
      <c r="O233" s="1">
        <f>ips__4[[#This Row],[Kolumna1]]*1</f>
        <v>5</v>
      </c>
      <c r="P233" s="1">
        <f>ips__4[[#This Row],[Kolumna2]]*3</f>
        <v>6</v>
      </c>
      <c r="Q233" s="1">
        <f>ips__4[[#This Row],[Kolumna3]]*7</f>
        <v>0</v>
      </c>
      <c r="R233" s="1">
        <f>ips__4[[#This Row],[Kolumna4]]*9</f>
        <v>63</v>
      </c>
      <c r="S233" s="1">
        <f>ips__4[[#This Row],[Kolumna5]]*1</f>
        <v>2</v>
      </c>
      <c r="T233" s="1">
        <f>ips__4[[#This Row],[Kolumna6]]*3</f>
        <v>21</v>
      </c>
      <c r="U233" s="1">
        <f>ips__4[[#This Row],[Kolumna7]]*7</f>
        <v>42</v>
      </c>
      <c r="V233" s="1">
        <f>ips__4[[#This Row],[Kolumna8]]*9</f>
        <v>72</v>
      </c>
      <c r="W233" s="1">
        <f>ips__4[[#This Row],[Kolumna9]]*1</f>
        <v>7</v>
      </c>
      <c r="X233" s="1">
        <f>ips__4[[#This Row],[Kolumna10]]*3</f>
        <v>18</v>
      </c>
      <c r="Y233" s="1">
        <f t="shared" si="3"/>
        <v>443</v>
      </c>
      <c r="Z233" s="1">
        <f>MOD(ips__4[[#This Row],[Suma iloczynow]],10)</f>
        <v>3</v>
      </c>
      <c r="AA233" s="1">
        <f>IF(ips__4[[#This Row],[reszta przez 10]] = 0,0,10 - ips__4[[#This Row],[reszta przez 10]])</f>
        <v>7</v>
      </c>
      <c r="AB233" s="1">
        <f>IF(ips__4[[#This Row],[K]]=ips__4[[#This Row],[K prawidlowe]],1,0)</f>
        <v>0</v>
      </c>
    </row>
    <row r="234" spans="1:28" x14ac:dyDescent="0.3">
      <c r="A234" s="1" t="s">
        <v>261</v>
      </c>
      <c r="B234" s="1" t="s">
        <v>16</v>
      </c>
      <c r="C234" s="1" t="s">
        <v>4</v>
      </c>
      <c r="D234" s="1">
        <v>7</v>
      </c>
      <c r="E234" s="1">
        <v>3</v>
      </c>
      <c r="F234" s="1">
        <v>0</v>
      </c>
      <c r="G234" s="1">
        <v>5</v>
      </c>
      <c r="H234" s="1">
        <v>0</v>
      </c>
      <c r="I234" s="1">
        <v>8</v>
      </c>
      <c r="J234" s="1">
        <v>1</v>
      </c>
      <c r="K234" s="1">
        <v>9</v>
      </c>
      <c r="L234" s="1">
        <v>7</v>
      </c>
      <c r="M234" s="1">
        <v>5</v>
      </c>
      <c r="N234" s="9">
        <v>5</v>
      </c>
      <c r="O234" s="1">
        <f>ips__4[[#This Row],[Kolumna1]]*1</f>
        <v>7</v>
      </c>
      <c r="P234" s="1">
        <f>ips__4[[#This Row],[Kolumna2]]*3</f>
        <v>9</v>
      </c>
      <c r="Q234" s="1">
        <f>ips__4[[#This Row],[Kolumna3]]*7</f>
        <v>0</v>
      </c>
      <c r="R234" s="1">
        <f>ips__4[[#This Row],[Kolumna4]]*9</f>
        <v>45</v>
      </c>
      <c r="S234" s="1">
        <f>ips__4[[#This Row],[Kolumna5]]*1</f>
        <v>0</v>
      </c>
      <c r="T234" s="1">
        <f>ips__4[[#This Row],[Kolumna6]]*3</f>
        <v>24</v>
      </c>
      <c r="U234" s="1">
        <f>ips__4[[#This Row],[Kolumna7]]*7</f>
        <v>7</v>
      </c>
      <c r="V234" s="1">
        <f>ips__4[[#This Row],[Kolumna8]]*9</f>
        <v>81</v>
      </c>
      <c r="W234" s="1">
        <f>ips__4[[#This Row],[Kolumna9]]*1</f>
        <v>7</v>
      </c>
      <c r="X234" s="1">
        <f>ips__4[[#This Row],[Kolumna10]]*3</f>
        <v>15</v>
      </c>
      <c r="Y234" s="1">
        <f t="shared" si="3"/>
        <v>431</v>
      </c>
      <c r="Z234" s="1">
        <f>MOD(ips__4[[#This Row],[Suma iloczynow]],10)</f>
        <v>1</v>
      </c>
      <c r="AA234" s="1">
        <f>IF(ips__4[[#This Row],[reszta przez 10]] = 0,0,10 - ips__4[[#This Row],[reszta przez 10]])</f>
        <v>9</v>
      </c>
      <c r="AB234" s="1">
        <f>IF(ips__4[[#This Row],[K]]=ips__4[[#This Row],[K prawidlowe]],1,0)</f>
        <v>0</v>
      </c>
    </row>
    <row r="235" spans="1:28" x14ac:dyDescent="0.3">
      <c r="A235" s="1" t="s">
        <v>262</v>
      </c>
      <c r="B235" s="1" t="s">
        <v>19</v>
      </c>
      <c r="C235" s="1" t="s">
        <v>6</v>
      </c>
      <c r="D235" s="1">
        <v>6</v>
      </c>
      <c r="E235" s="1">
        <v>1</v>
      </c>
      <c r="F235" s="1">
        <v>0</v>
      </c>
      <c r="G235" s="1">
        <v>4</v>
      </c>
      <c r="H235" s="1">
        <v>1</v>
      </c>
      <c r="I235" s="1">
        <v>8</v>
      </c>
      <c r="J235" s="1">
        <v>4</v>
      </c>
      <c r="K235" s="1">
        <v>2</v>
      </c>
      <c r="L235" s="1">
        <v>3</v>
      </c>
      <c r="M235" s="1">
        <v>8</v>
      </c>
      <c r="N235" s="9">
        <v>7</v>
      </c>
      <c r="O235" s="1">
        <f>ips__4[[#This Row],[Kolumna1]]*1</f>
        <v>6</v>
      </c>
      <c r="P235" s="1">
        <f>ips__4[[#This Row],[Kolumna2]]*3</f>
        <v>3</v>
      </c>
      <c r="Q235" s="1">
        <f>ips__4[[#This Row],[Kolumna3]]*7</f>
        <v>0</v>
      </c>
      <c r="R235" s="1">
        <f>ips__4[[#This Row],[Kolumna4]]*9</f>
        <v>36</v>
      </c>
      <c r="S235" s="1">
        <f>ips__4[[#This Row],[Kolumna5]]*1</f>
        <v>1</v>
      </c>
      <c r="T235" s="1">
        <f>ips__4[[#This Row],[Kolumna6]]*3</f>
        <v>24</v>
      </c>
      <c r="U235" s="1">
        <f>ips__4[[#This Row],[Kolumna7]]*7</f>
        <v>28</v>
      </c>
      <c r="V235" s="1">
        <f>ips__4[[#This Row],[Kolumna8]]*9</f>
        <v>18</v>
      </c>
      <c r="W235" s="1">
        <f>ips__4[[#This Row],[Kolumna9]]*1</f>
        <v>3</v>
      </c>
      <c r="X235" s="1">
        <f>ips__4[[#This Row],[Kolumna10]]*3</f>
        <v>24</v>
      </c>
      <c r="Y235" s="1">
        <f t="shared" si="3"/>
        <v>338</v>
      </c>
      <c r="Z235" s="1">
        <f>MOD(ips__4[[#This Row],[Suma iloczynow]],10)</f>
        <v>8</v>
      </c>
      <c r="AA235" s="1">
        <f>IF(ips__4[[#This Row],[reszta przez 10]] = 0,0,10 - ips__4[[#This Row],[reszta przez 10]])</f>
        <v>2</v>
      </c>
      <c r="AB235" s="1">
        <f>IF(ips__4[[#This Row],[K]]=ips__4[[#This Row],[K prawidlowe]],1,0)</f>
        <v>0</v>
      </c>
    </row>
    <row r="236" spans="1:28" x14ac:dyDescent="0.3">
      <c r="A236" s="1" t="s">
        <v>263</v>
      </c>
      <c r="B236" s="1" t="s">
        <v>8</v>
      </c>
      <c r="C236" s="1" t="s">
        <v>4</v>
      </c>
      <c r="D236" s="1">
        <v>6</v>
      </c>
      <c r="E236" s="1">
        <v>6</v>
      </c>
      <c r="F236" s="1">
        <v>0</v>
      </c>
      <c r="G236" s="1">
        <v>7</v>
      </c>
      <c r="H236" s="1">
        <v>2</v>
      </c>
      <c r="I236" s="1">
        <v>0</v>
      </c>
      <c r="J236" s="1">
        <v>1</v>
      </c>
      <c r="K236" s="1">
        <v>2</v>
      </c>
      <c r="L236" s="1">
        <v>6</v>
      </c>
      <c r="M236" s="1">
        <v>8</v>
      </c>
      <c r="N236" s="9">
        <v>6</v>
      </c>
      <c r="O236" s="1">
        <f>ips__4[[#This Row],[Kolumna1]]*1</f>
        <v>6</v>
      </c>
      <c r="P236" s="1">
        <f>ips__4[[#This Row],[Kolumna2]]*3</f>
        <v>18</v>
      </c>
      <c r="Q236" s="1">
        <f>ips__4[[#This Row],[Kolumna3]]*7</f>
        <v>0</v>
      </c>
      <c r="R236" s="1">
        <f>ips__4[[#This Row],[Kolumna4]]*9</f>
        <v>63</v>
      </c>
      <c r="S236" s="1">
        <f>ips__4[[#This Row],[Kolumna5]]*1</f>
        <v>2</v>
      </c>
      <c r="T236" s="1">
        <f>ips__4[[#This Row],[Kolumna6]]*3</f>
        <v>0</v>
      </c>
      <c r="U236" s="1">
        <f>ips__4[[#This Row],[Kolumna7]]*7</f>
        <v>7</v>
      </c>
      <c r="V236" s="1">
        <f>ips__4[[#This Row],[Kolumna8]]*9</f>
        <v>18</v>
      </c>
      <c r="W236" s="1">
        <f>ips__4[[#This Row],[Kolumna9]]*1</f>
        <v>6</v>
      </c>
      <c r="X236" s="1">
        <f>ips__4[[#This Row],[Kolumna10]]*3</f>
        <v>24</v>
      </c>
      <c r="Y236" s="1">
        <f t="shared" si="3"/>
        <v>287</v>
      </c>
      <c r="Z236" s="1">
        <f>MOD(ips__4[[#This Row],[Suma iloczynow]],10)</f>
        <v>7</v>
      </c>
      <c r="AA236" s="1">
        <f>IF(ips__4[[#This Row],[reszta przez 10]] = 0,0,10 - ips__4[[#This Row],[reszta przez 10]])</f>
        <v>3</v>
      </c>
      <c r="AB236" s="1">
        <f>IF(ips__4[[#This Row],[K]]=ips__4[[#This Row],[K prawidlowe]],1,0)</f>
        <v>0</v>
      </c>
    </row>
    <row r="237" spans="1:28" x14ac:dyDescent="0.3">
      <c r="A237" s="1" t="s">
        <v>264</v>
      </c>
      <c r="B237" s="1" t="s">
        <v>3</v>
      </c>
      <c r="C237" s="1" t="s">
        <v>4</v>
      </c>
      <c r="D237" s="1">
        <v>5</v>
      </c>
      <c r="E237" s="1">
        <v>2</v>
      </c>
      <c r="F237" s="1">
        <v>0</v>
      </c>
      <c r="G237" s="1">
        <v>1</v>
      </c>
      <c r="H237" s="1">
        <v>1</v>
      </c>
      <c r="I237" s="1">
        <v>5</v>
      </c>
      <c r="J237" s="1">
        <v>1</v>
      </c>
      <c r="K237" s="1">
        <v>3</v>
      </c>
      <c r="L237" s="1">
        <v>6</v>
      </c>
      <c r="M237" s="1">
        <v>2</v>
      </c>
      <c r="N237" s="9">
        <v>8</v>
      </c>
      <c r="O237" s="1">
        <f>ips__4[[#This Row],[Kolumna1]]*1</f>
        <v>5</v>
      </c>
      <c r="P237" s="1">
        <f>ips__4[[#This Row],[Kolumna2]]*3</f>
        <v>6</v>
      </c>
      <c r="Q237" s="1">
        <f>ips__4[[#This Row],[Kolumna3]]*7</f>
        <v>0</v>
      </c>
      <c r="R237" s="1">
        <f>ips__4[[#This Row],[Kolumna4]]*9</f>
        <v>9</v>
      </c>
      <c r="S237" s="1">
        <f>ips__4[[#This Row],[Kolumna5]]*1</f>
        <v>1</v>
      </c>
      <c r="T237" s="1">
        <f>ips__4[[#This Row],[Kolumna6]]*3</f>
        <v>15</v>
      </c>
      <c r="U237" s="1">
        <f>ips__4[[#This Row],[Kolumna7]]*7</f>
        <v>7</v>
      </c>
      <c r="V237" s="1">
        <f>ips__4[[#This Row],[Kolumna8]]*9</f>
        <v>27</v>
      </c>
      <c r="W237" s="1">
        <f>ips__4[[#This Row],[Kolumna9]]*1</f>
        <v>6</v>
      </c>
      <c r="X237" s="1">
        <f>ips__4[[#This Row],[Kolumna10]]*3</f>
        <v>6</v>
      </c>
      <c r="Y237" s="1">
        <f t="shared" si="3"/>
        <v>226</v>
      </c>
      <c r="Z237" s="1">
        <f>MOD(ips__4[[#This Row],[Suma iloczynow]],10)</f>
        <v>6</v>
      </c>
      <c r="AA237" s="1">
        <f>IF(ips__4[[#This Row],[reszta przez 10]] = 0,0,10 - ips__4[[#This Row],[reszta przez 10]])</f>
        <v>4</v>
      </c>
      <c r="AB237" s="1">
        <f>IF(ips__4[[#This Row],[K]]=ips__4[[#This Row],[K prawidlowe]],1,0)</f>
        <v>0</v>
      </c>
    </row>
    <row r="238" spans="1:28" x14ac:dyDescent="0.3">
      <c r="A238" s="1" t="s">
        <v>265</v>
      </c>
      <c r="B238" s="1" t="s">
        <v>17</v>
      </c>
      <c r="C238" s="1" t="s">
        <v>6</v>
      </c>
      <c r="D238" s="1">
        <v>9</v>
      </c>
      <c r="E238" s="1">
        <v>0</v>
      </c>
      <c r="F238" s="1">
        <v>0</v>
      </c>
      <c r="G238" s="1">
        <v>3</v>
      </c>
      <c r="H238" s="1">
        <v>0</v>
      </c>
      <c r="I238" s="1">
        <v>7</v>
      </c>
      <c r="J238" s="1">
        <v>9</v>
      </c>
      <c r="K238" s="1">
        <v>4</v>
      </c>
      <c r="L238" s="1">
        <v>9</v>
      </c>
      <c r="M238" s="1">
        <v>3</v>
      </c>
      <c r="N238" s="9">
        <v>6</v>
      </c>
      <c r="O238" s="1">
        <f>ips__4[[#This Row],[Kolumna1]]*1</f>
        <v>9</v>
      </c>
      <c r="P238" s="1">
        <f>ips__4[[#This Row],[Kolumna2]]*3</f>
        <v>0</v>
      </c>
      <c r="Q238" s="1">
        <f>ips__4[[#This Row],[Kolumna3]]*7</f>
        <v>0</v>
      </c>
      <c r="R238" s="1">
        <f>ips__4[[#This Row],[Kolumna4]]*9</f>
        <v>27</v>
      </c>
      <c r="S238" s="1">
        <f>ips__4[[#This Row],[Kolumna5]]*1</f>
        <v>0</v>
      </c>
      <c r="T238" s="1">
        <f>ips__4[[#This Row],[Kolumna6]]*3</f>
        <v>21</v>
      </c>
      <c r="U238" s="1">
        <f>ips__4[[#This Row],[Kolumna7]]*7</f>
        <v>63</v>
      </c>
      <c r="V238" s="1">
        <f>ips__4[[#This Row],[Kolumna8]]*9</f>
        <v>36</v>
      </c>
      <c r="W238" s="1">
        <f>ips__4[[#This Row],[Kolumna9]]*1</f>
        <v>9</v>
      </c>
      <c r="X238" s="1">
        <f>ips__4[[#This Row],[Kolumna10]]*3</f>
        <v>9</v>
      </c>
      <c r="Y238" s="1">
        <f t="shared" si="3"/>
        <v>256</v>
      </c>
      <c r="Z238" s="1">
        <f>MOD(ips__4[[#This Row],[Suma iloczynow]],10)</f>
        <v>6</v>
      </c>
      <c r="AA238" s="1">
        <f>IF(ips__4[[#This Row],[reszta przez 10]] = 0,0,10 - ips__4[[#This Row],[reszta przez 10]])</f>
        <v>4</v>
      </c>
      <c r="AB238" s="1">
        <f>IF(ips__4[[#This Row],[K]]=ips__4[[#This Row],[K prawidlowe]],1,0)</f>
        <v>0</v>
      </c>
    </row>
    <row r="239" spans="1:28" x14ac:dyDescent="0.3">
      <c r="A239" s="1" t="s">
        <v>266</v>
      </c>
      <c r="B239" s="1" t="s">
        <v>18</v>
      </c>
      <c r="C239" s="1" t="s">
        <v>4</v>
      </c>
      <c r="D239" s="1">
        <v>7</v>
      </c>
      <c r="E239" s="1">
        <v>9</v>
      </c>
      <c r="F239" s="1">
        <v>0</v>
      </c>
      <c r="G239" s="1">
        <v>1</v>
      </c>
      <c r="H239" s="1">
        <v>1</v>
      </c>
      <c r="I239" s="1">
        <v>9</v>
      </c>
      <c r="J239" s="1">
        <v>8</v>
      </c>
      <c r="K239" s="1">
        <v>1</v>
      </c>
      <c r="L239" s="1">
        <v>3</v>
      </c>
      <c r="M239" s="1">
        <v>1</v>
      </c>
      <c r="N239" s="9">
        <v>8</v>
      </c>
      <c r="O239" s="1">
        <f>ips__4[[#This Row],[Kolumna1]]*1</f>
        <v>7</v>
      </c>
      <c r="P239" s="1">
        <f>ips__4[[#This Row],[Kolumna2]]*3</f>
        <v>27</v>
      </c>
      <c r="Q239" s="1">
        <f>ips__4[[#This Row],[Kolumna3]]*7</f>
        <v>0</v>
      </c>
      <c r="R239" s="1">
        <f>ips__4[[#This Row],[Kolumna4]]*9</f>
        <v>9</v>
      </c>
      <c r="S239" s="1">
        <f>ips__4[[#This Row],[Kolumna5]]*1</f>
        <v>1</v>
      </c>
      <c r="T239" s="1">
        <f>ips__4[[#This Row],[Kolumna6]]*3</f>
        <v>27</v>
      </c>
      <c r="U239" s="1">
        <f>ips__4[[#This Row],[Kolumna7]]*7</f>
        <v>56</v>
      </c>
      <c r="V239" s="1">
        <f>ips__4[[#This Row],[Kolumna8]]*9</f>
        <v>9</v>
      </c>
      <c r="W239" s="1">
        <f>ips__4[[#This Row],[Kolumna9]]*1</f>
        <v>3</v>
      </c>
      <c r="X239" s="1">
        <f>ips__4[[#This Row],[Kolumna10]]*3</f>
        <v>3</v>
      </c>
      <c r="Y239" s="1">
        <f t="shared" si="3"/>
        <v>316</v>
      </c>
      <c r="Z239" s="1">
        <f>MOD(ips__4[[#This Row],[Suma iloczynow]],10)</f>
        <v>6</v>
      </c>
      <c r="AA239" s="1">
        <f>IF(ips__4[[#This Row],[reszta przez 10]] = 0,0,10 - ips__4[[#This Row],[reszta przez 10]])</f>
        <v>4</v>
      </c>
      <c r="AB239" s="1">
        <f>IF(ips__4[[#This Row],[K]]=ips__4[[#This Row],[K prawidlowe]],1,0)</f>
        <v>0</v>
      </c>
    </row>
    <row r="240" spans="1:28" x14ac:dyDescent="0.3">
      <c r="A240" s="1" t="s">
        <v>267</v>
      </c>
      <c r="B240" s="1" t="s">
        <v>13</v>
      </c>
      <c r="C240" s="1" t="s">
        <v>4</v>
      </c>
      <c r="D240" s="1">
        <v>9</v>
      </c>
      <c r="E240" s="1">
        <v>3</v>
      </c>
      <c r="F240" s="1">
        <v>0</v>
      </c>
      <c r="G240" s="1">
        <v>8</v>
      </c>
      <c r="H240" s="1">
        <v>2</v>
      </c>
      <c r="I240" s="1">
        <v>0</v>
      </c>
      <c r="J240" s="1">
        <v>4</v>
      </c>
      <c r="K240" s="1">
        <v>9</v>
      </c>
      <c r="L240" s="1">
        <v>6</v>
      </c>
      <c r="M240" s="1">
        <v>5</v>
      </c>
      <c r="N240" s="9">
        <v>8</v>
      </c>
      <c r="O240" s="1">
        <f>ips__4[[#This Row],[Kolumna1]]*1</f>
        <v>9</v>
      </c>
      <c r="P240" s="1">
        <f>ips__4[[#This Row],[Kolumna2]]*3</f>
        <v>9</v>
      </c>
      <c r="Q240" s="1">
        <f>ips__4[[#This Row],[Kolumna3]]*7</f>
        <v>0</v>
      </c>
      <c r="R240" s="1">
        <f>ips__4[[#This Row],[Kolumna4]]*9</f>
        <v>72</v>
      </c>
      <c r="S240" s="1">
        <f>ips__4[[#This Row],[Kolumna5]]*1</f>
        <v>2</v>
      </c>
      <c r="T240" s="1">
        <f>ips__4[[#This Row],[Kolumna6]]*3</f>
        <v>0</v>
      </c>
      <c r="U240" s="1">
        <f>ips__4[[#This Row],[Kolumna7]]*7</f>
        <v>28</v>
      </c>
      <c r="V240" s="1">
        <f>ips__4[[#This Row],[Kolumna8]]*9</f>
        <v>81</v>
      </c>
      <c r="W240" s="1">
        <f>ips__4[[#This Row],[Kolumna9]]*1</f>
        <v>6</v>
      </c>
      <c r="X240" s="1">
        <f>ips__4[[#This Row],[Kolumna10]]*3</f>
        <v>15</v>
      </c>
      <c r="Y240" s="1">
        <f t="shared" si="3"/>
        <v>364</v>
      </c>
      <c r="Z240" s="1">
        <f>MOD(ips__4[[#This Row],[Suma iloczynow]],10)</f>
        <v>4</v>
      </c>
      <c r="AA240" s="1">
        <f>IF(ips__4[[#This Row],[reszta przez 10]] = 0,0,10 - ips__4[[#This Row],[reszta przez 10]])</f>
        <v>6</v>
      </c>
      <c r="AB240" s="1">
        <f>IF(ips__4[[#This Row],[K]]=ips__4[[#This Row],[K prawidlowe]],1,0)</f>
        <v>0</v>
      </c>
    </row>
    <row r="241" spans="1:28" x14ac:dyDescent="0.3">
      <c r="A241" s="1" t="s">
        <v>268</v>
      </c>
      <c r="B241" s="1" t="s">
        <v>16</v>
      </c>
      <c r="C241" s="1" t="s">
        <v>6</v>
      </c>
      <c r="D241" s="1">
        <v>9</v>
      </c>
      <c r="E241" s="1">
        <v>5</v>
      </c>
      <c r="F241" s="1">
        <v>0</v>
      </c>
      <c r="G241" s="1">
        <v>2</v>
      </c>
      <c r="H241" s="1">
        <v>0</v>
      </c>
      <c r="I241" s="1">
        <v>5</v>
      </c>
      <c r="J241" s="1">
        <v>3</v>
      </c>
      <c r="K241" s="1">
        <v>9</v>
      </c>
      <c r="L241" s="1">
        <v>6</v>
      </c>
      <c r="M241" s="1">
        <v>1</v>
      </c>
      <c r="N241" s="9">
        <v>2</v>
      </c>
      <c r="O241" s="1">
        <f>ips__4[[#This Row],[Kolumna1]]*1</f>
        <v>9</v>
      </c>
      <c r="P241" s="1">
        <f>ips__4[[#This Row],[Kolumna2]]*3</f>
        <v>15</v>
      </c>
      <c r="Q241" s="1">
        <f>ips__4[[#This Row],[Kolumna3]]*7</f>
        <v>0</v>
      </c>
      <c r="R241" s="1">
        <f>ips__4[[#This Row],[Kolumna4]]*9</f>
        <v>18</v>
      </c>
      <c r="S241" s="1">
        <f>ips__4[[#This Row],[Kolumna5]]*1</f>
        <v>0</v>
      </c>
      <c r="T241" s="1">
        <f>ips__4[[#This Row],[Kolumna6]]*3</f>
        <v>15</v>
      </c>
      <c r="U241" s="1">
        <f>ips__4[[#This Row],[Kolumna7]]*7</f>
        <v>21</v>
      </c>
      <c r="V241" s="1">
        <f>ips__4[[#This Row],[Kolumna8]]*9</f>
        <v>81</v>
      </c>
      <c r="W241" s="1">
        <f>ips__4[[#This Row],[Kolumna9]]*1</f>
        <v>6</v>
      </c>
      <c r="X241" s="1">
        <f>ips__4[[#This Row],[Kolumna10]]*3</f>
        <v>3</v>
      </c>
      <c r="Y241" s="1">
        <f t="shared" si="3"/>
        <v>390</v>
      </c>
      <c r="Z241" s="1">
        <f>MOD(ips__4[[#This Row],[Suma iloczynow]],10)</f>
        <v>0</v>
      </c>
      <c r="AA241" s="1">
        <f>IF(ips__4[[#This Row],[reszta przez 10]] = 0,0,10 - ips__4[[#This Row],[reszta przez 10]])</f>
        <v>0</v>
      </c>
      <c r="AB241" s="1">
        <f>IF(ips__4[[#This Row],[K]]=ips__4[[#This Row],[K prawidlowe]],1,0)</f>
        <v>0</v>
      </c>
    </row>
    <row r="242" spans="1:28" x14ac:dyDescent="0.3">
      <c r="A242" s="1" t="s">
        <v>269</v>
      </c>
      <c r="B242" s="1" t="s">
        <v>11</v>
      </c>
      <c r="C242" s="1" t="s">
        <v>4</v>
      </c>
      <c r="D242" s="1">
        <v>6</v>
      </c>
      <c r="E242" s="1">
        <v>2</v>
      </c>
      <c r="F242" s="1">
        <v>1</v>
      </c>
      <c r="G242" s="1">
        <v>2</v>
      </c>
      <c r="H242" s="1">
        <v>1</v>
      </c>
      <c r="I242" s="1">
        <v>0</v>
      </c>
      <c r="J242" s="1">
        <v>2</v>
      </c>
      <c r="K242" s="1">
        <v>6</v>
      </c>
      <c r="L242" s="1">
        <v>8</v>
      </c>
      <c r="M242" s="1">
        <v>9</v>
      </c>
      <c r="N242" s="9">
        <v>9</v>
      </c>
      <c r="O242" s="1">
        <f>ips__4[[#This Row],[Kolumna1]]*1</f>
        <v>6</v>
      </c>
      <c r="P242" s="1">
        <f>ips__4[[#This Row],[Kolumna2]]*3</f>
        <v>6</v>
      </c>
      <c r="Q242" s="1">
        <f>ips__4[[#This Row],[Kolumna3]]*7</f>
        <v>7</v>
      </c>
      <c r="R242" s="1">
        <f>ips__4[[#This Row],[Kolumna4]]*9</f>
        <v>18</v>
      </c>
      <c r="S242" s="1">
        <f>ips__4[[#This Row],[Kolumna5]]*1</f>
        <v>1</v>
      </c>
      <c r="T242" s="1">
        <f>ips__4[[#This Row],[Kolumna6]]*3</f>
        <v>0</v>
      </c>
      <c r="U242" s="1">
        <f>ips__4[[#This Row],[Kolumna7]]*7</f>
        <v>14</v>
      </c>
      <c r="V242" s="1">
        <f>ips__4[[#This Row],[Kolumna8]]*9</f>
        <v>54</v>
      </c>
      <c r="W242" s="1">
        <f>ips__4[[#This Row],[Kolumna9]]*1</f>
        <v>8</v>
      </c>
      <c r="X242" s="1">
        <f>ips__4[[#This Row],[Kolumna10]]*3</f>
        <v>27</v>
      </c>
      <c r="Y242" s="1">
        <f t="shared" si="3"/>
        <v>309</v>
      </c>
      <c r="Z242" s="1">
        <f>MOD(ips__4[[#This Row],[Suma iloczynow]],10)</f>
        <v>9</v>
      </c>
      <c r="AA242" s="1">
        <f>IF(ips__4[[#This Row],[reszta przez 10]] = 0,0,10 - ips__4[[#This Row],[reszta przez 10]])</f>
        <v>1</v>
      </c>
      <c r="AB242" s="1">
        <f>IF(ips__4[[#This Row],[K]]=ips__4[[#This Row],[K prawidlowe]],1,0)</f>
        <v>0</v>
      </c>
    </row>
    <row r="243" spans="1:28" x14ac:dyDescent="0.3">
      <c r="A243" s="1" t="s">
        <v>270</v>
      </c>
      <c r="B243" s="1" t="s">
        <v>8</v>
      </c>
      <c r="C243" s="1" t="s">
        <v>6</v>
      </c>
      <c r="D243" s="1">
        <v>9</v>
      </c>
      <c r="E243" s="1">
        <v>8</v>
      </c>
      <c r="F243" s="1">
        <v>0</v>
      </c>
      <c r="G243" s="1">
        <v>7</v>
      </c>
      <c r="H243" s="1">
        <v>0</v>
      </c>
      <c r="I243" s="1">
        <v>5</v>
      </c>
      <c r="J243" s="1">
        <v>2</v>
      </c>
      <c r="K243" s="1">
        <v>9</v>
      </c>
      <c r="L243" s="1">
        <v>2</v>
      </c>
      <c r="M243" s="1">
        <v>7</v>
      </c>
      <c r="N243" s="9">
        <v>1</v>
      </c>
      <c r="O243" s="1">
        <f>ips__4[[#This Row],[Kolumna1]]*1</f>
        <v>9</v>
      </c>
      <c r="P243" s="1">
        <f>ips__4[[#This Row],[Kolumna2]]*3</f>
        <v>24</v>
      </c>
      <c r="Q243" s="1">
        <f>ips__4[[#This Row],[Kolumna3]]*7</f>
        <v>0</v>
      </c>
      <c r="R243" s="1">
        <f>ips__4[[#This Row],[Kolumna4]]*9</f>
        <v>63</v>
      </c>
      <c r="S243" s="1">
        <f>ips__4[[#This Row],[Kolumna5]]*1</f>
        <v>0</v>
      </c>
      <c r="T243" s="1">
        <f>ips__4[[#This Row],[Kolumna6]]*3</f>
        <v>15</v>
      </c>
      <c r="U243" s="1">
        <f>ips__4[[#This Row],[Kolumna7]]*7</f>
        <v>14</v>
      </c>
      <c r="V243" s="1">
        <f>ips__4[[#This Row],[Kolumna8]]*9</f>
        <v>81</v>
      </c>
      <c r="W243" s="1">
        <f>ips__4[[#This Row],[Kolumna9]]*1</f>
        <v>2</v>
      </c>
      <c r="X243" s="1">
        <f>ips__4[[#This Row],[Kolumna10]]*3</f>
        <v>21</v>
      </c>
      <c r="Y243" s="1">
        <f t="shared" si="3"/>
        <v>370</v>
      </c>
      <c r="Z243" s="1">
        <f>MOD(ips__4[[#This Row],[Suma iloczynow]],10)</f>
        <v>0</v>
      </c>
      <c r="AA243" s="1">
        <f>IF(ips__4[[#This Row],[reszta przez 10]] = 0,0,10 - ips__4[[#This Row],[reszta przez 10]])</f>
        <v>0</v>
      </c>
      <c r="AB243" s="1">
        <f>IF(ips__4[[#This Row],[K]]=ips__4[[#This Row],[K prawidlowe]],1,0)</f>
        <v>0</v>
      </c>
    </row>
    <row r="244" spans="1:28" x14ac:dyDescent="0.3">
      <c r="A244" s="1" t="s">
        <v>271</v>
      </c>
      <c r="B244" s="1" t="s">
        <v>3</v>
      </c>
      <c r="C244" s="1" t="s">
        <v>4</v>
      </c>
      <c r="D244" s="1">
        <v>9</v>
      </c>
      <c r="E244" s="1">
        <v>3</v>
      </c>
      <c r="F244" s="1">
        <v>0</v>
      </c>
      <c r="G244" s="1">
        <v>3</v>
      </c>
      <c r="H244" s="1">
        <v>0</v>
      </c>
      <c r="I244" s="1">
        <v>5</v>
      </c>
      <c r="J244" s="1">
        <v>3</v>
      </c>
      <c r="K244" s="1">
        <v>1</v>
      </c>
      <c r="L244" s="1">
        <v>5</v>
      </c>
      <c r="M244" s="1">
        <v>3</v>
      </c>
      <c r="N244" s="9">
        <v>6</v>
      </c>
      <c r="O244" s="1">
        <f>ips__4[[#This Row],[Kolumna1]]*1</f>
        <v>9</v>
      </c>
      <c r="P244" s="1">
        <f>ips__4[[#This Row],[Kolumna2]]*3</f>
        <v>9</v>
      </c>
      <c r="Q244" s="1">
        <f>ips__4[[#This Row],[Kolumna3]]*7</f>
        <v>0</v>
      </c>
      <c r="R244" s="1">
        <f>ips__4[[#This Row],[Kolumna4]]*9</f>
        <v>27</v>
      </c>
      <c r="S244" s="1">
        <f>ips__4[[#This Row],[Kolumna5]]*1</f>
        <v>0</v>
      </c>
      <c r="T244" s="1">
        <f>ips__4[[#This Row],[Kolumna6]]*3</f>
        <v>15</v>
      </c>
      <c r="U244" s="1">
        <f>ips__4[[#This Row],[Kolumna7]]*7</f>
        <v>21</v>
      </c>
      <c r="V244" s="1">
        <f>ips__4[[#This Row],[Kolumna8]]*9</f>
        <v>9</v>
      </c>
      <c r="W244" s="1">
        <f>ips__4[[#This Row],[Kolumna9]]*1</f>
        <v>5</v>
      </c>
      <c r="X244" s="1">
        <f>ips__4[[#This Row],[Kolumna10]]*3</f>
        <v>9</v>
      </c>
      <c r="Y244" s="1">
        <f t="shared" si="3"/>
        <v>333</v>
      </c>
      <c r="Z244" s="1">
        <f>MOD(ips__4[[#This Row],[Suma iloczynow]],10)</f>
        <v>3</v>
      </c>
      <c r="AA244" s="1">
        <f>IF(ips__4[[#This Row],[reszta przez 10]] = 0,0,10 - ips__4[[#This Row],[reszta przez 10]])</f>
        <v>7</v>
      </c>
      <c r="AB244" s="1">
        <f>IF(ips__4[[#This Row],[K]]=ips__4[[#This Row],[K prawidlowe]],1,0)</f>
        <v>0</v>
      </c>
    </row>
    <row r="245" spans="1:28" x14ac:dyDescent="0.3">
      <c r="A245" s="1" t="s">
        <v>272</v>
      </c>
      <c r="B245" s="1" t="s">
        <v>15</v>
      </c>
      <c r="C245" s="1" t="s">
        <v>6</v>
      </c>
      <c r="D245" s="1">
        <v>8</v>
      </c>
      <c r="E245" s="1">
        <v>9</v>
      </c>
      <c r="F245" s="1">
        <v>0</v>
      </c>
      <c r="G245" s="1">
        <v>5</v>
      </c>
      <c r="H245" s="1">
        <v>1</v>
      </c>
      <c r="I245" s="1">
        <v>9</v>
      </c>
      <c r="J245" s="1">
        <v>9</v>
      </c>
      <c r="K245" s="1">
        <v>7</v>
      </c>
      <c r="L245" s="1">
        <v>2</v>
      </c>
      <c r="M245" s="1">
        <v>4</v>
      </c>
      <c r="N245" s="9">
        <v>2</v>
      </c>
      <c r="O245" s="1">
        <f>ips__4[[#This Row],[Kolumna1]]*1</f>
        <v>8</v>
      </c>
      <c r="P245" s="1">
        <f>ips__4[[#This Row],[Kolumna2]]*3</f>
        <v>27</v>
      </c>
      <c r="Q245" s="1">
        <f>ips__4[[#This Row],[Kolumna3]]*7</f>
        <v>0</v>
      </c>
      <c r="R245" s="1">
        <f>ips__4[[#This Row],[Kolumna4]]*9</f>
        <v>45</v>
      </c>
      <c r="S245" s="1">
        <f>ips__4[[#This Row],[Kolumna5]]*1</f>
        <v>1</v>
      </c>
      <c r="T245" s="1">
        <f>ips__4[[#This Row],[Kolumna6]]*3</f>
        <v>27</v>
      </c>
      <c r="U245" s="1">
        <f>ips__4[[#This Row],[Kolumna7]]*7</f>
        <v>63</v>
      </c>
      <c r="V245" s="1">
        <f>ips__4[[#This Row],[Kolumna8]]*9</f>
        <v>63</v>
      </c>
      <c r="W245" s="1">
        <f>ips__4[[#This Row],[Kolumna9]]*1</f>
        <v>2</v>
      </c>
      <c r="X245" s="1">
        <f>ips__4[[#This Row],[Kolumna10]]*3</f>
        <v>12</v>
      </c>
      <c r="Y245" s="1">
        <f t="shared" si="3"/>
        <v>352</v>
      </c>
      <c r="Z245" s="1">
        <f>MOD(ips__4[[#This Row],[Suma iloczynow]],10)</f>
        <v>2</v>
      </c>
      <c r="AA245" s="1">
        <f>IF(ips__4[[#This Row],[reszta przez 10]] = 0,0,10 - ips__4[[#This Row],[reszta przez 10]])</f>
        <v>8</v>
      </c>
      <c r="AB245" s="1">
        <f>IF(ips__4[[#This Row],[K]]=ips__4[[#This Row],[K prawidlowe]],1,0)</f>
        <v>0</v>
      </c>
    </row>
    <row r="246" spans="1:28" x14ac:dyDescent="0.3">
      <c r="A246" s="1" t="s">
        <v>273</v>
      </c>
      <c r="B246" s="1" t="s">
        <v>11</v>
      </c>
      <c r="C246" s="1" t="s">
        <v>6</v>
      </c>
      <c r="D246" s="1">
        <v>9</v>
      </c>
      <c r="E246" s="1">
        <v>8</v>
      </c>
      <c r="F246" s="1">
        <v>0</v>
      </c>
      <c r="G246" s="1">
        <v>3</v>
      </c>
      <c r="H246" s="1">
        <v>1</v>
      </c>
      <c r="I246" s="1">
        <v>5</v>
      </c>
      <c r="J246" s="1">
        <v>9</v>
      </c>
      <c r="K246" s="1">
        <v>2</v>
      </c>
      <c r="L246" s="1">
        <v>1</v>
      </c>
      <c r="M246" s="1">
        <v>2</v>
      </c>
      <c r="N246" s="9">
        <v>6</v>
      </c>
      <c r="O246" s="1">
        <f>ips__4[[#This Row],[Kolumna1]]*1</f>
        <v>9</v>
      </c>
      <c r="P246" s="1">
        <f>ips__4[[#This Row],[Kolumna2]]*3</f>
        <v>24</v>
      </c>
      <c r="Q246" s="1">
        <f>ips__4[[#This Row],[Kolumna3]]*7</f>
        <v>0</v>
      </c>
      <c r="R246" s="1">
        <f>ips__4[[#This Row],[Kolumna4]]*9</f>
        <v>27</v>
      </c>
      <c r="S246" s="1">
        <f>ips__4[[#This Row],[Kolumna5]]*1</f>
        <v>1</v>
      </c>
      <c r="T246" s="1">
        <f>ips__4[[#This Row],[Kolumna6]]*3</f>
        <v>15</v>
      </c>
      <c r="U246" s="1">
        <f>ips__4[[#This Row],[Kolumna7]]*7</f>
        <v>63</v>
      </c>
      <c r="V246" s="1">
        <f>ips__4[[#This Row],[Kolumna8]]*9</f>
        <v>18</v>
      </c>
      <c r="W246" s="1">
        <f>ips__4[[#This Row],[Kolumna9]]*1</f>
        <v>1</v>
      </c>
      <c r="X246" s="1">
        <f>ips__4[[#This Row],[Kolumna10]]*3</f>
        <v>6</v>
      </c>
      <c r="Y246" s="1">
        <f t="shared" si="3"/>
        <v>412</v>
      </c>
      <c r="Z246" s="1">
        <f>MOD(ips__4[[#This Row],[Suma iloczynow]],10)</f>
        <v>2</v>
      </c>
      <c r="AA246" s="1">
        <f>IF(ips__4[[#This Row],[reszta przez 10]] = 0,0,10 - ips__4[[#This Row],[reszta przez 10]])</f>
        <v>8</v>
      </c>
      <c r="AB246" s="1">
        <f>IF(ips__4[[#This Row],[K]]=ips__4[[#This Row],[K prawidlowe]],1,0)</f>
        <v>0</v>
      </c>
    </row>
    <row r="247" spans="1:28" x14ac:dyDescent="0.3">
      <c r="A247" s="1" t="s">
        <v>274</v>
      </c>
      <c r="B247" s="1" t="s">
        <v>9</v>
      </c>
      <c r="C247" s="1" t="s">
        <v>4</v>
      </c>
      <c r="D247" s="1">
        <v>9</v>
      </c>
      <c r="E247" s="1">
        <v>6</v>
      </c>
      <c r="F247" s="1">
        <v>0</v>
      </c>
      <c r="G247" s="1">
        <v>3</v>
      </c>
      <c r="H247" s="1">
        <v>2</v>
      </c>
      <c r="I247" s="1">
        <v>4</v>
      </c>
      <c r="J247" s="1">
        <v>9</v>
      </c>
      <c r="K247" s="1">
        <v>5</v>
      </c>
      <c r="L247" s="1">
        <v>4</v>
      </c>
      <c r="M247" s="1">
        <v>0</v>
      </c>
      <c r="N247" s="9">
        <v>0</v>
      </c>
      <c r="O247" s="1">
        <f>ips__4[[#This Row],[Kolumna1]]*1</f>
        <v>9</v>
      </c>
      <c r="P247" s="1">
        <f>ips__4[[#This Row],[Kolumna2]]*3</f>
        <v>18</v>
      </c>
      <c r="Q247" s="1">
        <f>ips__4[[#This Row],[Kolumna3]]*7</f>
        <v>0</v>
      </c>
      <c r="R247" s="1">
        <f>ips__4[[#This Row],[Kolumna4]]*9</f>
        <v>27</v>
      </c>
      <c r="S247" s="1">
        <f>ips__4[[#This Row],[Kolumna5]]*1</f>
        <v>2</v>
      </c>
      <c r="T247" s="1">
        <f>ips__4[[#This Row],[Kolumna6]]*3</f>
        <v>12</v>
      </c>
      <c r="U247" s="1">
        <f>ips__4[[#This Row],[Kolumna7]]*7</f>
        <v>63</v>
      </c>
      <c r="V247" s="1">
        <f>ips__4[[#This Row],[Kolumna8]]*9</f>
        <v>45</v>
      </c>
      <c r="W247" s="1">
        <f>ips__4[[#This Row],[Kolumna9]]*1</f>
        <v>4</v>
      </c>
      <c r="X247" s="1">
        <f>ips__4[[#This Row],[Kolumna10]]*3</f>
        <v>0</v>
      </c>
      <c r="Y247" s="1">
        <f t="shared" si="3"/>
        <v>344</v>
      </c>
      <c r="Z247" s="1">
        <f>MOD(ips__4[[#This Row],[Suma iloczynow]],10)</f>
        <v>4</v>
      </c>
      <c r="AA247" s="1">
        <f>IF(ips__4[[#This Row],[reszta przez 10]] = 0,0,10 - ips__4[[#This Row],[reszta przez 10]])</f>
        <v>6</v>
      </c>
      <c r="AB247" s="1">
        <f>IF(ips__4[[#This Row],[K]]=ips__4[[#This Row],[K prawidlowe]],1,0)</f>
        <v>0</v>
      </c>
    </row>
    <row r="248" spans="1:28" x14ac:dyDescent="0.3">
      <c r="A248" s="1" t="s">
        <v>275</v>
      </c>
      <c r="B248" s="1" t="s">
        <v>12</v>
      </c>
      <c r="C248" s="1" t="s">
        <v>4</v>
      </c>
      <c r="D248" s="1">
        <v>7</v>
      </c>
      <c r="E248" s="1">
        <v>6</v>
      </c>
      <c r="F248" s="1">
        <v>0</v>
      </c>
      <c r="G248" s="1">
        <v>6</v>
      </c>
      <c r="H248" s="1">
        <v>0</v>
      </c>
      <c r="I248" s="1">
        <v>4</v>
      </c>
      <c r="J248" s="1">
        <v>0</v>
      </c>
      <c r="K248" s="1">
        <v>7</v>
      </c>
      <c r="L248" s="1">
        <v>7</v>
      </c>
      <c r="M248" s="1">
        <v>1</v>
      </c>
      <c r="N248" s="9">
        <v>6</v>
      </c>
      <c r="O248" s="1">
        <f>ips__4[[#This Row],[Kolumna1]]*1</f>
        <v>7</v>
      </c>
      <c r="P248" s="1">
        <f>ips__4[[#This Row],[Kolumna2]]*3</f>
        <v>18</v>
      </c>
      <c r="Q248" s="1">
        <f>ips__4[[#This Row],[Kolumna3]]*7</f>
        <v>0</v>
      </c>
      <c r="R248" s="1">
        <f>ips__4[[#This Row],[Kolumna4]]*9</f>
        <v>54</v>
      </c>
      <c r="S248" s="1">
        <f>ips__4[[#This Row],[Kolumna5]]*1</f>
        <v>0</v>
      </c>
      <c r="T248" s="1">
        <f>ips__4[[#This Row],[Kolumna6]]*3</f>
        <v>12</v>
      </c>
      <c r="U248" s="1">
        <f>ips__4[[#This Row],[Kolumna7]]*7</f>
        <v>0</v>
      </c>
      <c r="V248" s="1">
        <f>ips__4[[#This Row],[Kolumna8]]*9</f>
        <v>63</v>
      </c>
      <c r="W248" s="1">
        <f>ips__4[[#This Row],[Kolumna9]]*1</f>
        <v>7</v>
      </c>
      <c r="X248" s="1">
        <f>ips__4[[#This Row],[Kolumna10]]*3</f>
        <v>3</v>
      </c>
      <c r="Y248" s="1">
        <f t="shared" si="3"/>
        <v>344</v>
      </c>
      <c r="Z248" s="1">
        <f>MOD(ips__4[[#This Row],[Suma iloczynow]],10)</f>
        <v>4</v>
      </c>
      <c r="AA248" s="1">
        <f>IF(ips__4[[#This Row],[reszta przez 10]] = 0,0,10 - ips__4[[#This Row],[reszta przez 10]])</f>
        <v>6</v>
      </c>
      <c r="AB248" s="1">
        <f>IF(ips__4[[#This Row],[K]]=ips__4[[#This Row],[K prawidlowe]],1,0)</f>
        <v>1</v>
      </c>
    </row>
    <row r="249" spans="1:28" x14ac:dyDescent="0.3">
      <c r="A249" s="1" t="s">
        <v>276</v>
      </c>
      <c r="B249" s="1" t="s">
        <v>7</v>
      </c>
      <c r="C249" s="1" t="s">
        <v>6</v>
      </c>
      <c r="D249" s="1">
        <v>8</v>
      </c>
      <c r="E249" s="1">
        <v>6</v>
      </c>
      <c r="F249" s="1">
        <v>1</v>
      </c>
      <c r="G249" s="1">
        <v>0</v>
      </c>
      <c r="H249" s="1">
        <v>2</v>
      </c>
      <c r="I249" s="1">
        <v>3</v>
      </c>
      <c r="J249" s="1">
        <v>6</v>
      </c>
      <c r="K249" s="1">
        <v>3</v>
      </c>
      <c r="L249" s="1">
        <v>7</v>
      </c>
      <c r="M249" s="1">
        <v>8</v>
      </c>
      <c r="N249" s="9">
        <v>6</v>
      </c>
      <c r="O249" s="1">
        <f>ips__4[[#This Row],[Kolumna1]]*1</f>
        <v>8</v>
      </c>
      <c r="P249" s="1">
        <f>ips__4[[#This Row],[Kolumna2]]*3</f>
        <v>18</v>
      </c>
      <c r="Q249" s="1">
        <f>ips__4[[#This Row],[Kolumna3]]*7</f>
        <v>7</v>
      </c>
      <c r="R249" s="1">
        <f>ips__4[[#This Row],[Kolumna4]]*9</f>
        <v>0</v>
      </c>
      <c r="S249" s="1">
        <f>ips__4[[#This Row],[Kolumna5]]*1</f>
        <v>2</v>
      </c>
      <c r="T249" s="1">
        <f>ips__4[[#This Row],[Kolumna6]]*3</f>
        <v>9</v>
      </c>
      <c r="U249" s="1">
        <f>ips__4[[#This Row],[Kolumna7]]*7</f>
        <v>42</v>
      </c>
      <c r="V249" s="1">
        <f>ips__4[[#This Row],[Kolumna8]]*9</f>
        <v>27</v>
      </c>
      <c r="W249" s="1">
        <f>ips__4[[#This Row],[Kolumna9]]*1</f>
        <v>7</v>
      </c>
      <c r="X249" s="1">
        <f>ips__4[[#This Row],[Kolumna10]]*3</f>
        <v>24</v>
      </c>
      <c r="Y249" s="1">
        <f t="shared" si="3"/>
        <v>308</v>
      </c>
      <c r="Z249" s="1">
        <f>MOD(ips__4[[#This Row],[Suma iloczynow]],10)</f>
        <v>8</v>
      </c>
      <c r="AA249" s="1">
        <f>IF(ips__4[[#This Row],[reszta przez 10]] = 0,0,10 - ips__4[[#This Row],[reszta przez 10]])</f>
        <v>2</v>
      </c>
      <c r="AB249" s="1">
        <f>IF(ips__4[[#This Row],[K]]=ips__4[[#This Row],[K prawidlowe]],1,0)</f>
        <v>0</v>
      </c>
    </row>
    <row r="250" spans="1:28" x14ac:dyDescent="0.3">
      <c r="A250" s="1" t="s">
        <v>277</v>
      </c>
      <c r="B250" s="1" t="s">
        <v>19</v>
      </c>
      <c r="C250" s="1" t="s">
        <v>6</v>
      </c>
      <c r="D250" s="1">
        <v>5</v>
      </c>
      <c r="E250" s="1">
        <v>0</v>
      </c>
      <c r="F250" s="1">
        <v>0</v>
      </c>
      <c r="G250" s="1">
        <v>1</v>
      </c>
      <c r="H250" s="1">
        <v>1</v>
      </c>
      <c r="I250" s="1">
        <v>0</v>
      </c>
      <c r="J250" s="1">
        <v>2</v>
      </c>
      <c r="K250" s="1">
        <v>1</v>
      </c>
      <c r="L250" s="1">
        <v>6</v>
      </c>
      <c r="M250" s="1">
        <v>4</v>
      </c>
      <c r="N250" s="9">
        <v>4</v>
      </c>
      <c r="O250" s="1">
        <f>ips__4[[#This Row],[Kolumna1]]*1</f>
        <v>5</v>
      </c>
      <c r="P250" s="1">
        <f>ips__4[[#This Row],[Kolumna2]]*3</f>
        <v>0</v>
      </c>
      <c r="Q250" s="1">
        <f>ips__4[[#This Row],[Kolumna3]]*7</f>
        <v>0</v>
      </c>
      <c r="R250" s="1">
        <f>ips__4[[#This Row],[Kolumna4]]*9</f>
        <v>9</v>
      </c>
      <c r="S250" s="1">
        <f>ips__4[[#This Row],[Kolumna5]]*1</f>
        <v>1</v>
      </c>
      <c r="T250" s="1">
        <f>ips__4[[#This Row],[Kolumna6]]*3</f>
        <v>0</v>
      </c>
      <c r="U250" s="1">
        <f>ips__4[[#This Row],[Kolumna7]]*7</f>
        <v>14</v>
      </c>
      <c r="V250" s="1">
        <f>ips__4[[#This Row],[Kolumna8]]*9</f>
        <v>9</v>
      </c>
      <c r="W250" s="1">
        <f>ips__4[[#This Row],[Kolumna9]]*1</f>
        <v>6</v>
      </c>
      <c r="X250" s="1">
        <f>ips__4[[#This Row],[Kolumna10]]*3</f>
        <v>12</v>
      </c>
      <c r="Y250" s="1">
        <f t="shared" si="3"/>
        <v>200</v>
      </c>
      <c r="Z250" s="1">
        <f>MOD(ips__4[[#This Row],[Suma iloczynow]],10)</f>
        <v>0</v>
      </c>
      <c r="AA250" s="1">
        <f>IF(ips__4[[#This Row],[reszta przez 10]] = 0,0,10 - ips__4[[#This Row],[reszta przez 10]])</f>
        <v>0</v>
      </c>
      <c r="AB250" s="1">
        <f>IF(ips__4[[#This Row],[K]]=ips__4[[#This Row],[K prawidlowe]],1,0)</f>
        <v>0</v>
      </c>
    </row>
    <row r="251" spans="1:28" x14ac:dyDescent="0.3">
      <c r="A251" s="1" t="s">
        <v>278</v>
      </c>
      <c r="B251" s="1" t="s">
        <v>11</v>
      </c>
      <c r="C251" s="1" t="s">
        <v>6</v>
      </c>
      <c r="D251" s="1">
        <v>7</v>
      </c>
      <c r="E251" s="1">
        <v>9</v>
      </c>
      <c r="F251" s="1">
        <v>0</v>
      </c>
      <c r="G251" s="1">
        <v>2</v>
      </c>
      <c r="H251" s="1">
        <v>0</v>
      </c>
      <c r="I251" s="1">
        <v>9</v>
      </c>
      <c r="J251" s="1">
        <v>1</v>
      </c>
      <c r="K251" s="1">
        <v>8</v>
      </c>
      <c r="L251" s="1">
        <v>0</v>
      </c>
      <c r="M251" s="1">
        <v>5</v>
      </c>
      <c r="N251" s="9">
        <v>7</v>
      </c>
      <c r="O251" s="1">
        <f>ips__4[[#This Row],[Kolumna1]]*1</f>
        <v>7</v>
      </c>
      <c r="P251" s="1">
        <f>ips__4[[#This Row],[Kolumna2]]*3</f>
        <v>27</v>
      </c>
      <c r="Q251" s="1">
        <f>ips__4[[#This Row],[Kolumna3]]*7</f>
        <v>0</v>
      </c>
      <c r="R251" s="1">
        <f>ips__4[[#This Row],[Kolumna4]]*9</f>
        <v>18</v>
      </c>
      <c r="S251" s="1">
        <f>ips__4[[#This Row],[Kolumna5]]*1</f>
        <v>0</v>
      </c>
      <c r="T251" s="1">
        <f>ips__4[[#This Row],[Kolumna6]]*3</f>
        <v>27</v>
      </c>
      <c r="U251" s="1">
        <f>ips__4[[#This Row],[Kolumna7]]*7</f>
        <v>7</v>
      </c>
      <c r="V251" s="1">
        <f>ips__4[[#This Row],[Kolumna8]]*9</f>
        <v>72</v>
      </c>
      <c r="W251" s="1">
        <f>ips__4[[#This Row],[Kolumna9]]*1</f>
        <v>0</v>
      </c>
      <c r="X251" s="1">
        <f>ips__4[[#This Row],[Kolumna10]]*3</f>
        <v>15</v>
      </c>
      <c r="Y251" s="1">
        <f t="shared" si="3"/>
        <v>229</v>
      </c>
      <c r="Z251" s="1">
        <f>MOD(ips__4[[#This Row],[Suma iloczynow]],10)</f>
        <v>9</v>
      </c>
      <c r="AA251" s="1">
        <f>IF(ips__4[[#This Row],[reszta przez 10]] = 0,0,10 - ips__4[[#This Row],[reszta przez 10]])</f>
        <v>1</v>
      </c>
      <c r="AB251" s="1">
        <f>IF(ips__4[[#This Row],[K]]=ips__4[[#This Row],[K prawidlowe]],1,0)</f>
        <v>0</v>
      </c>
    </row>
    <row r="252" spans="1:28" x14ac:dyDescent="0.3">
      <c r="A252" s="1" t="s">
        <v>279</v>
      </c>
      <c r="B252" s="1" t="s">
        <v>13</v>
      </c>
      <c r="C252" s="1" t="s">
        <v>6</v>
      </c>
      <c r="D252" s="1">
        <v>7</v>
      </c>
      <c r="E252" s="1">
        <v>8</v>
      </c>
      <c r="F252" s="1">
        <v>0</v>
      </c>
      <c r="G252" s="1">
        <v>2</v>
      </c>
      <c r="H252" s="1">
        <v>2</v>
      </c>
      <c r="I252" s="1">
        <v>4</v>
      </c>
      <c r="J252" s="1">
        <v>7</v>
      </c>
      <c r="K252" s="1">
        <v>1</v>
      </c>
      <c r="L252" s="1">
        <v>5</v>
      </c>
      <c r="M252" s="1">
        <v>2</v>
      </c>
      <c r="N252" s="9">
        <v>8</v>
      </c>
      <c r="O252" s="1">
        <f>ips__4[[#This Row],[Kolumna1]]*1</f>
        <v>7</v>
      </c>
      <c r="P252" s="1">
        <f>ips__4[[#This Row],[Kolumna2]]*3</f>
        <v>24</v>
      </c>
      <c r="Q252" s="1">
        <f>ips__4[[#This Row],[Kolumna3]]*7</f>
        <v>0</v>
      </c>
      <c r="R252" s="1">
        <f>ips__4[[#This Row],[Kolumna4]]*9</f>
        <v>18</v>
      </c>
      <c r="S252" s="1">
        <f>ips__4[[#This Row],[Kolumna5]]*1</f>
        <v>2</v>
      </c>
      <c r="T252" s="1">
        <f>ips__4[[#This Row],[Kolumna6]]*3</f>
        <v>12</v>
      </c>
      <c r="U252" s="1">
        <f>ips__4[[#This Row],[Kolumna7]]*7</f>
        <v>49</v>
      </c>
      <c r="V252" s="1">
        <f>ips__4[[#This Row],[Kolumna8]]*9</f>
        <v>9</v>
      </c>
      <c r="W252" s="1">
        <f>ips__4[[#This Row],[Kolumna9]]*1</f>
        <v>5</v>
      </c>
      <c r="X252" s="1">
        <f>ips__4[[#This Row],[Kolumna10]]*3</f>
        <v>6</v>
      </c>
      <c r="Y252" s="1">
        <f t="shared" si="3"/>
        <v>305</v>
      </c>
      <c r="Z252" s="1">
        <f>MOD(ips__4[[#This Row],[Suma iloczynow]],10)</f>
        <v>5</v>
      </c>
      <c r="AA252" s="1">
        <f>IF(ips__4[[#This Row],[reszta przez 10]] = 0,0,10 - ips__4[[#This Row],[reszta przez 10]])</f>
        <v>5</v>
      </c>
      <c r="AB252" s="1">
        <f>IF(ips__4[[#This Row],[K]]=ips__4[[#This Row],[K prawidlowe]],1,0)</f>
        <v>0</v>
      </c>
    </row>
    <row r="253" spans="1:28" x14ac:dyDescent="0.3">
      <c r="A253" s="1" t="s">
        <v>280</v>
      </c>
      <c r="B253" s="1" t="s">
        <v>14</v>
      </c>
      <c r="C253" s="1" t="s">
        <v>4</v>
      </c>
      <c r="D253" s="1">
        <v>6</v>
      </c>
      <c r="E253" s="1">
        <v>3</v>
      </c>
      <c r="F253" s="1">
        <v>1</v>
      </c>
      <c r="G253" s="1">
        <v>2</v>
      </c>
      <c r="H253" s="1">
        <v>1</v>
      </c>
      <c r="I253" s="1">
        <v>0</v>
      </c>
      <c r="J253" s="1">
        <v>1</v>
      </c>
      <c r="K253" s="1">
        <v>0</v>
      </c>
      <c r="L253" s="1">
        <v>6</v>
      </c>
      <c r="M253" s="1">
        <v>6</v>
      </c>
      <c r="N253" s="9">
        <v>8</v>
      </c>
      <c r="O253" s="1">
        <f>ips__4[[#This Row],[Kolumna1]]*1</f>
        <v>6</v>
      </c>
      <c r="P253" s="1">
        <f>ips__4[[#This Row],[Kolumna2]]*3</f>
        <v>9</v>
      </c>
      <c r="Q253" s="1">
        <f>ips__4[[#This Row],[Kolumna3]]*7</f>
        <v>7</v>
      </c>
      <c r="R253" s="1">
        <f>ips__4[[#This Row],[Kolumna4]]*9</f>
        <v>18</v>
      </c>
      <c r="S253" s="1">
        <f>ips__4[[#This Row],[Kolumna5]]*1</f>
        <v>1</v>
      </c>
      <c r="T253" s="1">
        <f>ips__4[[#This Row],[Kolumna6]]*3</f>
        <v>0</v>
      </c>
      <c r="U253" s="1">
        <f>ips__4[[#This Row],[Kolumna7]]*7</f>
        <v>7</v>
      </c>
      <c r="V253" s="1">
        <f>ips__4[[#This Row],[Kolumna8]]*9</f>
        <v>0</v>
      </c>
      <c r="W253" s="1">
        <f>ips__4[[#This Row],[Kolumna9]]*1</f>
        <v>6</v>
      </c>
      <c r="X253" s="1">
        <f>ips__4[[#This Row],[Kolumna10]]*3</f>
        <v>18</v>
      </c>
      <c r="Y253" s="1">
        <f t="shared" si="3"/>
        <v>204</v>
      </c>
      <c r="Z253" s="1">
        <f>MOD(ips__4[[#This Row],[Suma iloczynow]],10)</f>
        <v>4</v>
      </c>
      <c r="AA253" s="1">
        <f>IF(ips__4[[#This Row],[reszta przez 10]] = 0,0,10 - ips__4[[#This Row],[reszta przez 10]])</f>
        <v>6</v>
      </c>
      <c r="AB253" s="1">
        <f>IF(ips__4[[#This Row],[K]]=ips__4[[#This Row],[K prawidlowe]],1,0)</f>
        <v>0</v>
      </c>
    </row>
    <row r="254" spans="1:28" x14ac:dyDescent="0.3">
      <c r="A254" s="1" t="s">
        <v>281</v>
      </c>
      <c r="B254" s="1" t="s">
        <v>19</v>
      </c>
      <c r="C254" s="1" t="s">
        <v>4</v>
      </c>
      <c r="D254" s="1">
        <v>5</v>
      </c>
      <c r="E254" s="1">
        <v>6</v>
      </c>
      <c r="F254" s="1">
        <v>0</v>
      </c>
      <c r="G254" s="1">
        <v>8</v>
      </c>
      <c r="H254" s="1">
        <v>0</v>
      </c>
      <c r="I254" s="1">
        <v>8</v>
      </c>
      <c r="J254" s="1">
        <v>3</v>
      </c>
      <c r="K254" s="1">
        <v>3</v>
      </c>
      <c r="L254" s="1">
        <v>9</v>
      </c>
      <c r="M254" s="1">
        <v>4</v>
      </c>
      <c r="N254" s="9">
        <v>2</v>
      </c>
      <c r="O254" s="1">
        <f>ips__4[[#This Row],[Kolumna1]]*1</f>
        <v>5</v>
      </c>
      <c r="P254" s="1">
        <f>ips__4[[#This Row],[Kolumna2]]*3</f>
        <v>18</v>
      </c>
      <c r="Q254" s="1">
        <f>ips__4[[#This Row],[Kolumna3]]*7</f>
        <v>0</v>
      </c>
      <c r="R254" s="1">
        <f>ips__4[[#This Row],[Kolumna4]]*9</f>
        <v>72</v>
      </c>
      <c r="S254" s="1">
        <f>ips__4[[#This Row],[Kolumna5]]*1</f>
        <v>0</v>
      </c>
      <c r="T254" s="1">
        <f>ips__4[[#This Row],[Kolumna6]]*3</f>
        <v>24</v>
      </c>
      <c r="U254" s="1">
        <f>ips__4[[#This Row],[Kolumna7]]*7</f>
        <v>21</v>
      </c>
      <c r="V254" s="1">
        <f>ips__4[[#This Row],[Kolumna8]]*9</f>
        <v>27</v>
      </c>
      <c r="W254" s="1">
        <f>ips__4[[#This Row],[Kolumna9]]*1</f>
        <v>9</v>
      </c>
      <c r="X254" s="1">
        <f>ips__4[[#This Row],[Kolumna10]]*3</f>
        <v>12</v>
      </c>
      <c r="Y254" s="1">
        <f t="shared" si="3"/>
        <v>260</v>
      </c>
      <c r="Z254" s="1">
        <f>MOD(ips__4[[#This Row],[Suma iloczynow]],10)</f>
        <v>0</v>
      </c>
      <c r="AA254" s="1">
        <f>IF(ips__4[[#This Row],[reszta przez 10]] = 0,0,10 - ips__4[[#This Row],[reszta przez 10]])</f>
        <v>0</v>
      </c>
      <c r="AB254" s="1">
        <f>IF(ips__4[[#This Row],[K]]=ips__4[[#This Row],[K prawidlowe]],1,0)</f>
        <v>0</v>
      </c>
    </row>
    <row r="255" spans="1:28" x14ac:dyDescent="0.3">
      <c r="A255" s="1" t="s">
        <v>282</v>
      </c>
      <c r="B255" s="1" t="s">
        <v>17</v>
      </c>
      <c r="C255" s="1" t="s">
        <v>4</v>
      </c>
      <c r="D255" s="1">
        <v>6</v>
      </c>
      <c r="E255" s="1">
        <v>6</v>
      </c>
      <c r="F255" s="1">
        <v>1</v>
      </c>
      <c r="G255" s="1">
        <v>0</v>
      </c>
      <c r="H255" s="1">
        <v>1</v>
      </c>
      <c r="I255" s="1">
        <v>0</v>
      </c>
      <c r="J255" s="1">
        <v>8</v>
      </c>
      <c r="K255" s="1">
        <v>2</v>
      </c>
      <c r="L255" s="1">
        <v>6</v>
      </c>
      <c r="M255" s="1">
        <v>6</v>
      </c>
      <c r="N255" s="9">
        <v>0</v>
      </c>
      <c r="O255" s="1">
        <f>ips__4[[#This Row],[Kolumna1]]*1</f>
        <v>6</v>
      </c>
      <c r="P255" s="1">
        <f>ips__4[[#This Row],[Kolumna2]]*3</f>
        <v>18</v>
      </c>
      <c r="Q255" s="1">
        <f>ips__4[[#This Row],[Kolumna3]]*7</f>
        <v>7</v>
      </c>
      <c r="R255" s="1">
        <f>ips__4[[#This Row],[Kolumna4]]*9</f>
        <v>0</v>
      </c>
      <c r="S255" s="1">
        <f>ips__4[[#This Row],[Kolumna5]]*1</f>
        <v>1</v>
      </c>
      <c r="T255" s="1">
        <f>ips__4[[#This Row],[Kolumna6]]*3</f>
        <v>0</v>
      </c>
      <c r="U255" s="1">
        <f>ips__4[[#This Row],[Kolumna7]]*7</f>
        <v>56</v>
      </c>
      <c r="V255" s="1">
        <f>ips__4[[#This Row],[Kolumna8]]*9</f>
        <v>18</v>
      </c>
      <c r="W255" s="1">
        <f>ips__4[[#This Row],[Kolumna9]]*1</f>
        <v>6</v>
      </c>
      <c r="X255" s="1">
        <f>ips__4[[#This Row],[Kolumna10]]*3</f>
        <v>18</v>
      </c>
      <c r="Y255" s="1">
        <f t="shared" si="3"/>
        <v>318</v>
      </c>
      <c r="Z255" s="1">
        <f>MOD(ips__4[[#This Row],[Suma iloczynow]],10)</f>
        <v>8</v>
      </c>
      <c r="AA255" s="1">
        <f>IF(ips__4[[#This Row],[reszta przez 10]] = 0,0,10 - ips__4[[#This Row],[reszta przez 10]])</f>
        <v>2</v>
      </c>
      <c r="AB255" s="1">
        <f>IF(ips__4[[#This Row],[K]]=ips__4[[#This Row],[K prawidlowe]],1,0)</f>
        <v>0</v>
      </c>
    </row>
    <row r="256" spans="1:28" x14ac:dyDescent="0.3">
      <c r="A256" s="1" t="s">
        <v>283</v>
      </c>
      <c r="B256" s="1" t="s">
        <v>13</v>
      </c>
      <c r="C256" s="1" t="s">
        <v>6</v>
      </c>
      <c r="D256" s="1">
        <v>6</v>
      </c>
      <c r="E256" s="1">
        <v>5</v>
      </c>
      <c r="F256" s="1">
        <v>0</v>
      </c>
      <c r="G256" s="1">
        <v>5</v>
      </c>
      <c r="H256" s="1">
        <v>2</v>
      </c>
      <c r="I256" s="1">
        <v>3</v>
      </c>
      <c r="J256" s="1">
        <v>7</v>
      </c>
      <c r="K256" s="1">
        <v>3</v>
      </c>
      <c r="L256" s="1">
        <v>2</v>
      </c>
      <c r="M256" s="1">
        <v>5</v>
      </c>
      <c r="N256" s="9">
        <v>0</v>
      </c>
      <c r="O256" s="1">
        <f>ips__4[[#This Row],[Kolumna1]]*1</f>
        <v>6</v>
      </c>
      <c r="P256" s="1">
        <f>ips__4[[#This Row],[Kolumna2]]*3</f>
        <v>15</v>
      </c>
      <c r="Q256" s="1">
        <f>ips__4[[#This Row],[Kolumna3]]*7</f>
        <v>0</v>
      </c>
      <c r="R256" s="1">
        <f>ips__4[[#This Row],[Kolumna4]]*9</f>
        <v>45</v>
      </c>
      <c r="S256" s="1">
        <f>ips__4[[#This Row],[Kolumna5]]*1</f>
        <v>2</v>
      </c>
      <c r="T256" s="1">
        <f>ips__4[[#This Row],[Kolumna6]]*3</f>
        <v>9</v>
      </c>
      <c r="U256" s="1">
        <f>ips__4[[#This Row],[Kolumna7]]*7</f>
        <v>49</v>
      </c>
      <c r="V256" s="1">
        <f>ips__4[[#This Row],[Kolumna8]]*9</f>
        <v>27</v>
      </c>
      <c r="W256" s="1">
        <f>ips__4[[#This Row],[Kolumna9]]*1</f>
        <v>2</v>
      </c>
      <c r="X256" s="1">
        <f>ips__4[[#This Row],[Kolumna10]]*3</f>
        <v>15</v>
      </c>
      <c r="Y256" s="1">
        <f t="shared" si="3"/>
        <v>300</v>
      </c>
      <c r="Z256" s="1">
        <f>MOD(ips__4[[#This Row],[Suma iloczynow]],10)</f>
        <v>0</v>
      </c>
      <c r="AA256" s="1">
        <f>IF(ips__4[[#This Row],[reszta przez 10]] = 0,0,10 - ips__4[[#This Row],[reszta przez 10]])</f>
        <v>0</v>
      </c>
      <c r="AB256" s="1">
        <f>IF(ips__4[[#This Row],[K]]=ips__4[[#This Row],[K prawidlowe]],1,0)</f>
        <v>1</v>
      </c>
    </row>
    <row r="257" spans="1:28" x14ac:dyDescent="0.3">
      <c r="A257" s="1" t="s">
        <v>284</v>
      </c>
      <c r="B257" s="1" t="s">
        <v>9</v>
      </c>
      <c r="C257" s="1" t="s">
        <v>6</v>
      </c>
      <c r="D257" s="1">
        <v>5</v>
      </c>
      <c r="E257" s="1">
        <v>4</v>
      </c>
      <c r="F257" s="1">
        <v>0</v>
      </c>
      <c r="G257" s="1">
        <v>6</v>
      </c>
      <c r="H257" s="1">
        <v>1</v>
      </c>
      <c r="I257" s="1">
        <v>8</v>
      </c>
      <c r="J257" s="1">
        <v>4</v>
      </c>
      <c r="K257" s="1">
        <v>1</v>
      </c>
      <c r="L257" s="1">
        <v>5</v>
      </c>
      <c r="M257" s="1">
        <v>3</v>
      </c>
      <c r="N257" s="9">
        <v>3</v>
      </c>
      <c r="O257" s="1">
        <f>ips__4[[#This Row],[Kolumna1]]*1</f>
        <v>5</v>
      </c>
      <c r="P257" s="1">
        <f>ips__4[[#This Row],[Kolumna2]]*3</f>
        <v>12</v>
      </c>
      <c r="Q257" s="1">
        <f>ips__4[[#This Row],[Kolumna3]]*7</f>
        <v>0</v>
      </c>
      <c r="R257" s="1">
        <f>ips__4[[#This Row],[Kolumna4]]*9</f>
        <v>54</v>
      </c>
      <c r="S257" s="1">
        <f>ips__4[[#This Row],[Kolumna5]]*1</f>
        <v>1</v>
      </c>
      <c r="T257" s="1">
        <f>ips__4[[#This Row],[Kolumna6]]*3</f>
        <v>24</v>
      </c>
      <c r="U257" s="1">
        <f>ips__4[[#This Row],[Kolumna7]]*7</f>
        <v>28</v>
      </c>
      <c r="V257" s="1">
        <f>ips__4[[#This Row],[Kolumna8]]*9</f>
        <v>9</v>
      </c>
      <c r="W257" s="1">
        <f>ips__4[[#This Row],[Kolumna9]]*1</f>
        <v>5</v>
      </c>
      <c r="X257" s="1">
        <f>ips__4[[#This Row],[Kolumna10]]*3</f>
        <v>9</v>
      </c>
      <c r="Y257" s="1">
        <f t="shared" si="3"/>
        <v>317</v>
      </c>
      <c r="Z257" s="1">
        <f>MOD(ips__4[[#This Row],[Suma iloczynow]],10)</f>
        <v>7</v>
      </c>
      <c r="AA257" s="1">
        <f>IF(ips__4[[#This Row],[reszta przez 10]] = 0,0,10 - ips__4[[#This Row],[reszta przez 10]])</f>
        <v>3</v>
      </c>
      <c r="AB257" s="1">
        <f>IF(ips__4[[#This Row],[K]]=ips__4[[#This Row],[K prawidlowe]],1,0)</f>
        <v>1</v>
      </c>
    </row>
    <row r="258" spans="1:28" x14ac:dyDescent="0.3">
      <c r="A258" s="1" t="s">
        <v>285</v>
      </c>
      <c r="B258" s="1" t="s">
        <v>8</v>
      </c>
      <c r="C258" s="1" t="s">
        <v>6</v>
      </c>
      <c r="D258" s="1">
        <v>9</v>
      </c>
      <c r="E258" s="1">
        <v>0</v>
      </c>
      <c r="F258" s="1">
        <v>0</v>
      </c>
      <c r="G258" s="1">
        <v>4</v>
      </c>
      <c r="H258" s="1">
        <v>2</v>
      </c>
      <c r="I258" s="1">
        <v>2</v>
      </c>
      <c r="J258" s="1">
        <v>9</v>
      </c>
      <c r="K258" s="1">
        <v>7</v>
      </c>
      <c r="L258" s="1">
        <v>3</v>
      </c>
      <c r="M258" s="1">
        <v>4</v>
      </c>
      <c r="N258" s="9">
        <v>6</v>
      </c>
      <c r="O258" s="1">
        <f>ips__4[[#This Row],[Kolumna1]]*1</f>
        <v>9</v>
      </c>
      <c r="P258" s="1">
        <f>ips__4[[#This Row],[Kolumna2]]*3</f>
        <v>0</v>
      </c>
      <c r="Q258" s="1">
        <f>ips__4[[#This Row],[Kolumna3]]*7</f>
        <v>0</v>
      </c>
      <c r="R258" s="1">
        <f>ips__4[[#This Row],[Kolumna4]]*9</f>
        <v>36</v>
      </c>
      <c r="S258" s="1">
        <f>ips__4[[#This Row],[Kolumna5]]*1</f>
        <v>2</v>
      </c>
      <c r="T258" s="1">
        <f>ips__4[[#This Row],[Kolumna6]]*3</f>
        <v>6</v>
      </c>
      <c r="U258" s="1">
        <f>ips__4[[#This Row],[Kolumna7]]*7</f>
        <v>63</v>
      </c>
      <c r="V258" s="1">
        <f>ips__4[[#This Row],[Kolumna8]]*9</f>
        <v>63</v>
      </c>
      <c r="W258" s="1">
        <f>ips__4[[#This Row],[Kolumna9]]*1</f>
        <v>3</v>
      </c>
      <c r="X258" s="1">
        <f>ips__4[[#This Row],[Kolumna10]]*3</f>
        <v>12</v>
      </c>
      <c r="Y258" s="1">
        <f t="shared" si="3"/>
        <v>341</v>
      </c>
      <c r="Z258" s="1">
        <f>MOD(ips__4[[#This Row],[Suma iloczynow]],10)</f>
        <v>1</v>
      </c>
      <c r="AA258" s="1">
        <f>IF(ips__4[[#This Row],[reszta przez 10]] = 0,0,10 - ips__4[[#This Row],[reszta przez 10]])</f>
        <v>9</v>
      </c>
      <c r="AB258" s="1">
        <f>IF(ips__4[[#This Row],[K]]=ips__4[[#This Row],[K prawidlowe]],1,0)</f>
        <v>0</v>
      </c>
    </row>
    <row r="259" spans="1:28" x14ac:dyDescent="0.3">
      <c r="A259" s="1" t="s">
        <v>286</v>
      </c>
      <c r="B259" s="1" t="s">
        <v>7</v>
      </c>
      <c r="C259" s="1" t="s">
        <v>6</v>
      </c>
      <c r="D259" s="1">
        <v>5</v>
      </c>
      <c r="E259" s="1">
        <v>8</v>
      </c>
      <c r="F259" s="1">
        <v>0</v>
      </c>
      <c r="G259" s="1">
        <v>1</v>
      </c>
      <c r="H259" s="1">
        <v>2</v>
      </c>
      <c r="I259" s="1">
        <v>2</v>
      </c>
      <c r="J259" s="1">
        <v>9</v>
      </c>
      <c r="K259" s="1">
        <v>1</v>
      </c>
      <c r="L259" s="1">
        <v>8</v>
      </c>
      <c r="M259" s="1">
        <v>7</v>
      </c>
      <c r="N259" s="9">
        <v>3</v>
      </c>
      <c r="O259" s="1">
        <f>ips__4[[#This Row],[Kolumna1]]*1</f>
        <v>5</v>
      </c>
      <c r="P259" s="1">
        <f>ips__4[[#This Row],[Kolumna2]]*3</f>
        <v>24</v>
      </c>
      <c r="Q259" s="1">
        <f>ips__4[[#This Row],[Kolumna3]]*7</f>
        <v>0</v>
      </c>
      <c r="R259" s="1">
        <f>ips__4[[#This Row],[Kolumna4]]*9</f>
        <v>9</v>
      </c>
      <c r="S259" s="1">
        <f>ips__4[[#This Row],[Kolumna5]]*1</f>
        <v>2</v>
      </c>
      <c r="T259" s="1">
        <f>ips__4[[#This Row],[Kolumna6]]*3</f>
        <v>6</v>
      </c>
      <c r="U259" s="1">
        <f>ips__4[[#This Row],[Kolumna7]]*7</f>
        <v>63</v>
      </c>
      <c r="V259" s="1">
        <f>ips__4[[#This Row],[Kolumna8]]*9</f>
        <v>9</v>
      </c>
      <c r="W259" s="1">
        <f>ips__4[[#This Row],[Kolumna9]]*1</f>
        <v>8</v>
      </c>
      <c r="X259" s="1">
        <f>ips__4[[#This Row],[Kolumna10]]*3</f>
        <v>21</v>
      </c>
      <c r="Y259" s="1">
        <f t="shared" ref="Y259:Y322" si="4">SUM(O258:X259)</f>
        <v>341</v>
      </c>
      <c r="Z259" s="1">
        <f>MOD(ips__4[[#This Row],[Suma iloczynow]],10)</f>
        <v>1</v>
      </c>
      <c r="AA259" s="1">
        <f>IF(ips__4[[#This Row],[reszta przez 10]] = 0,0,10 - ips__4[[#This Row],[reszta przez 10]])</f>
        <v>9</v>
      </c>
      <c r="AB259" s="1">
        <f>IF(ips__4[[#This Row],[K]]=ips__4[[#This Row],[K prawidlowe]],1,0)</f>
        <v>0</v>
      </c>
    </row>
    <row r="260" spans="1:28" x14ac:dyDescent="0.3">
      <c r="A260" s="1" t="s">
        <v>287</v>
      </c>
      <c r="B260" s="1" t="s">
        <v>15</v>
      </c>
      <c r="C260" s="1" t="s">
        <v>4</v>
      </c>
      <c r="D260" s="1">
        <v>8</v>
      </c>
      <c r="E260" s="1">
        <v>8</v>
      </c>
      <c r="F260" s="1">
        <v>0</v>
      </c>
      <c r="G260" s="1">
        <v>2</v>
      </c>
      <c r="H260" s="1">
        <v>0</v>
      </c>
      <c r="I260" s="1">
        <v>2</v>
      </c>
      <c r="J260" s="1">
        <v>9</v>
      </c>
      <c r="K260" s="1">
        <v>0</v>
      </c>
      <c r="L260" s="1">
        <v>8</v>
      </c>
      <c r="M260" s="1">
        <v>9</v>
      </c>
      <c r="N260" s="9">
        <v>6</v>
      </c>
      <c r="O260" s="1">
        <f>ips__4[[#This Row],[Kolumna1]]*1</f>
        <v>8</v>
      </c>
      <c r="P260" s="1">
        <f>ips__4[[#This Row],[Kolumna2]]*3</f>
        <v>24</v>
      </c>
      <c r="Q260" s="1">
        <f>ips__4[[#This Row],[Kolumna3]]*7</f>
        <v>0</v>
      </c>
      <c r="R260" s="1">
        <f>ips__4[[#This Row],[Kolumna4]]*9</f>
        <v>18</v>
      </c>
      <c r="S260" s="1">
        <f>ips__4[[#This Row],[Kolumna5]]*1</f>
        <v>0</v>
      </c>
      <c r="T260" s="1">
        <f>ips__4[[#This Row],[Kolumna6]]*3</f>
        <v>6</v>
      </c>
      <c r="U260" s="1">
        <f>ips__4[[#This Row],[Kolumna7]]*7</f>
        <v>63</v>
      </c>
      <c r="V260" s="1">
        <f>ips__4[[#This Row],[Kolumna8]]*9</f>
        <v>0</v>
      </c>
      <c r="W260" s="1">
        <f>ips__4[[#This Row],[Kolumna9]]*1</f>
        <v>8</v>
      </c>
      <c r="X260" s="1">
        <f>ips__4[[#This Row],[Kolumna10]]*3</f>
        <v>27</v>
      </c>
      <c r="Y260" s="1">
        <f t="shared" si="4"/>
        <v>301</v>
      </c>
      <c r="Z260" s="1">
        <f>MOD(ips__4[[#This Row],[Suma iloczynow]],10)</f>
        <v>1</v>
      </c>
      <c r="AA260" s="1">
        <f>IF(ips__4[[#This Row],[reszta przez 10]] = 0,0,10 - ips__4[[#This Row],[reszta przez 10]])</f>
        <v>9</v>
      </c>
      <c r="AB260" s="1">
        <f>IF(ips__4[[#This Row],[K]]=ips__4[[#This Row],[K prawidlowe]],1,0)</f>
        <v>0</v>
      </c>
    </row>
    <row r="261" spans="1:28" x14ac:dyDescent="0.3">
      <c r="A261" s="1" t="s">
        <v>288</v>
      </c>
      <c r="B261" s="1" t="s">
        <v>19</v>
      </c>
      <c r="C261" s="1" t="s">
        <v>6</v>
      </c>
      <c r="D261" s="1">
        <v>7</v>
      </c>
      <c r="E261" s="1">
        <v>4</v>
      </c>
      <c r="F261" s="1">
        <v>0</v>
      </c>
      <c r="G261" s="1">
        <v>7</v>
      </c>
      <c r="H261" s="1">
        <v>2</v>
      </c>
      <c r="I261" s="1">
        <v>3</v>
      </c>
      <c r="J261" s="1">
        <v>0</v>
      </c>
      <c r="K261" s="1">
        <v>7</v>
      </c>
      <c r="L261" s="1">
        <v>8</v>
      </c>
      <c r="M261" s="1">
        <v>3</v>
      </c>
      <c r="N261" s="9">
        <v>7</v>
      </c>
      <c r="O261" s="1">
        <f>ips__4[[#This Row],[Kolumna1]]*1</f>
        <v>7</v>
      </c>
      <c r="P261" s="1">
        <f>ips__4[[#This Row],[Kolumna2]]*3</f>
        <v>12</v>
      </c>
      <c r="Q261" s="1">
        <f>ips__4[[#This Row],[Kolumna3]]*7</f>
        <v>0</v>
      </c>
      <c r="R261" s="1">
        <f>ips__4[[#This Row],[Kolumna4]]*9</f>
        <v>63</v>
      </c>
      <c r="S261" s="1">
        <f>ips__4[[#This Row],[Kolumna5]]*1</f>
        <v>2</v>
      </c>
      <c r="T261" s="1">
        <f>ips__4[[#This Row],[Kolumna6]]*3</f>
        <v>9</v>
      </c>
      <c r="U261" s="1">
        <f>ips__4[[#This Row],[Kolumna7]]*7</f>
        <v>0</v>
      </c>
      <c r="V261" s="1">
        <f>ips__4[[#This Row],[Kolumna8]]*9</f>
        <v>63</v>
      </c>
      <c r="W261" s="1">
        <f>ips__4[[#This Row],[Kolumna9]]*1</f>
        <v>8</v>
      </c>
      <c r="X261" s="1">
        <f>ips__4[[#This Row],[Kolumna10]]*3</f>
        <v>9</v>
      </c>
      <c r="Y261" s="1">
        <f t="shared" si="4"/>
        <v>327</v>
      </c>
      <c r="Z261" s="1">
        <f>MOD(ips__4[[#This Row],[Suma iloczynow]],10)</f>
        <v>7</v>
      </c>
      <c r="AA261" s="1">
        <f>IF(ips__4[[#This Row],[reszta przez 10]] = 0,0,10 - ips__4[[#This Row],[reszta przez 10]])</f>
        <v>3</v>
      </c>
      <c r="AB261" s="1">
        <f>IF(ips__4[[#This Row],[K]]=ips__4[[#This Row],[K prawidlowe]],1,0)</f>
        <v>0</v>
      </c>
    </row>
    <row r="262" spans="1:28" x14ac:dyDescent="0.3">
      <c r="A262" s="1" t="s">
        <v>289</v>
      </c>
      <c r="B262" s="1" t="s">
        <v>19</v>
      </c>
      <c r="C262" s="1" t="s">
        <v>6</v>
      </c>
      <c r="D262" s="1">
        <v>7</v>
      </c>
      <c r="E262" s="1">
        <v>2</v>
      </c>
      <c r="F262" s="1">
        <v>1</v>
      </c>
      <c r="G262" s="1">
        <v>2</v>
      </c>
      <c r="H262" s="1">
        <v>2</v>
      </c>
      <c r="I262" s="1">
        <v>7</v>
      </c>
      <c r="J262" s="1">
        <v>2</v>
      </c>
      <c r="K262" s="1">
        <v>4</v>
      </c>
      <c r="L262" s="1">
        <v>9</v>
      </c>
      <c r="M262" s="1">
        <v>0</v>
      </c>
      <c r="N262" s="9">
        <v>0</v>
      </c>
      <c r="O262" s="1">
        <f>ips__4[[#This Row],[Kolumna1]]*1</f>
        <v>7</v>
      </c>
      <c r="P262" s="1">
        <f>ips__4[[#This Row],[Kolumna2]]*3</f>
        <v>6</v>
      </c>
      <c r="Q262" s="1">
        <f>ips__4[[#This Row],[Kolumna3]]*7</f>
        <v>7</v>
      </c>
      <c r="R262" s="1">
        <f>ips__4[[#This Row],[Kolumna4]]*9</f>
        <v>18</v>
      </c>
      <c r="S262" s="1">
        <f>ips__4[[#This Row],[Kolumna5]]*1</f>
        <v>2</v>
      </c>
      <c r="T262" s="1">
        <f>ips__4[[#This Row],[Kolumna6]]*3</f>
        <v>21</v>
      </c>
      <c r="U262" s="1">
        <f>ips__4[[#This Row],[Kolumna7]]*7</f>
        <v>14</v>
      </c>
      <c r="V262" s="1">
        <f>ips__4[[#This Row],[Kolumna8]]*9</f>
        <v>36</v>
      </c>
      <c r="W262" s="1">
        <f>ips__4[[#This Row],[Kolumna9]]*1</f>
        <v>9</v>
      </c>
      <c r="X262" s="1">
        <f>ips__4[[#This Row],[Kolumna10]]*3</f>
        <v>0</v>
      </c>
      <c r="Y262" s="1">
        <f t="shared" si="4"/>
        <v>293</v>
      </c>
      <c r="Z262" s="1">
        <f>MOD(ips__4[[#This Row],[Suma iloczynow]],10)</f>
        <v>3</v>
      </c>
      <c r="AA262" s="1">
        <f>IF(ips__4[[#This Row],[reszta przez 10]] = 0,0,10 - ips__4[[#This Row],[reszta przez 10]])</f>
        <v>7</v>
      </c>
      <c r="AB262" s="1">
        <f>IF(ips__4[[#This Row],[K]]=ips__4[[#This Row],[K prawidlowe]],1,0)</f>
        <v>0</v>
      </c>
    </row>
    <row r="263" spans="1:28" x14ac:dyDescent="0.3">
      <c r="A263" s="1" t="s">
        <v>290</v>
      </c>
      <c r="B263" s="1" t="s">
        <v>16</v>
      </c>
      <c r="C263" s="1" t="s">
        <v>6</v>
      </c>
      <c r="D263" s="1">
        <v>7</v>
      </c>
      <c r="E263" s="1">
        <v>6</v>
      </c>
      <c r="F263" s="1">
        <v>0</v>
      </c>
      <c r="G263" s="1">
        <v>8</v>
      </c>
      <c r="H263" s="1">
        <v>1</v>
      </c>
      <c r="I263" s="1">
        <v>8</v>
      </c>
      <c r="J263" s="1">
        <v>2</v>
      </c>
      <c r="K263" s="1">
        <v>3</v>
      </c>
      <c r="L263" s="1">
        <v>1</v>
      </c>
      <c r="M263" s="1">
        <v>9</v>
      </c>
      <c r="N263" s="9">
        <v>9</v>
      </c>
      <c r="O263" s="1">
        <f>ips__4[[#This Row],[Kolumna1]]*1</f>
        <v>7</v>
      </c>
      <c r="P263" s="1">
        <f>ips__4[[#This Row],[Kolumna2]]*3</f>
        <v>18</v>
      </c>
      <c r="Q263" s="1">
        <f>ips__4[[#This Row],[Kolumna3]]*7</f>
        <v>0</v>
      </c>
      <c r="R263" s="1">
        <f>ips__4[[#This Row],[Kolumna4]]*9</f>
        <v>72</v>
      </c>
      <c r="S263" s="1">
        <f>ips__4[[#This Row],[Kolumna5]]*1</f>
        <v>1</v>
      </c>
      <c r="T263" s="1">
        <f>ips__4[[#This Row],[Kolumna6]]*3</f>
        <v>24</v>
      </c>
      <c r="U263" s="1">
        <f>ips__4[[#This Row],[Kolumna7]]*7</f>
        <v>14</v>
      </c>
      <c r="V263" s="1">
        <f>ips__4[[#This Row],[Kolumna8]]*9</f>
        <v>27</v>
      </c>
      <c r="W263" s="1">
        <f>ips__4[[#This Row],[Kolumna9]]*1</f>
        <v>1</v>
      </c>
      <c r="X263" s="1">
        <f>ips__4[[#This Row],[Kolumna10]]*3</f>
        <v>27</v>
      </c>
      <c r="Y263" s="1">
        <f t="shared" si="4"/>
        <v>311</v>
      </c>
      <c r="Z263" s="1">
        <f>MOD(ips__4[[#This Row],[Suma iloczynow]],10)</f>
        <v>1</v>
      </c>
      <c r="AA263" s="1">
        <f>IF(ips__4[[#This Row],[reszta przez 10]] = 0,0,10 - ips__4[[#This Row],[reszta przez 10]])</f>
        <v>9</v>
      </c>
      <c r="AB263" s="1">
        <f>IF(ips__4[[#This Row],[K]]=ips__4[[#This Row],[K prawidlowe]],1,0)</f>
        <v>1</v>
      </c>
    </row>
    <row r="264" spans="1:28" x14ac:dyDescent="0.3">
      <c r="A264" s="1" t="s">
        <v>291</v>
      </c>
      <c r="B264" s="1" t="s">
        <v>10</v>
      </c>
      <c r="C264" s="1" t="s">
        <v>6</v>
      </c>
      <c r="D264" s="1">
        <v>7</v>
      </c>
      <c r="E264" s="1">
        <v>9</v>
      </c>
      <c r="F264" s="1">
        <v>0</v>
      </c>
      <c r="G264" s="1">
        <v>4</v>
      </c>
      <c r="H264" s="1">
        <v>2</v>
      </c>
      <c r="I264" s="1">
        <v>5</v>
      </c>
      <c r="J264" s="1">
        <v>0</v>
      </c>
      <c r="K264" s="1">
        <v>2</v>
      </c>
      <c r="L264" s="1">
        <v>2</v>
      </c>
      <c r="M264" s="1">
        <v>4</v>
      </c>
      <c r="N264" s="9">
        <v>1</v>
      </c>
      <c r="O264" s="1">
        <f>ips__4[[#This Row],[Kolumna1]]*1</f>
        <v>7</v>
      </c>
      <c r="P264" s="1">
        <f>ips__4[[#This Row],[Kolumna2]]*3</f>
        <v>27</v>
      </c>
      <c r="Q264" s="1">
        <f>ips__4[[#This Row],[Kolumna3]]*7</f>
        <v>0</v>
      </c>
      <c r="R264" s="1">
        <f>ips__4[[#This Row],[Kolumna4]]*9</f>
        <v>36</v>
      </c>
      <c r="S264" s="1">
        <f>ips__4[[#This Row],[Kolumna5]]*1</f>
        <v>2</v>
      </c>
      <c r="T264" s="1">
        <f>ips__4[[#This Row],[Kolumna6]]*3</f>
        <v>15</v>
      </c>
      <c r="U264" s="1">
        <f>ips__4[[#This Row],[Kolumna7]]*7</f>
        <v>0</v>
      </c>
      <c r="V264" s="1">
        <f>ips__4[[#This Row],[Kolumna8]]*9</f>
        <v>18</v>
      </c>
      <c r="W264" s="1">
        <f>ips__4[[#This Row],[Kolumna9]]*1</f>
        <v>2</v>
      </c>
      <c r="X264" s="1">
        <f>ips__4[[#This Row],[Kolumna10]]*3</f>
        <v>12</v>
      </c>
      <c r="Y264" s="1">
        <f t="shared" si="4"/>
        <v>310</v>
      </c>
      <c r="Z264" s="1">
        <f>MOD(ips__4[[#This Row],[Suma iloczynow]],10)</f>
        <v>0</v>
      </c>
      <c r="AA264" s="1">
        <f>IF(ips__4[[#This Row],[reszta przez 10]] = 0,0,10 - ips__4[[#This Row],[reszta przez 10]])</f>
        <v>0</v>
      </c>
      <c r="AB264" s="1">
        <f>IF(ips__4[[#This Row],[K]]=ips__4[[#This Row],[K prawidlowe]],1,0)</f>
        <v>0</v>
      </c>
    </row>
    <row r="265" spans="1:28" x14ac:dyDescent="0.3">
      <c r="A265" s="1" t="s">
        <v>292</v>
      </c>
      <c r="B265" s="1" t="s">
        <v>7</v>
      </c>
      <c r="C265" s="1" t="s">
        <v>4</v>
      </c>
      <c r="D265" s="1">
        <v>5</v>
      </c>
      <c r="E265" s="1">
        <v>7</v>
      </c>
      <c r="F265" s="1">
        <v>0</v>
      </c>
      <c r="G265" s="1">
        <v>7</v>
      </c>
      <c r="H265" s="1">
        <v>1</v>
      </c>
      <c r="I265" s="1">
        <v>7</v>
      </c>
      <c r="J265" s="1">
        <v>4</v>
      </c>
      <c r="K265" s="1">
        <v>8</v>
      </c>
      <c r="L265" s="1">
        <v>1</v>
      </c>
      <c r="M265" s="1">
        <v>4</v>
      </c>
      <c r="N265" s="9">
        <v>6</v>
      </c>
      <c r="O265" s="1">
        <f>ips__4[[#This Row],[Kolumna1]]*1</f>
        <v>5</v>
      </c>
      <c r="P265" s="1">
        <f>ips__4[[#This Row],[Kolumna2]]*3</f>
        <v>21</v>
      </c>
      <c r="Q265" s="1">
        <f>ips__4[[#This Row],[Kolumna3]]*7</f>
        <v>0</v>
      </c>
      <c r="R265" s="1">
        <f>ips__4[[#This Row],[Kolumna4]]*9</f>
        <v>63</v>
      </c>
      <c r="S265" s="1">
        <f>ips__4[[#This Row],[Kolumna5]]*1</f>
        <v>1</v>
      </c>
      <c r="T265" s="1">
        <f>ips__4[[#This Row],[Kolumna6]]*3</f>
        <v>21</v>
      </c>
      <c r="U265" s="1">
        <f>ips__4[[#This Row],[Kolumna7]]*7</f>
        <v>28</v>
      </c>
      <c r="V265" s="1">
        <f>ips__4[[#This Row],[Kolumna8]]*9</f>
        <v>72</v>
      </c>
      <c r="W265" s="1">
        <f>ips__4[[#This Row],[Kolumna9]]*1</f>
        <v>1</v>
      </c>
      <c r="X265" s="1">
        <f>ips__4[[#This Row],[Kolumna10]]*3</f>
        <v>12</v>
      </c>
      <c r="Y265" s="1">
        <f t="shared" si="4"/>
        <v>343</v>
      </c>
      <c r="Z265" s="1">
        <f>MOD(ips__4[[#This Row],[Suma iloczynow]],10)</f>
        <v>3</v>
      </c>
      <c r="AA265" s="1">
        <f>IF(ips__4[[#This Row],[reszta przez 10]] = 0,0,10 - ips__4[[#This Row],[reszta przez 10]])</f>
        <v>7</v>
      </c>
      <c r="AB265" s="1">
        <f>IF(ips__4[[#This Row],[K]]=ips__4[[#This Row],[K prawidlowe]],1,0)</f>
        <v>0</v>
      </c>
    </row>
    <row r="266" spans="1:28" x14ac:dyDescent="0.3">
      <c r="A266" s="1" t="s">
        <v>293</v>
      </c>
      <c r="B266" s="1" t="s">
        <v>5</v>
      </c>
      <c r="C266" s="1" t="s">
        <v>4</v>
      </c>
      <c r="D266" s="1">
        <v>6</v>
      </c>
      <c r="E266" s="1">
        <v>9</v>
      </c>
      <c r="F266" s="1">
        <v>0</v>
      </c>
      <c r="G266" s="1">
        <v>4</v>
      </c>
      <c r="H266" s="1">
        <v>2</v>
      </c>
      <c r="I266" s="1">
        <v>8</v>
      </c>
      <c r="J266" s="1">
        <v>3</v>
      </c>
      <c r="K266" s="1">
        <v>0</v>
      </c>
      <c r="L266" s="1">
        <v>4</v>
      </c>
      <c r="M266" s="1">
        <v>9</v>
      </c>
      <c r="N266" s="9">
        <v>3</v>
      </c>
      <c r="O266" s="1">
        <f>ips__4[[#This Row],[Kolumna1]]*1</f>
        <v>6</v>
      </c>
      <c r="P266" s="1">
        <f>ips__4[[#This Row],[Kolumna2]]*3</f>
        <v>27</v>
      </c>
      <c r="Q266" s="1">
        <f>ips__4[[#This Row],[Kolumna3]]*7</f>
        <v>0</v>
      </c>
      <c r="R266" s="1">
        <f>ips__4[[#This Row],[Kolumna4]]*9</f>
        <v>36</v>
      </c>
      <c r="S266" s="1">
        <f>ips__4[[#This Row],[Kolumna5]]*1</f>
        <v>2</v>
      </c>
      <c r="T266" s="1">
        <f>ips__4[[#This Row],[Kolumna6]]*3</f>
        <v>24</v>
      </c>
      <c r="U266" s="1">
        <f>ips__4[[#This Row],[Kolumna7]]*7</f>
        <v>21</v>
      </c>
      <c r="V266" s="1">
        <f>ips__4[[#This Row],[Kolumna8]]*9</f>
        <v>0</v>
      </c>
      <c r="W266" s="1">
        <f>ips__4[[#This Row],[Kolumna9]]*1</f>
        <v>4</v>
      </c>
      <c r="X266" s="1">
        <f>ips__4[[#This Row],[Kolumna10]]*3</f>
        <v>27</v>
      </c>
      <c r="Y266" s="1">
        <f t="shared" si="4"/>
        <v>371</v>
      </c>
      <c r="Z266" s="1">
        <f>MOD(ips__4[[#This Row],[Suma iloczynow]],10)</f>
        <v>1</v>
      </c>
      <c r="AA266" s="1">
        <f>IF(ips__4[[#This Row],[reszta przez 10]] = 0,0,10 - ips__4[[#This Row],[reszta przez 10]])</f>
        <v>9</v>
      </c>
      <c r="AB266" s="1">
        <f>IF(ips__4[[#This Row],[K]]=ips__4[[#This Row],[K prawidlowe]],1,0)</f>
        <v>0</v>
      </c>
    </row>
    <row r="267" spans="1:28" x14ac:dyDescent="0.3">
      <c r="A267" s="1" t="s">
        <v>294</v>
      </c>
      <c r="B267" s="1" t="s">
        <v>9</v>
      </c>
      <c r="C267" s="1" t="s">
        <v>4</v>
      </c>
      <c r="D267" s="1">
        <v>5</v>
      </c>
      <c r="E267" s="1">
        <v>1</v>
      </c>
      <c r="F267" s="1">
        <v>1</v>
      </c>
      <c r="G267" s="1">
        <v>2</v>
      </c>
      <c r="H267" s="1">
        <v>2</v>
      </c>
      <c r="I267" s="1">
        <v>8</v>
      </c>
      <c r="J267" s="1">
        <v>0</v>
      </c>
      <c r="K267" s="1">
        <v>5</v>
      </c>
      <c r="L267" s="1">
        <v>7</v>
      </c>
      <c r="M267" s="1">
        <v>0</v>
      </c>
      <c r="N267" s="9">
        <v>9</v>
      </c>
      <c r="O267" s="1">
        <f>ips__4[[#This Row],[Kolumna1]]*1</f>
        <v>5</v>
      </c>
      <c r="P267" s="1">
        <f>ips__4[[#This Row],[Kolumna2]]*3</f>
        <v>3</v>
      </c>
      <c r="Q267" s="1">
        <f>ips__4[[#This Row],[Kolumna3]]*7</f>
        <v>7</v>
      </c>
      <c r="R267" s="1">
        <f>ips__4[[#This Row],[Kolumna4]]*9</f>
        <v>18</v>
      </c>
      <c r="S267" s="1">
        <f>ips__4[[#This Row],[Kolumna5]]*1</f>
        <v>2</v>
      </c>
      <c r="T267" s="1">
        <f>ips__4[[#This Row],[Kolumna6]]*3</f>
        <v>24</v>
      </c>
      <c r="U267" s="1">
        <f>ips__4[[#This Row],[Kolumna7]]*7</f>
        <v>0</v>
      </c>
      <c r="V267" s="1">
        <f>ips__4[[#This Row],[Kolumna8]]*9</f>
        <v>45</v>
      </c>
      <c r="W267" s="1">
        <f>ips__4[[#This Row],[Kolumna9]]*1</f>
        <v>7</v>
      </c>
      <c r="X267" s="1">
        <f>ips__4[[#This Row],[Kolumna10]]*3</f>
        <v>0</v>
      </c>
      <c r="Y267" s="1">
        <f t="shared" si="4"/>
        <v>258</v>
      </c>
      <c r="Z267" s="1">
        <f>MOD(ips__4[[#This Row],[Suma iloczynow]],10)</f>
        <v>8</v>
      </c>
      <c r="AA267" s="1">
        <f>IF(ips__4[[#This Row],[reszta przez 10]] = 0,0,10 - ips__4[[#This Row],[reszta przez 10]])</f>
        <v>2</v>
      </c>
      <c r="AB267" s="1">
        <f>IF(ips__4[[#This Row],[K]]=ips__4[[#This Row],[K prawidlowe]],1,0)</f>
        <v>0</v>
      </c>
    </row>
    <row r="268" spans="1:28" x14ac:dyDescent="0.3">
      <c r="A268" s="1" t="s">
        <v>295</v>
      </c>
      <c r="B268" s="1" t="s">
        <v>14</v>
      </c>
      <c r="C268" s="1" t="s">
        <v>6</v>
      </c>
      <c r="D268" s="1">
        <v>6</v>
      </c>
      <c r="E268" s="1">
        <v>0</v>
      </c>
      <c r="F268" s="1">
        <v>1</v>
      </c>
      <c r="G268" s="1">
        <v>0</v>
      </c>
      <c r="H268" s="1">
        <v>0</v>
      </c>
      <c r="I268" s="1">
        <v>6</v>
      </c>
      <c r="J268" s="1">
        <v>0</v>
      </c>
      <c r="K268" s="1">
        <v>1</v>
      </c>
      <c r="L268" s="1">
        <v>2</v>
      </c>
      <c r="M268" s="1">
        <v>1</v>
      </c>
      <c r="N268" s="9">
        <v>5</v>
      </c>
      <c r="O268" s="1">
        <f>ips__4[[#This Row],[Kolumna1]]*1</f>
        <v>6</v>
      </c>
      <c r="P268" s="1">
        <f>ips__4[[#This Row],[Kolumna2]]*3</f>
        <v>0</v>
      </c>
      <c r="Q268" s="1">
        <f>ips__4[[#This Row],[Kolumna3]]*7</f>
        <v>7</v>
      </c>
      <c r="R268" s="1">
        <f>ips__4[[#This Row],[Kolumna4]]*9</f>
        <v>0</v>
      </c>
      <c r="S268" s="1">
        <f>ips__4[[#This Row],[Kolumna5]]*1</f>
        <v>0</v>
      </c>
      <c r="T268" s="1">
        <f>ips__4[[#This Row],[Kolumna6]]*3</f>
        <v>18</v>
      </c>
      <c r="U268" s="1">
        <f>ips__4[[#This Row],[Kolumna7]]*7</f>
        <v>0</v>
      </c>
      <c r="V268" s="1">
        <f>ips__4[[#This Row],[Kolumna8]]*9</f>
        <v>9</v>
      </c>
      <c r="W268" s="1">
        <f>ips__4[[#This Row],[Kolumna9]]*1</f>
        <v>2</v>
      </c>
      <c r="X268" s="1">
        <f>ips__4[[#This Row],[Kolumna10]]*3</f>
        <v>3</v>
      </c>
      <c r="Y268" s="1">
        <f t="shared" si="4"/>
        <v>156</v>
      </c>
      <c r="Z268" s="1">
        <f>MOD(ips__4[[#This Row],[Suma iloczynow]],10)</f>
        <v>6</v>
      </c>
      <c r="AA268" s="1">
        <f>IF(ips__4[[#This Row],[reszta przez 10]] = 0,0,10 - ips__4[[#This Row],[reszta przez 10]])</f>
        <v>4</v>
      </c>
      <c r="AB268" s="1">
        <f>IF(ips__4[[#This Row],[K]]=ips__4[[#This Row],[K prawidlowe]],1,0)</f>
        <v>0</v>
      </c>
    </row>
    <row r="269" spans="1:28" x14ac:dyDescent="0.3">
      <c r="A269" s="1" t="s">
        <v>296</v>
      </c>
      <c r="B269" s="1" t="s">
        <v>15</v>
      </c>
      <c r="C269" s="1" t="s">
        <v>6</v>
      </c>
      <c r="D269" s="1">
        <v>7</v>
      </c>
      <c r="E269" s="1">
        <v>1</v>
      </c>
      <c r="F269" s="1">
        <v>0</v>
      </c>
      <c r="G269" s="1">
        <v>3</v>
      </c>
      <c r="H269" s="1">
        <v>2</v>
      </c>
      <c r="I269" s="1">
        <v>6</v>
      </c>
      <c r="J269" s="1">
        <v>7</v>
      </c>
      <c r="K269" s="1">
        <v>3</v>
      </c>
      <c r="L269" s="1">
        <v>0</v>
      </c>
      <c r="M269" s="1">
        <v>1</v>
      </c>
      <c r="N269" s="9">
        <v>4</v>
      </c>
      <c r="O269" s="1">
        <f>ips__4[[#This Row],[Kolumna1]]*1</f>
        <v>7</v>
      </c>
      <c r="P269" s="1">
        <f>ips__4[[#This Row],[Kolumna2]]*3</f>
        <v>3</v>
      </c>
      <c r="Q269" s="1">
        <f>ips__4[[#This Row],[Kolumna3]]*7</f>
        <v>0</v>
      </c>
      <c r="R269" s="1">
        <f>ips__4[[#This Row],[Kolumna4]]*9</f>
        <v>27</v>
      </c>
      <c r="S269" s="1">
        <f>ips__4[[#This Row],[Kolumna5]]*1</f>
        <v>2</v>
      </c>
      <c r="T269" s="1">
        <f>ips__4[[#This Row],[Kolumna6]]*3</f>
        <v>18</v>
      </c>
      <c r="U269" s="1">
        <f>ips__4[[#This Row],[Kolumna7]]*7</f>
        <v>49</v>
      </c>
      <c r="V269" s="1">
        <f>ips__4[[#This Row],[Kolumna8]]*9</f>
        <v>27</v>
      </c>
      <c r="W269" s="1">
        <f>ips__4[[#This Row],[Kolumna9]]*1</f>
        <v>0</v>
      </c>
      <c r="X269" s="1">
        <f>ips__4[[#This Row],[Kolumna10]]*3</f>
        <v>3</v>
      </c>
      <c r="Y269" s="1">
        <f t="shared" si="4"/>
        <v>181</v>
      </c>
      <c r="Z269" s="1">
        <f>MOD(ips__4[[#This Row],[Suma iloczynow]],10)</f>
        <v>1</v>
      </c>
      <c r="AA269" s="1">
        <f>IF(ips__4[[#This Row],[reszta przez 10]] = 0,0,10 - ips__4[[#This Row],[reszta przez 10]])</f>
        <v>9</v>
      </c>
      <c r="AB269" s="1">
        <f>IF(ips__4[[#This Row],[K]]=ips__4[[#This Row],[K prawidlowe]],1,0)</f>
        <v>0</v>
      </c>
    </row>
    <row r="270" spans="1:28" x14ac:dyDescent="0.3">
      <c r="A270" s="1" t="s">
        <v>297</v>
      </c>
      <c r="B270" s="1" t="s">
        <v>8</v>
      </c>
      <c r="C270" s="1" t="s">
        <v>4</v>
      </c>
      <c r="D270" s="1">
        <v>6</v>
      </c>
      <c r="E270" s="1">
        <v>5</v>
      </c>
      <c r="F270" s="1">
        <v>0</v>
      </c>
      <c r="G270" s="1">
        <v>2</v>
      </c>
      <c r="H270" s="1">
        <v>0</v>
      </c>
      <c r="I270" s="1">
        <v>1</v>
      </c>
      <c r="J270" s="1">
        <v>7</v>
      </c>
      <c r="K270" s="1">
        <v>6</v>
      </c>
      <c r="L270" s="1">
        <v>6</v>
      </c>
      <c r="M270" s="1">
        <v>9</v>
      </c>
      <c r="N270" s="9">
        <v>2</v>
      </c>
      <c r="O270" s="1">
        <f>ips__4[[#This Row],[Kolumna1]]*1</f>
        <v>6</v>
      </c>
      <c r="P270" s="1">
        <f>ips__4[[#This Row],[Kolumna2]]*3</f>
        <v>15</v>
      </c>
      <c r="Q270" s="1">
        <f>ips__4[[#This Row],[Kolumna3]]*7</f>
        <v>0</v>
      </c>
      <c r="R270" s="1">
        <f>ips__4[[#This Row],[Kolumna4]]*9</f>
        <v>18</v>
      </c>
      <c r="S270" s="1">
        <f>ips__4[[#This Row],[Kolumna5]]*1</f>
        <v>0</v>
      </c>
      <c r="T270" s="1">
        <f>ips__4[[#This Row],[Kolumna6]]*3</f>
        <v>3</v>
      </c>
      <c r="U270" s="1">
        <f>ips__4[[#This Row],[Kolumna7]]*7</f>
        <v>49</v>
      </c>
      <c r="V270" s="1">
        <f>ips__4[[#This Row],[Kolumna8]]*9</f>
        <v>54</v>
      </c>
      <c r="W270" s="1">
        <f>ips__4[[#This Row],[Kolumna9]]*1</f>
        <v>6</v>
      </c>
      <c r="X270" s="1">
        <f>ips__4[[#This Row],[Kolumna10]]*3</f>
        <v>27</v>
      </c>
      <c r="Y270" s="1">
        <f t="shared" si="4"/>
        <v>314</v>
      </c>
      <c r="Z270" s="1">
        <f>MOD(ips__4[[#This Row],[Suma iloczynow]],10)</f>
        <v>4</v>
      </c>
      <c r="AA270" s="1">
        <f>IF(ips__4[[#This Row],[reszta przez 10]] = 0,0,10 - ips__4[[#This Row],[reszta przez 10]])</f>
        <v>6</v>
      </c>
      <c r="AB270" s="1">
        <f>IF(ips__4[[#This Row],[K]]=ips__4[[#This Row],[K prawidlowe]],1,0)</f>
        <v>0</v>
      </c>
    </row>
    <row r="271" spans="1:28" x14ac:dyDescent="0.3">
      <c r="A271" s="1" t="s">
        <v>298</v>
      </c>
      <c r="B271" s="1" t="s">
        <v>11</v>
      </c>
      <c r="C271" s="1" t="s">
        <v>4</v>
      </c>
      <c r="D271" s="1">
        <v>9</v>
      </c>
      <c r="E271" s="1">
        <v>6</v>
      </c>
      <c r="F271" s="1">
        <v>0</v>
      </c>
      <c r="G271" s="1">
        <v>3</v>
      </c>
      <c r="H271" s="1">
        <v>0</v>
      </c>
      <c r="I271" s="1">
        <v>7</v>
      </c>
      <c r="J271" s="1">
        <v>1</v>
      </c>
      <c r="K271" s="1">
        <v>7</v>
      </c>
      <c r="L271" s="1">
        <v>8</v>
      </c>
      <c r="M271" s="1">
        <v>4</v>
      </c>
      <c r="N271" s="9">
        <v>5</v>
      </c>
      <c r="O271" s="1">
        <f>ips__4[[#This Row],[Kolumna1]]*1</f>
        <v>9</v>
      </c>
      <c r="P271" s="1">
        <f>ips__4[[#This Row],[Kolumna2]]*3</f>
        <v>18</v>
      </c>
      <c r="Q271" s="1">
        <f>ips__4[[#This Row],[Kolumna3]]*7</f>
        <v>0</v>
      </c>
      <c r="R271" s="1">
        <f>ips__4[[#This Row],[Kolumna4]]*9</f>
        <v>27</v>
      </c>
      <c r="S271" s="1">
        <f>ips__4[[#This Row],[Kolumna5]]*1</f>
        <v>0</v>
      </c>
      <c r="T271" s="1">
        <f>ips__4[[#This Row],[Kolumna6]]*3</f>
        <v>21</v>
      </c>
      <c r="U271" s="1">
        <f>ips__4[[#This Row],[Kolumna7]]*7</f>
        <v>7</v>
      </c>
      <c r="V271" s="1">
        <f>ips__4[[#This Row],[Kolumna8]]*9</f>
        <v>63</v>
      </c>
      <c r="W271" s="1">
        <f>ips__4[[#This Row],[Kolumna9]]*1</f>
        <v>8</v>
      </c>
      <c r="X271" s="1">
        <f>ips__4[[#This Row],[Kolumna10]]*3</f>
        <v>12</v>
      </c>
      <c r="Y271" s="1">
        <f t="shared" si="4"/>
        <v>343</v>
      </c>
      <c r="Z271" s="1">
        <f>MOD(ips__4[[#This Row],[Suma iloczynow]],10)</f>
        <v>3</v>
      </c>
      <c r="AA271" s="1">
        <f>IF(ips__4[[#This Row],[reszta przez 10]] = 0,0,10 - ips__4[[#This Row],[reszta przez 10]])</f>
        <v>7</v>
      </c>
      <c r="AB271" s="1">
        <f>IF(ips__4[[#This Row],[K]]=ips__4[[#This Row],[K prawidlowe]],1,0)</f>
        <v>0</v>
      </c>
    </row>
    <row r="272" spans="1:28" x14ac:dyDescent="0.3">
      <c r="A272" s="1" t="s">
        <v>299</v>
      </c>
      <c r="B272" s="1" t="s">
        <v>11</v>
      </c>
      <c r="C272" s="1" t="s">
        <v>6</v>
      </c>
      <c r="D272" s="1">
        <v>5</v>
      </c>
      <c r="E272" s="1">
        <v>8</v>
      </c>
      <c r="F272" s="1">
        <v>0</v>
      </c>
      <c r="G272" s="1">
        <v>7</v>
      </c>
      <c r="H272" s="1">
        <v>2</v>
      </c>
      <c r="I272" s="1">
        <v>4</v>
      </c>
      <c r="J272" s="1">
        <v>3</v>
      </c>
      <c r="K272" s="1">
        <v>5</v>
      </c>
      <c r="L272" s="1">
        <v>1</v>
      </c>
      <c r="M272" s="1">
        <v>1</v>
      </c>
      <c r="N272" s="9">
        <v>4</v>
      </c>
      <c r="O272" s="1">
        <f>ips__4[[#This Row],[Kolumna1]]*1</f>
        <v>5</v>
      </c>
      <c r="P272" s="1">
        <f>ips__4[[#This Row],[Kolumna2]]*3</f>
        <v>24</v>
      </c>
      <c r="Q272" s="1">
        <f>ips__4[[#This Row],[Kolumna3]]*7</f>
        <v>0</v>
      </c>
      <c r="R272" s="1">
        <f>ips__4[[#This Row],[Kolumna4]]*9</f>
        <v>63</v>
      </c>
      <c r="S272" s="1">
        <f>ips__4[[#This Row],[Kolumna5]]*1</f>
        <v>2</v>
      </c>
      <c r="T272" s="1">
        <f>ips__4[[#This Row],[Kolumna6]]*3</f>
        <v>12</v>
      </c>
      <c r="U272" s="1">
        <f>ips__4[[#This Row],[Kolumna7]]*7</f>
        <v>21</v>
      </c>
      <c r="V272" s="1">
        <f>ips__4[[#This Row],[Kolumna8]]*9</f>
        <v>45</v>
      </c>
      <c r="W272" s="1">
        <f>ips__4[[#This Row],[Kolumna9]]*1</f>
        <v>1</v>
      </c>
      <c r="X272" s="1">
        <f>ips__4[[#This Row],[Kolumna10]]*3</f>
        <v>3</v>
      </c>
      <c r="Y272" s="1">
        <f t="shared" si="4"/>
        <v>341</v>
      </c>
      <c r="Z272" s="1">
        <f>MOD(ips__4[[#This Row],[Suma iloczynow]],10)</f>
        <v>1</v>
      </c>
      <c r="AA272" s="1">
        <f>IF(ips__4[[#This Row],[reszta przez 10]] = 0,0,10 - ips__4[[#This Row],[reszta przez 10]])</f>
        <v>9</v>
      </c>
      <c r="AB272" s="1">
        <f>IF(ips__4[[#This Row],[K]]=ips__4[[#This Row],[K prawidlowe]],1,0)</f>
        <v>0</v>
      </c>
    </row>
    <row r="273" spans="1:28" x14ac:dyDescent="0.3">
      <c r="A273" s="1" t="s">
        <v>300</v>
      </c>
      <c r="B273" s="1" t="s">
        <v>19</v>
      </c>
      <c r="C273" s="1" t="s">
        <v>6</v>
      </c>
      <c r="D273" s="1">
        <v>7</v>
      </c>
      <c r="E273" s="1">
        <v>6</v>
      </c>
      <c r="F273" s="1">
        <v>1</v>
      </c>
      <c r="G273" s="1">
        <v>2</v>
      </c>
      <c r="H273" s="1">
        <v>1</v>
      </c>
      <c r="I273" s="1">
        <v>9</v>
      </c>
      <c r="J273" s="1">
        <v>8</v>
      </c>
      <c r="K273" s="1">
        <v>3</v>
      </c>
      <c r="L273" s="1">
        <v>6</v>
      </c>
      <c r="M273" s="1">
        <v>0</v>
      </c>
      <c r="N273" s="9">
        <v>3</v>
      </c>
      <c r="O273" s="1">
        <f>ips__4[[#This Row],[Kolumna1]]*1</f>
        <v>7</v>
      </c>
      <c r="P273" s="1">
        <f>ips__4[[#This Row],[Kolumna2]]*3</f>
        <v>18</v>
      </c>
      <c r="Q273" s="1">
        <f>ips__4[[#This Row],[Kolumna3]]*7</f>
        <v>7</v>
      </c>
      <c r="R273" s="1">
        <f>ips__4[[#This Row],[Kolumna4]]*9</f>
        <v>18</v>
      </c>
      <c r="S273" s="1">
        <f>ips__4[[#This Row],[Kolumna5]]*1</f>
        <v>1</v>
      </c>
      <c r="T273" s="1">
        <f>ips__4[[#This Row],[Kolumna6]]*3</f>
        <v>27</v>
      </c>
      <c r="U273" s="1">
        <f>ips__4[[#This Row],[Kolumna7]]*7</f>
        <v>56</v>
      </c>
      <c r="V273" s="1">
        <f>ips__4[[#This Row],[Kolumna8]]*9</f>
        <v>27</v>
      </c>
      <c r="W273" s="1">
        <f>ips__4[[#This Row],[Kolumna9]]*1</f>
        <v>6</v>
      </c>
      <c r="X273" s="1">
        <f>ips__4[[#This Row],[Kolumna10]]*3</f>
        <v>0</v>
      </c>
      <c r="Y273" s="1">
        <f t="shared" si="4"/>
        <v>343</v>
      </c>
      <c r="Z273" s="1">
        <f>MOD(ips__4[[#This Row],[Suma iloczynow]],10)</f>
        <v>3</v>
      </c>
      <c r="AA273" s="1">
        <f>IF(ips__4[[#This Row],[reszta przez 10]] = 0,0,10 - ips__4[[#This Row],[reszta przez 10]])</f>
        <v>7</v>
      </c>
      <c r="AB273" s="1">
        <f>IF(ips__4[[#This Row],[K]]=ips__4[[#This Row],[K prawidlowe]],1,0)</f>
        <v>0</v>
      </c>
    </row>
    <row r="274" spans="1:28" x14ac:dyDescent="0.3">
      <c r="A274" s="1" t="s">
        <v>301</v>
      </c>
      <c r="B274" s="1" t="s">
        <v>17</v>
      </c>
      <c r="C274" s="1" t="s">
        <v>4</v>
      </c>
      <c r="D274" s="1">
        <v>6</v>
      </c>
      <c r="E274" s="1">
        <v>3</v>
      </c>
      <c r="F274" s="1">
        <v>1</v>
      </c>
      <c r="G274" s="1">
        <v>0</v>
      </c>
      <c r="H274" s="1">
        <v>2</v>
      </c>
      <c r="I274" s="1">
        <v>2</v>
      </c>
      <c r="J274" s="1">
        <v>8</v>
      </c>
      <c r="K274" s="1">
        <v>1</v>
      </c>
      <c r="L274" s="1">
        <v>6</v>
      </c>
      <c r="M274" s="1">
        <v>1</v>
      </c>
      <c r="N274" s="9">
        <v>6</v>
      </c>
      <c r="O274" s="1">
        <f>ips__4[[#This Row],[Kolumna1]]*1</f>
        <v>6</v>
      </c>
      <c r="P274" s="1">
        <f>ips__4[[#This Row],[Kolumna2]]*3</f>
        <v>9</v>
      </c>
      <c r="Q274" s="1">
        <f>ips__4[[#This Row],[Kolumna3]]*7</f>
        <v>7</v>
      </c>
      <c r="R274" s="1">
        <f>ips__4[[#This Row],[Kolumna4]]*9</f>
        <v>0</v>
      </c>
      <c r="S274" s="1">
        <f>ips__4[[#This Row],[Kolumna5]]*1</f>
        <v>2</v>
      </c>
      <c r="T274" s="1">
        <f>ips__4[[#This Row],[Kolumna6]]*3</f>
        <v>6</v>
      </c>
      <c r="U274" s="1">
        <f>ips__4[[#This Row],[Kolumna7]]*7</f>
        <v>56</v>
      </c>
      <c r="V274" s="1">
        <f>ips__4[[#This Row],[Kolumna8]]*9</f>
        <v>9</v>
      </c>
      <c r="W274" s="1">
        <f>ips__4[[#This Row],[Kolumna9]]*1</f>
        <v>6</v>
      </c>
      <c r="X274" s="1">
        <f>ips__4[[#This Row],[Kolumna10]]*3</f>
        <v>3</v>
      </c>
      <c r="Y274" s="1">
        <f t="shared" si="4"/>
        <v>271</v>
      </c>
      <c r="Z274" s="1">
        <f>MOD(ips__4[[#This Row],[Suma iloczynow]],10)</f>
        <v>1</v>
      </c>
      <c r="AA274" s="1">
        <f>IF(ips__4[[#This Row],[reszta przez 10]] = 0,0,10 - ips__4[[#This Row],[reszta przez 10]])</f>
        <v>9</v>
      </c>
      <c r="AB274" s="1">
        <f>IF(ips__4[[#This Row],[K]]=ips__4[[#This Row],[K prawidlowe]],1,0)</f>
        <v>0</v>
      </c>
    </row>
    <row r="275" spans="1:28" x14ac:dyDescent="0.3">
      <c r="A275" s="1" t="s">
        <v>302</v>
      </c>
      <c r="B275" s="1" t="s">
        <v>15</v>
      </c>
      <c r="C275" s="1" t="s">
        <v>6</v>
      </c>
      <c r="D275" s="1">
        <v>6</v>
      </c>
      <c r="E275" s="1">
        <v>0</v>
      </c>
      <c r="F275" s="1">
        <v>1</v>
      </c>
      <c r="G275" s="1">
        <v>0</v>
      </c>
      <c r="H275" s="1">
        <v>2</v>
      </c>
      <c r="I275" s="1">
        <v>0</v>
      </c>
      <c r="J275" s="1">
        <v>4</v>
      </c>
      <c r="K275" s="1">
        <v>4</v>
      </c>
      <c r="L275" s="1">
        <v>1</v>
      </c>
      <c r="M275" s="1">
        <v>7</v>
      </c>
      <c r="N275" s="9">
        <v>9</v>
      </c>
      <c r="O275" s="1">
        <f>ips__4[[#This Row],[Kolumna1]]*1</f>
        <v>6</v>
      </c>
      <c r="P275" s="1">
        <f>ips__4[[#This Row],[Kolumna2]]*3</f>
        <v>0</v>
      </c>
      <c r="Q275" s="1">
        <f>ips__4[[#This Row],[Kolumna3]]*7</f>
        <v>7</v>
      </c>
      <c r="R275" s="1">
        <f>ips__4[[#This Row],[Kolumna4]]*9</f>
        <v>0</v>
      </c>
      <c r="S275" s="1">
        <f>ips__4[[#This Row],[Kolumna5]]*1</f>
        <v>2</v>
      </c>
      <c r="T275" s="1">
        <f>ips__4[[#This Row],[Kolumna6]]*3</f>
        <v>0</v>
      </c>
      <c r="U275" s="1">
        <f>ips__4[[#This Row],[Kolumna7]]*7</f>
        <v>28</v>
      </c>
      <c r="V275" s="1">
        <f>ips__4[[#This Row],[Kolumna8]]*9</f>
        <v>36</v>
      </c>
      <c r="W275" s="1">
        <f>ips__4[[#This Row],[Kolumna9]]*1</f>
        <v>1</v>
      </c>
      <c r="X275" s="1">
        <f>ips__4[[#This Row],[Kolumna10]]*3</f>
        <v>21</v>
      </c>
      <c r="Y275" s="1">
        <f t="shared" si="4"/>
        <v>205</v>
      </c>
      <c r="Z275" s="1">
        <f>MOD(ips__4[[#This Row],[Suma iloczynow]],10)</f>
        <v>5</v>
      </c>
      <c r="AA275" s="1">
        <f>IF(ips__4[[#This Row],[reszta przez 10]] = 0,0,10 - ips__4[[#This Row],[reszta przez 10]])</f>
        <v>5</v>
      </c>
      <c r="AB275" s="1">
        <f>IF(ips__4[[#This Row],[K]]=ips__4[[#This Row],[K prawidlowe]],1,0)</f>
        <v>0</v>
      </c>
    </row>
    <row r="276" spans="1:28" x14ac:dyDescent="0.3">
      <c r="A276" s="1" t="s">
        <v>303</v>
      </c>
      <c r="B276" s="1" t="s">
        <v>18</v>
      </c>
      <c r="C276" s="1" t="s">
        <v>4</v>
      </c>
      <c r="D276" s="1">
        <v>7</v>
      </c>
      <c r="E276" s="1">
        <v>9</v>
      </c>
      <c r="F276" s="1">
        <v>1</v>
      </c>
      <c r="G276" s="1">
        <v>1</v>
      </c>
      <c r="H276" s="1">
        <v>0</v>
      </c>
      <c r="I276" s="1">
        <v>6</v>
      </c>
      <c r="J276" s="1">
        <v>3</v>
      </c>
      <c r="K276" s="1">
        <v>8</v>
      </c>
      <c r="L276" s="1">
        <v>4</v>
      </c>
      <c r="M276" s="1">
        <v>7</v>
      </c>
      <c r="N276" s="9">
        <v>4</v>
      </c>
      <c r="O276" s="1">
        <f>ips__4[[#This Row],[Kolumna1]]*1</f>
        <v>7</v>
      </c>
      <c r="P276" s="1">
        <f>ips__4[[#This Row],[Kolumna2]]*3</f>
        <v>27</v>
      </c>
      <c r="Q276" s="1">
        <f>ips__4[[#This Row],[Kolumna3]]*7</f>
        <v>7</v>
      </c>
      <c r="R276" s="1">
        <f>ips__4[[#This Row],[Kolumna4]]*9</f>
        <v>9</v>
      </c>
      <c r="S276" s="1">
        <f>ips__4[[#This Row],[Kolumna5]]*1</f>
        <v>0</v>
      </c>
      <c r="T276" s="1">
        <f>ips__4[[#This Row],[Kolumna6]]*3</f>
        <v>18</v>
      </c>
      <c r="U276" s="1">
        <f>ips__4[[#This Row],[Kolumna7]]*7</f>
        <v>21</v>
      </c>
      <c r="V276" s="1">
        <f>ips__4[[#This Row],[Kolumna8]]*9</f>
        <v>72</v>
      </c>
      <c r="W276" s="1">
        <f>ips__4[[#This Row],[Kolumna9]]*1</f>
        <v>4</v>
      </c>
      <c r="X276" s="1">
        <f>ips__4[[#This Row],[Kolumna10]]*3</f>
        <v>21</v>
      </c>
      <c r="Y276" s="1">
        <f t="shared" si="4"/>
        <v>287</v>
      </c>
      <c r="Z276" s="1">
        <f>MOD(ips__4[[#This Row],[Suma iloczynow]],10)</f>
        <v>7</v>
      </c>
      <c r="AA276" s="1">
        <f>IF(ips__4[[#This Row],[reszta przez 10]] = 0,0,10 - ips__4[[#This Row],[reszta przez 10]])</f>
        <v>3</v>
      </c>
      <c r="AB276" s="1">
        <f>IF(ips__4[[#This Row],[K]]=ips__4[[#This Row],[K prawidlowe]],1,0)</f>
        <v>0</v>
      </c>
    </row>
    <row r="277" spans="1:28" x14ac:dyDescent="0.3">
      <c r="A277" s="1" t="s">
        <v>304</v>
      </c>
      <c r="B277" s="1" t="s">
        <v>8</v>
      </c>
      <c r="C277" s="1" t="s">
        <v>4</v>
      </c>
      <c r="D277" s="1">
        <v>5</v>
      </c>
      <c r="E277" s="1">
        <v>6</v>
      </c>
      <c r="F277" s="1">
        <v>0</v>
      </c>
      <c r="G277" s="1">
        <v>3</v>
      </c>
      <c r="H277" s="1">
        <v>1</v>
      </c>
      <c r="I277" s="1">
        <v>3</v>
      </c>
      <c r="J277" s="1">
        <v>3</v>
      </c>
      <c r="K277" s="1">
        <v>1</v>
      </c>
      <c r="L277" s="1">
        <v>3</v>
      </c>
      <c r="M277" s="1">
        <v>9</v>
      </c>
      <c r="N277" s="9">
        <v>0</v>
      </c>
      <c r="O277" s="1">
        <f>ips__4[[#This Row],[Kolumna1]]*1</f>
        <v>5</v>
      </c>
      <c r="P277" s="1">
        <f>ips__4[[#This Row],[Kolumna2]]*3</f>
        <v>18</v>
      </c>
      <c r="Q277" s="1">
        <f>ips__4[[#This Row],[Kolumna3]]*7</f>
        <v>0</v>
      </c>
      <c r="R277" s="1">
        <f>ips__4[[#This Row],[Kolumna4]]*9</f>
        <v>27</v>
      </c>
      <c r="S277" s="1">
        <f>ips__4[[#This Row],[Kolumna5]]*1</f>
        <v>1</v>
      </c>
      <c r="T277" s="1">
        <f>ips__4[[#This Row],[Kolumna6]]*3</f>
        <v>9</v>
      </c>
      <c r="U277" s="1">
        <f>ips__4[[#This Row],[Kolumna7]]*7</f>
        <v>21</v>
      </c>
      <c r="V277" s="1">
        <f>ips__4[[#This Row],[Kolumna8]]*9</f>
        <v>9</v>
      </c>
      <c r="W277" s="1">
        <f>ips__4[[#This Row],[Kolumna9]]*1</f>
        <v>3</v>
      </c>
      <c r="X277" s="1">
        <f>ips__4[[#This Row],[Kolumna10]]*3</f>
        <v>27</v>
      </c>
      <c r="Y277" s="1">
        <f t="shared" si="4"/>
        <v>306</v>
      </c>
      <c r="Z277" s="1">
        <f>MOD(ips__4[[#This Row],[Suma iloczynow]],10)</f>
        <v>6</v>
      </c>
      <c r="AA277" s="1">
        <f>IF(ips__4[[#This Row],[reszta przez 10]] = 0,0,10 - ips__4[[#This Row],[reszta przez 10]])</f>
        <v>4</v>
      </c>
      <c r="AB277" s="1">
        <f>IF(ips__4[[#This Row],[K]]=ips__4[[#This Row],[K prawidlowe]],1,0)</f>
        <v>0</v>
      </c>
    </row>
    <row r="278" spans="1:28" x14ac:dyDescent="0.3">
      <c r="A278" s="1" t="s">
        <v>305</v>
      </c>
      <c r="B278" s="1" t="s">
        <v>8</v>
      </c>
      <c r="C278" s="1" t="s">
        <v>6</v>
      </c>
      <c r="D278" s="1">
        <v>8</v>
      </c>
      <c r="E278" s="1">
        <v>8</v>
      </c>
      <c r="F278" s="1">
        <v>0</v>
      </c>
      <c r="G278" s="1">
        <v>3</v>
      </c>
      <c r="H278" s="1">
        <v>1</v>
      </c>
      <c r="I278" s="1">
        <v>9</v>
      </c>
      <c r="J278" s="1">
        <v>6</v>
      </c>
      <c r="K278" s="1">
        <v>6</v>
      </c>
      <c r="L278" s="1">
        <v>5</v>
      </c>
      <c r="M278" s="1">
        <v>1</v>
      </c>
      <c r="N278" s="9">
        <v>9</v>
      </c>
      <c r="O278" s="1">
        <f>ips__4[[#This Row],[Kolumna1]]*1</f>
        <v>8</v>
      </c>
      <c r="P278" s="1">
        <f>ips__4[[#This Row],[Kolumna2]]*3</f>
        <v>24</v>
      </c>
      <c r="Q278" s="1">
        <f>ips__4[[#This Row],[Kolumna3]]*7</f>
        <v>0</v>
      </c>
      <c r="R278" s="1">
        <f>ips__4[[#This Row],[Kolumna4]]*9</f>
        <v>27</v>
      </c>
      <c r="S278" s="1">
        <f>ips__4[[#This Row],[Kolumna5]]*1</f>
        <v>1</v>
      </c>
      <c r="T278" s="1">
        <f>ips__4[[#This Row],[Kolumna6]]*3</f>
        <v>27</v>
      </c>
      <c r="U278" s="1">
        <f>ips__4[[#This Row],[Kolumna7]]*7</f>
        <v>42</v>
      </c>
      <c r="V278" s="1">
        <f>ips__4[[#This Row],[Kolumna8]]*9</f>
        <v>54</v>
      </c>
      <c r="W278" s="1">
        <f>ips__4[[#This Row],[Kolumna9]]*1</f>
        <v>5</v>
      </c>
      <c r="X278" s="1">
        <f>ips__4[[#This Row],[Kolumna10]]*3</f>
        <v>3</v>
      </c>
      <c r="Y278" s="1">
        <f t="shared" si="4"/>
        <v>311</v>
      </c>
      <c r="Z278" s="1">
        <f>MOD(ips__4[[#This Row],[Suma iloczynow]],10)</f>
        <v>1</v>
      </c>
      <c r="AA278" s="1">
        <f>IF(ips__4[[#This Row],[reszta przez 10]] = 0,0,10 - ips__4[[#This Row],[reszta przez 10]])</f>
        <v>9</v>
      </c>
      <c r="AB278" s="1">
        <f>IF(ips__4[[#This Row],[K]]=ips__4[[#This Row],[K prawidlowe]],1,0)</f>
        <v>1</v>
      </c>
    </row>
    <row r="279" spans="1:28" x14ac:dyDescent="0.3">
      <c r="A279" s="1" t="s">
        <v>306</v>
      </c>
      <c r="B279" s="1" t="s">
        <v>16</v>
      </c>
      <c r="C279" s="1" t="s">
        <v>4</v>
      </c>
      <c r="D279" s="1">
        <v>6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1</v>
      </c>
      <c r="K279" s="1">
        <v>4</v>
      </c>
      <c r="L279" s="1">
        <v>7</v>
      </c>
      <c r="M279" s="1">
        <v>8</v>
      </c>
      <c r="N279" s="9">
        <v>7</v>
      </c>
      <c r="O279" s="1">
        <f>ips__4[[#This Row],[Kolumna1]]*1</f>
        <v>6</v>
      </c>
      <c r="P279" s="1">
        <f>ips__4[[#This Row],[Kolumna2]]*3</f>
        <v>0</v>
      </c>
      <c r="Q279" s="1">
        <f>ips__4[[#This Row],[Kolumna3]]*7</f>
        <v>7</v>
      </c>
      <c r="R279" s="1">
        <f>ips__4[[#This Row],[Kolumna4]]*9</f>
        <v>0</v>
      </c>
      <c r="S279" s="1">
        <f>ips__4[[#This Row],[Kolumna5]]*1</f>
        <v>0</v>
      </c>
      <c r="T279" s="1">
        <f>ips__4[[#This Row],[Kolumna6]]*3</f>
        <v>6</v>
      </c>
      <c r="U279" s="1">
        <f>ips__4[[#This Row],[Kolumna7]]*7</f>
        <v>7</v>
      </c>
      <c r="V279" s="1">
        <f>ips__4[[#This Row],[Kolumna8]]*9</f>
        <v>36</v>
      </c>
      <c r="W279" s="1">
        <f>ips__4[[#This Row],[Kolumna9]]*1</f>
        <v>7</v>
      </c>
      <c r="X279" s="1">
        <f>ips__4[[#This Row],[Kolumna10]]*3</f>
        <v>24</v>
      </c>
      <c r="Y279" s="1">
        <f t="shared" si="4"/>
        <v>284</v>
      </c>
      <c r="Z279" s="1">
        <f>MOD(ips__4[[#This Row],[Suma iloczynow]],10)</f>
        <v>4</v>
      </c>
      <c r="AA279" s="1">
        <f>IF(ips__4[[#This Row],[reszta przez 10]] = 0,0,10 - ips__4[[#This Row],[reszta przez 10]])</f>
        <v>6</v>
      </c>
      <c r="AB279" s="1">
        <f>IF(ips__4[[#This Row],[K]]=ips__4[[#This Row],[K prawidlowe]],1,0)</f>
        <v>0</v>
      </c>
    </row>
    <row r="280" spans="1:28" x14ac:dyDescent="0.3">
      <c r="A280" s="1" t="s">
        <v>307</v>
      </c>
      <c r="B280" s="1" t="s">
        <v>16</v>
      </c>
      <c r="C280" s="1" t="s">
        <v>6</v>
      </c>
      <c r="D280" s="1">
        <v>7</v>
      </c>
      <c r="E280" s="1">
        <v>0</v>
      </c>
      <c r="F280" s="1">
        <v>0</v>
      </c>
      <c r="G280" s="1">
        <v>8</v>
      </c>
      <c r="H280" s="1">
        <v>0</v>
      </c>
      <c r="I280" s="1">
        <v>4</v>
      </c>
      <c r="J280" s="1">
        <v>0</v>
      </c>
      <c r="K280" s="1">
        <v>0</v>
      </c>
      <c r="L280" s="1">
        <v>4</v>
      </c>
      <c r="M280" s="1">
        <v>5</v>
      </c>
      <c r="N280" s="9">
        <v>0</v>
      </c>
      <c r="O280" s="1">
        <f>ips__4[[#This Row],[Kolumna1]]*1</f>
        <v>7</v>
      </c>
      <c r="P280" s="1">
        <f>ips__4[[#This Row],[Kolumna2]]*3</f>
        <v>0</v>
      </c>
      <c r="Q280" s="1">
        <f>ips__4[[#This Row],[Kolumna3]]*7</f>
        <v>0</v>
      </c>
      <c r="R280" s="1">
        <f>ips__4[[#This Row],[Kolumna4]]*9</f>
        <v>72</v>
      </c>
      <c r="S280" s="1">
        <f>ips__4[[#This Row],[Kolumna5]]*1</f>
        <v>0</v>
      </c>
      <c r="T280" s="1">
        <f>ips__4[[#This Row],[Kolumna6]]*3</f>
        <v>12</v>
      </c>
      <c r="U280" s="1">
        <f>ips__4[[#This Row],[Kolumna7]]*7</f>
        <v>0</v>
      </c>
      <c r="V280" s="1">
        <f>ips__4[[#This Row],[Kolumna8]]*9</f>
        <v>0</v>
      </c>
      <c r="W280" s="1">
        <f>ips__4[[#This Row],[Kolumna9]]*1</f>
        <v>4</v>
      </c>
      <c r="X280" s="1">
        <f>ips__4[[#This Row],[Kolumna10]]*3</f>
        <v>15</v>
      </c>
      <c r="Y280" s="1">
        <f t="shared" si="4"/>
        <v>203</v>
      </c>
      <c r="Z280" s="1">
        <f>MOD(ips__4[[#This Row],[Suma iloczynow]],10)</f>
        <v>3</v>
      </c>
      <c r="AA280" s="1">
        <f>IF(ips__4[[#This Row],[reszta przez 10]] = 0,0,10 - ips__4[[#This Row],[reszta przez 10]])</f>
        <v>7</v>
      </c>
      <c r="AB280" s="1">
        <f>IF(ips__4[[#This Row],[K]]=ips__4[[#This Row],[K prawidlowe]],1,0)</f>
        <v>0</v>
      </c>
    </row>
    <row r="281" spans="1:28" x14ac:dyDescent="0.3">
      <c r="A281" s="1" t="s">
        <v>308</v>
      </c>
      <c r="B281" s="1" t="s">
        <v>20</v>
      </c>
      <c r="C281" s="1" t="s">
        <v>4</v>
      </c>
      <c r="D281" s="1">
        <v>7</v>
      </c>
      <c r="E281" s="1">
        <v>1</v>
      </c>
      <c r="F281" s="1">
        <v>1</v>
      </c>
      <c r="G281" s="1">
        <v>1</v>
      </c>
      <c r="H281" s="1">
        <v>1</v>
      </c>
      <c r="I281" s="1">
        <v>9</v>
      </c>
      <c r="J281" s="1">
        <v>6</v>
      </c>
      <c r="K281" s="1">
        <v>2</v>
      </c>
      <c r="L281" s="1">
        <v>8</v>
      </c>
      <c r="M281" s="1">
        <v>5</v>
      </c>
      <c r="N281" s="9">
        <v>3</v>
      </c>
      <c r="O281" s="1">
        <f>ips__4[[#This Row],[Kolumna1]]*1</f>
        <v>7</v>
      </c>
      <c r="P281" s="1">
        <f>ips__4[[#This Row],[Kolumna2]]*3</f>
        <v>3</v>
      </c>
      <c r="Q281" s="1">
        <f>ips__4[[#This Row],[Kolumna3]]*7</f>
        <v>7</v>
      </c>
      <c r="R281" s="1">
        <f>ips__4[[#This Row],[Kolumna4]]*9</f>
        <v>9</v>
      </c>
      <c r="S281" s="1">
        <f>ips__4[[#This Row],[Kolumna5]]*1</f>
        <v>1</v>
      </c>
      <c r="T281" s="1">
        <f>ips__4[[#This Row],[Kolumna6]]*3</f>
        <v>27</v>
      </c>
      <c r="U281" s="1">
        <f>ips__4[[#This Row],[Kolumna7]]*7</f>
        <v>42</v>
      </c>
      <c r="V281" s="1">
        <f>ips__4[[#This Row],[Kolumna8]]*9</f>
        <v>18</v>
      </c>
      <c r="W281" s="1">
        <f>ips__4[[#This Row],[Kolumna9]]*1</f>
        <v>8</v>
      </c>
      <c r="X281" s="1">
        <f>ips__4[[#This Row],[Kolumna10]]*3</f>
        <v>15</v>
      </c>
      <c r="Y281" s="1">
        <f t="shared" si="4"/>
        <v>247</v>
      </c>
      <c r="Z281" s="1">
        <f>MOD(ips__4[[#This Row],[Suma iloczynow]],10)</f>
        <v>7</v>
      </c>
      <c r="AA281" s="1">
        <f>IF(ips__4[[#This Row],[reszta przez 10]] = 0,0,10 - ips__4[[#This Row],[reszta przez 10]])</f>
        <v>3</v>
      </c>
      <c r="AB281" s="1">
        <f>IF(ips__4[[#This Row],[K]]=ips__4[[#This Row],[K prawidlowe]],1,0)</f>
        <v>1</v>
      </c>
    </row>
    <row r="282" spans="1:28" x14ac:dyDescent="0.3">
      <c r="A282" s="1" t="s">
        <v>309</v>
      </c>
      <c r="B282" s="1" t="s">
        <v>16</v>
      </c>
      <c r="C282" s="1" t="s">
        <v>4</v>
      </c>
      <c r="D282" s="1">
        <v>7</v>
      </c>
      <c r="E282" s="1">
        <v>7</v>
      </c>
      <c r="F282" s="1">
        <v>0</v>
      </c>
      <c r="G282" s="1">
        <v>4</v>
      </c>
      <c r="H282" s="1">
        <v>1</v>
      </c>
      <c r="I282" s="1">
        <v>8</v>
      </c>
      <c r="J282" s="1">
        <v>2</v>
      </c>
      <c r="K282" s="1">
        <v>8</v>
      </c>
      <c r="L282" s="1">
        <v>0</v>
      </c>
      <c r="M282" s="1">
        <v>0</v>
      </c>
      <c r="N282" s="9">
        <v>5</v>
      </c>
      <c r="O282" s="1">
        <f>ips__4[[#This Row],[Kolumna1]]*1</f>
        <v>7</v>
      </c>
      <c r="P282" s="1">
        <f>ips__4[[#This Row],[Kolumna2]]*3</f>
        <v>21</v>
      </c>
      <c r="Q282" s="1">
        <f>ips__4[[#This Row],[Kolumna3]]*7</f>
        <v>0</v>
      </c>
      <c r="R282" s="1">
        <f>ips__4[[#This Row],[Kolumna4]]*9</f>
        <v>36</v>
      </c>
      <c r="S282" s="1">
        <f>ips__4[[#This Row],[Kolumna5]]*1</f>
        <v>1</v>
      </c>
      <c r="T282" s="1">
        <f>ips__4[[#This Row],[Kolumna6]]*3</f>
        <v>24</v>
      </c>
      <c r="U282" s="1">
        <f>ips__4[[#This Row],[Kolumna7]]*7</f>
        <v>14</v>
      </c>
      <c r="V282" s="1">
        <f>ips__4[[#This Row],[Kolumna8]]*9</f>
        <v>72</v>
      </c>
      <c r="W282" s="1">
        <f>ips__4[[#This Row],[Kolumna9]]*1</f>
        <v>0</v>
      </c>
      <c r="X282" s="1">
        <f>ips__4[[#This Row],[Kolumna10]]*3</f>
        <v>0</v>
      </c>
      <c r="Y282" s="1">
        <f t="shared" si="4"/>
        <v>312</v>
      </c>
      <c r="Z282" s="1">
        <f>MOD(ips__4[[#This Row],[Suma iloczynow]],10)</f>
        <v>2</v>
      </c>
      <c r="AA282" s="1">
        <f>IF(ips__4[[#This Row],[reszta przez 10]] = 0,0,10 - ips__4[[#This Row],[reszta przez 10]])</f>
        <v>8</v>
      </c>
      <c r="AB282" s="1">
        <f>IF(ips__4[[#This Row],[K]]=ips__4[[#This Row],[K prawidlowe]],1,0)</f>
        <v>0</v>
      </c>
    </row>
    <row r="283" spans="1:28" x14ac:dyDescent="0.3">
      <c r="A283" s="1" t="s">
        <v>310</v>
      </c>
      <c r="B283" s="1" t="s">
        <v>16</v>
      </c>
      <c r="C283" s="1" t="s">
        <v>6</v>
      </c>
      <c r="D283" s="1">
        <v>6</v>
      </c>
      <c r="E283" s="1">
        <v>1</v>
      </c>
      <c r="F283" s="1">
        <v>0</v>
      </c>
      <c r="G283" s="1">
        <v>8</v>
      </c>
      <c r="H283" s="1">
        <v>2</v>
      </c>
      <c r="I283" s="1">
        <v>4</v>
      </c>
      <c r="J283" s="1">
        <v>0</v>
      </c>
      <c r="K283" s="1">
        <v>1</v>
      </c>
      <c r="L283" s="1">
        <v>0</v>
      </c>
      <c r="M283" s="1">
        <v>5</v>
      </c>
      <c r="N283" s="9">
        <v>1</v>
      </c>
      <c r="O283" s="1">
        <f>ips__4[[#This Row],[Kolumna1]]*1</f>
        <v>6</v>
      </c>
      <c r="P283" s="1">
        <f>ips__4[[#This Row],[Kolumna2]]*3</f>
        <v>3</v>
      </c>
      <c r="Q283" s="1">
        <f>ips__4[[#This Row],[Kolumna3]]*7</f>
        <v>0</v>
      </c>
      <c r="R283" s="1">
        <f>ips__4[[#This Row],[Kolumna4]]*9</f>
        <v>72</v>
      </c>
      <c r="S283" s="1">
        <f>ips__4[[#This Row],[Kolumna5]]*1</f>
        <v>2</v>
      </c>
      <c r="T283" s="1">
        <f>ips__4[[#This Row],[Kolumna6]]*3</f>
        <v>12</v>
      </c>
      <c r="U283" s="1">
        <f>ips__4[[#This Row],[Kolumna7]]*7</f>
        <v>0</v>
      </c>
      <c r="V283" s="1">
        <f>ips__4[[#This Row],[Kolumna8]]*9</f>
        <v>9</v>
      </c>
      <c r="W283" s="1">
        <f>ips__4[[#This Row],[Kolumna9]]*1</f>
        <v>0</v>
      </c>
      <c r="X283" s="1">
        <f>ips__4[[#This Row],[Kolumna10]]*3</f>
        <v>15</v>
      </c>
      <c r="Y283" s="1">
        <f t="shared" si="4"/>
        <v>294</v>
      </c>
      <c r="Z283" s="1">
        <f>MOD(ips__4[[#This Row],[Suma iloczynow]],10)</f>
        <v>4</v>
      </c>
      <c r="AA283" s="1">
        <f>IF(ips__4[[#This Row],[reszta przez 10]] = 0,0,10 - ips__4[[#This Row],[reszta przez 10]])</f>
        <v>6</v>
      </c>
      <c r="AB283" s="1">
        <f>IF(ips__4[[#This Row],[K]]=ips__4[[#This Row],[K prawidlowe]],1,0)</f>
        <v>0</v>
      </c>
    </row>
    <row r="284" spans="1:28" x14ac:dyDescent="0.3">
      <c r="A284" s="1" t="s">
        <v>311</v>
      </c>
      <c r="B284" s="1" t="s">
        <v>13</v>
      </c>
      <c r="C284" s="1" t="s">
        <v>4</v>
      </c>
      <c r="D284" s="1">
        <v>5</v>
      </c>
      <c r="E284" s="1">
        <v>3</v>
      </c>
      <c r="F284" s="1">
        <v>0</v>
      </c>
      <c r="G284" s="1">
        <v>8</v>
      </c>
      <c r="H284" s="1">
        <v>0</v>
      </c>
      <c r="I284" s="1">
        <v>3</v>
      </c>
      <c r="J284" s="1">
        <v>4</v>
      </c>
      <c r="K284" s="1">
        <v>6</v>
      </c>
      <c r="L284" s="1">
        <v>7</v>
      </c>
      <c r="M284" s="1">
        <v>6</v>
      </c>
      <c r="N284" s="9">
        <v>8</v>
      </c>
      <c r="O284" s="1">
        <f>ips__4[[#This Row],[Kolumna1]]*1</f>
        <v>5</v>
      </c>
      <c r="P284" s="1">
        <f>ips__4[[#This Row],[Kolumna2]]*3</f>
        <v>9</v>
      </c>
      <c r="Q284" s="1">
        <f>ips__4[[#This Row],[Kolumna3]]*7</f>
        <v>0</v>
      </c>
      <c r="R284" s="1">
        <f>ips__4[[#This Row],[Kolumna4]]*9</f>
        <v>72</v>
      </c>
      <c r="S284" s="1">
        <f>ips__4[[#This Row],[Kolumna5]]*1</f>
        <v>0</v>
      </c>
      <c r="T284" s="1">
        <f>ips__4[[#This Row],[Kolumna6]]*3</f>
        <v>9</v>
      </c>
      <c r="U284" s="1">
        <f>ips__4[[#This Row],[Kolumna7]]*7</f>
        <v>28</v>
      </c>
      <c r="V284" s="1">
        <f>ips__4[[#This Row],[Kolumna8]]*9</f>
        <v>54</v>
      </c>
      <c r="W284" s="1">
        <f>ips__4[[#This Row],[Kolumna9]]*1</f>
        <v>7</v>
      </c>
      <c r="X284" s="1">
        <f>ips__4[[#This Row],[Kolumna10]]*3</f>
        <v>18</v>
      </c>
      <c r="Y284" s="1">
        <f t="shared" si="4"/>
        <v>321</v>
      </c>
      <c r="Z284" s="1">
        <f>MOD(ips__4[[#This Row],[Suma iloczynow]],10)</f>
        <v>1</v>
      </c>
      <c r="AA284" s="1">
        <f>IF(ips__4[[#This Row],[reszta przez 10]] = 0,0,10 - ips__4[[#This Row],[reszta przez 10]])</f>
        <v>9</v>
      </c>
      <c r="AB284" s="1">
        <f>IF(ips__4[[#This Row],[K]]=ips__4[[#This Row],[K prawidlowe]],1,0)</f>
        <v>0</v>
      </c>
    </row>
    <row r="285" spans="1:28" x14ac:dyDescent="0.3">
      <c r="A285" s="1" t="s">
        <v>312</v>
      </c>
      <c r="B285" s="1" t="s">
        <v>20</v>
      </c>
      <c r="C285" s="1" t="s">
        <v>6</v>
      </c>
      <c r="D285" s="1">
        <v>8</v>
      </c>
      <c r="E285" s="1">
        <v>1</v>
      </c>
      <c r="F285" s="1">
        <v>0</v>
      </c>
      <c r="G285" s="1">
        <v>9</v>
      </c>
      <c r="H285" s="1">
        <v>2</v>
      </c>
      <c r="I285" s="1">
        <v>1</v>
      </c>
      <c r="J285" s="1">
        <v>2</v>
      </c>
      <c r="K285" s="1">
        <v>3</v>
      </c>
      <c r="L285" s="1">
        <v>3</v>
      </c>
      <c r="M285" s="1">
        <v>4</v>
      </c>
      <c r="N285" s="9">
        <v>7</v>
      </c>
      <c r="O285" s="1">
        <f>ips__4[[#This Row],[Kolumna1]]*1</f>
        <v>8</v>
      </c>
      <c r="P285" s="1">
        <f>ips__4[[#This Row],[Kolumna2]]*3</f>
        <v>3</v>
      </c>
      <c r="Q285" s="1">
        <f>ips__4[[#This Row],[Kolumna3]]*7</f>
        <v>0</v>
      </c>
      <c r="R285" s="1">
        <f>ips__4[[#This Row],[Kolumna4]]*9</f>
        <v>81</v>
      </c>
      <c r="S285" s="1">
        <f>ips__4[[#This Row],[Kolumna5]]*1</f>
        <v>2</v>
      </c>
      <c r="T285" s="1">
        <f>ips__4[[#This Row],[Kolumna6]]*3</f>
        <v>3</v>
      </c>
      <c r="U285" s="1">
        <f>ips__4[[#This Row],[Kolumna7]]*7</f>
        <v>14</v>
      </c>
      <c r="V285" s="1">
        <f>ips__4[[#This Row],[Kolumna8]]*9</f>
        <v>27</v>
      </c>
      <c r="W285" s="1">
        <f>ips__4[[#This Row],[Kolumna9]]*1</f>
        <v>3</v>
      </c>
      <c r="X285" s="1">
        <f>ips__4[[#This Row],[Kolumna10]]*3</f>
        <v>12</v>
      </c>
      <c r="Y285" s="1">
        <f t="shared" si="4"/>
        <v>355</v>
      </c>
      <c r="Z285" s="1">
        <f>MOD(ips__4[[#This Row],[Suma iloczynow]],10)</f>
        <v>5</v>
      </c>
      <c r="AA285" s="1">
        <f>IF(ips__4[[#This Row],[reszta przez 10]] = 0,0,10 - ips__4[[#This Row],[reszta przez 10]])</f>
        <v>5</v>
      </c>
      <c r="AB285" s="1">
        <f>IF(ips__4[[#This Row],[K]]=ips__4[[#This Row],[K prawidlowe]],1,0)</f>
        <v>0</v>
      </c>
    </row>
    <row r="286" spans="1:28" x14ac:dyDescent="0.3">
      <c r="A286" s="1" t="s">
        <v>313</v>
      </c>
      <c r="B286" s="1" t="s">
        <v>13</v>
      </c>
      <c r="C286" s="1" t="s">
        <v>4</v>
      </c>
      <c r="D286" s="1">
        <v>8</v>
      </c>
      <c r="E286" s="1">
        <v>3</v>
      </c>
      <c r="F286" s="1">
        <v>1</v>
      </c>
      <c r="G286" s="1">
        <v>0</v>
      </c>
      <c r="H286" s="1">
        <v>2</v>
      </c>
      <c r="I286" s="1">
        <v>0</v>
      </c>
      <c r="J286" s="1">
        <v>0</v>
      </c>
      <c r="K286" s="1">
        <v>6</v>
      </c>
      <c r="L286" s="1">
        <v>4</v>
      </c>
      <c r="M286" s="1">
        <v>7</v>
      </c>
      <c r="N286" s="9">
        <v>5</v>
      </c>
      <c r="O286" s="1">
        <f>ips__4[[#This Row],[Kolumna1]]*1</f>
        <v>8</v>
      </c>
      <c r="P286" s="1">
        <f>ips__4[[#This Row],[Kolumna2]]*3</f>
        <v>9</v>
      </c>
      <c r="Q286" s="1">
        <f>ips__4[[#This Row],[Kolumna3]]*7</f>
        <v>7</v>
      </c>
      <c r="R286" s="1">
        <f>ips__4[[#This Row],[Kolumna4]]*9</f>
        <v>0</v>
      </c>
      <c r="S286" s="1">
        <f>ips__4[[#This Row],[Kolumna5]]*1</f>
        <v>2</v>
      </c>
      <c r="T286" s="1">
        <f>ips__4[[#This Row],[Kolumna6]]*3</f>
        <v>0</v>
      </c>
      <c r="U286" s="1">
        <f>ips__4[[#This Row],[Kolumna7]]*7</f>
        <v>0</v>
      </c>
      <c r="V286" s="1">
        <f>ips__4[[#This Row],[Kolumna8]]*9</f>
        <v>54</v>
      </c>
      <c r="W286" s="1">
        <f>ips__4[[#This Row],[Kolumna9]]*1</f>
        <v>4</v>
      </c>
      <c r="X286" s="1">
        <f>ips__4[[#This Row],[Kolumna10]]*3</f>
        <v>21</v>
      </c>
      <c r="Y286" s="1">
        <f t="shared" si="4"/>
        <v>258</v>
      </c>
      <c r="Z286" s="1">
        <f>MOD(ips__4[[#This Row],[Suma iloczynow]],10)</f>
        <v>8</v>
      </c>
      <c r="AA286" s="1">
        <f>IF(ips__4[[#This Row],[reszta przez 10]] = 0,0,10 - ips__4[[#This Row],[reszta przez 10]])</f>
        <v>2</v>
      </c>
      <c r="AB286" s="1">
        <f>IF(ips__4[[#This Row],[K]]=ips__4[[#This Row],[K prawidlowe]],1,0)</f>
        <v>0</v>
      </c>
    </row>
    <row r="287" spans="1:28" x14ac:dyDescent="0.3">
      <c r="A287" s="1" t="s">
        <v>314</v>
      </c>
      <c r="B287" s="1" t="s">
        <v>10</v>
      </c>
      <c r="C287" s="1" t="s">
        <v>6</v>
      </c>
      <c r="D287" s="1">
        <v>5</v>
      </c>
      <c r="E287" s="1">
        <v>7</v>
      </c>
      <c r="F287" s="1">
        <v>0</v>
      </c>
      <c r="G287" s="1">
        <v>8</v>
      </c>
      <c r="H287" s="1">
        <v>0</v>
      </c>
      <c r="I287" s="1">
        <v>7</v>
      </c>
      <c r="J287" s="1">
        <v>8</v>
      </c>
      <c r="K287" s="1">
        <v>9</v>
      </c>
      <c r="L287" s="1">
        <v>4</v>
      </c>
      <c r="M287" s="1">
        <v>3</v>
      </c>
      <c r="N287" s="9">
        <v>1</v>
      </c>
      <c r="O287" s="1">
        <f>ips__4[[#This Row],[Kolumna1]]*1</f>
        <v>5</v>
      </c>
      <c r="P287" s="1">
        <f>ips__4[[#This Row],[Kolumna2]]*3</f>
        <v>21</v>
      </c>
      <c r="Q287" s="1">
        <f>ips__4[[#This Row],[Kolumna3]]*7</f>
        <v>0</v>
      </c>
      <c r="R287" s="1">
        <f>ips__4[[#This Row],[Kolumna4]]*9</f>
        <v>72</v>
      </c>
      <c r="S287" s="1">
        <f>ips__4[[#This Row],[Kolumna5]]*1</f>
        <v>0</v>
      </c>
      <c r="T287" s="1">
        <f>ips__4[[#This Row],[Kolumna6]]*3</f>
        <v>21</v>
      </c>
      <c r="U287" s="1">
        <f>ips__4[[#This Row],[Kolumna7]]*7</f>
        <v>56</v>
      </c>
      <c r="V287" s="1">
        <f>ips__4[[#This Row],[Kolumna8]]*9</f>
        <v>81</v>
      </c>
      <c r="W287" s="1">
        <f>ips__4[[#This Row],[Kolumna9]]*1</f>
        <v>4</v>
      </c>
      <c r="X287" s="1">
        <f>ips__4[[#This Row],[Kolumna10]]*3</f>
        <v>9</v>
      </c>
      <c r="Y287" s="1">
        <f t="shared" si="4"/>
        <v>374</v>
      </c>
      <c r="Z287" s="1">
        <f>MOD(ips__4[[#This Row],[Suma iloczynow]],10)</f>
        <v>4</v>
      </c>
      <c r="AA287" s="1">
        <f>IF(ips__4[[#This Row],[reszta przez 10]] = 0,0,10 - ips__4[[#This Row],[reszta przez 10]])</f>
        <v>6</v>
      </c>
      <c r="AB287" s="1">
        <f>IF(ips__4[[#This Row],[K]]=ips__4[[#This Row],[K prawidlowe]],1,0)</f>
        <v>0</v>
      </c>
    </row>
    <row r="288" spans="1:28" x14ac:dyDescent="0.3">
      <c r="A288" s="1" t="s">
        <v>315</v>
      </c>
      <c r="B288" s="1" t="s">
        <v>17</v>
      </c>
      <c r="C288" s="1" t="s">
        <v>4</v>
      </c>
      <c r="D288" s="1">
        <v>9</v>
      </c>
      <c r="E288" s="1">
        <v>6</v>
      </c>
      <c r="F288" s="1">
        <v>0</v>
      </c>
      <c r="G288" s="1">
        <v>9</v>
      </c>
      <c r="H288" s="1">
        <v>2</v>
      </c>
      <c r="I288" s="1">
        <v>8</v>
      </c>
      <c r="J288" s="1">
        <v>6</v>
      </c>
      <c r="K288" s="1">
        <v>8</v>
      </c>
      <c r="L288" s="1">
        <v>0</v>
      </c>
      <c r="M288" s="1">
        <v>3</v>
      </c>
      <c r="N288" s="9">
        <v>3</v>
      </c>
      <c r="O288" s="1">
        <f>ips__4[[#This Row],[Kolumna1]]*1</f>
        <v>9</v>
      </c>
      <c r="P288" s="1">
        <f>ips__4[[#This Row],[Kolumna2]]*3</f>
        <v>18</v>
      </c>
      <c r="Q288" s="1">
        <f>ips__4[[#This Row],[Kolumna3]]*7</f>
        <v>0</v>
      </c>
      <c r="R288" s="1">
        <f>ips__4[[#This Row],[Kolumna4]]*9</f>
        <v>81</v>
      </c>
      <c r="S288" s="1">
        <f>ips__4[[#This Row],[Kolumna5]]*1</f>
        <v>2</v>
      </c>
      <c r="T288" s="1">
        <f>ips__4[[#This Row],[Kolumna6]]*3</f>
        <v>24</v>
      </c>
      <c r="U288" s="1">
        <f>ips__4[[#This Row],[Kolumna7]]*7</f>
        <v>42</v>
      </c>
      <c r="V288" s="1">
        <f>ips__4[[#This Row],[Kolumna8]]*9</f>
        <v>72</v>
      </c>
      <c r="W288" s="1">
        <f>ips__4[[#This Row],[Kolumna9]]*1</f>
        <v>0</v>
      </c>
      <c r="X288" s="1">
        <f>ips__4[[#This Row],[Kolumna10]]*3</f>
        <v>9</v>
      </c>
      <c r="Y288" s="1">
        <f t="shared" si="4"/>
        <v>526</v>
      </c>
      <c r="Z288" s="1">
        <f>MOD(ips__4[[#This Row],[Suma iloczynow]],10)</f>
        <v>6</v>
      </c>
      <c r="AA288" s="1">
        <f>IF(ips__4[[#This Row],[reszta przez 10]] = 0,0,10 - ips__4[[#This Row],[reszta przez 10]])</f>
        <v>4</v>
      </c>
      <c r="AB288" s="1">
        <f>IF(ips__4[[#This Row],[K]]=ips__4[[#This Row],[K prawidlowe]],1,0)</f>
        <v>0</v>
      </c>
    </row>
    <row r="289" spans="1:28" x14ac:dyDescent="0.3">
      <c r="A289" s="1" t="s">
        <v>316</v>
      </c>
      <c r="B289" s="1" t="s">
        <v>18</v>
      </c>
      <c r="C289" s="1" t="s">
        <v>4</v>
      </c>
      <c r="D289" s="1">
        <v>6</v>
      </c>
      <c r="E289" s="1">
        <v>1</v>
      </c>
      <c r="F289" s="1">
        <v>0</v>
      </c>
      <c r="G289" s="1">
        <v>4</v>
      </c>
      <c r="H289" s="1">
        <v>0</v>
      </c>
      <c r="I289" s="1">
        <v>8</v>
      </c>
      <c r="J289" s="1">
        <v>6</v>
      </c>
      <c r="K289" s="1">
        <v>9</v>
      </c>
      <c r="L289" s="1">
        <v>0</v>
      </c>
      <c r="M289" s="1">
        <v>0</v>
      </c>
      <c r="N289" s="9">
        <v>8</v>
      </c>
      <c r="O289" s="1">
        <f>ips__4[[#This Row],[Kolumna1]]*1</f>
        <v>6</v>
      </c>
      <c r="P289" s="1">
        <f>ips__4[[#This Row],[Kolumna2]]*3</f>
        <v>3</v>
      </c>
      <c r="Q289" s="1">
        <f>ips__4[[#This Row],[Kolumna3]]*7</f>
        <v>0</v>
      </c>
      <c r="R289" s="1">
        <f>ips__4[[#This Row],[Kolumna4]]*9</f>
        <v>36</v>
      </c>
      <c r="S289" s="1">
        <f>ips__4[[#This Row],[Kolumna5]]*1</f>
        <v>0</v>
      </c>
      <c r="T289" s="1">
        <f>ips__4[[#This Row],[Kolumna6]]*3</f>
        <v>24</v>
      </c>
      <c r="U289" s="1">
        <f>ips__4[[#This Row],[Kolumna7]]*7</f>
        <v>42</v>
      </c>
      <c r="V289" s="1">
        <f>ips__4[[#This Row],[Kolumna8]]*9</f>
        <v>81</v>
      </c>
      <c r="W289" s="1">
        <f>ips__4[[#This Row],[Kolumna9]]*1</f>
        <v>0</v>
      </c>
      <c r="X289" s="1">
        <f>ips__4[[#This Row],[Kolumna10]]*3</f>
        <v>0</v>
      </c>
      <c r="Y289" s="1">
        <f t="shared" si="4"/>
        <v>449</v>
      </c>
      <c r="Z289" s="1">
        <f>MOD(ips__4[[#This Row],[Suma iloczynow]],10)</f>
        <v>9</v>
      </c>
      <c r="AA289" s="1">
        <f>IF(ips__4[[#This Row],[reszta przez 10]] = 0,0,10 - ips__4[[#This Row],[reszta przez 10]])</f>
        <v>1</v>
      </c>
      <c r="AB289" s="1">
        <f>IF(ips__4[[#This Row],[K]]=ips__4[[#This Row],[K prawidlowe]],1,0)</f>
        <v>0</v>
      </c>
    </row>
    <row r="290" spans="1:28" x14ac:dyDescent="0.3">
      <c r="A290" s="1" t="s">
        <v>317</v>
      </c>
      <c r="B290" s="1" t="s">
        <v>13</v>
      </c>
      <c r="C290" s="1" t="s">
        <v>6</v>
      </c>
      <c r="D290" s="1">
        <v>5</v>
      </c>
      <c r="E290" s="1">
        <v>6</v>
      </c>
      <c r="F290" s="1">
        <v>1</v>
      </c>
      <c r="G290" s="1">
        <v>1</v>
      </c>
      <c r="H290" s="1">
        <v>2</v>
      </c>
      <c r="I290" s="1">
        <v>4</v>
      </c>
      <c r="J290" s="1">
        <v>2</v>
      </c>
      <c r="K290" s="1">
        <v>0</v>
      </c>
      <c r="L290" s="1">
        <v>8</v>
      </c>
      <c r="M290" s="1">
        <v>6</v>
      </c>
      <c r="N290" s="9">
        <v>7</v>
      </c>
      <c r="O290" s="1">
        <f>ips__4[[#This Row],[Kolumna1]]*1</f>
        <v>5</v>
      </c>
      <c r="P290" s="1">
        <f>ips__4[[#This Row],[Kolumna2]]*3</f>
        <v>18</v>
      </c>
      <c r="Q290" s="1">
        <f>ips__4[[#This Row],[Kolumna3]]*7</f>
        <v>7</v>
      </c>
      <c r="R290" s="1">
        <f>ips__4[[#This Row],[Kolumna4]]*9</f>
        <v>9</v>
      </c>
      <c r="S290" s="1">
        <f>ips__4[[#This Row],[Kolumna5]]*1</f>
        <v>2</v>
      </c>
      <c r="T290" s="1">
        <f>ips__4[[#This Row],[Kolumna6]]*3</f>
        <v>12</v>
      </c>
      <c r="U290" s="1">
        <f>ips__4[[#This Row],[Kolumna7]]*7</f>
        <v>14</v>
      </c>
      <c r="V290" s="1">
        <f>ips__4[[#This Row],[Kolumna8]]*9</f>
        <v>0</v>
      </c>
      <c r="W290" s="1">
        <f>ips__4[[#This Row],[Kolumna9]]*1</f>
        <v>8</v>
      </c>
      <c r="X290" s="1">
        <f>ips__4[[#This Row],[Kolumna10]]*3</f>
        <v>18</v>
      </c>
      <c r="Y290" s="1">
        <f t="shared" si="4"/>
        <v>285</v>
      </c>
      <c r="Z290" s="1">
        <f>MOD(ips__4[[#This Row],[Suma iloczynow]],10)</f>
        <v>5</v>
      </c>
      <c r="AA290" s="1">
        <f>IF(ips__4[[#This Row],[reszta przez 10]] = 0,0,10 - ips__4[[#This Row],[reszta przez 10]])</f>
        <v>5</v>
      </c>
      <c r="AB290" s="1">
        <f>IF(ips__4[[#This Row],[K]]=ips__4[[#This Row],[K prawidlowe]],1,0)</f>
        <v>0</v>
      </c>
    </row>
    <row r="291" spans="1:28" x14ac:dyDescent="0.3">
      <c r="A291" s="1" t="s">
        <v>318</v>
      </c>
      <c r="B291" s="1" t="s">
        <v>7</v>
      </c>
      <c r="C291" s="1" t="s">
        <v>6</v>
      </c>
      <c r="D291" s="1">
        <v>7</v>
      </c>
      <c r="E291" s="1">
        <v>3</v>
      </c>
      <c r="F291" s="1">
        <v>0</v>
      </c>
      <c r="G291" s="1">
        <v>3</v>
      </c>
      <c r="H291" s="1">
        <v>3</v>
      </c>
      <c r="I291" s="1">
        <v>1</v>
      </c>
      <c r="J291" s="1">
        <v>3</v>
      </c>
      <c r="K291" s="1">
        <v>1</v>
      </c>
      <c r="L291" s="1">
        <v>9</v>
      </c>
      <c r="M291" s="1">
        <v>2</v>
      </c>
      <c r="N291" s="9">
        <v>6</v>
      </c>
      <c r="O291" s="1">
        <f>ips__4[[#This Row],[Kolumna1]]*1</f>
        <v>7</v>
      </c>
      <c r="P291" s="1">
        <f>ips__4[[#This Row],[Kolumna2]]*3</f>
        <v>9</v>
      </c>
      <c r="Q291" s="1">
        <f>ips__4[[#This Row],[Kolumna3]]*7</f>
        <v>0</v>
      </c>
      <c r="R291" s="1">
        <f>ips__4[[#This Row],[Kolumna4]]*9</f>
        <v>27</v>
      </c>
      <c r="S291" s="1">
        <f>ips__4[[#This Row],[Kolumna5]]*1</f>
        <v>3</v>
      </c>
      <c r="T291" s="1">
        <f>ips__4[[#This Row],[Kolumna6]]*3</f>
        <v>3</v>
      </c>
      <c r="U291" s="1">
        <f>ips__4[[#This Row],[Kolumna7]]*7</f>
        <v>21</v>
      </c>
      <c r="V291" s="1">
        <f>ips__4[[#This Row],[Kolumna8]]*9</f>
        <v>9</v>
      </c>
      <c r="W291" s="1">
        <f>ips__4[[#This Row],[Kolumna9]]*1</f>
        <v>9</v>
      </c>
      <c r="X291" s="1">
        <f>ips__4[[#This Row],[Kolumna10]]*3</f>
        <v>6</v>
      </c>
      <c r="Y291" s="1">
        <f t="shared" si="4"/>
        <v>187</v>
      </c>
      <c r="Z291" s="1">
        <f>MOD(ips__4[[#This Row],[Suma iloczynow]],10)</f>
        <v>7</v>
      </c>
      <c r="AA291" s="1">
        <f>IF(ips__4[[#This Row],[reszta przez 10]] = 0,0,10 - ips__4[[#This Row],[reszta przez 10]])</f>
        <v>3</v>
      </c>
      <c r="AB291" s="1">
        <f>IF(ips__4[[#This Row],[K]]=ips__4[[#This Row],[K prawidlowe]],1,0)</f>
        <v>0</v>
      </c>
    </row>
    <row r="292" spans="1:28" x14ac:dyDescent="0.3">
      <c r="A292" s="1" t="s">
        <v>319</v>
      </c>
      <c r="B292" s="1" t="s">
        <v>16</v>
      </c>
      <c r="C292" s="1" t="s">
        <v>4</v>
      </c>
      <c r="D292" s="1">
        <v>5</v>
      </c>
      <c r="E292" s="1">
        <v>9</v>
      </c>
      <c r="F292" s="1">
        <v>0</v>
      </c>
      <c r="G292" s="1">
        <v>7</v>
      </c>
      <c r="H292" s="1">
        <v>1</v>
      </c>
      <c r="I292" s="1">
        <v>1</v>
      </c>
      <c r="J292" s="1">
        <v>4</v>
      </c>
      <c r="K292" s="1">
        <v>0</v>
      </c>
      <c r="L292" s="1">
        <v>8</v>
      </c>
      <c r="M292" s="1">
        <v>6</v>
      </c>
      <c r="N292" s="9">
        <v>7</v>
      </c>
      <c r="O292" s="1">
        <f>ips__4[[#This Row],[Kolumna1]]*1</f>
        <v>5</v>
      </c>
      <c r="P292" s="1">
        <f>ips__4[[#This Row],[Kolumna2]]*3</f>
        <v>27</v>
      </c>
      <c r="Q292" s="1">
        <f>ips__4[[#This Row],[Kolumna3]]*7</f>
        <v>0</v>
      </c>
      <c r="R292" s="1">
        <f>ips__4[[#This Row],[Kolumna4]]*9</f>
        <v>63</v>
      </c>
      <c r="S292" s="1">
        <f>ips__4[[#This Row],[Kolumna5]]*1</f>
        <v>1</v>
      </c>
      <c r="T292" s="1">
        <f>ips__4[[#This Row],[Kolumna6]]*3</f>
        <v>3</v>
      </c>
      <c r="U292" s="1">
        <f>ips__4[[#This Row],[Kolumna7]]*7</f>
        <v>28</v>
      </c>
      <c r="V292" s="1">
        <f>ips__4[[#This Row],[Kolumna8]]*9</f>
        <v>0</v>
      </c>
      <c r="W292" s="1">
        <f>ips__4[[#This Row],[Kolumna9]]*1</f>
        <v>8</v>
      </c>
      <c r="X292" s="1">
        <f>ips__4[[#This Row],[Kolumna10]]*3</f>
        <v>18</v>
      </c>
      <c r="Y292" s="1">
        <f t="shared" si="4"/>
        <v>247</v>
      </c>
      <c r="Z292" s="1">
        <f>MOD(ips__4[[#This Row],[Suma iloczynow]],10)</f>
        <v>7</v>
      </c>
      <c r="AA292" s="1">
        <f>IF(ips__4[[#This Row],[reszta przez 10]] = 0,0,10 - ips__4[[#This Row],[reszta przez 10]])</f>
        <v>3</v>
      </c>
      <c r="AB292" s="1">
        <f>IF(ips__4[[#This Row],[K]]=ips__4[[#This Row],[K prawidlowe]],1,0)</f>
        <v>0</v>
      </c>
    </row>
    <row r="293" spans="1:28" x14ac:dyDescent="0.3">
      <c r="A293" s="1" t="s">
        <v>320</v>
      </c>
      <c r="B293" s="1" t="s">
        <v>11</v>
      </c>
      <c r="C293" s="1" t="s">
        <v>6</v>
      </c>
      <c r="D293" s="1">
        <v>5</v>
      </c>
      <c r="E293" s="1">
        <v>3</v>
      </c>
      <c r="F293" s="1">
        <v>0</v>
      </c>
      <c r="G293" s="1">
        <v>6</v>
      </c>
      <c r="H293" s="1">
        <v>2</v>
      </c>
      <c r="I293" s="1">
        <v>6</v>
      </c>
      <c r="J293" s="1">
        <v>0</v>
      </c>
      <c r="K293" s="1">
        <v>0</v>
      </c>
      <c r="L293" s="1">
        <v>3</v>
      </c>
      <c r="M293" s="1">
        <v>9</v>
      </c>
      <c r="N293" s="9">
        <v>2</v>
      </c>
      <c r="O293" s="1">
        <f>ips__4[[#This Row],[Kolumna1]]*1</f>
        <v>5</v>
      </c>
      <c r="P293" s="1">
        <f>ips__4[[#This Row],[Kolumna2]]*3</f>
        <v>9</v>
      </c>
      <c r="Q293" s="1">
        <f>ips__4[[#This Row],[Kolumna3]]*7</f>
        <v>0</v>
      </c>
      <c r="R293" s="1">
        <f>ips__4[[#This Row],[Kolumna4]]*9</f>
        <v>54</v>
      </c>
      <c r="S293" s="1">
        <f>ips__4[[#This Row],[Kolumna5]]*1</f>
        <v>2</v>
      </c>
      <c r="T293" s="1">
        <f>ips__4[[#This Row],[Kolumna6]]*3</f>
        <v>18</v>
      </c>
      <c r="U293" s="1">
        <f>ips__4[[#This Row],[Kolumna7]]*7</f>
        <v>0</v>
      </c>
      <c r="V293" s="1">
        <f>ips__4[[#This Row],[Kolumna8]]*9</f>
        <v>0</v>
      </c>
      <c r="W293" s="1">
        <f>ips__4[[#This Row],[Kolumna9]]*1</f>
        <v>3</v>
      </c>
      <c r="X293" s="1">
        <f>ips__4[[#This Row],[Kolumna10]]*3</f>
        <v>27</v>
      </c>
      <c r="Y293" s="1">
        <f t="shared" si="4"/>
        <v>271</v>
      </c>
      <c r="Z293" s="1">
        <f>MOD(ips__4[[#This Row],[Suma iloczynow]],10)</f>
        <v>1</v>
      </c>
      <c r="AA293" s="1">
        <f>IF(ips__4[[#This Row],[reszta przez 10]] = 0,0,10 - ips__4[[#This Row],[reszta przez 10]])</f>
        <v>9</v>
      </c>
      <c r="AB293" s="1">
        <f>IF(ips__4[[#This Row],[K]]=ips__4[[#This Row],[K prawidlowe]],1,0)</f>
        <v>0</v>
      </c>
    </row>
    <row r="294" spans="1:28" x14ac:dyDescent="0.3">
      <c r="A294" s="1" t="s">
        <v>321</v>
      </c>
      <c r="B294" s="1" t="s">
        <v>5</v>
      </c>
      <c r="C294" s="1" t="s">
        <v>6</v>
      </c>
      <c r="D294" s="1">
        <v>9</v>
      </c>
      <c r="E294" s="1">
        <v>4</v>
      </c>
      <c r="F294" s="1">
        <v>0</v>
      </c>
      <c r="G294" s="1">
        <v>9</v>
      </c>
      <c r="H294" s="1">
        <v>1</v>
      </c>
      <c r="I294" s="1">
        <v>7</v>
      </c>
      <c r="J294" s="1">
        <v>9</v>
      </c>
      <c r="K294" s="1">
        <v>7</v>
      </c>
      <c r="L294" s="1">
        <v>4</v>
      </c>
      <c r="M294" s="1">
        <v>8</v>
      </c>
      <c r="N294" s="9">
        <v>2</v>
      </c>
      <c r="O294" s="1">
        <f>ips__4[[#This Row],[Kolumna1]]*1</f>
        <v>9</v>
      </c>
      <c r="P294" s="1">
        <f>ips__4[[#This Row],[Kolumna2]]*3</f>
        <v>12</v>
      </c>
      <c r="Q294" s="1">
        <f>ips__4[[#This Row],[Kolumna3]]*7</f>
        <v>0</v>
      </c>
      <c r="R294" s="1">
        <f>ips__4[[#This Row],[Kolumna4]]*9</f>
        <v>81</v>
      </c>
      <c r="S294" s="1">
        <f>ips__4[[#This Row],[Kolumna5]]*1</f>
        <v>1</v>
      </c>
      <c r="T294" s="1">
        <f>ips__4[[#This Row],[Kolumna6]]*3</f>
        <v>21</v>
      </c>
      <c r="U294" s="1">
        <f>ips__4[[#This Row],[Kolumna7]]*7</f>
        <v>63</v>
      </c>
      <c r="V294" s="1">
        <f>ips__4[[#This Row],[Kolumna8]]*9</f>
        <v>63</v>
      </c>
      <c r="W294" s="1">
        <f>ips__4[[#This Row],[Kolumna9]]*1</f>
        <v>4</v>
      </c>
      <c r="X294" s="1">
        <f>ips__4[[#This Row],[Kolumna10]]*3</f>
        <v>24</v>
      </c>
      <c r="Y294" s="1">
        <f t="shared" si="4"/>
        <v>396</v>
      </c>
      <c r="Z294" s="1">
        <f>MOD(ips__4[[#This Row],[Suma iloczynow]],10)</f>
        <v>6</v>
      </c>
      <c r="AA294" s="1">
        <f>IF(ips__4[[#This Row],[reszta przez 10]] = 0,0,10 - ips__4[[#This Row],[reszta przez 10]])</f>
        <v>4</v>
      </c>
      <c r="AB294" s="1">
        <f>IF(ips__4[[#This Row],[K]]=ips__4[[#This Row],[K prawidlowe]],1,0)</f>
        <v>0</v>
      </c>
    </row>
    <row r="295" spans="1:28" x14ac:dyDescent="0.3">
      <c r="A295" s="1" t="s">
        <v>322</v>
      </c>
      <c r="B295" s="1" t="s">
        <v>18</v>
      </c>
      <c r="C295" s="1" t="s">
        <v>6</v>
      </c>
      <c r="D295" s="1">
        <v>6</v>
      </c>
      <c r="E295" s="1">
        <v>6</v>
      </c>
      <c r="F295" s="1">
        <v>0</v>
      </c>
      <c r="G295" s="1">
        <v>8</v>
      </c>
      <c r="H295" s="1">
        <v>2</v>
      </c>
      <c r="I295" s="1">
        <v>4</v>
      </c>
      <c r="J295" s="1">
        <v>3</v>
      </c>
      <c r="K295" s="1">
        <v>8</v>
      </c>
      <c r="L295" s="1">
        <v>0</v>
      </c>
      <c r="M295" s="1">
        <v>0</v>
      </c>
      <c r="N295" s="9">
        <v>7</v>
      </c>
      <c r="O295" s="1">
        <f>ips__4[[#This Row],[Kolumna1]]*1</f>
        <v>6</v>
      </c>
      <c r="P295" s="1">
        <f>ips__4[[#This Row],[Kolumna2]]*3</f>
        <v>18</v>
      </c>
      <c r="Q295" s="1">
        <f>ips__4[[#This Row],[Kolumna3]]*7</f>
        <v>0</v>
      </c>
      <c r="R295" s="1">
        <f>ips__4[[#This Row],[Kolumna4]]*9</f>
        <v>72</v>
      </c>
      <c r="S295" s="1">
        <f>ips__4[[#This Row],[Kolumna5]]*1</f>
        <v>2</v>
      </c>
      <c r="T295" s="1">
        <f>ips__4[[#This Row],[Kolumna6]]*3</f>
        <v>12</v>
      </c>
      <c r="U295" s="1">
        <f>ips__4[[#This Row],[Kolumna7]]*7</f>
        <v>21</v>
      </c>
      <c r="V295" s="1">
        <f>ips__4[[#This Row],[Kolumna8]]*9</f>
        <v>72</v>
      </c>
      <c r="W295" s="1">
        <f>ips__4[[#This Row],[Kolumna9]]*1</f>
        <v>0</v>
      </c>
      <c r="X295" s="1">
        <f>ips__4[[#This Row],[Kolumna10]]*3</f>
        <v>0</v>
      </c>
      <c r="Y295" s="1">
        <f t="shared" si="4"/>
        <v>481</v>
      </c>
      <c r="Z295" s="1">
        <f>MOD(ips__4[[#This Row],[Suma iloczynow]],10)</f>
        <v>1</v>
      </c>
      <c r="AA295" s="1">
        <f>IF(ips__4[[#This Row],[reszta przez 10]] = 0,0,10 - ips__4[[#This Row],[reszta przez 10]])</f>
        <v>9</v>
      </c>
      <c r="AB295" s="1">
        <f>IF(ips__4[[#This Row],[K]]=ips__4[[#This Row],[K prawidlowe]],1,0)</f>
        <v>0</v>
      </c>
    </row>
    <row r="296" spans="1:28" x14ac:dyDescent="0.3">
      <c r="A296" s="1" t="s">
        <v>323</v>
      </c>
      <c r="B296" s="1" t="s">
        <v>18</v>
      </c>
      <c r="C296" s="1" t="s">
        <v>4</v>
      </c>
      <c r="D296" s="1">
        <v>7</v>
      </c>
      <c r="E296" s="1">
        <v>0</v>
      </c>
      <c r="F296" s="1">
        <v>1</v>
      </c>
      <c r="G296" s="1">
        <v>2</v>
      </c>
      <c r="H296" s="1">
        <v>0</v>
      </c>
      <c r="I296" s="1">
        <v>4</v>
      </c>
      <c r="J296" s="1">
        <v>3</v>
      </c>
      <c r="K296" s="1">
        <v>4</v>
      </c>
      <c r="L296" s="1">
        <v>1</v>
      </c>
      <c r="M296" s="1">
        <v>5</v>
      </c>
      <c r="N296" s="9">
        <v>3</v>
      </c>
      <c r="O296" s="1">
        <f>ips__4[[#This Row],[Kolumna1]]*1</f>
        <v>7</v>
      </c>
      <c r="P296" s="1">
        <f>ips__4[[#This Row],[Kolumna2]]*3</f>
        <v>0</v>
      </c>
      <c r="Q296" s="1">
        <f>ips__4[[#This Row],[Kolumna3]]*7</f>
        <v>7</v>
      </c>
      <c r="R296" s="1">
        <f>ips__4[[#This Row],[Kolumna4]]*9</f>
        <v>18</v>
      </c>
      <c r="S296" s="1">
        <f>ips__4[[#This Row],[Kolumna5]]*1</f>
        <v>0</v>
      </c>
      <c r="T296" s="1">
        <f>ips__4[[#This Row],[Kolumna6]]*3</f>
        <v>12</v>
      </c>
      <c r="U296" s="1">
        <f>ips__4[[#This Row],[Kolumna7]]*7</f>
        <v>21</v>
      </c>
      <c r="V296" s="1">
        <f>ips__4[[#This Row],[Kolumna8]]*9</f>
        <v>36</v>
      </c>
      <c r="W296" s="1">
        <f>ips__4[[#This Row],[Kolumna9]]*1</f>
        <v>1</v>
      </c>
      <c r="X296" s="1">
        <f>ips__4[[#This Row],[Kolumna10]]*3</f>
        <v>15</v>
      </c>
      <c r="Y296" s="1">
        <f t="shared" si="4"/>
        <v>320</v>
      </c>
      <c r="Z296" s="1">
        <f>MOD(ips__4[[#This Row],[Suma iloczynow]],10)</f>
        <v>0</v>
      </c>
      <c r="AA296" s="1">
        <f>IF(ips__4[[#This Row],[reszta przez 10]] = 0,0,10 - ips__4[[#This Row],[reszta przez 10]])</f>
        <v>0</v>
      </c>
      <c r="AB296" s="1">
        <f>IF(ips__4[[#This Row],[K]]=ips__4[[#This Row],[K prawidlowe]],1,0)</f>
        <v>0</v>
      </c>
    </row>
    <row r="297" spans="1:28" x14ac:dyDescent="0.3">
      <c r="A297" s="1" t="s">
        <v>324</v>
      </c>
      <c r="B297" s="1" t="s">
        <v>17</v>
      </c>
      <c r="C297" s="1" t="s">
        <v>6</v>
      </c>
      <c r="D297" s="1">
        <v>9</v>
      </c>
      <c r="E297" s="1">
        <v>9</v>
      </c>
      <c r="F297" s="1">
        <v>0</v>
      </c>
      <c r="G297" s="1">
        <v>7</v>
      </c>
      <c r="H297" s="1">
        <v>2</v>
      </c>
      <c r="I297" s="1">
        <v>3</v>
      </c>
      <c r="J297" s="1">
        <v>1</v>
      </c>
      <c r="K297" s="1">
        <v>3</v>
      </c>
      <c r="L297" s="1">
        <v>2</v>
      </c>
      <c r="M297" s="1">
        <v>9</v>
      </c>
      <c r="N297" s="9">
        <v>7</v>
      </c>
      <c r="O297" s="1">
        <f>ips__4[[#This Row],[Kolumna1]]*1</f>
        <v>9</v>
      </c>
      <c r="P297" s="1">
        <f>ips__4[[#This Row],[Kolumna2]]*3</f>
        <v>27</v>
      </c>
      <c r="Q297" s="1">
        <f>ips__4[[#This Row],[Kolumna3]]*7</f>
        <v>0</v>
      </c>
      <c r="R297" s="1">
        <f>ips__4[[#This Row],[Kolumna4]]*9</f>
        <v>63</v>
      </c>
      <c r="S297" s="1">
        <f>ips__4[[#This Row],[Kolumna5]]*1</f>
        <v>2</v>
      </c>
      <c r="T297" s="1">
        <f>ips__4[[#This Row],[Kolumna6]]*3</f>
        <v>9</v>
      </c>
      <c r="U297" s="1">
        <f>ips__4[[#This Row],[Kolumna7]]*7</f>
        <v>7</v>
      </c>
      <c r="V297" s="1">
        <f>ips__4[[#This Row],[Kolumna8]]*9</f>
        <v>27</v>
      </c>
      <c r="W297" s="1">
        <f>ips__4[[#This Row],[Kolumna9]]*1</f>
        <v>2</v>
      </c>
      <c r="X297" s="1">
        <f>ips__4[[#This Row],[Kolumna10]]*3</f>
        <v>27</v>
      </c>
      <c r="Y297" s="1">
        <f t="shared" si="4"/>
        <v>290</v>
      </c>
      <c r="Z297" s="1">
        <f>MOD(ips__4[[#This Row],[Suma iloczynow]],10)</f>
        <v>0</v>
      </c>
      <c r="AA297" s="1">
        <f>IF(ips__4[[#This Row],[reszta przez 10]] = 0,0,10 - ips__4[[#This Row],[reszta przez 10]])</f>
        <v>0</v>
      </c>
      <c r="AB297" s="1">
        <f>IF(ips__4[[#This Row],[K]]=ips__4[[#This Row],[K prawidlowe]],1,0)</f>
        <v>0</v>
      </c>
    </row>
    <row r="298" spans="1:28" x14ac:dyDescent="0.3">
      <c r="A298" s="1" t="s">
        <v>325</v>
      </c>
      <c r="B298" s="1" t="s">
        <v>17</v>
      </c>
      <c r="C298" s="1" t="s">
        <v>4</v>
      </c>
      <c r="D298" s="1">
        <v>5</v>
      </c>
      <c r="E298" s="1">
        <v>2</v>
      </c>
      <c r="F298" s="1">
        <v>0</v>
      </c>
      <c r="G298" s="1">
        <v>3</v>
      </c>
      <c r="H298" s="1">
        <v>2</v>
      </c>
      <c r="I298" s="1">
        <v>1</v>
      </c>
      <c r="J298" s="1">
        <v>6</v>
      </c>
      <c r="K298" s="1">
        <v>5</v>
      </c>
      <c r="L298" s="1">
        <v>0</v>
      </c>
      <c r="M298" s="1">
        <v>3</v>
      </c>
      <c r="N298" s="9">
        <v>1</v>
      </c>
      <c r="O298" s="1">
        <f>ips__4[[#This Row],[Kolumna1]]*1</f>
        <v>5</v>
      </c>
      <c r="P298" s="1">
        <f>ips__4[[#This Row],[Kolumna2]]*3</f>
        <v>6</v>
      </c>
      <c r="Q298" s="1">
        <f>ips__4[[#This Row],[Kolumna3]]*7</f>
        <v>0</v>
      </c>
      <c r="R298" s="1">
        <f>ips__4[[#This Row],[Kolumna4]]*9</f>
        <v>27</v>
      </c>
      <c r="S298" s="1">
        <f>ips__4[[#This Row],[Kolumna5]]*1</f>
        <v>2</v>
      </c>
      <c r="T298" s="1">
        <f>ips__4[[#This Row],[Kolumna6]]*3</f>
        <v>3</v>
      </c>
      <c r="U298" s="1">
        <f>ips__4[[#This Row],[Kolumna7]]*7</f>
        <v>42</v>
      </c>
      <c r="V298" s="1">
        <f>ips__4[[#This Row],[Kolumna8]]*9</f>
        <v>45</v>
      </c>
      <c r="W298" s="1">
        <f>ips__4[[#This Row],[Kolumna9]]*1</f>
        <v>0</v>
      </c>
      <c r="X298" s="1">
        <f>ips__4[[#This Row],[Kolumna10]]*3</f>
        <v>9</v>
      </c>
      <c r="Y298" s="1">
        <f t="shared" si="4"/>
        <v>312</v>
      </c>
      <c r="Z298" s="1">
        <f>MOD(ips__4[[#This Row],[Suma iloczynow]],10)</f>
        <v>2</v>
      </c>
      <c r="AA298" s="1">
        <f>IF(ips__4[[#This Row],[reszta przez 10]] = 0,0,10 - ips__4[[#This Row],[reszta przez 10]])</f>
        <v>8</v>
      </c>
      <c r="AB298" s="1">
        <f>IF(ips__4[[#This Row],[K]]=ips__4[[#This Row],[K prawidlowe]],1,0)</f>
        <v>0</v>
      </c>
    </row>
    <row r="299" spans="1:28" x14ac:dyDescent="0.3">
      <c r="A299" s="1" t="s">
        <v>326</v>
      </c>
      <c r="B299" s="1" t="s">
        <v>3</v>
      </c>
      <c r="C299" s="1" t="s">
        <v>6</v>
      </c>
      <c r="D299" s="1">
        <v>8</v>
      </c>
      <c r="E299" s="1">
        <v>9</v>
      </c>
      <c r="F299" s="1">
        <v>1</v>
      </c>
      <c r="G299" s="1">
        <v>0</v>
      </c>
      <c r="H299" s="1">
        <v>1</v>
      </c>
      <c r="I299" s="1">
        <v>1</v>
      </c>
      <c r="J299" s="1">
        <v>4</v>
      </c>
      <c r="K299" s="1">
        <v>9</v>
      </c>
      <c r="L299" s="1">
        <v>3</v>
      </c>
      <c r="M299" s="1">
        <v>1</v>
      </c>
      <c r="N299" s="9">
        <v>9</v>
      </c>
      <c r="O299" s="1">
        <f>ips__4[[#This Row],[Kolumna1]]*1</f>
        <v>8</v>
      </c>
      <c r="P299" s="1">
        <f>ips__4[[#This Row],[Kolumna2]]*3</f>
        <v>27</v>
      </c>
      <c r="Q299" s="1">
        <f>ips__4[[#This Row],[Kolumna3]]*7</f>
        <v>7</v>
      </c>
      <c r="R299" s="1">
        <f>ips__4[[#This Row],[Kolumna4]]*9</f>
        <v>0</v>
      </c>
      <c r="S299" s="1">
        <f>ips__4[[#This Row],[Kolumna5]]*1</f>
        <v>1</v>
      </c>
      <c r="T299" s="1">
        <f>ips__4[[#This Row],[Kolumna6]]*3</f>
        <v>3</v>
      </c>
      <c r="U299" s="1">
        <f>ips__4[[#This Row],[Kolumna7]]*7</f>
        <v>28</v>
      </c>
      <c r="V299" s="1">
        <f>ips__4[[#This Row],[Kolumna8]]*9</f>
        <v>81</v>
      </c>
      <c r="W299" s="1">
        <f>ips__4[[#This Row],[Kolumna9]]*1</f>
        <v>3</v>
      </c>
      <c r="X299" s="1">
        <f>ips__4[[#This Row],[Kolumna10]]*3</f>
        <v>3</v>
      </c>
      <c r="Y299" s="1">
        <f t="shared" si="4"/>
        <v>300</v>
      </c>
      <c r="Z299" s="1">
        <f>MOD(ips__4[[#This Row],[Suma iloczynow]],10)</f>
        <v>0</v>
      </c>
      <c r="AA299" s="1">
        <f>IF(ips__4[[#This Row],[reszta przez 10]] = 0,0,10 - ips__4[[#This Row],[reszta przez 10]])</f>
        <v>0</v>
      </c>
      <c r="AB299" s="1">
        <f>IF(ips__4[[#This Row],[K]]=ips__4[[#This Row],[K prawidlowe]],1,0)</f>
        <v>0</v>
      </c>
    </row>
    <row r="300" spans="1:28" x14ac:dyDescent="0.3">
      <c r="A300" s="1" t="s">
        <v>327</v>
      </c>
      <c r="B300" s="1" t="s">
        <v>14</v>
      </c>
      <c r="C300" s="1" t="s">
        <v>6</v>
      </c>
      <c r="D300" s="1">
        <v>7</v>
      </c>
      <c r="E300" s="1">
        <v>9</v>
      </c>
      <c r="F300" s="1">
        <v>0</v>
      </c>
      <c r="G300" s="1">
        <v>8</v>
      </c>
      <c r="H300" s="1">
        <v>3</v>
      </c>
      <c r="I300" s="1">
        <v>0</v>
      </c>
      <c r="J300" s="1">
        <v>7</v>
      </c>
      <c r="K300" s="1">
        <v>0</v>
      </c>
      <c r="L300" s="1">
        <v>9</v>
      </c>
      <c r="M300" s="1">
        <v>7</v>
      </c>
      <c r="N300" s="9">
        <v>2</v>
      </c>
      <c r="O300" s="1">
        <f>ips__4[[#This Row],[Kolumna1]]*1</f>
        <v>7</v>
      </c>
      <c r="P300" s="1">
        <f>ips__4[[#This Row],[Kolumna2]]*3</f>
        <v>27</v>
      </c>
      <c r="Q300" s="1">
        <f>ips__4[[#This Row],[Kolumna3]]*7</f>
        <v>0</v>
      </c>
      <c r="R300" s="1">
        <f>ips__4[[#This Row],[Kolumna4]]*9</f>
        <v>72</v>
      </c>
      <c r="S300" s="1">
        <f>ips__4[[#This Row],[Kolumna5]]*1</f>
        <v>3</v>
      </c>
      <c r="T300" s="1">
        <f>ips__4[[#This Row],[Kolumna6]]*3</f>
        <v>0</v>
      </c>
      <c r="U300" s="1">
        <f>ips__4[[#This Row],[Kolumna7]]*7</f>
        <v>49</v>
      </c>
      <c r="V300" s="1">
        <f>ips__4[[#This Row],[Kolumna8]]*9</f>
        <v>0</v>
      </c>
      <c r="W300" s="1">
        <f>ips__4[[#This Row],[Kolumna9]]*1</f>
        <v>9</v>
      </c>
      <c r="X300" s="1">
        <f>ips__4[[#This Row],[Kolumna10]]*3</f>
        <v>21</v>
      </c>
      <c r="Y300" s="1">
        <f t="shared" si="4"/>
        <v>349</v>
      </c>
      <c r="Z300" s="1">
        <f>MOD(ips__4[[#This Row],[Suma iloczynow]],10)</f>
        <v>9</v>
      </c>
      <c r="AA300" s="1">
        <f>IF(ips__4[[#This Row],[reszta przez 10]] = 0,0,10 - ips__4[[#This Row],[reszta przez 10]])</f>
        <v>1</v>
      </c>
      <c r="AB300" s="1">
        <f>IF(ips__4[[#This Row],[K]]=ips__4[[#This Row],[K prawidlowe]],1,0)</f>
        <v>0</v>
      </c>
    </row>
    <row r="301" spans="1:28" x14ac:dyDescent="0.3">
      <c r="A301" s="1" t="s">
        <v>328</v>
      </c>
      <c r="B301" s="1" t="s">
        <v>5</v>
      </c>
      <c r="C301" s="1" t="s">
        <v>4</v>
      </c>
      <c r="D301" s="1">
        <v>9</v>
      </c>
      <c r="E301" s="1">
        <v>3</v>
      </c>
      <c r="F301" s="1">
        <v>0</v>
      </c>
      <c r="G301" s="1">
        <v>2</v>
      </c>
      <c r="H301" s="1">
        <v>1</v>
      </c>
      <c r="I301" s="1">
        <v>5</v>
      </c>
      <c r="J301" s="1">
        <v>4</v>
      </c>
      <c r="K301" s="1">
        <v>4</v>
      </c>
      <c r="L301" s="1">
        <v>7</v>
      </c>
      <c r="M301" s="1">
        <v>5</v>
      </c>
      <c r="N301" s="9">
        <v>2</v>
      </c>
      <c r="O301" s="1">
        <f>ips__4[[#This Row],[Kolumna1]]*1</f>
        <v>9</v>
      </c>
      <c r="P301" s="1">
        <f>ips__4[[#This Row],[Kolumna2]]*3</f>
        <v>9</v>
      </c>
      <c r="Q301" s="1">
        <f>ips__4[[#This Row],[Kolumna3]]*7</f>
        <v>0</v>
      </c>
      <c r="R301" s="1">
        <f>ips__4[[#This Row],[Kolumna4]]*9</f>
        <v>18</v>
      </c>
      <c r="S301" s="1">
        <f>ips__4[[#This Row],[Kolumna5]]*1</f>
        <v>1</v>
      </c>
      <c r="T301" s="1">
        <f>ips__4[[#This Row],[Kolumna6]]*3</f>
        <v>15</v>
      </c>
      <c r="U301" s="1">
        <f>ips__4[[#This Row],[Kolumna7]]*7</f>
        <v>28</v>
      </c>
      <c r="V301" s="1">
        <f>ips__4[[#This Row],[Kolumna8]]*9</f>
        <v>36</v>
      </c>
      <c r="W301" s="1">
        <f>ips__4[[#This Row],[Kolumna9]]*1</f>
        <v>7</v>
      </c>
      <c r="X301" s="1">
        <f>ips__4[[#This Row],[Kolumna10]]*3</f>
        <v>15</v>
      </c>
      <c r="Y301" s="1">
        <f t="shared" si="4"/>
        <v>326</v>
      </c>
      <c r="Z301" s="1">
        <f>MOD(ips__4[[#This Row],[Suma iloczynow]],10)</f>
        <v>6</v>
      </c>
      <c r="AA301" s="1">
        <f>IF(ips__4[[#This Row],[reszta przez 10]] = 0,0,10 - ips__4[[#This Row],[reszta przez 10]])</f>
        <v>4</v>
      </c>
      <c r="AB301" s="1">
        <f>IF(ips__4[[#This Row],[K]]=ips__4[[#This Row],[K prawidlowe]],1,0)</f>
        <v>0</v>
      </c>
    </row>
    <row r="302" spans="1:28" x14ac:dyDescent="0.3">
      <c r="A302" s="1" t="s">
        <v>329</v>
      </c>
      <c r="B302" s="1" t="s">
        <v>17</v>
      </c>
      <c r="C302" s="1" t="s">
        <v>4</v>
      </c>
      <c r="D302" s="1">
        <v>9</v>
      </c>
      <c r="E302" s="1">
        <v>2</v>
      </c>
      <c r="F302" s="1">
        <v>1</v>
      </c>
      <c r="G302" s="1">
        <v>1</v>
      </c>
      <c r="H302" s="1">
        <v>2</v>
      </c>
      <c r="I302" s="1">
        <v>4</v>
      </c>
      <c r="J302" s="1">
        <v>3</v>
      </c>
      <c r="K302" s="1">
        <v>1</v>
      </c>
      <c r="L302" s="1">
        <v>1</v>
      </c>
      <c r="M302" s="1">
        <v>9</v>
      </c>
      <c r="N302" s="9">
        <v>7</v>
      </c>
      <c r="O302" s="1">
        <f>ips__4[[#This Row],[Kolumna1]]*1</f>
        <v>9</v>
      </c>
      <c r="P302" s="1">
        <f>ips__4[[#This Row],[Kolumna2]]*3</f>
        <v>6</v>
      </c>
      <c r="Q302" s="1">
        <f>ips__4[[#This Row],[Kolumna3]]*7</f>
        <v>7</v>
      </c>
      <c r="R302" s="1">
        <f>ips__4[[#This Row],[Kolumna4]]*9</f>
        <v>9</v>
      </c>
      <c r="S302" s="1">
        <f>ips__4[[#This Row],[Kolumna5]]*1</f>
        <v>2</v>
      </c>
      <c r="T302" s="1">
        <f>ips__4[[#This Row],[Kolumna6]]*3</f>
        <v>12</v>
      </c>
      <c r="U302" s="1">
        <f>ips__4[[#This Row],[Kolumna7]]*7</f>
        <v>21</v>
      </c>
      <c r="V302" s="1">
        <f>ips__4[[#This Row],[Kolumna8]]*9</f>
        <v>9</v>
      </c>
      <c r="W302" s="1">
        <f>ips__4[[#This Row],[Kolumna9]]*1</f>
        <v>1</v>
      </c>
      <c r="X302" s="1">
        <f>ips__4[[#This Row],[Kolumna10]]*3</f>
        <v>27</v>
      </c>
      <c r="Y302" s="1">
        <f t="shared" si="4"/>
        <v>241</v>
      </c>
      <c r="Z302" s="1">
        <f>MOD(ips__4[[#This Row],[Suma iloczynow]],10)</f>
        <v>1</v>
      </c>
      <c r="AA302" s="1">
        <f>IF(ips__4[[#This Row],[reszta przez 10]] = 0,0,10 - ips__4[[#This Row],[reszta przez 10]])</f>
        <v>9</v>
      </c>
      <c r="AB302" s="1">
        <f>IF(ips__4[[#This Row],[K]]=ips__4[[#This Row],[K prawidlowe]],1,0)</f>
        <v>0</v>
      </c>
    </row>
    <row r="303" spans="1:28" x14ac:dyDescent="0.3">
      <c r="A303" s="1" t="s">
        <v>330</v>
      </c>
      <c r="B303" s="1" t="s">
        <v>20</v>
      </c>
      <c r="C303" s="1" t="s">
        <v>6</v>
      </c>
      <c r="D303" s="1">
        <v>5</v>
      </c>
      <c r="E303" s="1">
        <v>1</v>
      </c>
      <c r="F303" s="1">
        <v>1</v>
      </c>
      <c r="G303" s="1">
        <v>2</v>
      </c>
      <c r="H303" s="1">
        <v>1</v>
      </c>
      <c r="I303" s="1">
        <v>1</v>
      </c>
      <c r="J303" s="1">
        <v>4</v>
      </c>
      <c r="K303" s="1">
        <v>6</v>
      </c>
      <c r="L303" s="1">
        <v>9</v>
      </c>
      <c r="M303" s="1">
        <v>2</v>
      </c>
      <c r="N303" s="9">
        <v>6</v>
      </c>
      <c r="O303" s="1">
        <f>ips__4[[#This Row],[Kolumna1]]*1</f>
        <v>5</v>
      </c>
      <c r="P303" s="1">
        <f>ips__4[[#This Row],[Kolumna2]]*3</f>
        <v>3</v>
      </c>
      <c r="Q303" s="1">
        <f>ips__4[[#This Row],[Kolumna3]]*7</f>
        <v>7</v>
      </c>
      <c r="R303" s="1">
        <f>ips__4[[#This Row],[Kolumna4]]*9</f>
        <v>18</v>
      </c>
      <c r="S303" s="1">
        <f>ips__4[[#This Row],[Kolumna5]]*1</f>
        <v>1</v>
      </c>
      <c r="T303" s="1">
        <f>ips__4[[#This Row],[Kolumna6]]*3</f>
        <v>3</v>
      </c>
      <c r="U303" s="1">
        <f>ips__4[[#This Row],[Kolumna7]]*7</f>
        <v>28</v>
      </c>
      <c r="V303" s="1">
        <f>ips__4[[#This Row],[Kolumna8]]*9</f>
        <v>54</v>
      </c>
      <c r="W303" s="1">
        <f>ips__4[[#This Row],[Kolumna9]]*1</f>
        <v>9</v>
      </c>
      <c r="X303" s="1">
        <f>ips__4[[#This Row],[Kolumna10]]*3</f>
        <v>6</v>
      </c>
      <c r="Y303" s="1">
        <f t="shared" si="4"/>
        <v>237</v>
      </c>
      <c r="Z303" s="1">
        <f>MOD(ips__4[[#This Row],[Suma iloczynow]],10)</f>
        <v>7</v>
      </c>
      <c r="AA303" s="1">
        <f>IF(ips__4[[#This Row],[reszta przez 10]] = 0,0,10 - ips__4[[#This Row],[reszta przez 10]])</f>
        <v>3</v>
      </c>
      <c r="AB303" s="1">
        <f>IF(ips__4[[#This Row],[K]]=ips__4[[#This Row],[K prawidlowe]],1,0)</f>
        <v>0</v>
      </c>
    </row>
    <row r="304" spans="1:28" x14ac:dyDescent="0.3">
      <c r="A304" s="1" t="s">
        <v>331</v>
      </c>
      <c r="B304" s="1" t="s">
        <v>15</v>
      </c>
      <c r="C304" s="1" t="s">
        <v>6</v>
      </c>
      <c r="D304" s="1">
        <v>8</v>
      </c>
      <c r="E304" s="1">
        <v>5</v>
      </c>
      <c r="F304" s="1">
        <v>1</v>
      </c>
      <c r="G304" s="1">
        <v>1</v>
      </c>
      <c r="H304" s="1">
        <v>1</v>
      </c>
      <c r="I304" s="1">
        <v>4</v>
      </c>
      <c r="J304" s="1">
        <v>9</v>
      </c>
      <c r="K304" s="1">
        <v>9</v>
      </c>
      <c r="L304" s="1">
        <v>0</v>
      </c>
      <c r="M304" s="1">
        <v>2</v>
      </c>
      <c r="N304" s="9">
        <v>8</v>
      </c>
      <c r="O304" s="1">
        <f>ips__4[[#This Row],[Kolumna1]]*1</f>
        <v>8</v>
      </c>
      <c r="P304" s="1">
        <f>ips__4[[#This Row],[Kolumna2]]*3</f>
        <v>15</v>
      </c>
      <c r="Q304" s="1">
        <f>ips__4[[#This Row],[Kolumna3]]*7</f>
        <v>7</v>
      </c>
      <c r="R304" s="1">
        <f>ips__4[[#This Row],[Kolumna4]]*9</f>
        <v>9</v>
      </c>
      <c r="S304" s="1">
        <f>ips__4[[#This Row],[Kolumna5]]*1</f>
        <v>1</v>
      </c>
      <c r="T304" s="1">
        <f>ips__4[[#This Row],[Kolumna6]]*3</f>
        <v>12</v>
      </c>
      <c r="U304" s="1">
        <f>ips__4[[#This Row],[Kolumna7]]*7</f>
        <v>63</v>
      </c>
      <c r="V304" s="1">
        <f>ips__4[[#This Row],[Kolumna8]]*9</f>
        <v>81</v>
      </c>
      <c r="W304" s="1">
        <f>ips__4[[#This Row],[Kolumna9]]*1</f>
        <v>0</v>
      </c>
      <c r="X304" s="1">
        <f>ips__4[[#This Row],[Kolumna10]]*3</f>
        <v>6</v>
      </c>
      <c r="Y304" s="1">
        <f t="shared" si="4"/>
        <v>336</v>
      </c>
      <c r="Z304" s="1">
        <f>MOD(ips__4[[#This Row],[Suma iloczynow]],10)</f>
        <v>6</v>
      </c>
      <c r="AA304" s="1">
        <f>IF(ips__4[[#This Row],[reszta przez 10]] = 0,0,10 - ips__4[[#This Row],[reszta przez 10]])</f>
        <v>4</v>
      </c>
      <c r="AB304" s="1">
        <f>IF(ips__4[[#This Row],[K]]=ips__4[[#This Row],[K prawidlowe]],1,0)</f>
        <v>0</v>
      </c>
    </row>
    <row r="305" spans="1:28" x14ac:dyDescent="0.3">
      <c r="A305" s="1" t="s">
        <v>332</v>
      </c>
      <c r="B305" s="1" t="s">
        <v>20</v>
      </c>
      <c r="C305" s="1" t="s">
        <v>4</v>
      </c>
      <c r="D305" s="1">
        <v>9</v>
      </c>
      <c r="E305" s="1">
        <v>8</v>
      </c>
      <c r="F305" s="1">
        <v>0</v>
      </c>
      <c r="G305" s="1">
        <v>1</v>
      </c>
      <c r="H305" s="1">
        <v>2</v>
      </c>
      <c r="I305" s="1">
        <v>0</v>
      </c>
      <c r="J305" s="1">
        <v>4</v>
      </c>
      <c r="K305" s="1">
        <v>2</v>
      </c>
      <c r="L305" s="1">
        <v>0</v>
      </c>
      <c r="M305" s="1">
        <v>4</v>
      </c>
      <c r="N305" s="9">
        <v>8</v>
      </c>
      <c r="O305" s="1">
        <f>ips__4[[#This Row],[Kolumna1]]*1</f>
        <v>9</v>
      </c>
      <c r="P305" s="1">
        <f>ips__4[[#This Row],[Kolumna2]]*3</f>
        <v>24</v>
      </c>
      <c r="Q305" s="1">
        <f>ips__4[[#This Row],[Kolumna3]]*7</f>
        <v>0</v>
      </c>
      <c r="R305" s="1">
        <f>ips__4[[#This Row],[Kolumna4]]*9</f>
        <v>9</v>
      </c>
      <c r="S305" s="1">
        <f>ips__4[[#This Row],[Kolumna5]]*1</f>
        <v>2</v>
      </c>
      <c r="T305" s="1">
        <f>ips__4[[#This Row],[Kolumna6]]*3</f>
        <v>0</v>
      </c>
      <c r="U305" s="1">
        <f>ips__4[[#This Row],[Kolumna7]]*7</f>
        <v>28</v>
      </c>
      <c r="V305" s="1">
        <f>ips__4[[#This Row],[Kolumna8]]*9</f>
        <v>18</v>
      </c>
      <c r="W305" s="1">
        <f>ips__4[[#This Row],[Kolumna9]]*1</f>
        <v>0</v>
      </c>
      <c r="X305" s="1">
        <f>ips__4[[#This Row],[Kolumna10]]*3</f>
        <v>12</v>
      </c>
      <c r="Y305" s="1">
        <f t="shared" si="4"/>
        <v>304</v>
      </c>
      <c r="Z305" s="1">
        <f>MOD(ips__4[[#This Row],[Suma iloczynow]],10)</f>
        <v>4</v>
      </c>
      <c r="AA305" s="1">
        <f>IF(ips__4[[#This Row],[reszta przez 10]] = 0,0,10 - ips__4[[#This Row],[reszta przez 10]])</f>
        <v>6</v>
      </c>
      <c r="AB305" s="1">
        <f>IF(ips__4[[#This Row],[K]]=ips__4[[#This Row],[K prawidlowe]],1,0)</f>
        <v>0</v>
      </c>
    </row>
    <row r="306" spans="1:28" x14ac:dyDescent="0.3">
      <c r="A306" s="1" t="s">
        <v>333</v>
      </c>
      <c r="B306" s="1" t="s">
        <v>15</v>
      </c>
      <c r="C306" s="1" t="s">
        <v>4</v>
      </c>
      <c r="D306" s="1">
        <v>7</v>
      </c>
      <c r="E306" s="1">
        <v>2</v>
      </c>
      <c r="F306" s="1">
        <v>0</v>
      </c>
      <c r="G306" s="1">
        <v>7</v>
      </c>
      <c r="H306" s="1">
        <v>1</v>
      </c>
      <c r="I306" s="1">
        <v>0</v>
      </c>
      <c r="J306" s="1">
        <v>9</v>
      </c>
      <c r="K306" s="1">
        <v>3</v>
      </c>
      <c r="L306" s="1">
        <v>8</v>
      </c>
      <c r="M306" s="1">
        <v>2</v>
      </c>
      <c r="N306" s="9">
        <v>9</v>
      </c>
      <c r="O306" s="1">
        <f>ips__4[[#This Row],[Kolumna1]]*1</f>
        <v>7</v>
      </c>
      <c r="P306" s="1">
        <f>ips__4[[#This Row],[Kolumna2]]*3</f>
        <v>6</v>
      </c>
      <c r="Q306" s="1">
        <f>ips__4[[#This Row],[Kolumna3]]*7</f>
        <v>0</v>
      </c>
      <c r="R306" s="1">
        <f>ips__4[[#This Row],[Kolumna4]]*9</f>
        <v>63</v>
      </c>
      <c r="S306" s="1">
        <f>ips__4[[#This Row],[Kolumna5]]*1</f>
        <v>1</v>
      </c>
      <c r="T306" s="1">
        <f>ips__4[[#This Row],[Kolumna6]]*3</f>
        <v>0</v>
      </c>
      <c r="U306" s="1">
        <f>ips__4[[#This Row],[Kolumna7]]*7</f>
        <v>63</v>
      </c>
      <c r="V306" s="1">
        <f>ips__4[[#This Row],[Kolumna8]]*9</f>
        <v>27</v>
      </c>
      <c r="W306" s="1">
        <f>ips__4[[#This Row],[Kolumna9]]*1</f>
        <v>8</v>
      </c>
      <c r="X306" s="1">
        <f>ips__4[[#This Row],[Kolumna10]]*3</f>
        <v>6</v>
      </c>
      <c r="Y306" s="1">
        <f t="shared" si="4"/>
        <v>283</v>
      </c>
      <c r="Z306" s="1">
        <f>MOD(ips__4[[#This Row],[Suma iloczynow]],10)</f>
        <v>3</v>
      </c>
      <c r="AA306" s="1">
        <f>IF(ips__4[[#This Row],[reszta przez 10]] = 0,0,10 - ips__4[[#This Row],[reszta przez 10]])</f>
        <v>7</v>
      </c>
      <c r="AB306" s="1">
        <f>IF(ips__4[[#This Row],[K]]=ips__4[[#This Row],[K prawidlowe]],1,0)</f>
        <v>0</v>
      </c>
    </row>
    <row r="307" spans="1:28" x14ac:dyDescent="0.3">
      <c r="A307" s="1" t="s">
        <v>334</v>
      </c>
      <c r="B307" s="1" t="s">
        <v>10</v>
      </c>
      <c r="C307" s="1" t="s">
        <v>4</v>
      </c>
      <c r="D307" s="1">
        <v>6</v>
      </c>
      <c r="E307" s="1">
        <v>9</v>
      </c>
      <c r="F307" s="1">
        <v>0</v>
      </c>
      <c r="G307" s="1">
        <v>4</v>
      </c>
      <c r="H307" s="1">
        <v>0</v>
      </c>
      <c r="I307" s="1">
        <v>9</v>
      </c>
      <c r="J307" s="1">
        <v>5</v>
      </c>
      <c r="K307" s="1">
        <v>8</v>
      </c>
      <c r="L307" s="1">
        <v>5</v>
      </c>
      <c r="M307" s="1">
        <v>7</v>
      </c>
      <c r="N307" s="9">
        <v>1</v>
      </c>
      <c r="O307" s="1">
        <f>ips__4[[#This Row],[Kolumna1]]*1</f>
        <v>6</v>
      </c>
      <c r="P307" s="1">
        <f>ips__4[[#This Row],[Kolumna2]]*3</f>
        <v>27</v>
      </c>
      <c r="Q307" s="1">
        <f>ips__4[[#This Row],[Kolumna3]]*7</f>
        <v>0</v>
      </c>
      <c r="R307" s="1">
        <f>ips__4[[#This Row],[Kolumna4]]*9</f>
        <v>36</v>
      </c>
      <c r="S307" s="1">
        <f>ips__4[[#This Row],[Kolumna5]]*1</f>
        <v>0</v>
      </c>
      <c r="T307" s="1">
        <f>ips__4[[#This Row],[Kolumna6]]*3</f>
        <v>27</v>
      </c>
      <c r="U307" s="1">
        <f>ips__4[[#This Row],[Kolumna7]]*7</f>
        <v>35</v>
      </c>
      <c r="V307" s="1">
        <f>ips__4[[#This Row],[Kolumna8]]*9</f>
        <v>72</v>
      </c>
      <c r="W307" s="1">
        <f>ips__4[[#This Row],[Kolumna9]]*1</f>
        <v>5</v>
      </c>
      <c r="X307" s="1">
        <f>ips__4[[#This Row],[Kolumna10]]*3</f>
        <v>21</v>
      </c>
      <c r="Y307" s="1">
        <f t="shared" si="4"/>
        <v>410</v>
      </c>
      <c r="Z307" s="1">
        <f>MOD(ips__4[[#This Row],[Suma iloczynow]],10)</f>
        <v>0</v>
      </c>
      <c r="AA307" s="1">
        <f>IF(ips__4[[#This Row],[reszta przez 10]] = 0,0,10 - ips__4[[#This Row],[reszta przez 10]])</f>
        <v>0</v>
      </c>
      <c r="AB307" s="1">
        <f>IF(ips__4[[#This Row],[K]]=ips__4[[#This Row],[K prawidlowe]],1,0)</f>
        <v>0</v>
      </c>
    </row>
    <row r="308" spans="1:28" x14ac:dyDescent="0.3">
      <c r="A308" s="1" t="s">
        <v>335</v>
      </c>
      <c r="B308" s="1" t="s">
        <v>5</v>
      </c>
      <c r="C308" s="1" t="s">
        <v>4</v>
      </c>
      <c r="D308" s="1">
        <v>6</v>
      </c>
      <c r="E308" s="1">
        <v>9</v>
      </c>
      <c r="F308" s="1">
        <v>0</v>
      </c>
      <c r="G308" s="1">
        <v>9</v>
      </c>
      <c r="H308" s="1">
        <v>0</v>
      </c>
      <c r="I308" s="1">
        <v>4</v>
      </c>
      <c r="J308" s="1">
        <v>7</v>
      </c>
      <c r="K308" s="1">
        <v>1</v>
      </c>
      <c r="L308" s="1">
        <v>6</v>
      </c>
      <c r="M308" s="1">
        <v>1</v>
      </c>
      <c r="N308" s="9">
        <v>7</v>
      </c>
      <c r="O308" s="1">
        <f>ips__4[[#This Row],[Kolumna1]]*1</f>
        <v>6</v>
      </c>
      <c r="P308" s="1">
        <f>ips__4[[#This Row],[Kolumna2]]*3</f>
        <v>27</v>
      </c>
      <c r="Q308" s="1">
        <f>ips__4[[#This Row],[Kolumna3]]*7</f>
        <v>0</v>
      </c>
      <c r="R308" s="1">
        <f>ips__4[[#This Row],[Kolumna4]]*9</f>
        <v>81</v>
      </c>
      <c r="S308" s="1">
        <f>ips__4[[#This Row],[Kolumna5]]*1</f>
        <v>0</v>
      </c>
      <c r="T308" s="1">
        <f>ips__4[[#This Row],[Kolumna6]]*3</f>
        <v>12</v>
      </c>
      <c r="U308" s="1">
        <f>ips__4[[#This Row],[Kolumna7]]*7</f>
        <v>49</v>
      </c>
      <c r="V308" s="1">
        <f>ips__4[[#This Row],[Kolumna8]]*9</f>
        <v>9</v>
      </c>
      <c r="W308" s="1">
        <f>ips__4[[#This Row],[Kolumna9]]*1</f>
        <v>6</v>
      </c>
      <c r="X308" s="1">
        <f>ips__4[[#This Row],[Kolumna10]]*3</f>
        <v>3</v>
      </c>
      <c r="Y308" s="1">
        <f t="shared" si="4"/>
        <v>422</v>
      </c>
      <c r="Z308" s="1">
        <f>MOD(ips__4[[#This Row],[Suma iloczynow]],10)</f>
        <v>2</v>
      </c>
      <c r="AA308" s="1">
        <f>IF(ips__4[[#This Row],[reszta przez 10]] = 0,0,10 - ips__4[[#This Row],[reszta przez 10]])</f>
        <v>8</v>
      </c>
      <c r="AB308" s="1">
        <f>IF(ips__4[[#This Row],[K]]=ips__4[[#This Row],[K prawidlowe]],1,0)</f>
        <v>0</v>
      </c>
    </row>
    <row r="309" spans="1:28" x14ac:dyDescent="0.3">
      <c r="A309" s="1" t="s">
        <v>336</v>
      </c>
      <c r="B309" s="1" t="s">
        <v>19</v>
      </c>
      <c r="C309" s="1" t="s">
        <v>4</v>
      </c>
      <c r="D309" s="1">
        <v>5</v>
      </c>
      <c r="E309" s="1">
        <v>0</v>
      </c>
      <c r="F309" s="1">
        <v>0</v>
      </c>
      <c r="G309" s="1">
        <v>6</v>
      </c>
      <c r="H309" s="1">
        <v>2</v>
      </c>
      <c r="I309" s="1">
        <v>1</v>
      </c>
      <c r="J309" s="1">
        <v>5</v>
      </c>
      <c r="K309" s="1">
        <v>1</v>
      </c>
      <c r="L309" s="1">
        <v>3</v>
      </c>
      <c r="M309" s="1">
        <v>3</v>
      </c>
      <c r="N309" s="9">
        <v>8</v>
      </c>
      <c r="O309" s="1">
        <f>ips__4[[#This Row],[Kolumna1]]*1</f>
        <v>5</v>
      </c>
      <c r="P309" s="1">
        <f>ips__4[[#This Row],[Kolumna2]]*3</f>
        <v>0</v>
      </c>
      <c r="Q309" s="1">
        <f>ips__4[[#This Row],[Kolumna3]]*7</f>
        <v>0</v>
      </c>
      <c r="R309" s="1">
        <f>ips__4[[#This Row],[Kolumna4]]*9</f>
        <v>54</v>
      </c>
      <c r="S309" s="1">
        <f>ips__4[[#This Row],[Kolumna5]]*1</f>
        <v>2</v>
      </c>
      <c r="T309" s="1">
        <f>ips__4[[#This Row],[Kolumna6]]*3</f>
        <v>3</v>
      </c>
      <c r="U309" s="1">
        <f>ips__4[[#This Row],[Kolumna7]]*7</f>
        <v>35</v>
      </c>
      <c r="V309" s="1">
        <f>ips__4[[#This Row],[Kolumna8]]*9</f>
        <v>9</v>
      </c>
      <c r="W309" s="1">
        <f>ips__4[[#This Row],[Kolumna9]]*1</f>
        <v>3</v>
      </c>
      <c r="X309" s="1">
        <f>ips__4[[#This Row],[Kolumna10]]*3</f>
        <v>9</v>
      </c>
      <c r="Y309" s="1">
        <f t="shared" si="4"/>
        <v>313</v>
      </c>
      <c r="Z309" s="1">
        <f>MOD(ips__4[[#This Row],[Suma iloczynow]],10)</f>
        <v>3</v>
      </c>
      <c r="AA309" s="1">
        <f>IF(ips__4[[#This Row],[reszta przez 10]] = 0,0,10 - ips__4[[#This Row],[reszta przez 10]])</f>
        <v>7</v>
      </c>
      <c r="AB309" s="1">
        <f>IF(ips__4[[#This Row],[K]]=ips__4[[#This Row],[K prawidlowe]],1,0)</f>
        <v>0</v>
      </c>
    </row>
    <row r="310" spans="1:28" x14ac:dyDescent="0.3">
      <c r="A310" s="1" t="s">
        <v>337</v>
      </c>
      <c r="B310" s="1" t="s">
        <v>14</v>
      </c>
      <c r="C310" s="1" t="s">
        <v>6</v>
      </c>
      <c r="D310" s="1">
        <v>9</v>
      </c>
      <c r="E310" s="1">
        <v>6</v>
      </c>
      <c r="F310" s="1">
        <v>1</v>
      </c>
      <c r="G310" s="1">
        <v>2</v>
      </c>
      <c r="H310" s="1">
        <v>3</v>
      </c>
      <c r="I310" s="1">
        <v>0</v>
      </c>
      <c r="J310" s="1">
        <v>3</v>
      </c>
      <c r="K310" s="1">
        <v>7</v>
      </c>
      <c r="L310" s="1">
        <v>6</v>
      </c>
      <c r="M310" s="1">
        <v>0</v>
      </c>
      <c r="N310" s="9">
        <v>5</v>
      </c>
      <c r="O310" s="1">
        <f>ips__4[[#This Row],[Kolumna1]]*1</f>
        <v>9</v>
      </c>
      <c r="P310" s="1">
        <f>ips__4[[#This Row],[Kolumna2]]*3</f>
        <v>18</v>
      </c>
      <c r="Q310" s="1">
        <f>ips__4[[#This Row],[Kolumna3]]*7</f>
        <v>7</v>
      </c>
      <c r="R310" s="1">
        <f>ips__4[[#This Row],[Kolumna4]]*9</f>
        <v>18</v>
      </c>
      <c r="S310" s="1">
        <f>ips__4[[#This Row],[Kolumna5]]*1</f>
        <v>3</v>
      </c>
      <c r="T310" s="1">
        <f>ips__4[[#This Row],[Kolumna6]]*3</f>
        <v>0</v>
      </c>
      <c r="U310" s="1">
        <f>ips__4[[#This Row],[Kolumna7]]*7</f>
        <v>21</v>
      </c>
      <c r="V310" s="1">
        <f>ips__4[[#This Row],[Kolumna8]]*9</f>
        <v>63</v>
      </c>
      <c r="W310" s="1">
        <f>ips__4[[#This Row],[Kolumna9]]*1</f>
        <v>6</v>
      </c>
      <c r="X310" s="1">
        <f>ips__4[[#This Row],[Kolumna10]]*3</f>
        <v>0</v>
      </c>
      <c r="Y310" s="1">
        <f t="shared" si="4"/>
        <v>265</v>
      </c>
      <c r="Z310" s="1">
        <f>MOD(ips__4[[#This Row],[Suma iloczynow]],10)</f>
        <v>5</v>
      </c>
      <c r="AA310" s="1">
        <f>IF(ips__4[[#This Row],[reszta przez 10]] = 0,0,10 - ips__4[[#This Row],[reszta przez 10]])</f>
        <v>5</v>
      </c>
      <c r="AB310" s="1">
        <f>IF(ips__4[[#This Row],[K]]=ips__4[[#This Row],[K prawidlowe]],1,0)</f>
        <v>1</v>
      </c>
    </row>
    <row r="311" spans="1:28" x14ac:dyDescent="0.3">
      <c r="A311" s="1" t="s">
        <v>338</v>
      </c>
      <c r="B311" s="1" t="s">
        <v>11</v>
      </c>
      <c r="C311" s="1" t="s">
        <v>4</v>
      </c>
      <c r="D311" s="1">
        <v>5</v>
      </c>
      <c r="E311" s="1">
        <v>0</v>
      </c>
      <c r="F311" s="1">
        <v>0</v>
      </c>
      <c r="G311" s="1">
        <v>4</v>
      </c>
      <c r="H311" s="1">
        <v>0</v>
      </c>
      <c r="I311" s="1">
        <v>7</v>
      </c>
      <c r="J311" s="1">
        <v>3</v>
      </c>
      <c r="K311" s="1">
        <v>1</v>
      </c>
      <c r="L311" s="1">
        <v>1</v>
      </c>
      <c r="M311" s="1">
        <v>1</v>
      </c>
      <c r="N311" s="9">
        <v>4</v>
      </c>
      <c r="O311" s="1">
        <f>ips__4[[#This Row],[Kolumna1]]*1</f>
        <v>5</v>
      </c>
      <c r="P311" s="1">
        <f>ips__4[[#This Row],[Kolumna2]]*3</f>
        <v>0</v>
      </c>
      <c r="Q311" s="1">
        <f>ips__4[[#This Row],[Kolumna3]]*7</f>
        <v>0</v>
      </c>
      <c r="R311" s="1">
        <f>ips__4[[#This Row],[Kolumna4]]*9</f>
        <v>36</v>
      </c>
      <c r="S311" s="1">
        <f>ips__4[[#This Row],[Kolumna5]]*1</f>
        <v>0</v>
      </c>
      <c r="T311" s="1">
        <f>ips__4[[#This Row],[Kolumna6]]*3</f>
        <v>21</v>
      </c>
      <c r="U311" s="1">
        <f>ips__4[[#This Row],[Kolumna7]]*7</f>
        <v>21</v>
      </c>
      <c r="V311" s="1">
        <f>ips__4[[#This Row],[Kolumna8]]*9</f>
        <v>9</v>
      </c>
      <c r="W311" s="1">
        <f>ips__4[[#This Row],[Kolumna9]]*1</f>
        <v>1</v>
      </c>
      <c r="X311" s="1">
        <f>ips__4[[#This Row],[Kolumna10]]*3</f>
        <v>3</v>
      </c>
      <c r="Y311" s="1">
        <f t="shared" si="4"/>
        <v>241</v>
      </c>
      <c r="Z311" s="1">
        <f>MOD(ips__4[[#This Row],[Suma iloczynow]],10)</f>
        <v>1</v>
      </c>
      <c r="AA311" s="1">
        <f>IF(ips__4[[#This Row],[reszta przez 10]] = 0,0,10 - ips__4[[#This Row],[reszta przez 10]])</f>
        <v>9</v>
      </c>
      <c r="AB311" s="1">
        <f>IF(ips__4[[#This Row],[K]]=ips__4[[#This Row],[K prawidlowe]],1,0)</f>
        <v>0</v>
      </c>
    </row>
    <row r="312" spans="1:28" x14ac:dyDescent="0.3">
      <c r="A312" s="1" t="s">
        <v>339</v>
      </c>
      <c r="B312" s="1" t="s">
        <v>19</v>
      </c>
      <c r="C312" s="1" t="s">
        <v>4</v>
      </c>
      <c r="D312" s="1">
        <v>8</v>
      </c>
      <c r="E312" s="1">
        <v>6</v>
      </c>
      <c r="F312" s="1">
        <v>0</v>
      </c>
      <c r="G312" s="1">
        <v>6</v>
      </c>
      <c r="H312" s="1">
        <v>3</v>
      </c>
      <c r="I312" s="1">
        <v>0</v>
      </c>
      <c r="J312" s="1">
        <v>6</v>
      </c>
      <c r="K312" s="1">
        <v>7</v>
      </c>
      <c r="L312" s="1">
        <v>8</v>
      </c>
      <c r="M312" s="1">
        <v>0</v>
      </c>
      <c r="N312" s="9">
        <v>4</v>
      </c>
      <c r="O312" s="1">
        <f>ips__4[[#This Row],[Kolumna1]]*1</f>
        <v>8</v>
      </c>
      <c r="P312" s="1">
        <f>ips__4[[#This Row],[Kolumna2]]*3</f>
        <v>18</v>
      </c>
      <c r="Q312" s="1">
        <f>ips__4[[#This Row],[Kolumna3]]*7</f>
        <v>0</v>
      </c>
      <c r="R312" s="1">
        <f>ips__4[[#This Row],[Kolumna4]]*9</f>
        <v>54</v>
      </c>
      <c r="S312" s="1">
        <f>ips__4[[#This Row],[Kolumna5]]*1</f>
        <v>3</v>
      </c>
      <c r="T312" s="1">
        <f>ips__4[[#This Row],[Kolumna6]]*3</f>
        <v>0</v>
      </c>
      <c r="U312" s="1">
        <f>ips__4[[#This Row],[Kolumna7]]*7</f>
        <v>42</v>
      </c>
      <c r="V312" s="1">
        <f>ips__4[[#This Row],[Kolumna8]]*9</f>
        <v>63</v>
      </c>
      <c r="W312" s="1">
        <f>ips__4[[#This Row],[Kolumna9]]*1</f>
        <v>8</v>
      </c>
      <c r="X312" s="1">
        <f>ips__4[[#This Row],[Kolumna10]]*3</f>
        <v>0</v>
      </c>
      <c r="Y312" s="1">
        <f t="shared" si="4"/>
        <v>292</v>
      </c>
      <c r="Z312" s="1">
        <f>MOD(ips__4[[#This Row],[Suma iloczynow]],10)</f>
        <v>2</v>
      </c>
      <c r="AA312" s="1">
        <f>IF(ips__4[[#This Row],[reszta przez 10]] = 0,0,10 - ips__4[[#This Row],[reszta przez 10]])</f>
        <v>8</v>
      </c>
      <c r="AB312" s="1">
        <f>IF(ips__4[[#This Row],[K]]=ips__4[[#This Row],[K prawidlowe]],1,0)</f>
        <v>0</v>
      </c>
    </row>
    <row r="313" spans="1:28" x14ac:dyDescent="0.3">
      <c r="A313" s="1" t="s">
        <v>340</v>
      </c>
      <c r="B313" s="1" t="s">
        <v>17</v>
      </c>
      <c r="C313" s="1" t="s">
        <v>4</v>
      </c>
      <c r="D313" s="1">
        <v>6</v>
      </c>
      <c r="E313" s="1">
        <v>4</v>
      </c>
      <c r="F313" s="1">
        <v>0</v>
      </c>
      <c r="G313" s="1">
        <v>7</v>
      </c>
      <c r="H313" s="1">
        <v>0</v>
      </c>
      <c r="I313" s="1">
        <v>5</v>
      </c>
      <c r="J313" s="1">
        <v>2</v>
      </c>
      <c r="K313" s="1">
        <v>3</v>
      </c>
      <c r="L313" s="1">
        <v>7</v>
      </c>
      <c r="M313" s="1">
        <v>6</v>
      </c>
      <c r="N313" s="9">
        <v>8</v>
      </c>
      <c r="O313" s="1">
        <f>ips__4[[#This Row],[Kolumna1]]*1</f>
        <v>6</v>
      </c>
      <c r="P313" s="1">
        <f>ips__4[[#This Row],[Kolumna2]]*3</f>
        <v>12</v>
      </c>
      <c r="Q313" s="1">
        <f>ips__4[[#This Row],[Kolumna3]]*7</f>
        <v>0</v>
      </c>
      <c r="R313" s="1">
        <f>ips__4[[#This Row],[Kolumna4]]*9</f>
        <v>63</v>
      </c>
      <c r="S313" s="1">
        <f>ips__4[[#This Row],[Kolumna5]]*1</f>
        <v>0</v>
      </c>
      <c r="T313" s="1">
        <f>ips__4[[#This Row],[Kolumna6]]*3</f>
        <v>15</v>
      </c>
      <c r="U313" s="1">
        <f>ips__4[[#This Row],[Kolumna7]]*7</f>
        <v>14</v>
      </c>
      <c r="V313" s="1">
        <f>ips__4[[#This Row],[Kolumna8]]*9</f>
        <v>27</v>
      </c>
      <c r="W313" s="1">
        <f>ips__4[[#This Row],[Kolumna9]]*1</f>
        <v>7</v>
      </c>
      <c r="X313" s="1">
        <f>ips__4[[#This Row],[Kolumna10]]*3</f>
        <v>18</v>
      </c>
      <c r="Y313" s="1">
        <f t="shared" si="4"/>
        <v>358</v>
      </c>
      <c r="Z313" s="1">
        <f>MOD(ips__4[[#This Row],[Suma iloczynow]],10)</f>
        <v>8</v>
      </c>
      <c r="AA313" s="1">
        <f>IF(ips__4[[#This Row],[reszta przez 10]] = 0,0,10 - ips__4[[#This Row],[reszta przez 10]])</f>
        <v>2</v>
      </c>
      <c r="AB313" s="1">
        <f>IF(ips__4[[#This Row],[K]]=ips__4[[#This Row],[K prawidlowe]],1,0)</f>
        <v>0</v>
      </c>
    </row>
    <row r="314" spans="1:28" x14ac:dyDescent="0.3">
      <c r="A314" s="1" t="s">
        <v>341</v>
      </c>
      <c r="B314" s="1" t="s">
        <v>12</v>
      </c>
      <c r="C314" s="1" t="s">
        <v>4</v>
      </c>
      <c r="D314" s="1">
        <v>6</v>
      </c>
      <c r="E314" s="1">
        <v>1</v>
      </c>
      <c r="F314" s="1">
        <v>1</v>
      </c>
      <c r="G314" s="1">
        <v>1</v>
      </c>
      <c r="H314" s="1">
        <v>1</v>
      </c>
      <c r="I314" s="1">
        <v>4</v>
      </c>
      <c r="J314" s="1">
        <v>8</v>
      </c>
      <c r="K314" s="1">
        <v>7</v>
      </c>
      <c r="L314" s="1">
        <v>1</v>
      </c>
      <c r="M314" s="1">
        <v>4</v>
      </c>
      <c r="N314" s="9">
        <v>0</v>
      </c>
      <c r="O314" s="1">
        <f>ips__4[[#This Row],[Kolumna1]]*1</f>
        <v>6</v>
      </c>
      <c r="P314" s="1">
        <f>ips__4[[#This Row],[Kolumna2]]*3</f>
        <v>3</v>
      </c>
      <c r="Q314" s="1">
        <f>ips__4[[#This Row],[Kolumna3]]*7</f>
        <v>7</v>
      </c>
      <c r="R314" s="1">
        <f>ips__4[[#This Row],[Kolumna4]]*9</f>
        <v>9</v>
      </c>
      <c r="S314" s="1">
        <f>ips__4[[#This Row],[Kolumna5]]*1</f>
        <v>1</v>
      </c>
      <c r="T314" s="1">
        <f>ips__4[[#This Row],[Kolumna6]]*3</f>
        <v>12</v>
      </c>
      <c r="U314" s="1">
        <f>ips__4[[#This Row],[Kolumna7]]*7</f>
        <v>56</v>
      </c>
      <c r="V314" s="1">
        <f>ips__4[[#This Row],[Kolumna8]]*9</f>
        <v>63</v>
      </c>
      <c r="W314" s="1">
        <f>ips__4[[#This Row],[Kolumna9]]*1</f>
        <v>1</v>
      </c>
      <c r="X314" s="1">
        <f>ips__4[[#This Row],[Kolumna10]]*3</f>
        <v>12</v>
      </c>
      <c r="Y314" s="1">
        <f t="shared" si="4"/>
        <v>332</v>
      </c>
      <c r="Z314" s="1">
        <f>MOD(ips__4[[#This Row],[Suma iloczynow]],10)</f>
        <v>2</v>
      </c>
      <c r="AA314" s="1">
        <f>IF(ips__4[[#This Row],[reszta przez 10]] = 0,0,10 - ips__4[[#This Row],[reszta przez 10]])</f>
        <v>8</v>
      </c>
      <c r="AB314" s="1">
        <f>IF(ips__4[[#This Row],[K]]=ips__4[[#This Row],[K prawidlowe]],1,0)</f>
        <v>0</v>
      </c>
    </row>
    <row r="315" spans="1:28" x14ac:dyDescent="0.3">
      <c r="A315" s="1" t="s">
        <v>342</v>
      </c>
      <c r="B315" s="1" t="s">
        <v>5</v>
      </c>
      <c r="C315" s="1" t="s">
        <v>6</v>
      </c>
      <c r="D315" s="1">
        <v>5</v>
      </c>
      <c r="E315" s="1">
        <v>5</v>
      </c>
      <c r="F315" s="1">
        <v>0</v>
      </c>
      <c r="G315" s="1">
        <v>8</v>
      </c>
      <c r="H315" s="1">
        <v>1</v>
      </c>
      <c r="I315" s="1">
        <v>4</v>
      </c>
      <c r="J315" s="1">
        <v>0</v>
      </c>
      <c r="K315" s="1">
        <v>2</v>
      </c>
      <c r="L315" s="1">
        <v>3</v>
      </c>
      <c r="M315" s="1">
        <v>6</v>
      </c>
      <c r="N315" s="9">
        <v>6</v>
      </c>
      <c r="O315" s="1">
        <f>ips__4[[#This Row],[Kolumna1]]*1</f>
        <v>5</v>
      </c>
      <c r="P315" s="1">
        <f>ips__4[[#This Row],[Kolumna2]]*3</f>
        <v>15</v>
      </c>
      <c r="Q315" s="1">
        <f>ips__4[[#This Row],[Kolumna3]]*7</f>
        <v>0</v>
      </c>
      <c r="R315" s="1">
        <f>ips__4[[#This Row],[Kolumna4]]*9</f>
        <v>72</v>
      </c>
      <c r="S315" s="1">
        <f>ips__4[[#This Row],[Kolumna5]]*1</f>
        <v>1</v>
      </c>
      <c r="T315" s="1">
        <f>ips__4[[#This Row],[Kolumna6]]*3</f>
        <v>12</v>
      </c>
      <c r="U315" s="1">
        <f>ips__4[[#This Row],[Kolumna7]]*7</f>
        <v>0</v>
      </c>
      <c r="V315" s="1">
        <f>ips__4[[#This Row],[Kolumna8]]*9</f>
        <v>18</v>
      </c>
      <c r="W315" s="1">
        <f>ips__4[[#This Row],[Kolumna9]]*1</f>
        <v>3</v>
      </c>
      <c r="X315" s="1">
        <f>ips__4[[#This Row],[Kolumna10]]*3</f>
        <v>18</v>
      </c>
      <c r="Y315" s="1">
        <f t="shared" si="4"/>
        <v>314</v>
      </c>
      <c r="Z315" s="1">
        <f>MOD(ips__4[[#This Row],[Suma iloczynow]],10)</f>
        <v>4</v>
      </c>
      <c r="AA315" s="1">
        <f>IF(ips__4[[#This Row],[reszta przez 10]] = 0,0,10 - ips__4[[#This Row],[reszta przez 10]])</f>
        <v>6</v>
      </c>
      <c r="AB315" s="1">
        <f>IF(ips__4[[#This Row],[K]]=ips__4[[#This Row],[K prawidlowe]],1,0)</f>
        <v>1</v>
      </c>
    </row>
    <row r="316" spans="1:28" x14ac:dyDescent="0.3">
      <c r="A316" s="1" t="s">
        <v>343</v>
      </c>
      <c r="B316" s="1" t="s">
        <v>5</v>
      </c>
      <c r="C316" s="1" t="s">
        <v>6</v>
      </c>
      <c r="D316" s="1">
        <v>6</v>
      </c>
      <c r="E316" s="1">
        <v>8</v>
      </c>
      <c r="F316" s="1">
        <v>1</v>
      </c>
      <c r="G316" s="1">
        <v>0</v>
      </c>
      <c r="H316" s="1">
        <v>1</v>
      </c>
      <c r="I316" s="1">
        <v>4</v>
      </c>
      <c r="J316" s="1">
        <v>8</v>
      </c>
      <c r="K316" s="1">
        <v>4</v>
      </c>
      <c r="L316" s="1">
        <v>6</v>
      </c>
      <c r="M316" s="1">
        <v>8</v>
      </c>
      <c r="N316" s="9">
        <v>8</v>
      </c>
      <c r="O316" s="1">
        <f>ips__4[[#This Row],[Kolumna1]]*1</f>
        <v>6</v>
      </c>
      <c r="P316" s="1">
        <f>ips__4[[#This Row],[Kolumna2]]*3</f>
        <v>24</v>
      </c>
      <c r="Q316" s="1">
        <f>ips__4[[#This Row],[Kolumna3]]*7</f>
        <v>7</v>
      </c>
      <c r="R316" s="1">
        <f>ips__4[[#This Row],[Kolumna4]]*9</f>
        <v>0</v>
      </c>
      <c r="S316" s="1">
        <f>ips__4[[#This Row],[Kolumna5]]*1</f>
        <v>1</v>
      </c>
      <c r="T316" s="1">
        <f>ips__4[[#This Row],[Kolumna6]]*3</f>
        <v>12</v>
      </c>
      <c r="U316" s="1">
        <f>ips__4[[#This Row],[Kolumna7]]*7</f>
        <v>56</v>
      </c>
      <c r="V316" s="1">
        <f>ips__4[[#This Row],[Kolumna8]]*9</f>
        <v>36</v>
      </c>
      <c r="W316" s="1">
        <f>ips__4[[#This Row],[Kolumna9]]*1</f>
        <v>6</v>
      </c>
      <c r="X316" s="1">
        <f>ips__4[[#This Row],[Kolumna10]]*3</f>
        <v>24</v>
      </c>
      <c r="Y316" s="1">
        <f t="shared" si="4"/>
        <v>316</v>
      </c>
      <c r="Z316" s="1">
        <f>MOD(ips__4[[#This Row],[Suma iloczynow]],10)</f>
        <v>6</v>
      </c>
      <c r="AA316" s="1">
        <f>IF(ips__4[[#This Row],[reszta przez 10]] = 0,0,10 - ips__4[[#This Row],[reszta przez 10]])</f>
        <v>4</v>
      </c>
      <c r="AB316" s="1">
        <f>IF(ips__4[[#This Row],[K]]=ips__4[[#This Row],[K prawidlowe]],1,0)</f>
        <v>0</v>
      </c>
    </row>
    <row r="317" spans="1:28" x14ac:dyDescent="0.3">
      <c r="A317" s="1" t="s">
        <v>344</v>
      </c>
      <c r="B317" s="1" t="s">
        <v>17</v>
      </c>
      <c r="C317" s="1" t="s">
        <v>6</v>
      </c>
      <c r="D317" s="1">
        <v>9</v>
      </c>
      <c r="E317" s="1">
        <v>6</v>
      </c>
      <c r="F317" s="1">
        <v>0</v>
      </c>
      <c r="G317" s="1">
        <v>7</v>
      </c>
      <c r="H317" s="1">
        <v>2</v>
      </c>
      <c r="I317" s="1">
        <v>1</v>
      </c>
      <c r="J317" s="1">
        <v>0</v>
      </c>
      <c r="K317" s="1">
        <v>1</v>
      </c>
      <c r="L317" s="1">
        <v>6</v>
      </c>
      <c r="M317" s="1">
        <v>2</v>
      </c>
      <c r="N317" s="9">
        <v>4</v>
      </c>
      <c r="O317" s="1">
        <f>ips__4[[#This Row],[Kolumna1]]*1</f>
        <v>9</v>
      </c>
      <c r="P317" s="1">
        <f>ips__4[[#This Row],[Kolumna2]]*3</f>
        <v>18</v>
      </c>
      <c r="Q317" s="1">
        <f>ips__4[[#This Row],[Kolumna3]]*7</f>
        <v>0</v>
      </c>
      <c r="R317" s="1">
        <f>ips__4[[#This Row],[Kolumna4]]*9</f>
        <v>63</v>
      </c>
      <c r="S317" s="1">
        <f>ips__4[[#This Row],[Kolumna5]]*1</f>
        <v>2</v>
      </c>
      <c r="T317" s="1">
        <f>ips__4[[#This Row],[Kolumna6]]*3</f>
        <v>3</v>
      </c>
      <c r="U317" s="1">
        <f>ips__4[[#This Row],[Kolumna7]]*7</f>
        <v>0</v>
      </c>
      <c r="V317" s="1">
        <f>ips__4[[#This Row],[Kolumna8]]*9</f>
        <v>9</v>
      </c>
      <c r="W317" s="1">
        <f>ips__4[[#This Row],[Kolumna9]]*1</f>
        <v>6</v>
      </c>
      <c r="X317" s="1">
        <f>ips__4[[#This Row],[Kolumna10]]*3</f>
        <v>6</v>
      </c>
      <c r="Y317" s="1">
        <f t="shared" si="4"/>
        <v>288</v>
      </c>
      <c r="Z317" s="1">
        <f>MOD(ips__4[[#This Row],[Suma iloczynow]],10)</f>
        <v>8</v>
      </c>
      <c r="AA317" s="1">
        <f>IF(ips__4[[#This Row],[reszta przez 10]] = 0,0,10 - ips__4[[#This Row],[reszta przez 10]])</f>
        <v>2</v>
      </c>
      <c r="AB317" s="1">
        <f>IF(ips__4[[#This Row],[K]]=ips__4[[#This Row],[K prawidlowe]],1,0)</f>
        <v>0</v>
      </c>
    </row>
    <row r="318" spans="1:28" x14ac:dyDescent="0.3">
      <c r="A318" s="1" t="s">
        <v>345</v>
      </c>
      <c r="B318" s="1" t="s">
        <v>8</v>
      </c>
      <c r="C318" s="1" t="s">
        <v>6</v>
      </c>
      <c r="D318" s="1">
        <v>5</v>
      </c>
      <c r="E318" s="1">
        <v>3</v>
      </c>
      <c r="F318" s="1">
        <v>1</v>
      </c>
      <c r="G318" s="1">
        <v>1</v>
      </c>
      <c r="H318" s="1">
        <v>1</v>
      </c>
      <c r="I318" s="1">
        <v>3</v>
      </c>
      <c r="J318" s="1">
        <v>7</v>
      </c>
      <c r="K318" s="1">
        <v>2</v>
      </c>
      <c r="L318" s="1">
        <v>8</v>
      </c>
      <c r="M318" s="1">
        <v>3</v>
      </c>
      <c r="N318" s="9">
        <v>6</v>
      </c>
      <c r="O318" s="1">
        <f>ips__4[[#This Row],[Kolumna1]]*1</f>
        <v>5</v>
      </c>
      <c r="P318" s="1">
        <f>ips__4[[#This Row],[Kolumna2]]*3</f>
        <v>9</v>
      </c>
      <c r="Q318" s="1">
        <f>ips__4[[#This Row],[Kolumna3]]*7</f>
        <v>7</v>
      </c>
      <c r="R318" s="1">
        <f>ips__4[[#This Row],[Kolumna4]]*9</f>
        <v>9</v>
      </c>
      <c r="S318" s="1">
        <f>ips__4[[#This Row],[Kolumna5]]*1</f>
        <v>1</v>
      </c>
      <c r="T318" s="1">
        <f>ips__4[[#This Row],[Kolumna6]]*3</f>
        <v>9</v>
      </c>
      <c r="U318" s="1">
        <f>ips__4[[#This Row],[Kolumna7]]*7</f>
        <v>49</v>
      </c>
      <c r="V318" s="1">
        <f>ips__4[[#This Row],[Kolumna8]]*9</f>
        <v>18</v>
      </c>
      <c r="W318" s="1">
        <f>ips__4[[#This Row],[Kolumna9]]*1</f>
        <v>8</v>
      </c>
      <c r="X318" s="1">
        <f>ips__4[[#This Row],[Kolumna10]]*3</f>
        <v>9</v>
      </c>
      <c r="Y318" s="1">
        <f t="shared" si="4"/>
        <v>240</v>
      </c>
      <c r="Z318" s="1">
        <f>MOD(ips__4[[#This Row],[Suma iloczynow]],10)</f>
        <v>0</v>
      </c>
      <c r="AA318" s="1">
        <f>IF(ips__4[[#This Row],[reszta przez 10]] = 0,0,10 - ips__4[[#This Row],[reszta przez 10]])</f>
        <v>0</v>
      </c>
      <c r="AB318" s="1">
        <f>IF(ips__4[[#This Row],[K]]=ips__4[[#This Row],[K prawidlowe]],1,0)</f>
        <v>0</v>
      </c>
    </row>
    <row r="319" spans="1:28" x14ac:dyDescent="0.3">
      <c r="A319" s="1" t="s">
        <v>346</v>
      </c>
      <c r="B319" s="1" t="s">
        <v>5</v>
      </c>
      <c r="C319" s="1" t="s">
        <v>6</v>
      </c>
      <c r="D319" s="1">
        <v>6</v>
      </c>
      <c r="E319" s="1">
        <v>6</v>
      </c>
      <c r="F319" s="1">
        <v>0</v>
      </c>
      <c r="G319" s="1">
        <v>5</v>
      </c>
      <c r="H319" s="1">
        <v>0</v>
      </c>
      <c r="I319" s="1">
        <v>4</v>
      </c>
      <c r="J319" s="1">
        <v>2</v>
      </c>
      <c r="K319" s="1">
        <v>3</v>
      </c>
      <c r="L319" s="1">
        <v>0</v>
      </c>
      <c r="M319" s="1">
        <v>6</v>
      </c>
      <c r="N319" s="9">
        <v>0</v>
      </c>
      <c r="O319" s="1">
        <f>ips__4[[#This Row],[Kolumna1]]*1</f>
        <v>6</v>
      </c>
      <c r="P319" s="1">
        <f>ips__4[[#This Row],[Kolumna2]]*3</f>
        <v>18</v>
      </c>
      <c r="Q319" s="1">
        <f>ips__4[[#This Row],[Kolumna3]]*7</f>
        <v>0</v>
      </c>
      <c r="R319" s="1">
        <f>ips__4[[#This Row],[Kolumna4]]*9</f>
        <v>45</v>
      </c>
      <c r="S319" s="1">
        <f>ips__4[[#This Row],[Kolumna5]]*1</f>
        <v>0</v>
      </c>
      <c r="T319" s="1">
        <f>ips__4[[#This Row],[Kolumna6]]*3</f>
        <v>12</v>
      </c>
      <c r="U319" s="1">
        <f>ips__4[[#This Row],[Kolumna7]]*7</f>
        <v>14</v>
      </c>
      <c r="V319" s="1">
        <f>ips__4[[#This Row],[Kolumna8]]*9</f>
        <v>27</v>
      </c>
      <c r="W319" s="1">
        <f>ips__4[[#This Row],[Kolumna9]]*1</f>
        <v>0</v>
      </c>
      <c r="X319" s="1">
        <f>ips__4[[#This Row],[Kolumna10]]*3</f>
        <v>18</v>
      </c>
      <c r="Y319" s="1">
        <f t="shared" si="4"/>
        <v>264</v>
      </c>
      <c r="Z319" s="1">
        <f>MOD(ips__4[[#This Row],[Suma iloczynow]],10)</f>
        <v>4</v>
      </c>
      <c r="AA319" s="1">
        <f>IF(ips__4[[#This Row],[reszta przez 10]] = 0,0,10 - ips__4[[#This Row],[reszta przez 10]])</f>
        <v>6</v>
      </c>
      <c r="AB319" s="1">
        <f>IF(ips__4[[#This Row],[K]]=ips__4[[#This Row],[K prawidlowe]],1,0)</f>
        <v>0</v>
      </c>
    </row>
    <row r="320" spans="1:28" x14ac:dyDescent="0.3">
      <c r="A320" s="1" t="s">
        <v>347</v>
      </c>
      <c r="B320" s="1" t="s">
        <v>8</v>
      </c>
      <c r="C320" s="1" t="s">
        <v>6</v>
      </c>
      <c r="D320" s="1">
        <v>5</v>
      </c>
      <c r="E320" s="1">
        <v>0</v>
      </c>
      <c r="F320" s="1">
        <v>1</v>
      </c>
      <c r="G320" s="1">
        <v>1</v>
      </c>
      <c r="H320" s="1">
        <v>2</v>
      </c>
      <c r="I320" s="1">
        <v>5</v>
      </c>
      <c r="J320" s="1">
        <v>7</v>
      </c>
      <c r="K320" s="1">
        <v>2</v>
      </c>
      <c r="L320" s="1">
        <v>1</v>
      </c>
      <c r="M320" s="1">
        <v>0</v>
      </c>
      <c r="N320" s="9">
        <v>4</v>
      </c>
      <c r="O320" s="1">
        <f>ips__4[[#This Row],[Kolumna1]]*1</f>
        <v>5</v>
      </c>
      <c r="P320" s="1">
        <f>ips__4[[#This Row],[Kolumna2]]*3</f>
        <v>0</v>
      </c>
      <c r="Q320" s="1">
        <f>ips__4[[#This Row],[Kolumna3]]*7</f>
        <v>7</v>
      </c>
      <c r="R320" s="1">
        <f>ips__4[[#This Row],[Kolumna4]]*9</f>
        <v>9</v>
      </c>
      <c r="S320" s="1">
        <f>ips__4[[#This Row],[Kolumna5]]*1</f>
        <v>2</v>
      </c>
      <c r="T320" s="1">
        <f>ips__4[[#This Row],[Kolumna6]]*3</f>
        <v>15</v>
      </c>
      <c r="U320" s="1">
        <f>ips__4[[#This Row],[Kolumna7]]*7</f>
        <v>49</v>
      </c>
      <c r="V320" s="1">
        <f>ips__4[[#This Row],[Kolumna8]]*9</f>
        <v>18</v>
      </c>
      <c r="W320" s="1">
        <f>ips__4[[#This Row],[Kolumna9]]*1</f>
        <v>1</v>
      </c>
      <c r="X320" s="1">
        <f>ips__4[[#This Row],[Kolumna10]]*3</f>
        <v>0</v>
      </c>
      <c r="Y320" s="1">
        <f t="shared" si="4"/>
        <v>246</v>
      </c>
      <c r="Z320" s="1">
        <f>MOD(ips__4[[#This Row],[Suma iloczynow]],10)</f>
        <v>6</v>
      </c>
      <c r="AA320" s="1">
        <f>IF(ips__4[[#This Row],[reszta przez 10]] = 0,0,10 - ips__4[[#This Row],[reszta przez 10]])</f>
        <v>4</v>
      </c>
      <c r="AB320" s="1">
        <f>IF(ips__4[[#This Row],[K]]=ips__4[[#This Row],[K prawidlowe]],1,0)</f>
        <v>1</v>
      </c>
    </row>
    <row r="321" spans="1:28" x14ac:dyDescent="0.3">
      <c r="A321" s="1" t="s">
        <v>348</v>
      </c>
      <c r="B321" s="1" t="s">
        <v>17</v>
      </c>
      <c r="C321" s="1" t="s">
        <v>4</v>
      </c>
      <c r="D321" s="1">
        <v>6</v>
      </c>
      <c r="E321" s="1">
        <v>6</v>
      </c>
      <c r="F321" s="1">
        <v>0</v>
      </c>
      <c r="G321" s="1">
        <v>4</v>
      </c>
      <c r="H321" s="1">
        <v>1</v>
      </c>
      <c r="I321" s="1">
        <v>5</v>
      </c>
      <c r="J321" s="1">
        <v>0</v>
      </c>
      <c r="K321" s="1">
        <v>9</v>
      </c>
      <c r="L321" s="1">
        <v>6</v>
      </c>
      <c r="M321" s="1">
        <v>0</v>
      </c>
      <c r="N321" s="9">
        <v>7</v>
      </c>
      <c r="O321" s="1">
        <f>ips__4[[#This Row],[Kolumna1]]*1</f>
        <v>6</v>
      </c>
      <c r="P321" s="1">
        <f>ips__4[[#This Row],[Kolumna2]]*3</f>
        <v>18</v>
      </c>
      <c r="Q321" s="1">
        <f>ips__4[[#This Row],[Kolumna3]]*7</f>
        <v>0</v>
      </c>
      <c r="R321" s="1">
        <f>ips__4[[#This Row],[Kolumna4]]*9</f>
        <v>36</v>
      </c>
      <c r="S321" s="1">
        <f>ips__4[[#This Row],[Kolumna5]]*1</f>
        <v>1</v>
      </c>
      <c r="T321" s="1">
        <f>ips__4[[#This Row],[Kolumna6]]*3</f>
        <v>15</v>
      </c>
      <c r="U321" s="1">
        <f>ips__4[[#This Row],[Kolumna7]]*7</f>
        <v>0</v>
      </c>
      <c r="V321" s="1">
        <f>ips__4[[#This Row],[Kolumna8]]*9</f>
        <v>81</v>
      </c>
      <c r="W321" s="1">
        <f>ips__4[[#This Row],[Kolumna9]]*1</f>
        <v>6</v>
      </c>
      <c r="X321" s="1">
        <f>ips__4[[#This Row],[Kolumna10]]*3</f>
        <v>0</v>
      </c>
      <c r="Y321" s="1">
        <f t="shared" si="4"/>
        <v>269</v>
      </c>
      <c r="Z321" s="1">
        <f>MOD(ips__4[[#This Row],[Suma iloczynow]],10)</f>
        <v>9</v>
      </c>
      <c r="AA321" s="1">
        <f>IF(ips__4[[#This Row],[reszta przez 10]] = 0,0,10 - ips__4[[#This Row],[reszta przez 10]])</f>
        <v>1</v>
      </c>
      <c r="AB321" s="1">
        <f>IF(ips__4[[#This Row],[K]]=ips__4[[#This Row],[K prawidlowe]],1,0)</f>
        <v>0</v>
      </c>
    </row>
    <row r="322" spans="1:28" x14ac:dyDescent="0.3">
      <c r="A322" s="1" t="s">
        <v>349</v>
      </c>
      <c r="B322" s="1" t="s">
        <v>9</v>
      </c>
      <c r="C322" s="1" t="s">
        <v>4</v>
      </c>
      <c r="D322" s="1">
        <v>5</v>
      </c>
      <c r="E322" s="1">
        <v>4</v>
      </c>
      <c r="F322" s="1">
        <v>1</v>
      </c>
      <c r="G322" s="1">
        <v>1</v>
      </c>
      <c r="H322" s="1">
        <v>1</v>
      </c>
      <c r="I322" s="1">
        <v>1</v>
      </c>
      <c r="J322" s="1">
        <v>6</v>
      </c>
      <c r="K322" s="1">
        <v>0</v>
      </c>
      <c r="L322" s="1">
        <v>3</v>
      </c>
      <c r="M322" s="1">
        <v>1</v>
      </c>
      <c r="N322" s="9">
        <v>5</v>
      </c>
      <c r="O322" s="1">
        <f>ips__4[[#This Row],[Kolumna1]]*1</f>
        <v>5</v>
      </c>
      <c r="P322" s="1">
        <f>ips__4[[#This Row],[Kolumna2]]*3</f>
        <v>12</v>
      </c>
      <c r="Q322" s="1">
        <f>ips__4[[#This Row],[Kolumna3]]*7</f>
        <v>7</v>
      </c>
      <c r="R322" s="1">
        <f>ips__4[[#This Row],[Kolumna4]]*9</f>
        <v>9</v>
      </c>
      <c r="S322" s="1">
        <f>ips__4[[#This Row],[Kolumna5]]*1</f>
        <v>1</v>
      </c>
      <c r="T322" s="1">
        <f>ips__4[[#This Row],[Kolumna6]]*3</f>
        <v>3</v>
      </c>
      <c r="U322" s="1">
        <f>ips__4[[#This Row],[Kolumna7]]*7</f>
        <v>42</v>
      </c>
      <c r="V322" s="1">
        <f>ips__4[[#This Row],[Kolumna8]]*9</f>
        <v>0</v>
      </c>
      <c r="W322" s="1">
        <f>ips__4[[#This Row],[Kolumna9]]*1</f>
        <v>3</v>
      </c>
      <c r="X322" s="1">
        <f>ips__4[[#This Row],[Kolumna10]]*3</f>
        <v>3</v>
      </c>
      <c r="Y322" s="1">
        <f t="shared" si="4"/>
        <v>248</v>
      </c>
      <c r="Z322" s="1">
        <f>MOD(ips__4[[#This Row],[Suma iloczynow]],10)</f>
        <v>8</v>
      </c>
      <c r="AA322" s="1">
        <f>IF(ips__4[[#This Row],[reszta przez 10]] = 0,0,10 - ips__4[[#This Row],[reszta przez 10]])</f>
        <v>2</v>
      </c>
      <c r="AB322" s="1">
        <f>IF(ips__4[[#This Row],[K]]=ips__4[[#This Row],[K prawidlowe]],1,0)</f>
        <v>0</v>
      </c>
    </row>
    <row r="323" spans="1:28" x14ac:dyDescent="0.3">
      <c r="A323" s="1" t="s">
        <v>350</v>
      </c>
      <c r="B323" s="1" t="s">
        <v>14</v>
      </c>
      <c r="C323" s="1" t="s">
        <v>6</v>
      </c>
      <c r="D323" s="1">
        <v>5</v>
      </c>
      <c r="E323" s="1">
        <v>6</v>
      </c>
      <c r="F323" s="1">
        <v>0</v>
      </c>
      <c r="G323" s="1">
        <v>4</v>
      </c>
      <c r="H323" s="1">
        <v>0</v>
      </c>
      <c r="I323" s="1">
        <v>2</v>
      </c>
      <c r="J323" s="1">
        <v>2</v>
      </c>
      <c r="K323" s="1">
        <v>8</v>
      </c>
      <c r="L323" s="1">
        <v>6</v>
      </c>
      <c r="M323" s="1">
        <v>7</v>
      </c>
      <c r="N323" s="9">
        <v>2</v>
      </c>
      <c r="O323" s="1">
        <f>ips__4[[#This Row],[Kolumna1]]*1</f>
        <v>5</v>
      </c>
      <c r="P323" s="1">
        <f>ips__4[[#This Row],[Kolumna2]]*3</f>
        <v>18</v>
      </c>
      <c r="Q323" s="1">
        <f>ips__4[[#This Row],[Kolumna3]]*7</f>
        <v>0</v>
      </c>
      <c r="R323" s="1">
        <f>ips__4[[#This Row],[Kolumna4]]*9</f>
        <v>36</v>
      </c>
      <c r="S323" s="1">
        <f>ips__4[[#This Row],[Kolumna5]]*1</f>
        <v>0</v>
      </c>
      <c r="T323" s="1">
        <f>ips__4[[#This Row],[Kolumna6]]*3</f>
        <v>6</v>
      </c>
      <c r="U323" s="1">
        <f>ips__4[[#This Row],[Kolumna7]]*7</f>
        <v>14</v>
      </c>
      <c r="V323" s="1">
        <f>ips__4[[#This Row],[Kolumna8]]*9</f>
        <v>72</v>
      </c>
      <c r="W323" s="1">
        <f>ips__4[[#This Row],[Kolumna9]]*1</f>
        <v>6</v>
      </c>
      <c r="X323" s="1">
        <f>ips__4[[#This Row],[Kolumna10]]*3</f>
        <v>21</v>
      </c>
      <c r="Y323" s="1">
        <f t="shared" ref="Y323:Y386" si="5">SUM(O322:X323)</f>
        <v>263</v>
      </c>
      <c r="Z323" s="1">
        <f>MOD(ips__4[[#This Row],[Suma iloczynow]],10)</f>
        <v>3</v>
      </c>
      <c r="AA323" s="1">
        <f>IF(ips__4[[#This Row],[reszta przez 10]] = 0,0,10 - ips__4[[#This Row],[reszta przez 10]])</f>
        <v>7</v>
      </c>
      <c r="AB323" s="1">
        <f>IF(ips__4[[#This Row],[K]]=ips__4[[#This Row],[K prawidlowe]],1,0)</f>
        <v>0</v>
      </c>
    </row>
    <row r="324" spans="1:28" x14ac:dyDescent="0.3">
      <c r="A324" s="1" t="s">
        <v>351</v>
      </c>
      <c r="B324" s="1" t="s">
        <v>11</v>
      </c>
      <c r="C324" s="1" t="s">
        <v>4</v>
      </c>
      <c r="D324" s="1">
        <v>7</v>
      </c>
      <c r="E324" s="1">
        <v>8</v>
      </c>
      <c r="F324" s="1">
        <v>1</v>
      </c>
      <c r="G324" s="1">
        <v>1</v>
      </c>
      <c r="H324" s="1">
        <v>1</v>
      </c>
      <c r="I324" s="1">
        <v>4</v>
      </c>
      <c r="J324" s="1">
        <v>3</v>
      </c>
      <c r="K324" s="1">
        <v>1</v>
      </c>
      <c r="L324" s="1">
        <v>9</v>
      </c>
      <c r="M324" s="1">
        <v>1</v>
      </c>
      <c r="N324" s="9">
        <v>8</v>
      </c>
      <c r="O324" s="1">
        <f>ips__4[[#This Row],[Kolumna1]]*1</f>
        <v>7</v>
      </c>
      <c r="P324" s="1">
        <f>ips__4[[#This Row],[Kolumna2]]*3</f>
        <v>24</v>
      </c>
      <c r="Q324" s="1">
        <f>ips__4[[#This Row],[Kolumna3]]*7</f>
        <v>7</v>
      </c>
      <c r="R324" s="1">
        <f>ips__4[[#This Row],[Kolumna4]]*9</f>
        <v>9</v>
      </c>
      <c r="S324" s="1">
        <f>ips__4[[#This Row],[Kolumna5]]*1</f>
        <v>1</v>
      </c>
      <c r="T324" s="1">
        <f>ips__4[[#This Row],[Kolumna6]]*3</f>
        <v>12</v>
      </c>
      <c r="U324" s="1">
        <f>ips__4[[#This Row],[Kolumna7]]*7</f>
        <v>21</v>
      </c>
      <c r="V324" s="1">
        <f>ips__4[[#This Row],[Kolumna8]]*9</f>
        <v>9</v>
      </c>
      <c r="W324" s="1">
        <f>ips__4[[#This Row],[Kolumna9]]*1</f>
        <v>9</v>
      </c>
      <c r="X324" s="1">
        <f>ips__4[[#This Row],[Kolumna10]]*3</f>
        <v>3</v>
      </c>
      <c r="Y324" s="1">
        <f t="shared" si="5"/>
        <v>280</v>
      </c>
      <c r="Z324" s="1">
        <f>MOD(ips__4[[#This Row],[Suma iloczynow]],10)</f>
        <v>0</v>
      </c>
      <c r="AA324" s="1">
        <f>IF(ips__4[[#This Row],[reszta przez 10]] = 0,0,10 - ips__4[[#This Row],[reszta przez 10]])</f>
        <v>0</v>
      </c>
      <c r="AB324" s="1">
        <f>IF(ips__4[[#This Row],[K]]=ips__4[[#This Row],[K prawidlowe]],1,0)</f>
        <v>0</v>
      </c>
    </row>
    <row r="325" spans="1:28" x14ac:dyDescent="0.3">
      <c r="A325" s="1" t="s">
        <v>352</v>
      </c>
      <c r="B325" s="1" t="s">
        <v>7</v>
      </c>
      <c r="C325" s="1" t="s">
        <v>6</v>
      </c>
      <c r="D325" s="1">
        <v>7</v>
      </c>
      <c r="E325" s="1">
        <v>3</v>
      </c>
      <c r="F325" s="1">
        <v>0</v>
      </c>
      <c r="G325" s="1">
        <v>7</v>
      </c>
      <c r="H325" s="1">
        <v>0</v>
      </c>
      <c r="I325" s="1">
        <v>6</v>
      </c>
      <c r="J325" s="1">
        <v>2</v>
      </c>
      <c r="K325" s="1">
        <v>6</v>
      </c>
      <c r="L325" s="1">
        <v>4</v>
      </c>
      <c r="M325" s="1">
        <v>5</v>
      </c>
      <c r="N325" s="9">
        <v>6</v>
      </c>
      <c r="O325" s="1">
        <f>ips__4[[#This Row],[Kolumna1]]*1</f>
        <v>7</v>
      </c>
      <c r="P325" s="1">
        <f>ips__4[[#This Row],[Kolumna2]]*3</f>
        <v>9</v>
      </c>
      <c r="Q325" s="1">
        <f>ips__4[[#This Row],[Kolumna3]]*7</f>
        <v>0</v>
      </c>
      <c r="R325" s="1">
        <f>ips__4[[#This Row],[Kolumna4]]*9</f>
        <v>63</v>
      </c>
      <c r="S325" s="1">
        <f>ips__4[[#This Row],[Kolumna5]]*1</f>
        <v>0</v>
      </c>
      <c r="T325" s="1">
        <f>ips__4[[#This Row],[Kolumna6]]*3</f>
        <v>18</v>
      </c>
      <c r="U325" s="1">
        <f>ips__4[[#This Row],[Kolumna7]]*7</f>
        <v>14</v>
      </c>
      <c r="V325" s="1">
        <f>ips__4[[#This Row],[Kolumna8]]*9</f>
        <v>54</v>
      </c>
      <c r="W325" s="1">
        <f>ips__4[[#This Row],[Kolumna9]]*1</f>
        <v>4</v>
      </c>
      <c r="X325" s="1">
        <f>ips__4[[#This Row],[Kolumna10]]*3</f>
        <v>15</v>
      </c>
      <c r="Y325" s="1">
        <f t="shared" si="5"/>
        <v>286</v>
      </c>
      <c r="Z325" s="1">
        <f>MOD(ips__4[[#This Row],[Suma iloczynow]],10)</f>
        <v>6</v>
      </c>
      <c r="AA325" s="1">
        <f>IF(ips__4[[#This Row],[reszta przez 10]] = 0,0,10 - ips__4[[#This Row],[reszta przez 10]])</f>
        <v>4</v>
      </c>
      <c r="AB325" s="1">
        <f>IF(ips__4[[#This Row],[K]]=ips__4[[#This Row],[K prawidlowe]],1,0)</f>
        <v>0</v>
      </c>
    </row>
    <row r="326" spans="1:28" x14ac:dyDescent="0.3">
      <c r="A326" s="1" t="s">
        <v>353</v>
      </c>
      <c r="B326" s="1" t="s">
        <v>14</v>
      </c>
      <c r="C326" s="1" t="s">
        <v>6</v>
      </c>
      <c r="D326" s="1">
        <v>6</v>
      </c>
      <c r="E326" s="1">
        <v>1</v>
      </c>
      <c r="F326" s="1">
        <v>0</v>
      </c>
      <c r="G326" s="1">
        <v>4</v>
      </c>
      <c r="H326" s="1">
        <v>2</v>
      </c>
      <c r="I326" s="1">
        <v>4</v>
      </c>
      <c r="J326" s="1">
        <v>3</v>
      </c>
      <c r="K326" s="1">
        <v>3</v>
      </c>
      <c r="L326" s="1">
        <v>3</v>
      </c>
      <c r="M326" s="1">
        <v>4</v>
      </c>
      <c r="N326" s="9">
        <v>8</v>
      </c>
      <c r="O326" s="1">
        <f>ips__4[[#This Row],[Kolumna1]]*1</f>
        <v>6</v>
      </c>
      <c r="P326" s="1">
        <f>ips__4[[#This Row],[Kolumna2]]*3</f>
        <v>3</v>
      </c>
      <c r="Q326" s="1">
        <f>ips__4[[#This Row],[Kolumna3]]*7</f>
        <v>0</v>
      </c>
      <c r="R326" s="1">
        <f>ips__4[[#This Row],[Kolumna4]]*9</f>
        <v>36</v>
      </c>
      <c r="S326" s="1">
        <f>ips__4[[#This Row],[Kolumna5]]*1</f>
        <v>2</v>
      </c>
      <c r="T326" s="1">
        <f>ips__4[[#This Row],[Kolumna6]]*3</f>
        <v>12</v>
      </c>
      <c r="U326" s="1">
        <f>ips__4[[#This Row],[Kolumna7]]*7</f>
        <v>21</v>
      </c>
      <c r="V326" s="1">
        <f>ips__4[[#This Row],[Kolumna8]]*9</f>
        <v>27</v>
      </c>
      <c r="W326" s="1">
        <f>ips__4[[#This Row],[Kolumna9]]*1</f>
        <v>3</v>
      </c>
      <c r="X326" s="1">
        <f>ips__4[[#This Row],[Kolumna10]]*3</f>
        <v>12</v>
      </c>
      <c r="Y326" s="1">
        <f t="shared" si="5"/>
        <v>306</v>
      </c>
      <c r="Z326" s="1">
        <f>MOD(ips__4[[#This Row],[Suma iloczynow]],10)</f>
        <v>6</v>
      </c>
      <c r="AA326" s="1">
        <f>IF(ips__4[[#This Row],[reszta przez 10]] = 0,0,10 - ips__4[[#This Row],[reszta przez 10]])</f>
        <v>4</v>
      </c>
      <c r="AB326" s="1">
        <f>IF(ips__4[[#This Row],[K]]=ips__4[[#This Row],[K prawidlowe]],1,0)</f>
        <v>0</v>
      </c>
    </row>
    <row r="327" spans="1:28" x14ac:dyDescent="0.3">
      <c r="A327" s="1" t="s">
        <v>354</v>
      </c>
      <c r="B327" s="1" t="s">
        <v>19</v>
      </c>
      <c r="C327" s="1" t="s">
        <v>4</v>
      </c>
      <c r="D327" s="1">
        <v>8</v>
      </c>
      <c r="E327" s="1">
        <v>1</v>
      </c>
      <c r="F327" s="1">
        <v>0</v>
      </c>
      <c r="G327" s="1">
        <v>5</v>
      </c>
      <c r="H327" s="1">
        <v>0</v>
      </c>
      <c r="I327" s="1">
        <v>8</v>
      </c>
      <c r="J327" s="1">
        <v>6</v>
      </c>
      <c r="K327" s="1">
        <v>9</v>
      </c>
      <c r="L327" s="1">
        <v>5</v>
      </c>
      <c r="M327" s="1">
        <v>9</v>
      </c>
      <c r="N327" s="9">
        <v>5</v>
      </c>
      <c r="O327" s="1">
        <f>ips__4[[#This Row],[Kolumna1]]*1</f>
        <v>8</v>
      </c>
      <c r="P327" s="1">
        <f>ips__4[[#This Row],[Kolumna2]]*3</f>
        <v>3</v>
      </c>
      <c r="Q327" s="1">
        <f>ips__4[[#This Row],[Kolumna3]]*7</f>
        <v>0</v>
      </c>
      <c r="R327" s="1">
        <f>ips__4[[#This Row],[Kolumna4]]*9</f>
        <v>45</v>
      </c>
      <c r="S327" s="1">
        <f>ips__4[[#This Row],[Kolumna5]]*1</f>
        <v>0</v>
      </c>
      <c r="T327" s="1">
        <f>ips__4[[#This Row],[Kolumna6]]*3</f>
        <v>24</v>
      </c>
      <c r="U327" s="1">
        <f>ips__4[[#This Row],[Kolumna7]]*7</f>
        <v>42</v>
      </c>
      <c r="V327" s="1">
        <f>ips__4[[#This Row],[Kolumna8]]*9</f>
        <v>81</v>
      </c>
      <c r="W327" s="1">
        <f>ips__4[[#This Row],[Kolumna9]]*1</f>
        <v>5</v>
      </c>
      <c r="X327" s="1">
        <f>ips__4[[#This Row],[Kolumna10]]*3</f>
        <v>27</v>
      </c>
      <c r="Y327" s="1">
        <f t="shared" si="5"/>
        <v>357</v>
      </c>
      <c r="Z327" s="1">
        <f>MOD(ips__4[[#This Row],[Suma iloczynow]],10)</f>
        <v>7</v>
      </c>
      <c r="AA327" s="1">
        <f>IF(ips__4[[#This Row],[reszta przez 10]] = 0,0,10 - ips__4[[#This Row],[reszta przez 10]])</f>
        <v>3</v>
      </c>
      <c r="AB327" s="1">
        <f>IF(ips__4[[#This Row],[K]]=ips__4[[#This Row],[K prawidlowe]],1,0)</f>
        <v>0</v>
      </c>
    </row>
    <row r="328" spans="1:28" x14ac:dyDescent="0.3">
      <c r="A328" s="1" t="s">
        <v>355</v>
      </c>
      <c r="B328" s="1" t="s">
        <v>9</v>
      </c>
      <c r="C328" s="1" t="s">
        <v>4</v>
      </c>
      <c r="D328" s="1">
        <v>5</v>
      </c>
      <c r="E328" s="1">
        <v>8</v>
      </c>
      <c r="F328" s="1">
        <v>0</v>
      </c>
      <c r="G328" s="1">
        <v>9</v>
      </c>
      <c r="H328" s="1">
        <v>1</v>
      </c>
      <c r="I328" s="1">
        <v>8</v>
      </c>
      <c r="J328" s="1">
        <v>9</v>
      </c>
      <c r="K328" s="1">
        <v>0</v>
      </c>
      <c r="L328" s="1">
        <v>6</v>
      </c>
      <c r="M328" s="1">
        <v>1</v>
      </c>
      <c r="N328" s="9">
        <v>3</v>
      </c>
      <c r="O328" s="1">
        <f>ips__4[[#This Row],[Kolumna1]]*1</f>
        <v>5</v>
      </c>
      <c r="P328" s="1">
        <f>ips__4[[#This Row],[Kolumna2]]*3</f>
        <v>24</v>
      </c>
      <c r="Q328" s="1">
        <f>ips__4[[#This Row],[Kolumna3]]*7</f>
        <v>0</v>
      </c>
      <c r="R328" s="1">
        <f>ips__4[[#This Row],[Kolumna4]]*9</f>
        <v>81</v>
      </c>
      <c r="S328" s="1">
        <f>ips__4[[#This Row],[Kolumna5]]*1</f>
        <v>1</v>
      </c>
      <c r="T328" s="1">
        <f>ips__4[[#This Row],[Kolumna6]]*3</f>
        <v>24</v>
      </c>
      <c r="U328" s="1">
        <f>ips__4[[#This Row],[Kolumna7]]*7</f>
        <v>63</v>
      </c>
      <c r="V328" s="1">
        <f>ips__4[[#This Row],[Kolumna8]]*9</f>
        <v>0</v>
      </c>
      <c r="W328" s="1">
        <f>ips__4[[#This Row],[Kolumna9]]*1</f>
        <v>6</v>
      </c>
      <c r="X328" s="1">
        <f>ips__4[[#This Row],[Kolumna10]]*3</f>
        <v>3</v>
      </c>
      <c r="Y328" s="1">
        <f t="shared" si="5"/>
        <v>442</v>
      </c>
      <c r="Z328" s="1">
        <f>MOD(ips__4[[#This Row],[Suma iloczynow]],10)</f>
        <v>2</v>
      </c>
      <c r="AA328" s="1">
        <f>IF(ips__4[[#This Row],[reszta przez 10]] = 0,0,10 - ips__4[[#This Row],[reszta przez 10]])</f>
        <v>8</v>
      </c>
      <c r="AB328" s="1">
        <f>IF(ips__4[[#This Row],[K]]=ips__4[[#This Row],[K prawidlowe]],1,0)</f>
        <v>0</v>
      </c>
    </row>
    <row r="329" spans="1:28" x14ac:dyDescent="0.3">
      <c r="A329" s="1" t="s">
        <v>356</v>
      </c>
      <c r="B329" s="1" t="s">
        <v>5</v>
      </c>
      <c r="C329" s="1" t="s">
        <v>6</v>
      </c>
      <c r="D329" s="1">
        <v>6</v>
      </c>
      <c r="E329" s="1">
        <v>6</v>
      </c>
      <c r="F329" s="1">
        <v>0</v>
      </c>
      <c r="G329" s="1">
        <v>8</v>
      </c>
      <c r="H329" s="1">
        <v>2</v>
      </c>
      <c r="I329" s="1">
        <v>2</v>
      </c>
      <c r="J329" s="1">
        <v>3</v>
      </c>
      <c r="K329" s="1">
        <v>2</v>
      </c>
      <c r="L329" s="1">
        <v>7</v>
      </c>
      <c r="M329" s="1">
        <v>5</v>
      </c>
      <c r="N329" s="9">
        <v>5</v>
      </c>
      <c r="O329" s="1">
        <f>ips__4[[#This Row],[Kolumna1]]*1</f>
        <v>6</v>
      </c>
      <c r="P329" s="1">
        <f>ips__4[[#This Row],[Kolumna2]]*3</f>
        <v>18</v>
      </c>
      <c r="Q329" s="1">
        <f>ips__4[[#This Row],[Kolumna3]]*7</f>
        <v>0</v>
      </c>
      <c r="R329" s="1">
        <f>ips__4[[#This Row],[Kolumna4]]*9</f>
        <v>72</v>
      </c>
      <c r="S329" s="1">
        <f>ips__4[[#This Row],[Kolumna5]]*1</f>
        <v>2</v>
      </c>
      <c r="T329" s="1">
        <f>ips__4[[#This Row],[Kolumna6]]*3</f>
        <v>6</v>
      </c>
      <c r="U329" s="1">
        <f>ips__4[[#This Row],[Kolumna7]]*7</f>
        <v>21</v>
      </c>
      <c r="V329" s="1">
        <f>ips__4[[#This Row],[Kolumna8]]*9</f>
        <v>18</v>
      </c>
      <c r="W329" s="1">
        <f>ips__4[[#This Row],[Kolumna9]]*1</f>
        <v>7</v>
      </c>
      <c r="X329" s="1">
        <f>ips__4[[#This Row],[Kolumna10]]*3</f>
        <v>15</v>
      </c>
      <c r="Y329" s="1">
        <f t="shared" si="5"/>
        <v>372</v>
      </c>
      <c r="Z329" s="1">
        <f>MOD(ips__4[[#This Row],[Suma iloczynow]],10)</f>
        <v>2</v>
      </c>
      <c r="AA329" s="1">
        <f>IF(ips__4[[#This Row],[reszta przez 10]] = 0,0,10 - ips__4[[#This Row],[reszta przez 10]])</f>
        <v>8</v>
      </c>
      <c r="AB329" s="1">
        <f>IF(ips__4[[#This Row],[K]]=ips__4[[#This Row],[K prawidlowe]],1,0)</f>
        <v>0</v>
      </c>
    </row>
    <row r="330" spans="1:28" x14ac:dyDescent="0.3">
      <c r="A330" s="1" t="s">
        <v>357</v>
      </c>
      <c r="B330" s="1" t="s">
        <v>17</v>
      </c>
      <c r="C330" s="1" t="s">
        <v>6</v>
      </c>
      <c r="D330" s="1">
        <v>6</v>
      </c>
      <c r="E330" s="1">
        <v>9</v>
      </c>
      <c r="F330" s="1">
        <v>0</v>
      </c>
      <c r="G330" s="1">
        <v>2</v>
      </c>
      <c r="H330" s="1">
        <v>0</v>
      </c>
      <c r="I330" s="1">
        <v>5</v>
      </c>
      <c r="J330" s="1">
        <v>0</v>
      </c>
      <c r="K330" s="1">
        <v>8</v>
      </c>
      <c r="L330" s="1">
        <v>2</v>
      </c>
      <c r="M330" s="1">
        <v>3</v>
      </c>
      <c r="N330" s="9">
        <v>1</v>
      </c>
      <c r="O330" s="1">
        <f>ips__4[[#This Row],[Kolumna1]]*1</f>
        <v>6</v>
      </c>
      <c r="P330" s="1">
        <f>ips__4[[#This Row],[Kolumna2]]*3</f>
        <v>27</v>
      </c>
      <c r="Q330" s="1">
        <f>ips__4[[#This Row],[Kolumna3]]*7</f>
        <v>0</v>
      </c>
      <c r="R330" s="1">
        <f>ips__4[[#This Row],[Kolumna4]]*9</f>
        <v>18</v>
      </c>
      <c r="S330" s="1">
        <f>ips__4[[#This Row],[Kolumna5]]*1</f>
        <v>0</v>
      </c>
      <c r="T330" s="1">
        <f>ips__4[[#This Row],[Kolumna6]]*3</f>
        <v>15</v>
      </c>
      <c r="U330" s="1">
        <f>ips__4[[#This Row],[Kolumna7]]*7</f>
        <v>0</v>
      </c>
      <c r="V330" s="1">
        <f>ips__4[[#This Row],[Kolumna8]]*9</f>
        <v>72</v>
      </c>
      <c r="W330" s="1">
        <f>ips__4[[#This Row],[Kolumna9]]*1</f>
        <v>2</v>
      </c>
      <c r="X330" s="1">
        <f>ips__4[[#This Row],[Kolumna10]]*3</f>
        <v>9</v>
      </c>
      <c r="Y330" s="1">
        <f t="shared" si="5"/>
        <v>314</v>
      </c>
      <c r="Z330" s="1">
        <f>MOD(ips__4[[#This Row],[Suma iloczynow]],10)</f>
        <v>4</v>
      </c>
      <c r="AA330" s="1">
        <f>IF(ips__4[[#This Row],[reszta przez 10]] = 0,0,10 - ips__4[[#This Row],[reszta przez 10]])</f>
        <v>6</v>
      </c>
      <c r="AB330" s="1">
        <f>IF(ips__4[[#This Row],[K]]=ips__4[[#This Row],[K prawidlowe]],1,0)</f>
        <v>0</v>
      </c>
    </row>
    <row r="331" spans="1:28" x14ac:dyDescent="0.3">
      <c r="A331" s="1" t="s">
        <v>358</v>
      </c>
      <c r="B331" s="1" t="s">
        <v>10</v>
      </c>
      <c r="C331" s="1" t="s">
        <v>4</v>
      </c>
      <c r="D331" s="1">
        <v>5</v>
      </c>
      <c r="E331" s="1">
        <v>7</v>
      </c>
      <c r="F331" s="1">
        <v>1</v>
      </c>
      <c r="G331" s="1">
        <v>1</v>
      </c>
      <c r="H331" s="1">
        <v>1</v>
      </c>
      <c r="I331" s="1">
        <v>4</v>
      </c>
      <c r="J331" s="1">
        <v>0</v>
      </c>
      <c r="K331" s="1">
        <v>7</v>
      </c>
      <c r="L331" s="1">
        <v>3</v>
      </c>
      <c r="M331" s="1">
        <v>3</v>
      </c>
      <c r="N331" s="9">
        <v>0</v>
      </c>
      <c r="O331" s="1">
        <f>ips__4[[#This Row],[Kolumna1]]*1</f>
        <v>5</v>
      </c>
      <c r="P331" s="1">
        <f>ips__4[[#This Row],[Kolumna2]]*3</f>
        <v>21</v>
      </c>
      <c r="Q331" s="1">
        <f>ips__4[[#This Row],[Kolumna3]]*7</f>
        <v>7</v>
      </c>
      <c r="R331" s="1">
        <f>ips__4[[#This Row],[Kolumna4]]*9</f>
        <v>9</v>
      </c>
      <c r="S331" s="1">
        <f>ips__4[[#This Row],[Kolumna5]]*1</f>
        <v>1</v>
      </c>
      <c r="T331" s="1">
        <f>ips__4[[#This Row],[Kolumna6]]*3</f>
        <v>12</v>
      </c>
      <c r="U331" s="1">
        <f>ips__4[[#This Row],[Kolumna7]]*7</f>
        <v>0</v>
      </c>
      <c r="V331" s="1">
        <f>ips__4[[#This Row],[Kolumna8]]*9</f>
        <v>63</v>
      </c>
      <c r="W331" s="1">
        <f>ips__4[[#This Row],[Kolumna9]]*1</f>
        <v>3</v>
      </c>
      <c r="X331" s="1">
        <f>ips__4[[#This Row],[Kolumna10]]*3</f>
        <v>9</v>
      </c>
      <c r="Y331" s="1">
        <f t="shared" si="5"/>
        <v>279</v>
      </c>
      <c r="Z331" s="1">
        <f>MOD(ips__4[[#This Row],[Suma iloczynow]],10)</f>
        <v>9</v>
      </c>
      <c r="AA331" s="1">
        <f>IF(ips__4[[#This Row],[reszta przez 10]] = 0,0,10 - ips__4[[#This Row],[reszta przez 10]])</f>
        <v>1</v>
      </c>
      <c r="AB331" s="1">
        <f>IF(ips__4[[#This Row],[K]]=ips__4[[#This Row],[K prawidlowe]],1,0)</f>
        <v>0</v>
      </c>
    </row>
    <row r="332" spans="1:28" x14ac:dyDescent="0.3">
      <c r="A332" s="1" t="s">
        <v>359</v>
      </c>
      <c r="B332" s="1" t="s">
        <v>12</v>
      </c>
      <c r="C332" s="1" t="s">
        <v>4</v>
      </c>
      <c r="D332" s="1">
        <v>5</v>
      </c>
      <c r="E332" s="1">
        <v>2</v>
      </c>
      <c r="F332" s="1">
        <v>1</v>
      </c>
      <c r="G332" s="1">
        <v>1</v>
      </c>
      <c r="H332" s="1">
        <v>0</v>
      </c>
      <c r="I332" s="1">
        <v>7</v>
      </c>
      <c r="J332" s="1">
        <v>5</v>
      </c>
      <c r="K332" s="1">
        <v>8</v>
      </c>
      <c r="L332" s="1">
        <v>0</v>
      </c>
      <c r="M332" s="1">
        <v>5</v>
      </c>
      <c r="N332" s="9">
        <v>0</v>
      </c>
      <c r="O332" s="1">
        <f>ips__4[[#This Row],[Kolumna1]]*1</f>
        <v>5</v>
      </c>
      <c r="P332" s="1">
        <f>ips__4[[#This Row],[Kolumna2]]*3</f>
        <v>6</v>
      </c>
      <c r="Q332" s="1">
        <f>ips__4[[#This Row],[Kolumna3]]*7</f>
        <v>7</v>
      </c>
      <c r="R332" s="1">
        <f>ips__4[[#This Row],[Kolumna4]]*9</f>
        <v>9</v>
      </c>
      <c r="S332" s="1">
        <f>ips__4[[#This Row],[Kolumna5]]*1</f>
        <v>0</v>
      </c>
      <c r="T332" s="1">
        <f>ips__4[[#This Row],[Kolumna6]]*3</f>
        <v>21</v>
      </c>
      <c r="U332" s="1">
        <f>ips__4[[#This Row],[Kolumna7]]*7</f>
        <v>35</v>
      </c>
      <c r="V332" s="1">
        <f>ips__4[[#This Row],[Kolumna8]]*9</f>
        <v>72</v>
      </c>
      <c r="W332" s="1">
        <f>ips__4[[#This Row],[Kolumna9]]*1</f>
        <v>0</v>
      </c>
      <c r="X332" s="1">
        <f>ips__4[[#This Row],[Kolumna10]]*3</f>
        <v>15</v>
      </c>
      <c r="Y332" s="1">
        <f t="shared" si="5"/>
        <v>300</v>
      </c>
      <c r="Z332" s="1">
        <f>MOD(ips__4[[#This Row],[Suma iloczynow]],10)</f>
        <v>0</v>
      </c>
      <c r="AA332" s="1">
        <f>IF(ips__4[[#This Row],[reszta przez 10]] = 0,0,10 - ips__4[[#This Row],[reszta przez 10]])</f>
        <v>0</v>
      </c>
      <c r="AB332" s="1">
        <f>IF(ips__4[[#This Row],[K]]=ips__4[[#This Row],[K prawidlowe]],1,0)</f>
        <v>1</v>
      </c>
    </row>
    <row r="333" spans="1:28" x14ac:dyDescent="0.3">
      <c r="A333" s="1" t="s">
        <v>360</v>
      </c>
      <c r="B333" s="1" t="s">
        <v>19</v>
      </c>
      <c r="C333" s="1" t="s">
        <v>4</v>
      </c>
      <c r="D333" s="1">
        <v>9</v>
      </c>
      <c r="E333" s="1">
        <v>3</v>
      </c>
      <c r="F333" s="1">
        <v>0</v>
      </c>
      <c r="G333" s="1">
        <v>1</v>
      </c>
      <c r="H333" s="1">
        <v>1</v>
      </c>
      <c r="I333" s="1">
        <v>2</v>
      </c>
      <c r="J333" s="1">
        <v>4</v>
      </c>
      <c r="K333" s="1">
        <v>6</v>
      </c>
      <c r="L333" s="1">
        <v>1</v>
      </c>
      <c r="M333" s="1">
        <v>7</v>
      </c>
      <c r="N333" s="9">
        <v>2</v>
      </c>
      <c r="O333" s="1">
        <f>ips__4[[#This Row],[Kolumna1]]*1</f>
        <v>9</v>
      </c>
      <c r="P333" s="1">
        <f>ips__4[[#This Row],[Kolumna2]]*3</f>
        <v>9</v>
      </c>
      <c r="Q333" s="1">
        <f>ips__4[[#This Row],[Kolumna3]]*7</f>
        <v>0</v>
      </c>
      <c r="R333" s="1">
        <f>ips__4[[#This Row],[Kolumna4]]*9</f>
        <v>9</v>
      </c>
      <c r="S333" s="1">
        <f>ips__4[[#This Row],[Kolumna5]]*1</f>
        <v>1</v>
      </c>
      <c r="T333" s="1">
        <f>ips__4[[#This Row],[Kolumna6]]*3</f>
        <v>6</v>
      </c>
      <c r="U333" s="1">
        <f>ips__4[[#This Row],[Kolumna7]]*7</f>
        <v>28</v>
      </c>
      <c r="V333" s="1">
        <f>ips__4[[#This Row],[Kolumna8]]*9</f>
        <v>54</v>
      </c>
      <c r="W333" s="1">
        <f>ips__4[[#This Row],[Kolumna9]]*1</f>
        <v>1</v>
      </c>
      <c r="X333" s="1">
        <f>ips__4[[#This Row],[Kolumna10]]*3</f>
        <v>21</v>
      </c>
      <c r="Y333" s="1">
        <f t="shared" si="5"/>
        <v>308</v>
      </c>
      <c r="Z333" s="1">
        <f>MOD(ips__4[[#This Row],[Suma iloczynow]],10)</f>
        <v>8</v>
      </c>
      <c r="AA333" s="1">
        <f>IF(ips__4[[#This Row],[reszta przez 10]] = 0,0,10 - ips__4[[#This Row],[reszta przez 10]])</f>
        <v>2</v>
      </c>
      <c r="AB333" s="1">
        <f>IF(ips__4[[#This Row],[K]]=ips__4[[#This Row],[K prawidlowe]],1,0)</f>
        <v>1</v>
      </c>
    </row>
    <row r="334" spans="1:28" x14ac:dyDescent="0.3">
      <c r="A334" s="1" t="s">
        <v>361</v>
      </c>
      <c r="B334" s="1" t="s">
        <v>12</v>
      </c>
      <c r="C334" s="1" t="s">
        <v>6</v>
      </c>
      <c r="D334" s="1">
        <v>9</v>
      </c>
      <c r="E334" s="1">
        <v>6</v>
      </c>
      <c r="F334" s="1">
        <v>1</v>
      </c>
      <c r="G334" s="1">
        <v>2</v>
      </c>
      <c r="H334" s="1">
        <v>1</v>
      </c>
      <c r="I334" s="1">
        <v>9</v>
      </c>
      <c r="J334" s="1">
        <v>3</v>
      </c>
      <c r="K334" s="1">
        <v>6</v>
      </c>
      <c r="L334" s="1">
        <v>7</v>
      </c>
      <c r="M334" s="1">
        <v>5</v>
      </c>
      <c r="N334" s="9">
        <v>3</v>
      </c>
      <c r="O334" s="1">
        <f>ips__4[[#This Row],[Kolumna1]]*1</f>
        <v>9</v>
      </c>
      <c r="P334" s="1">
        <f>ips__4[[#This Row],[Kolumna2]]*3</f>
        <v>18</v>
      </c>
      <c r="Q334" s="1">
        <f>ips__4[[#This Row],[Kolumna3]]*7</f>
        <v>7</v>
      </c>
      <c r="R334" s="1">
        <f>ips__4[[#This Row],[Kolumna4]]*9</f>
        <v>18</v>
      </c>
      <c r="S334" s="1">
        <f>ips__4[[#This Row],[Kolumna5]]*1</f>
        <v>1</v>
      </c>
      <c r="T334" s="1">
        <f>ips__4[[#This Row],[Kolumna6]]*3</f>
        <v>27</v>
      </c>
      <c r="U334" s="1">
        <f>ips__4[[#This Row],[Kolumna7]]*7</f>
        <v>21</v>
      </c>
      <c r="V334" s="1">
        <f>ips__4[[#This Row],[Kolumna8]]*9</f>
        <v>54</v>
      </c>
      <c r="W334" s="1">
        <f>ips__4[[#This Row],[Kolumna9]]*1</f>
        <v>7</v>
      </c>
      <c r="X334" s="1">
        <f>ips__4[[#This Row],[Kolumna10]]*3</f>
        <v>15</v>
      </c>
      <c r="Y334" s="1">
        <f t="shared" si="5"/>
        <v>315</v>
      </c>
      <c r="Z334" s="1">
        <f>MOD(ips__4[[#This Row],[Suma iloczynow]],10)</f>
        <v>5</v>
      </c>
      <c r="AA334" s="1">
        <f>IF(ips__4[[#This Row],[reszta przez 10]] = 0,0,10 - ips__4[[#This Row],[reszta przez 10]])</f>
        <v>5</v>
      </c>
      <c r="AB334" s="1">
        <f>IF(ips__4[[#This Row],[K]]=ips__4[[#This Row],[K prawidlowe]],1,0)</f>
        <v>0</v>
      </c>
    </row>
    <row r="335" spans="1:28" x14ac:dyDescent="0.3">
      <c r="A335" s="1" t="s">
        <v>362</v>
      </c>
      <c r="B335" s="1" t="s">
        <v>17</v>
      </c>
      <c r="C335" s="1" t="s">
        <v>6</v>
      </c>
      <c r="D335" s="1">
        <v>7</v>
      </c>
      <c r="E335" s="1">
        <v>9</v>
      </c>
      <c r="F335" s="1">
        <v>0</v>
      </c>
      <c r="G335" s="1">
        <v>6</v>
      </c>
      <c r="H335" s="1">
        <v>1</v>
      </c>
      <c r="I335" s="1">
        <v>6</v>
      </c>
      <c r="J335" s="1">
        <v>0</v>
      </c>
      <c r="K335" s="1">
        <v>4</v>
      </c>
      <c r="L335" s="1">
        <v>9</v>
      </c>
      <c r="M335" s="1">
        <v>3</v>
      </c>
      <c r="N335" s="9">
        <v>9</v>
      </c>
      <c r="O335" s="1">
        <f>ips__4[[#This Row],[Kolumna1]]*1</f>
        <v>7</v>
      </c>
      <c r="P335" s="1">
        <f>ips__4[[#This Row],[Kolumna2]]*3</f>
        <v>27</v>
      </c>
      <c r="Q335" s="1">
        <f>ips__4[[#This Row],[Kolumna3]]*7</f>
        <v>0</v>
      </c>
      <c r="R335" s="1">
        <f>ips__4[[#This Row],[Kolumna4]]*9</f>
        <v>54</v>
      </c>
      <c r="S335" s="1">
        <f>ips__4[[#This Row],[Kolumna5]]*1</f>
        <v>1</v>
      </c>
      <c r="T335" s="1">
        <f>ips__4[[#This Row],[Kolumna6]]*3</f>
        <v>18</v>
      </c>
      <c r="U335" s="1">
        <f>ips__4[[#This Row],[Kolumna7]]*7</f>
        <v>0</v>
      </c>
      <c r="V335" s="1">
        <f>ips__4[[#This Row],[Kolumna8]]*9</f>
        <v>36</v>
      </c>
      <c r="W335" s="1">
        <f>ips__4[[#This Row],[Kolumna9]]*1</f>
        <v>9</v>
      </c>
      <c r="X335" s="1">
        <f>ips__4[[#This Row],[Kolumna10]]*3</f>
        <v>9</v>
      </c>
      <c r="Y335" s="1">
        <f t="shared" si="5"/>
        <v>338</v>
      </c>
      <c r="Z335" s="1">
        <f>MOD(ips__4[[#This Row],[Suma iloczynow]],10)</f>
        <v>8</v>
      </c>
      <c r="AA335" s="1">
        <f>IF(ips__4[[#This Row],[reszta przez 10]] = 0,0,10 - ips__4[[#This Row],[reszta przez 10]])</f>
        <v>2</v>
      </c>
      <c r="AB335" s="1">
        <f>IF(ips__4[[#This Row],[K]]=ips__4[[#This Row],[K prawidlowe]],1,0)</f>
        <v>0</v>
      </c>
    </row>
    <row r="336" spans="1:28" x14ac:dyDescent="0.3">
      <c r="A336" s="1" t="s">
        <v>363</v>
      </c>
      <c r="B336" s="1" t="s">
        <v>5</v>
      </c>
      <c r="C336" s="1" t="s">
        <v>4</v>
      </c>
      <c r="D336" s="1">
        <v>9</v>
      </c>
      <c r="E336" s="1">
        <v>0</v>
      </c>
      <c r="F336" s="1">
        <v>0</v>
      </c>
      <c r="G336" s="1">
        <v>8</v>
      </c>
      <c r="H336" s="1">
        <v>2</v>
      </c>
      <c r="I336" s="1">
        <v>9</v>
      </c>
      <c r="J336" s="1">
        <v>8</v>
      </c>
      <c r="K336" s="1">
        <v>5</v>
      </c>
      <c r="L336" s="1">
        <v>6</v>
      </c>
      <c r="M336" s="1">
        <v>7</v>
      </c>
      <c r="N336" s="9">
        <v>2</v>
      </c>
      <c r="O336" s="1">
        <f>ips__4[[#This Row],[Kolumna1]]*1</f>
        <v>9</v>
      </c>
      <c r="P336" s="1">
        <f>ips__4[[#This Row],[Kolumna2]]*3</f>
        <v>0</v>
      </c>
      <c r="Q336" s="1">
        <f>ips__4[[#This Row],[Kolumna3]]*7</f>
        <v>0</v>
      </c>
      <c r="R336" s="1">
        <f>ips__4[[#This Row],[Kolumna4]]*9</f>
        <v>72</v>
      </c>
      <c r="S336" s="1">
        <f>ips__4[[#This Row],[Kolumna5]]*1</f>
        <v>2</v>
      </c>
      <c r="T336" s="1">
        <f>ips__4[[#This Row],[Kolumna6]]*3</f>
        <v>27</v>
      </c>
      <c r="U336" s="1">
        <f>ips__4[[#This Row],[Kolumna7]]*7</f>
        <v>56</v>
      </c>
      <c r="V336" s="1">
        <f>ips__4[[#This Row],[Kolumna8]]*9</f>
        <v>45</v>
      </c>
      <c r="W336" s="1">
        <f>ips__4[[#This Row],[Kolumna9]]*1</f>
        <v>6</v>
      </c>
      <c r="X336" s="1">
        <f>ips__4[[#This Row],[Kolumna10]]*3</f>
        <v>21</v>
      </c>
      <c r="Y336" s="1">
        <f t="shared" si="5"/>
        <v>399</v>
      </c>
      <c r="Z336" s="1">
        <f>MOD(ips__4[[#This Row],[Suma iloczynow]],10)</f>
        <v>9</v>
      </c>
      <c r="AA336" s="1">
        <f>IF(ips__4[[#This Row],[reszta przez 10]] = 0,0,10 - ips__4[[#This Row],[reszta przez 10]])</f>
        <v>1</v>
      </c>
      <c r="AB336" s="1">
        <f>IF(ips__4[[#This Row],[K]]=ips__4[[#This Row],[K prawidlowe]],1,0)</f>
        <v>0</v>
      </c>
    </row>
    <row r="337" spans="1:28" x14ac:dyDescent="0.3">
      <c r="A337" s="1" t="s">
        <v>364</v>
      </c>
      <c r="B337" s="1" t="s">
        <v>19</v>
      </c>
      <c r="C337" s="1" t="s">
        <v>4</v>
      </c>
      <c r="D337" s="1">
        <v>8</v>
      </c>
      <c r="E337" s="1">
        <v>6</v>
      </c>
      <c r="F337" s="1">
        <v>0</v>
      </c>
      <c r="G337" s="1">
        <v>1</v>
      </c>
      <c r="H337" s="1">
        <v>0</v>
      </c>
      <c r="I337" s="1">
        <v>8</v>
      </c>
      <c r="J337" s="1">
        <v>0</v>
      </c>
      <c r="K337" s="1">
        <v>6</v>
      </c>
      <c r="L337" s="1">
        <v>8</v>
      </c>
      <c r="M337" s="1">
        <v>5</v>
      </c>
      <c r="N337" s="9">
        <v>4</v>
      </c>
      <c r="O337" s="1">
        <f>ips__4[[#This Row],[Kolumna1]]*1</f>
        <v>8</v>
      </c>
      <c r="P337" s="1">
        <f>ips__4[[#This Row],[Kolumna2]]*3</f>
        <v>18</v>
      </c>
      <c r="Q337" s="1">
        <f>ips__4[[#This Row],[Kolumna3]]*7</f>
        <v>0</v>
      </c>
      <c r="R337" s="1">
        <f>ips__4[[#This Row],[Kolumna4]]*9</f>
        <v>9</v>
      </c>
      <c r="S337" s="1">
        <f>ips__4[[#This Row],[Kolumna5]]*1</f>
        <v>0</v>
      </c>
      <c r="T337" s="1">
        <f>ips__4[[#This Row],[Kolumna6]]*3</f>
        <v>24</v>
      </c>
      <c r="U337" s="1">
        <f>ips__4[[#This Row],[Kolumna7]]*7</f>
        <v>0</v>
      </c>
      <c r="V337" s="1">
        <f>ips__4[[#This Row],[Kolumna8]]*9</f>
        <v>54</v>
      </c>
      <c r="W337" s="1">
        <f>ips__4[[#This Row],[Kolumna9]]*1</f>
        <v>8</v>
      </c>
      <c r="X337" s="1">
        <f>ips__4[[#This Row],[Kolumna10]]*3</f>
        <v>15</v>
      </c>
      <c r="Y337" s="1">
        <f t="shared" si="5"/>
        <v>374</v>
      </c>
      <c r="Z337" s="1">
        <f>MOD(ips__4[[#This Row],[Suma iloczynow]],10)</f>
        <v>4</v>
      </c>
      <c r="AA337" s="1">
        <f>IF(ips__4[[#This Row],[reszta przez 10]] = 0,0,10 - ips__4[[#This Row],[reszta przez 10]])</f>
        <v>6</v>
      </c>
      <c r="AB337" s="1">
        <f>IF(ips__4[[#This Row],[K]]=ips__4[[#This Row],[K prawidlowe]],1,0)</f>
        <v>0</v>
      </c>
    </row>
    <row r="338" spans="1:28" x14ac:dyDescent="0.3">
      <c r="A338" s="1" t="s">
        <v>365</v>
      </c>
      <c r="B338" s="1" t="s">
        <v>13</v>
      </c>
      <c r="C338" s="1" t="s">
        <v>4</v>
      </c>
      <c r="D338" s="1">
        <v>6</v>
      </c>
      <c r="E338" s="1">
        <v>0</v>
      </c>
      <c r="F338" s="1">
        <v>0</v>
      </c>
      <c r="G338" s="1">
        <v>5</v>
      </c>
      <c r="H338" s="1">
        <v>1</v>
      </c>
      <c r="I338" s="1">
        <v>4</v>
      </c>
      <c r="J338" s="1">
        <v>9</v>
      </c>
      <c r="K338" s="1">
        <v>4</v>
      </c>
      <c r="L338" s="1">
        <v>6</v>
      </c>
      <c r="M338" s="1">
        <v>0</v>
      </c>
      <c r="N338" s="9">
        <v>1</v>
      </c>
      <c r="O338" s="1">
        <f>ips__4[[#This Row],[Kolumna1]]*1</f>
        <v>6</v>
      </c>
      <c r="P338" s="1">
        <f>ips__4[[#This Row],[Kolumna2]]*3</f>
        <v>0</v>
      </c>
      <c r="Q338" s="1">
        <f>ips__4[[#This Row],[Kolumna3]]*7</f>
        <v>0</v>
      </c>
      <c r="R338" s="1">
        <f>ips__4[[#This Row],[Kolumna4]]*9</f>
        <v>45</v>
      </c>
      <c r="S338" s="1">
        <f>ips__4[[#This Row],[Kolumna5]]*1</f>
        <v>1</v>
      </c>
      <c r="T338" s="1">
        <f>ips__4[[#This Row],[Kolumna6]]*3</f>
        <v>12</v>
      </c>
      <c r="U338" s="1">
        <f>ips__4[[#This Row],[Kolumna7]]*7</f>
        <v>63</v>
      </c>
      <c r="V338" s="1">
        <f>ips__4[[#This Row],[Kolumna8]]*9</f>
        <v>36</v>
      </c>
      <c r="W338" s="1">
        <f>ips__4[[#This Row],[Kolumna9]]*1</f>
        <v>6</v>
      </c>
      <c r="X338" s="1">
        <f>ips__4[[#This Row],[Kolumna10]]*3</f>
        <v>0</v>
      </c>
      <c r="Y338" s="1">
        <f t="shared" si="5"/>
        <v>305</v>
      </c>
      <c r="Z338" s="1">
        <f>MOD(ips__4[[#This Row],[Suma iloczynow]],10)</f>
        <v>5</v>
      </c>
      <c r="AA338" s="1">
        <f>IF(ips__4[[#This Row],[reszta przez 10]] = 0,0,10 - ips__4[[#This Row],[reszta przez 10]])</f>
        <v>5</v>
      </c>
      <c r="AB338" s="1">
        <f>IF(ips__4[[#This Row],[K]]=ips__4[[#This Row],[K prawidlowe]],1,0)</f>
        <v>0</v>
      </c>
    </row>
    <row r="339" spans="1:28" x14ac:dyDescent="0.3">
      <c r="A339" s="1" t="s">
        <v>366</v>
      </c>
      <c r="B339" s="1" t="s">
        <v>13</v>
      </c>
      <c r="C339" s="1" t="s">
        <v>6</v>
      </c>
      <c r="D339" s="1">
        <v>7</v>
      </c>
      <c r="E339" s="1">
        <v>8</v>
      </c>
      <c r="F339" s="1">
        <v>0</v>
      </c>
      <c r="G339" s="1">
        <v>1</v>
      </c>
      <c r="H339" s="1">
        <v>2</v>
      </c>
      <c r="I339" s="1">
        <v>6</v>
      </c>
      <c r="J339" s="1">
        <v>1</v>
      </c>
      <c r="K339" s="1">
        <v>5</v>
      </c>
      <c r="L339" s="1">
        <v>5</v>
      </c>
      <c r="M339" s="1">
        <v>4</v>
      </c>
      <c r="N339" s="9">
        <v>1</v>
      </c>
      <c r="O339" s="1">
        <f>ips__4[[#This Row],[Kolumna1]]*1</f>
        <v>7</v>
      </c>
      <c r="P339" s="1">
        <f>ips__4[[#This Row],[Kolumna2]]*3</f>
        <v>24</v>
      </c>
      <c r="Q339" s="1">
        <f>ips__4[[#This Row],[Kolumna3]]*7</f>
        <v>0</v>
      </c>
      <c r="R339" s="1">
        <f>ips__4[[#This Row],[Kolumna4]]*9</f>
        <v>9</v>
      </c>
      <c r="S339" s="1">
        <f>ips__4[[#This Row],[Kolumna5]]*1</f>
        <v>2</v>
      </c>
      <c r="T339" s="1">
        <f>ips__4[[#This Row],[Kolumna6]]*3</f>
        <v>18</v>
      </c>
      <c r="U339" s="1">
        <f>ips__4[[#This Row],[Kolumna7]]*7</f>
        <v>7</v>
      </c>
      <c r="V339" s="1">
        <f>ips__4[[#This Row],[Kolumna8]]*9</f>
        <v>45</v>
      </c>
      <c r="W339" s="1">
        <f>ips__4[[#This Row],[Kolumna9]]*1</f>
        <v>5</v>
      </c>
      <c r="X339" s="1">
        <f>ips__4[[#This Row],[Kolumna10]]*3</f>
        <v>12</v>
      </c>
      <c r="Y339" s="1">
        <f t="shared" si="5"/>
        <v>298</v>
      </c>
      <c r="Z339" s="1">
        <f>MOD(ips__4[[#This Row],[Suma iloczynow]],10)</f>
        <v>8</v>
      </c>
      <c r="AA339" s="1">
        <f>IF(ips__4[[#This Row],[reszta przez 10]] = 0,0,10 - ips__4[[#This Row],[reszta przez 10]])</f>
        <v>2</v>
      </c>
      <c r="AB339" s="1">
        <f>IF(ips__4[[#This Row],[K]]=ips__4[[#This Row],[K prawidlowe]],1,0)</f>
        <v>0</v>
      </c>
    </row>
    <row r="340" spans="1:28" x14ac:dyDescent="0.3">
      <c r="A340" s="1" t="s">
        <v>367</v>
      </c>
      <c r="B340" s="1" t="s">
        <v>20</v>
      </c>
      <c r="C340" s="1" t="s">
        <v>6</v>
      </c>
      <c r="D340" s="1">
        <v>8</v>
      </c>
      <c r="E340" s="1">
        <v>5</v>
      </c>
      <c r="F340" s="1">
        <v>1</v>
      </c>
      <c r="G340" s="1">
        <v>2</v>
      </c>
      <c r="H340" s="1">
        <v>0</v>
      </c>
      <c r="I340" s="1">
        <v>2</v>
      </c>
      <c r="J340" s="1">
        <v>9</v>
      </c>
      <c r="K340" s="1">
        <v>5</v>
      </c>
      <c r="L340" s="1">
        <v>3</v>
      </c>
      <c r="M340" s="1">
        <v>8</v>
      </c>
      <c r="N340" s="9">
        <v>1</v>
      </c>
      <c r="O340" s="1">
        <f>ips__4[[#This Row],[Kolumna1]]*1</f>
        <v>8</v>
      </c>
      <c r="P340" s="1">
        <f>ips__4[[#This Row],[Kolumna2]]*3</f>
        <v>15</v>
      </c>
      <c r="Q340" s="1">
        <f>ips__4[[#This Row],[Kolumna3]]*7</f>
        <v>7</v>
      </c>
      <c r="R340" s="1">
        <f>ips__4[[#This Row],[Kolumna4]]*9</f>
        <v>18</v>
      </c>
      <c r="S340" s="1">
        <f>ips__4[[#This Row],[Kolumna5]]*1</f>
        <v>0</v>
      </c>
      <c r="T340" s="1">
        <f>ips__4[[#This Row],[Kolumna6]]*3</f>
        <v>6</v>
      </c>
      <c r="U340" s="1">
        <f>ips__4[[#This Row],[Kolumna7]]*7</f>
        <v>63</v>
      </c>
      <c r="V340" s="1">
        <f>ips__4[[#This Row],[Kolumna8]]*9</f>
        <v>45</v>
      </c>
      <c r="W340" s="1">
        <f>ips__4[[#This Row],[Kolumna9]]*1</f>
        <v>3</v>
      </c>
      <c r="X340" s="1">
        <f>ips__4[[#This Row],[Kolumna10]]*3</f>
        <v>24</v>
      </c>
      <c r="Y340" s="1">
        <f t="shared" si="5"/>
        <v>318</v>
      </c>
      <c r="Z340" s="1">
        <f>MOD(ips__4[[#This Row],[Suma iloczynow]],10)</f>
        <v>8</v>
      </c>
      <c r="AA340" s="1">
        <f>IF(ips__4[[#This Row],[reszta przez 10]] = 0,0,10 - ips__4[[#This Row],[reszta przez 10]])</f>
        <v>2</v>
      </c>
      <c r="AB340" s="1">
        <f>IF(ips__4[[#This Row],[K]]=ips__4[[#This Row],[K prawidlowe]],1,0)</f>
        <v>0</v>
      </c>
    </row>
    <row r="341" spans="1:28" x14ac:dyDescent="0.3">
      <c r="A341" s="1" t="s">
        <v>368</v>
      </c>
      <c r="B341" s="1" t="s">
        <v>19</v>
      </c>
      <c r="C341" s="1" t="s">
        <v>4</v>
      </c>
      <c r="D341" s="1">
        <v>5</v>
      </c>
      <c r="E341" s="1">
        <v>2</v>
      </c>
      <c r="F341" s="1">
        <v>0</v>
      </c>
      <c r="G341" s="1">
        <v>4</v>
      </c>
      <c r="H341" s="1">
        <v>2</v>
      </c>
      <c r="I341" s="1">
        <v>5</v>
      </c>
      <c r="J341" s="1">
        <v>5</v>
      </c>
      <c r="K341" s="1">
        <v>8</v>
      </c>
      <c r="L341" s="1">
        <v>5</v>
      </c>
      <c r="M341" s="1">
        <v>0</v>
      </c>
      <c r="N341" s="9">
        <v>4</v>
      </c>
      <c r="O341" s="1">
        <f>ips__4[[#This Row],[Kolumna1]]*1</f>
        <v>5</v>
      </c>
      <c r="P341" s="1">
        <f>ips__4[[#This Row],[Kolumna2]]*3</f>
        <v>6</v>
      </c>
      <c r="Q341" s="1">
        <f>ips__4[[#This Row],[Kolumna3]]*7</f>
        <v>0</v>
      </c>
      <c r="R341" s="1">
        <f>ips__4[[#This Row],[Kolumna4]]*9</f>
        <v>36</v>
      </c>
      <c r="S341" s="1">
        <f>ips__4[[#This Row],[Kolumna5]]*1</f>
        <v>2</v>
      </c>
      <c r="T341" s="1">
        <f>ips__4[[#This Row],[Kolumna6]]*3</f>
        <v>15</v>
      </c>
      <c r="U341" s="1">
        <f>ips__4[[#This Row],[Kolumna7]]*7</f>
        <v>35</v>
      </c>
      <c r="V341" s="1">
        <f>ips__4[[#This Row],[Kolumna8]]*9</f>
        <v>72</v>
      </c>
      <c r="W341" s="1">
        <f>ips__4[[#This Row],[Kolumna9]]*1</f>
        <v>5</v>
      </c>
      <c r="X341" s="1">
        <f>ips__4[[#This Row],[Kolumna10]]*3</f>
        <v>0</v>
      </c>
      <c r="Y341" s="1">
        <f t="shared" si="5"/>
        <v>365</v>
      </c>
      <c r="Z341" s="1">
        <f>MOD(ips__4[[#This Row],[Suma iloczynow]],10)</f>
        <v>5</v>
      </c>
      <c r="AA341" s="1">
        <f>IF(ips__4[[#This Row],[reszta przez 10]] = 0,0,10 - ips__4[[#This Row],[reszta przez 10]])</f>
        <v>5</v>
      </c>
      <c r="AB341" s="1">
        <f>IF(ips__4[[#This Row],[K]]=ips__4[[#This Row],[K prawidlowe]],1,0)</f>
        <v>0</v>
      </c>
    </row>
    <row r="342" spans="1:28" x14ac:dyDescent="0.3">
      <c r="A342" s="1" t="s">
        <v>369</v>
      </c>
      <c r="B342" s="1" t="s">
        <v>10</v>
      </c>
      <c r="C342" s="1" t="s">
        <v>4</v>
      </c>
      <c r="D342" s="1">
        <v>6</v>
      </c>
      <c r="E342" s="1">
        <v>0</v>
      </c>
      <c r="F342" s="1">
        <v>0</v>
      </c>
      <c r="G342" s="1">
        <v>9</v>
      </c>
      <c r="H342" s="1">
        <v>1</v>
      </c>
      <c r="I342" s="1">
        <v>8</v>
      </c>
      <c r="J342" s="1">
        <v>9</v>
      </c>
      <c r="K342" s="1">
        <v>3</v>
      </c>
      <c r="L342" s="1">
        <v>5</v>
      </c>
      <c r="M342" s="1">
        <v>4</v>
      </c>
      <c r="N342" s="9">
        <v>1</v>
      </c>
      <c r="O342" s="1">
        <f>ips__4[[#This Row],[Kolumna1]]*1</f>
        <v>6</v>
      </c>
      <c r="P342" s="1">
        <f>ips__4[[#This Row],[Kolumna2]]*3</f>
        <v>0</v>
      </c>
      <c r="Q342" s="1">
        <f>ips__4[[#This Row],[Kolumna3]]*7</f>
        <v>0</v>
      </c>
      <c r="R342" s="1">
        <f>ips__4[[#This Row],[Kolumna4]]*9</f>
        <v>81</v>
      </c>
      <c r="S342" s="1">
        <f>ips__4[[#This Row],[Kolumna5]]*1</f>
        <v>1</v>
      </c>
      <c r="T342" s="1">
        <f>ips__4[[#This Row],[Kolumna6]]*3</f>
        <v>24</v>
      </c>
      <c r="U342" s="1">
        <f>ips__4[[#This Row],[Kolumna7]]*7</f>
        <v>63</v>
      </c>
      <c r="V342" s="1">
        <f>ips__4[[#This Row],[Kolumna8]]*9</f>
        <v>27</v>
      </c>
      <c r="W342" s="1">
        <f>ips__4[[#This Row],[Kolumna9]]*1</f>
        <v>5</v>
      </c>
      <c r="X342" s="1">
        <f>ips__4[[#This Row],[Kolumna10]]*3</f>
        <v>12</v>
      </c>
      <c r="Y342" s="1">
        <f t="shared" si="5"/>
        <v>395</v>
      </c>
      <c r="Z342" s="1">
        <f>MOD(ips__4[[#This Row],[Suma iloczynow]],10)</f>
        <v>5</v>
      </c>
      <c r="AA342" s="1">
        <f>IF(ips__4[[#This Row],[reszta przez 10]] = 0,0,10 - ips__4[[#This Row],[reszta przez 10]])</f>
        <v>5</v>
      </c>
      <c r="AB342" s="1">
        <f>IF(ips__4[[#This Row],[K]]=ips__4[[#This Row],[K prawidlowe]],1,0)</f>
        <v>0</v>
      </c>
    </row>
    <row r="343" spans="1:28" x14ac:dyDescent="0.3">
      <c r="A343" s="1" t="s">
        <v>370</v>
      </c>
      <c r="B343" s="1" t="s">
        <v>10</v>
      </c>
      <c r="C343" s="1" t="s">
        <v>4</v>
      </c>
      <c r="D343" s="1">
        <v>8</v>
      </c>
      <c r="E343" s="1">
        <v>0</v>
      </c>
      <c r="F343" s="1">
        <v>0</v>
      </c>
      <c r="G343" s="1">
        <v>2</v>
      </c>
      <c r="H343" s="1">
        <v>1</v>
      </c>
      <c r="I343" s="1">
        <v>5</v>
      </c>
      <c r="J343" s="1">
        <v>9</v>
      </c>
      <c r="K343" s="1">
        <v>3</v>
      </c>
      <c r="L343" s="1">
        <v>4</v>
      </c>
      <c r="M343" s="1">
        <v>5</v>
      </c>
      <c r="N343" s="9">
        <v>9</v>
      </c>
      <c r="O343" s="1">
        <f>ips__4[[#This Row],[Kolumna1]]*1</f>
        <v>8</v>
      </c>
      <c r="P343" s="1">
        <f>ips__4[[#This Row],[Kolumna2]]*3</f>
        <v>0</v>
      </c>
      <c r="Q343" s="1">
        <f>ips__4[[#This Row],[Kolumna3]]*7</f>
        <v>0</v>
      </c>
      <c r="R343" s="1">
        <f>ips__4[[#This Row],[Kolumna4]]*9</f>
        <v>18</v>
      </c>
      <c r="S343" s="1">
        <f>ips__4[[#This Row],[Kolumna5]]*1</f>
        <v>1</v>
      </c>
      <c r="T343" s="1">
        <f>ips__4[[#This Row],[Kolumna6]]*3</f>
        <v>15</v>
      </c>
      <c r="U343" s="1">
        <f>ips__4[[#This Row],[Kolumna7]]*7</f>
        <v>63</v>
      </c>
      <c r="V343" s="1">
        <f>ips__4[[#This Row],[Kolumna8]]*9</f>
        <v>27</v>
      </c>
      <c r="W343" s="1">
        <f>ips__4[[#This Row],[Kolumna9]]*1</f>
        <v>4</v>
      </c>
      <c r="X343" s="1">
        <f>ips__4[[#This Row],[Kolumna10]]*3</f>
        <v>15</v>
      </c>
      <c r="Y343" s="1">
        <f t="shared" si="5"/>
        <v>370</v>
      </c>
      <c r="Z343" s="1">
        <f>MOD(ips__4[[#This Row],[Suma iloczynow]],10)</f>
        <v>0</v>
      </c>
      <c r="AA343" s="1">
        <f>IF(ips__4[[#This Row],[reszta przez 10]] = 0,0,10 - ips__4[[#This Row],[reszta przez 10]])</f>
        <v>0</v>
      </c>
      <c r="AB343" s="1">
        <f>IF(ips__4[[#This Row],[K]]=ips__4[[#This Row],[K prawidlowe]],1,0)</f>
        <v>0</v>
      </c>
    </row>
    <row r="344" spans="1:28" x14ac:dyDescent="0.3">
      <c r="A344" s="1" t="s">
        <v>371</v>
      </c>
      <c r="B344" s="1" t="s">
        <v>10</v>
      </c>
      <c r="C344" s="1" t="s">
        <v>6</v>
      </c>
      <c r="D344" s="1">
        <v>6</v>
      </c>
      <c r="E344" s="1">
        <v>2</v>
      </c>
      <c r="F344" s="1">
        <v>0</v>
      </c>
      <c r="G344" s="1">
        <v>1</v>
      </c>
      <c r="H344" s="1">
        <v>1</v>
      </c>
      <c r="I344" s="1">
        <v>9</v>
      </c>
      <c r="J344" s="1">
        <v>3</v>
      </c>
      <c r="K344" s="1">
        <v>9</v>
      </c>
      <c r="L344" s="1">
        <v>1</v>
      </c>
      <c r="M344" s="1">
        <v>8</v>
      </c>
      <c r="N344" s="9">
        <v>4</v>
      </c>
      <c r="O344" s="1">
        <f>ips__4[[#This Row],[Kolumna1]]*1</f>
        <v>6</v>
      </c>
      <c r="P344" s="1">
        <f>ips__4[[#This Row],[Kolumna2]]*3</f>
        <v>6</v>
      </c>
      <c r="Q344" s="1">
        <f>ips__4[[#This Row],[Kolumna3]]*7</f>
        <v>0</v>
      </c>
      <c r="R344" s="1">
        <f>ips__4[[#This Row],[Kolumna4]]*9</f>
        <v>9</v>
      </c>
      <c r="S344" s="1">
        <f>ips__4[[#This Row],[Kolumna5]]*1</f>
        <v>1</v>
      </c>
      <c r="T344" s="1">
        <f>ips__4[[#This Row],[Kolumna6]]*3</f>
        <v>27</v>
      </c>
      <c r="U344" s="1">
        <f>ips__4[[#This Row],[Kolumna7]]*7</f>
        <v>21</v>
      </c>
      <c r="V344" s="1">
        <f>ips__4[[#This Row],[Kolumna8]]*9</f>
        <v>81</v>
      </c>
      <c r="W344" s="1">
        <f>ips__4[[#This Row],[Kolumna9]]*1</f>
        <v>1</v>
      </c>
      <c r="X344" s="1">
        <f>ips__4[[#This Row],[Kolumna10]]*3</f>
        <v>24</v>
      </c>
      <c r="Y344" s="1">
        <f t="shared" si="5"/>
        <v>327</v>
      </c>
      <c r="Z344" s="1">
        <f>MOD(ips__4[[#This Row],[Suma iloczynow]],10)</f>
        <v>7</v>
      </c>
      <c r="AA344" s="1">
        <f>IF(ips__4[[#This Row],[reszta przez 10]] = 0,0,10 - ips__4[[#This Row],[reszta przez 10]])</f>
        <v>3</v>
      </c>
      <c r="AB344" s="1">
        <f>IF(ips__4[[#This Row],[K]]=ips__4[[#This Row],[K prawidlowe]],1,0)</f>
        <v>0</v>
      </c>
    </row>
    <row r="345" spans="1:28" x14ac:dyDescent="0.3">
      <c r="A345" s="1" t="s">
        <v>372</v>
      </c>
      <c r="B345" s="1" t="s">
        <v>19</v>
      </c>
      <c r="C345" s="1" t="s">
        <v>4</v>
      </c>
      <c r="D345" s="1">
        <v>7</v>
      </c>
      <c r="E345" s="1">
        <v>8</v>
      </c>
      <c r="F345" s="1">
        <v>0</v>
      </c>
      <c r="G345" s="1">
        <v>9</v>
      </c>
      <c r="H345" s="1">
        <v>2</v>
      </c>
      <c r="I345" s="1">
        <v>8</v>
      </c>
      <c r="J345" s="1">
        <v>1</v>
      </c>
      <c r="K345" s="1">
        <v>4</v>
      </c>
      <c r="L345" s="1">
        <v>3</v>
      </c>
      <c r="M345" s="1">
        <v>8</v>
      </c>
      <c r="N345" s="9">
        <v>2</v>
      </c>
      <c r="O345" s="1">
        <f>ips__4[[#This Row],[Kolumna1]]*1</f>
        <v>7</v>
      </c>
      <c r="P345" s="1">
        <f>ips__4[[#This Row],[Kolumna2]]*3</f>
        <v>24</v>
      </c>
      <c r="Q345" s="1">
        <f>ips__4[[#This Row],[Kolumna3]]*7</f>
        <v>0</v>
      </c>
      <c r="R345" s="1">
        <f>ips__4[[#This Row],[Kolumna4]]*9</f>
        <v>81</v>
      </c>
      <c r="S345" s="1">
        <f>ips__4[[#This Row],[Kolumna5]]*1</f>
        <v>2</v>
      </c>
      <c r="T345" s="1">
        <f>ips__4[[#This Row],[Kolumna6]]*3</f>
        <v>24</v>
      </c>
      <c r="U345" s="1">
        <f>ips__4[[#This Row],[Kolumna7]]*7</f>
        <v>7</v>
      </c>
      <c r="V345" s="1">
        <f>ips__4[[#This Row],[Kolumna8]]*9</f>
        <v>36</v>
      </c>
      <c r="W345" s="1">
        <f>ips__4[[#This Row],[Kolumna9]]*1</f>
        <v>3</v>
      </c>
      <c r="X345" s="1">
        <f>ips__4[[#This Row],[Kolumna10]]*3</f>
        <v>24</v>
      </c>
      <c r="Y345" s="1">
        <f t="shared" si="5"/>
        <v>384</v>
      </c>
      <c r="Z345" s="1">
        <f>MOD(ips__4[[#This Row],[Suma iloczynow]],10)</f>
        <v>4</v>
      </c>
      <c r="AA345" s="1">
        <f>IF(ips__4[[#This Row],[reszta przez 10]] = 0,0,10 - ips__4[[#This Row],[reszta przez 10]])</f>
        <v>6</v>
      </c>
      <c r="AB345" s="1">
        <f>IF(ips__4[[#This Row],[K]]=ips__4[[#This Row],[K prawidlowe]],1,0)</f>
        <v>0</v>
      </c>
    </row>
    <row r="346" spans="1:28" x14ac:dyDescent="0.3">
      <c r="A346" s="1" t="s">
        <v>373</v>
      </c>
      <c r="B346" s="1" t="s">
        <v>3</v>
      </c>
      <c r="C346" s="1" t="s">
        <v>4</v>
      </c>
      <c r="D346" s="1">
        <v>6</v>
      </c>
      <c r="E346" s="1">
        <v>9</v>
      </c>
      <c r="F346" s="1">
        <v>0</v>
      </c>
      <c r="G346" s="1">
        <v>6</v>
      </c>
      <c r="H346" s="1">
        <v>0</v>
      </c>
      <c r="I346" s="1">
        <v>5</v>
      </c>
      <c r="J346" s="1">
        <v>3</v>
      </c>
      <c r="K346" s="1">
        <v>9</v>
      </c>
      <c r="L346" s="1">
        <v>2</v>
      </c>
      <c r="M346" s="1">
        <v>0</v>
      </c>
      <c r="N346" s="9">
        <v>4</v>
      </c>
      <c r="O346" s="1">
        <f>ips__4[[#This Row],[Kolumna1]]*1</f>
        <v>6</v>
      </c>
      <c r="P346" s="1">
        <f>ips__4[[#This Row],[Kolumna2]]*3</f>
        <v>27</v>
      </c>
      <c r="Q346" s="1">
        <f>ips__4[[#This Row],[Kolumna3]]*7</f>
        <v>0</v>
      </c>
      <c r="R346" s="1">
        <f>ips__4[[#This Row],[Kolumna4]]*9</f>
        <v>54</v>
      </c>
      <c r="S346" s="1">
        <f>ips__4[[#This Row],[Kolumna5]]*1</f>
        <v>0</v>
      </c>
      <c r="T346" s="1">
        <f>ips__4[[#This Row],[Kolumna6]]*3</f>
        <v>15</v>
      </c>
      <c r="U346" s="1">
        <f>ips__4[[#This Row],[Kolumna7]]*7</f>
        <v>21</v>
      </c>
      <c r="V346" s="1">
        <f>ips__4[[#This Row],[Kolumna8]]*9</f>
        <v>81</v>
      </c>
      <c r="W346" s="1">
        <f>ips__4[[#This Row],[Kolumna9]]*1</f>
        <v>2</v>
      </c>
      <c r="X346" s="1">
        <f>ips__4[[#This Row],[Kolumna10]]*3</f>
        <v>0</v>
      </c>
      <c r="Y346" s="1">
        <f t="shared" si="5"/>
        <v>414</v>
      </c>
      <c r="Z346" s="1">
        <f>MOD(ips__4[[#This Row],[Suma iloczynow]],10)</f>
        <v>4</v>
      </c>
      <c r="AA346" s="1">
        <f>IF(ips__4[[#This Row],[reszta przez 10]] = 0,0,10 - ips__4[[#This Row],[reszta przez 10]])</f>
        <v>6</v>
      </c>
      <c r="AB346" s="1">
        <f>IF(ips__4[[#This Row],[K]]=ips__4[[#This Row],[K prawidlowe]],1,0)</f>
        <v>0</v>
      </c>
    </row>
    <row r="347" spans="1:28" x14ac:dyDescent="0.3">
      <c r="A347" s="1" t="s">
        <v>374</v>
      </c>
      <c r="B347" s="1" t="s">
        <v>13</v>
      </c>
      <c r="C347" s="1" t="s">
        <v>4</v>
      </c>
      <c r="D347" s="1">
        <v>5</v>
      </c>
      <c r="E347" s="1">
        <v>4</v>
      </c>
      <c r="F347" s="1">
        <v>0</v>
      </c>
      <c r="G347" s="1">
        <v>1</v>
      </c>
      <c r="H347" s="1">
        <v>2</v>
      </c>
      <c r="I347" s="1">
        <v>0</v>
      </c>
      <c r="J347" s="1">
        <v>2</v>
      </c>
      <c r="K347" s="1">
        <v>9</v>
      </c>
      <c r="L347" s="1">
        <v>4</v>
      </c>
      <c r="M347" s="1">
        <v>8</v>
      </c>
      <c r="N347" s="9">
        <v>9</v>
      </c>
      <c r="O347" s="1">
        <f>ips__4[[#This Row],[Kolumna1]]*1</f>
        <v>5</v>
      </c>
      <c r="P347" s="1">
        <f>ips__4[[#This Row],[Kolumna2]]*3</f>
        <v>12</v>
      </c>
      <c r="Q347" s="1">
        <f>ips__4[[#This Row],[Kolumna3]]*7</f>
        <v>0</v>
      </c>
      <c r="R347" s="1">
        <f>ips__4[[#This Row],[Kolumna4]]*9</f>
        <v>9</v>
      </c>
      <c r="S347" s="1">
        <f>ips__4[[#This Row],[Kolumna5]]*1</f>
        <v>2</v>
      </c>
      <c r="T347" s="1">
        <f>ips__4[[#This Row],[Kolumna6]]*3</f>
        <v>0</v>
      </c>
      <c r="U347" s="1">
        <f>ips__4[[#This Row],[Kolumna7]]*7</f>
        <v>14</v>
      </c>
      <c r="V347" s="1">
        <f>ips__4[[#This Row],[Kolumna8]]*9</f>
        <v>81</v>
      </c>
      <c r="W347" s="1">
        <f>ips__4[[#This Row],[Kolumna9]]*1</f>
        <v>4</v>
      </c>
      <c r="X347" s="1">
        <f>ips__4[[#This Row],[Kolumna10]]*3</f>
        <v>24</v>
      </c>
      <c r="Y347" s="1">
        <f t="shared" si="5"/>
        <v>357</v>
      </c>
      <c r="Z347" s="1">
        <f>MOD(ips__4[[#This Row],[Suma iloczynow]],10)</f>
        <v>7</v>
      </c>
      <c r="AA347" s="1">
        <f>IF(ips__4[[#This Row],[reszta przez 10]] = 0,0,10 - ips__4[[#This Row],[reszta przez 10]])</f>
        <v>3</v>
      </c>
      <c r="AB347" s="1">
        <f>IF(ips__4[[#This Row],[K]]=ips__4[[#This Row],[K prawidlowe]],1,0)</f>
        <v>0</v>
      </c>
    </row>
    <row r="348" spans="1:28" x14ac:dyDescent="0.3">
      <c r="A348" s="1" t="s">
        <v>375</v>
      </c>
      <c r="B348" s="1" t="s">
        <v>11</v>
      </c>
      <c r="C348" s="1" t="s">
        <v>6</v>
      </c>
      <c r="D348" s="1">
        <v>7</v>
      </c>
      <c r="E348" s="1">
        <v>1</v>
      </c>
      <c r="F348" s="1">
        <v>1</v>
      </c>
      <c r="G348" s="1">
        <v>2</v>
      </c>
      <c r="H348" s="1">
        <v>0</v>
      </c>
      <c r="I348" s="1">
        <v>7</v>
      </c>
      <c r="J348" s="1">
        <v>7</v>
      </c>
      <c r="K348" s="1">
        <v>5</v>
      </c>
      <c r="L348" s="1">
        <v>5</v>
      </c>
      <c r="M348" s="1">
        <v>6</v>
      </c>
      <c r="N348" s="9">
        <v>7</v>
      </c>
      <c r="O348" s="1">
        <f>ips__4[[#This Row],[Kolumna1]]*1</f>
        <v>7</v>
      </c>
      <c r="P348" s="1">
        <f>ips__4[[#This Row],[Kolumna2]]*3</f>
        <v>3</v>
      </c>
      <c r="Q348" s="1">
        <f>ips__4[[#This Row],[Kolumna3]]*7</f>
        <v>7</v>
      </c>
      <c r="R348" s="1">
        <f>ips__4[[#This Row],[Kolumna4]]*9</f>
        <v>18</v>
      </c>
      <c r="S348" s="1">
        <f>ips__4[[#This Row],[Kolumna5]]*1</f>
        <v>0</v>
      </c>
      <c r="T348" s="1">
        <f>ips__4[[#This Row],[Kolumna6]]*3</f>
        <v>21</v>
      </c>
      <c r="U348" s="1">
        <f>ips__4[[#This Row],[Kolumna7]]*7</f>
        <v>49</v>
      </c>
      <c r="V348" s="1">
        <f>ips__4[[#This Row],[Kolumna8]]*9</f>
        <v>45</v>
      </c>
      <c r="W348" s="1">
        <f>ips__4[[#This Row],[Kolumna9]]*1</f>
        <v>5</v>
      </c>
      <c r="X348" s="1">
        <f>ips__4[[#This Row],[Kolumna10]]*3</f>
        <v>18</v>
      </c>
      <c r="Y348" s="1">
        <f t="shared" si="5"/>
        <v>324</v>
      </c>
      <c r="Z348" s="1">
        <f>MOD(ips__4[[#This Row],[Suma iloczynow]],10)</f>
        <v>4</v>
      </c>
      <c r="AA348" s="1">
        <f>IF(ips__4[[#This Row],[reszta przez 10]] = 0,0,10 - ips__4[[#This Row],[reszta przez 10]])</f>
        <v>6</v>
      </c>
      <c r="AB348" s="1">
        <f>IF(ips__4[[#This Row],[K]]=ips__4[[#This Row],[K prawidlowe]],1,0)</f>
        <v>0</v>
      </c>
    </row>
    <row r="349" spans="1:28" x14ac:dyDescent="0.3">
      <c r="A349" s="1" t="s">
        <v>376</v>
      </c>
      <c r="B349" s="1" t="s">
        <v>13</v>
      </c>
      <c r="C349" s="1" t="s">
        <v>4</v>
      </c>
      <c r="D349" s="1">
        <v>9</v>
      </c>
      <c r="E349" s="1">
        <v>7</v>
      </c>
      <c r="F349" s="1">
        <v>0</v>
      </c>
      <c r="G349" s="1">
        <v>8</v>
      </c>
      <c r="H349" s="1">
        <v>2</v>
      </c>
      <c r="I349" s="1">
        <v>5</v>
      </c>
      <c r="J349" s="1">
        <v>5</v>
      </c>
      <c r="K349" s="1">
        <v>0</v>
      </c>
      <c r="L349" s="1">
        <v>3</v>
      </c>
      <c r="M349" s="1">
        <v>9</v>
      </c>
      <c r="N349" s="9">
        <v>6</v>
      </c>
      <c r="O349" s="1">
        <f>ips__4[[#This Row],[Kolumna1]]*1</f>
        <v>9</v>
      </c>
      <c r="P349" s="1">
        <f>ips__4[[#This Row],[Kolumna2]]*3</f>
        <v>21</v>
      </c>
      <c r="Q349" s="1">
        <f>ips__4[[#This Row],[Kolumna3]]*7</f>
        <v>0</v>
      </c>
      <c r="R349" s="1">
        <f>ips__4[[#This Row],[Kolumna4]]*9</f>
        <v>72</v>
      </c>
      <c r="S349" s="1">
        <f>ips__4[[#This Row],[Kolumna5]]*1</f>
        <v>2</v>
      </c>
      <c r="T349" s="1">
        <f>ips__4[[#This Row],[Kolumna6]]*3</f>
        <v>15</v>
      </c>
      <c r="U349" s="1">
        <f>ips__4[[#This Row],[Kolumna7]]*7</f>
        <v>35</v>
      </c>
      <c r="V349" s="1">
        <f>ips__4[[#This Row],[Kolumna8]]*9</f>
        <v>0</v>
      </c>
      <c r="W349" s="1">
        <f>ips__4[[#This Row],[Kolumna9]]*1</f>
        <v>3</v>
      </c>
      <c r="X349" s="1">
        <f>ips__4[[#This Row],[Kolumna10]]*3</f>
        <v>27</v>
      </c>
      <c r="Y349" s="1">
        <f t="shared" si="5"/>
        <v>357</v>
      </c>
      <c r="Z349" s="1">
        <f>MOD(ips__4[[#This Row],[Suma iloczynow]],10)</f>
        <v>7</v>
      </c>
      <c r="AA349" s="1">
        <f>IF(ips__4[[#This Row],[reszta przez 10]] = 0,0,10 - ips__4[[#This Row],[reszta przez 10]])</f>
        <v>3</v>
      </c>
      <c r="AB349" s="1">
        <f>IF(ips__4[[#This Row],[K]]=ips__4[[#This Row],[K prawidlowe]],1,0)</f>
        <v>0</v>
      </c>
    </row>
    <row r="350" spans="1:28" x14ac:dyDescent="0.3">
      <c r="A350" s="1" t="s">
        <v>377</v>
      </c>
      <c r="B350" s="1" t="s">
        <v>16</v>
      </c>
      <c r="C350" s="1" t="s">
        <v>4</v>
      </c>
      <c r="D350" s="1">
        <v>8</v>
      </c>
      <c r="E350" s="1">
        <v>3</v>
      </c>
      <c r="F350" s="1">
        <v>0</v>
      </c>
      <c r="G350" s="1">
        <v>9</v>
      </c>
      <c r="H350" s="1">
        <v>2</v>
      </c>
      <c r="I350" s="1">
        <v>0</v>
      </c>
      <c r="J350" s="1">
        <v>4</v>
      </c>
      <c r="K350" s="1">
        <v>5</v>
      </c>
      <c r="L350" s="1">
        <v>2</v>
      </c>
      <c r="M350" s="1">
        <v>8</v>
      </c>
      <c r="N350" s="9">
        <v>1</v>
      </c>
      <c r="O350" s="1">
        <f>ips__4[[#This Row],[Kolumna1]]*1</f>
        <v>8</v>
      </c>
      <c r="P350" s="1">
        <f>ips__4[[#This Row],[Kolumna2]]*3</f>
        <v>9</v>
      </c>
      <c r="Q350" s="1">
        <f>ips__4[[#This Row],[Kolumna3]]*7</f>
        <v>0</v>
      </c>
      <c r="R350" s="1">
        <f>ips__4[[#This Row],[Kolumna4]]*9</f>
        <v>81</v>
      </c>
      <c r="S350" s="1">
        <f>ips__4[[#This Row],[Kolumna5]]*1</f>
        <v>2</v>
      </c>
      <c r="T350" s="1">
        <f>ips__4[[#This Row],[Kolumna6]]*3</f>
        <v>0</v>
      </c>
      <c r="U350" s="1">
        <f>ips__4[[#This Row],[Kolumna7]]*7</f>
        <v>28</v>
      </c>
      <c r="V350" s="1">
        <f>ips__4[[#This Row],[Kolumna8]]*9</f>
        <v>45</v>
      </c>
      <c r="W350" s="1">
        <f>ips__4[[#This Row],[Kolumna9]]*1</f>
        <v>2</v>
      </c>
      <c r="X350" s="1">
        <f>ips__4[[#This Row],[Kolumna10]]*3</f>
        <v>24</v>
      </c>
      <c r="Y350" s="1">
        <f t="shared" si="5"/>
        <v>383</v>
      </c>
      <c r="Z350" s="1">
        <f>MOD(ips__4[[#This Row],[Suma iloczynow]],10)</f>
        <v>3</v>
      </c>
      <c r="AA350" s="1">
        <f>IF(ips__4[[#This Row],[reszta przez 10]] = 0,0,10 - ips__4[[#This Row],[reszta przez 10]])</f>
        <v>7</v>
      </c>
      <c r="AB350" s="1">
        <f>IF(ips__4[[#This Row],[K]]=ips__4[[#This Row],[K prawidlowe]],1,0)</f>
        <v>0</v>
      </c>
    </row>
    <row r="351" spans="1:28" x14ac:dyDescent="0.3">
      <c r="A351" s="1" t="s">
        <v>378</v>
      </c>
      <c r="B351" s="1" t="s">
        <v>19</v>
      </c>
      <c r="C351" s="1" t="s">
        <v>6</v>
      </c>
      <c r="D351" s="1">
        <v>6</v>
      </c>
      <c r="E351" s="1">
        <v>3</v>
      </c>
      <c r="F351" s="1">
        <v>0</v>
      </c>
      <c r="G351" s="1">
        <v>1</v>
      </c>
      <c r="H351" s="1">
        <v>1</v>
      </c>
      <c r="I351" s="1">
        <v>2</v>
      </c>
      <c r="J351" s="1">
        <v>1</v>
      </c>
      <c r="K351" s="1">
        <v>2</v>
      </c>
      <c r="L351" s="1">
        <v>0</v>
      </c>
      <c r="M351" s="1">
        <v>1</v>
      </c>
      <c r="N351" s="9">
        <v>1</v>
      </c>
      <c r="O351" s="1">
        <f>ips__4[[#This Row],[Kolumna1]]*1</f>
        <v>6</v>
      </c>
      <c r="P351" s="1">
        <f>ips__4[[#This Row],[Kolumna2]]*3</f>
        <v>9</v>
      </c>
      <c r="Q351" s="1">
        <f>ips__4[[#This Row],[Kolumna3]]*7</f>
        <v>0</v>
      </c>
      <c r="R351" s="1">
        <f>ips__4[[#This Row],[Kolumna4]]*9</f>
        <v>9</v>
      </c>
      <c r="S351" s="1">
        <f>ips__4[[#This Row],[Kolumna5]]*1</f>
        <v>1</v>
      </c>
      <c r="T351" s="1">
        <f>ips__4[[#This Row],[Kolumna6]]*3</f>
        <v>6</v>
      </c>
      <c r="U351" s="1">
        <f>ips__4[[#This Row],[Kolumna7]]*7</f>
        <v>7</v>
      </c>
      <c r="V351" s="1">
        <f>ips__4[[#This Row],[Kolumna8]]*9</f>
        <v>18</v>
      </c>
      <c r="W351" s="1">
        <f>ips__4[[#This Row],[Kolumna9]]*1</f>
        <v>0</v>
      </c>
      <c r="X351" s="1">
        <f>ips__4[[#This Row],[Kolumna10]]*3</f>
        <v>3</v>
      </c>
      <c r="Y351" s="1">
        <f t="shared" si="5"/>
        <v>258</v>
      </c>
      <c r="Z351" s="1">
        <f>MOD(ips__4[[#This Row],[Suma iloczynow]],10)</f>
        <v>8</v>
      </c>
      <c r="AA351" s="1">
        <f>IF(ips__4[[#This Row],[reszta przez 10]] = 0,0,10 - ips__4[[#This Row],[reszta przez 10]])</f>
        <v>2</v>
      </c>
      <c r="AB351" s="1">
        <f>IF(ips__4[[#This Row],[K]]=ips__4[[#This Row],[K prawidlowe]],1,0)</f>
        <v>0</v>
      </c>
    </row>
    <row r="352" spans="1:28" x14ac:dyDescent="0.3">
      <c r="A352" s="1" t="s">
        <v>379</v>
      </c>
      <c r="B352" s="1" t="s">
        <v>17</v>
      </c>
      <c r="C352" s="1" t="s">
        <v>4</v>
      </c>
      <c r="D352" s="1">
        <v>5</v>
      </c>
      <c r="E352" s="1">
        <v>5</v>
      </c>
      <c r="F352" s="1">
        <v>0</v>
      </c>
      <c r="G352" s="1">
        <v>4</v>
      </c>
      <c r="H352" s="1">
        <v>0</v>
      </c>
      <c r="I352" s="1">
        <v>3</v>
      </c>
      <c r="J352" s="1">
        <v>7</v>
      </c>
      <c r="K352" s="1">
        <v>8</v>
      </c>
      <c r="L352" s="1">
        <v>4</v>
      </c>
      <c r="M352" s="1">
        <v>8</v>
      </c>
      <c r="N352" s="9">
        <v>6</v>
      </c>
      <c r="O352" s="1">
        <f>ips__4[[#This Row],[Kolumna1]]*1</f>
        <v>5</v>
      </c>
      <c r="P352" s="1">
        <f>ips__4[[#This Row],[Kolumna2]]*3</f>
        <v>15</v>
      </c>
      <c r="Q352" s="1">
        <f>ips__4[[#This Row],[Kolumna3]]*7</f>
        <v>0</v>
      </c>
      <c r="R352" s="1">
        <f>ips__4[[#This Row],[Kolumna4]]*9</f>
        <v>36</v>
      </c>
      <c r="S352" s="1">
        <f>ips__4[[#This Row],[Kolumna5]]*1</f>
        <v>0</v>
      </c>
      <c r="T352" s="1">
        <f>ips__4[[#This Row],[Kolumna6]]*3</f>
        <v>9</v>
      </c>
      <c r="U352" s="1">
        <f>ips__4[[#This Row],[Kolumna7]]*7</f>
        <v>49</v>
      </c>
      <c r="V352" s="1">
        <f>ips__4[[#This Row],[Kolumna8]]*9</f>
        <v>72</v>
      </c>
      <c r="W352" s="1">
        <f>ips__4[[#This Row],[Kolumna9]]*1</f>
        <v>4</v>
      </c>
      <c r="X352" s="1">
        <f>ips__4[[#This Row],[Kolumna10]]*3</f>
        <v>24</v>
      </c>
      <c r="Y352" s="1">
        <f t="shared" si="5"/>
        <v>273</v>
      </c>
      <c r="Z352" s="1">
        <f>MOD(ips__4[[#This Row],[Suma iloczynow]],10)</f>
        <v>3</v>
      </c>
      <c r="AA352" s="1">
        <f>IF(ips__4[[#This Row],[reszta przez 10]] = 0,0,10 - ips__4[[#This Row],[reszta przez 10]])</f>
        <v>7</v>
      </c>
      <c r="AB352" s="1">
        <f>IF(ips__4[[#This Row],[K]]=ips__4[[#This Row],[K prawidlowe]],1,0)</f>
        <v>0</v>
      </c>
    </row>
    <row r="353" spans="1:28" x14ac:dyDescent="0.3">
      <c r="A353" s="1" t="s">
        <v>380</v>
      </c>
      <c r="B353" s="1" t="s">
        <v>11</v>
      </c>
      <c r="C353" s="1" t="s">
        <v>6</v>
      </c>
      <c r="D353" s="1">
        <v>9</v>
      </c>
      <c r="E353" s="1">
        <v>3</v>
      </c>
      <c r="F353" s="1">
        <v>0</v>
      </c>
      <c r="G353" s="1">
        <v>4</v>
      </c>
      <c r="H353" s="1">
        <v>2</v>
      </c>
      <c r="I353" s="1">
        <v>3</v>
      </c>
      <c r="J353" s="1">
        <v>4</v>
      </c>
      <c r="K353" s="1">
        <v>5</v>
      </c>
      <c r="L353" s="1">
        <v>8</v>
      </c>
      <c r="M353" s="1">
        <v>7</v>
      </c>
      <c r="N353" s="9">
        <v>3</v>
      </c>
      <c r="O353" s="1">
        <f>ips__4[[#This Row],[Kolumna1]]*1</f>
        <v>9</v>
      </c>
      <c r="P353" s="1">
        <f>ips__4[[#This Row],[Kolumna2]]*3</f>
        <v>9</v>
      </c>
      <c r="Q353" s="1">
        <f>ips__4[[#This Row],[Kolumna3]]*7</f>
        <v>0</v>
      </c>
      <c r="R353" s="1">
        <f>ips__4[[#This Row],[Kolumna4]]*9</f>
        <v>36</v>
      </c>
      <c r="S353" s="1">
        <f>ips__4[[#This Row],[Kolumna5]]*1</f>
        <v>2</v>
      </c>
      <c r="T353" s="1">
        <f>ips__4[[#This Row],[Kolumna6]]*3</f>
        <v>9</v>
      </c>
      <c r="U353" s="1">
        <f>ips__4[[#This Row],[Kolumna7]]*7</f>
        <v>28</v>
      </c>
      <c r="V353" s="1">
        <f>ips__4[[#This Row],[Kolumna8]]*9</f>
        <v>45</v>
      </c>
      <c r="W353" s="1">
        <f>ips__4[[#This Row],[Kolumna9]]*1</f>
        <v>8</v>
      </c>
      <c r="X353" s="1">
        <f>ips__4[[#This Row],[Kolumna10]]*3</f>
        <v>21</v>
      </c>
      <c r="Y353" s="1">
        <f t="shared" si="5"/>
        <v>381</v>
      </c>
      <c r="Z353" s="1">
        <f>MOD(ips__4[[#This Row],[Suma iloczynow]],10)</f>
        <v>1</v>
      </c>
      <c r="AA353" s="1">
        <f>IF(ips__4[[#This Row],[reszta przez 10]] = 0,0,10 - ips__4[[#This Row],[reszta przez 10]])</f>
        <v>9</v>
      </c>
      <c r="AB353" s="1">
        <f>IF(ips__4[[#This Row],[K]]=ips__4[[#This Row],[K prawidlowe]],1,0)</f>
        <v>0</v>
      </c>
    </row>
    <row r="354" spans="1:28" x14ac:dyDescent="0.3">
      <c r="A354" s="1" t="s">
        <v>381</v>
      </c>
      <c r="B354" s="1" t="s">
        <v>7</v>
      </c>
      <c r="C354" s="1" t="s">
        <v>4</v>
      </c>
      <c r="D354" s="1">
        <v>5</v>
      </c>
      <c r="E354" s="1">
        <v>4</v>
      </c>
      <c r="F354" s="1">
        <v>0</v>
      </c>
      <c r="G354" s="1">
        <v>5</v>
      </c>
      <c r="H354" s="1">
        <v>0</v>
      </c>
      <c r="I354" s="1">
        <v>4</v>
      </c>
      <c r="J354" s="1">
        <v>3</v>
      </c>
      <c r="K354" s="1">
        <v>6</v>
      </c>
      <c r="L354" s="1">
        <v>0</v>
      </c>
      <c r="M354" s="1">
        <v>3</v>
      </c>
      <c r="N354" s="9">
        <v>2</v>
      </c>
      <c r="O354" s="1">
        <f>ips__4[[#This Row],[Kolumna1]]*1</f>
        <v>5</v>
      </c>
      <c r="P354" s="1">
        <f>ips__4[[#This Row],[Kolumna2]]*3</f>
        <v>12</v>
      </c>
      <c r="Q354" s="1">
        <f>ips__4[[#This Row],[Kolumna3]]*7</f>
        <v>0</v>
      </c>
      <c r="R354" s="1">
        <f>ips__4[[#This Row],[Kolumna4]]*9</f>
        <v>45</v>
      </c>
      <c r="S354" s="1">
        <f>ips__4[[#This Row],[Kolumna5]]*1</f>
        <v>0</v>
      </c>
      <c r="T354" s="1">
        <f>ips__4[[#This Row],[Kolumna6]]*3</f>
        <v>12</v>
      </c>
      <c r="U354" s="1">
        <f>ips__4[[#This Row],[Kolumna7]]*7</f>
        <v>21</v>
      </c>
      <c r="V354" s="1">
        <f>ips__4[[#This Row],[Kolumna8]]*9</f>
        <v>54</v>
      </c>
      <c r="W354" s="1">
        <f>ips__4[[#This Row],[Kolumna9]]*1</f>
        <v>0</v>
      </c>
      <c r="X354" s="1">
        <f>ips__4[[#This Row],[Kolumna10]]*3</f>
        <v>9</v>
      </c>
      <c r="Y354" s="1">
        <f t="shared" si="5"/>
        <v>325</v>
      </c>
      <c r="Z354" s="1">
        <f>MOD(ips__4[[#This Row],[Suma iloczynow]],10)</f>
        <v>5</v>
      </c>
      <c r="AA354" s="1">
        <f>IF(ips__4[[#This Row],[reszta przez 10]] = 0,0,10 - ips__4[[#This Row],[reszta przez 10]])</f>
        <v>5</v>
      </c>
      <c r="AB354" s="1">
        <f>IF(ips__4[[#This Row],[K]]=ips__4[[#This Row],[K prawidlowe]],1,0)</f>
        <v>0</v>
      </c>
    </row>
    <row r="355" spans="1:28" x14ac:dyDescent="0.3">
      <c r="A355" s="1" t="s">
        <v>382</v>
      </c>
      <c r="B355" s="1" t="s">
        <v>20</v>
      </c>
      <c r="C355" s="1" t="s">
        <v>6</v>
      </c>
      <c r="D355" s="1">
        <v>8</v>
      </c>
      <c r="E355" s="1">
        <v>7</v>
      </c>
      <c r="F355" s="1">
        <v>1</v>
      </c>
      <c r="G355" s="1">
        <v>1</v>
      </c>
      <c r="H355" s="1">
        <v>0</v>
      </c>
      <c r="I355" s="1">
        <v>4</v>
      </c>
      <c r="J355" s="1">
        <v>8</v>
      </c>
      <c r="K355" s="1">
        <v>3</v>
      </c>
      <c r="L355" s="1">
        <v>3</v>
      </c>
      <c r="M355" s="1">
        <v>1</v>
      </c>
      <c r="N355" s="9">
        <v>4</v>
      </c>
      <c r="O355" s="1">
        <f>ips__4[[#This Row],[Kolumna1]]*1</f>
        <v>8</v>
      </c>
      <c r="P355" s="1">
        <f>ips__4[[#This Row],[Kolumna2]]*3</f>
        <v>21</v>
      </c>
      <c r="Q355" s="1">
        <f>ips__4[[#This Row],[Kolumna3]]*7</f>
        <v>7</v>
      </c>
      <c r="R355" s="1">
        <f>ips__4[[#This Row],[Kolumna4]]*9</f>
        <v>9</v>
      </c>
      <c r="S355" s="1">
        <f>ips__4[[#This Row],[Kolumna5]]*1</f>
        <v>0</v>
      </c>
      <c r="T355" s="1">
        <f>ips__4[[#This Row],[Kolumna6]]*3</f>
        <v>12</v>
      </c>
      <c r="U355" s="1">
        <f>ips__4[[#This Row],[Kolumna7]]*7</f>
        <v>56</v>
      </c>
      <c r="V355" s="1">
        <f>ips__4[[#This Row],[Kolumna8]]*9</f>
        <v>27</v>
      </c>
      <c r="W355" s="1">
        <f>ips__4[[#This Row],[Kolumna9]]*1</f>
        <v>3</v>
      </c>
      <c r="X355" s="1">
        <f>ips__4[[#This Row],[Kolumna10]]*3</f>
        <v>3</v>
      </c>
      <c r="Y355" s="1">
        <f t="shared" si="5"/>
        <v>304</v>
      </c>
      <c r="Z355" s="1">
        <f>MOD(ips__4[[#This Row],[Suma iloczynow]],10)</f>
        <v>4</v>
      </c>
      <c r="AA355" s="1">
        <f>IF(ips__4[[#This Row],[reszta przez 10]] = 0,0,10 - ips__4[[#This Row],[reszta przez 10]])</f>
        <v>6</v>
      </c>
      <c r="AB355" s="1">
        <f>IF(ips__4[[#This Row],[K]]=ips__4[[#This Row],[K prawidlowe]],1,0)</f>
        <v>0</v>
      </c>
    </row>
    <row r="356" spans="1:28" x14ac:dyDescent="0.3">
      <c r="A356" s="1" t="s">
        <v>383</v>
      </c>
      <c r="B356" s="1" t="s">
        <v>18</v>
      </c>
      <c r="C356" s="1" t="s">
        <v>6</v>
      </c>
      <c r="D356" s="1">
        <v>5</v>
      </c>
      <c r="E356" s="1">
        <v>6</v>
      </c>
      <c r="F356" s="1">
        <v>1</v>
      </c>
      <c r="G356" s="1">
        <v>0</v>
      </c>
      <c r="H356" s="1">
        <v>0</v>
      </c>
      <c r="I356" s="1">
        <v>2</v>
      </c>
      <c r="J356" s="1">
        <v>2</v>
      </c>
      <c r="K356" s="1">
        <v>5</v>
      </c>
      <c r="L356" s="1">
        <v>5</v>
      </c>
      <c r="M356" s="1">
        <v>9</v>
      </c>
      <c r="N356" s="9">
        <v>3</v>
      </c>
      <c r="O356" s="1">
        <f>ips__4[[#This Row],[Kolumna1]]*1</f>
        <v>5</v>
      </c>
      <c r="P356" s="1">
        <f>ips__4[[#This Row],[Kolumna2]]*3</f>
        <v>18</v>
      </c>
      <c r="Q356" s="1">
        <f>ips__4[[#This Row],[Kolumna3]]*7</f>
        <v>7</v>
      </c>
      <c r="R356" s="1">
        <f>ips__4[[#This Row],[Kolumna4]]*9</f>
        <v>0</v>
      </c>
      <c r="S356" s="1">
        <f>ips__4[[#This Row],[Kolumna5]]*1</f>
        <v>0</v>
      </c>
      <c r="T356" s="1">
        <f>ips__4[[#This Row],[Kolumna6]]*3</f>
        <v>6</v>
      </c>
      <c r="U356" s="1">
        <f>ips__4[[#This Row],[Kolumna7]]*7</f>
        <v>14</v>
      </c>
      <c r="V356" s="1">
        <f>ips__4[[#This Row],[Kolumna8]]*9</f>
        <v>45</v>
      </c>
      <c r="W356" s="1">
        <f>ips__4[[#This Row],[Kolumna9]]*1</f>
        <v>5</v>
      </c>
      <c r="X356" s="1">
        <f>ips__4[[#This Row],[Kolumna10]]*3</f>
        <v>27</v>
      </c>
      <c r="Y356" s="1">
        <f t="shared" si="5"/>
        <v>273</v>
      </c>
      <c r="Z356" s="1">
        <f>MOD(ips__4[[#This Row],[Suma iloczynow]],10)</f>
        <v>3</v>
      </c>
      <c r="AA356" s="1">
        <f>IF(ips__4[[#This Row],[reszta przez 10]] = 0,0,10 - ips__4[[#This Row],[reszta przez 10]])</f>
        <v>7</v>
      </c>
      <c r="AB356" s="1">
        <f>IF(ips__4[[#This Row],[K]]=ips__4[[#This Row],[K prawidlowe]],1,0)</f>
        <v>0</v>
      </c>
    </row>
    <row r="357" spans="1:28" x14ac:dyDescent="0.3">
      <c r="A357" s="1" t="s">
        <v>384</v>
      </c>
      <c r="B357" s="1" t="s">
        <v>19</v>
      </c>
      <c r="C357" s="1" t="s">
        <v>4</v>
      </c>
      <c r="D357" s="1">
        <v>8</v>
      </c>
      <c r="E357" s="1">
        <v>7</v>
      </c>
      <c r="F357" s="1">
        <v>0</v>
      </c>
      <c r="G357" s="1">
        <v>8</v>
      </c>
      <c r="H357" s="1">
        <v>1</v>
      </c>
      <c r="I357" s="1">
        <v>7</v>
      </c>
      <c r="J357" s="1">
        <v>5</v>
      </c>
      <c r="K357" s="1">
        <v>1</v>
      </c>
      <c r="L357" s="1">
        <v>7</v>
      </c>
      <c r="M357" s="1">
        <v>3</v>
      </c>
      <c r="N357" s="9">
        <v>7</v>
      </c>
      <c r="O357" s="1">
        <f>ips__4[[#This Row],[Kolumna1]]*1</f>
        <v>8</v>
      </c>
      <c r="P357" s="1">
        <f>ips__4[[#This Row],[Kolumna2]]*3</f>
        <v>21</v>
      </c>
      <c r="Q357" s="1">
        <f>ips__4[[#This Row],[Kolumna3]]*7</f>
        <v>0</v>
      </c>
      <c r="R357" s="1">
        <f>ips__4[[#This Row],[Kolumna4]]*9</f>
        <v>72</v>
      </c>
      <c r="S357" s="1">
        <f>ips__4[[#This Row],[Kolumna5]]*1</f>
        <v>1</v>
      </c>
      <c r="T357" s="1">
        <f>ips__4[[#This Row],[Kolumna6]]*3</f>
        <v>21</v>
      </c>
      <c r="U357" s="1">
        <f>ips__4[[#This Row],[Kolumna7]]*7</f>
        <v>35</v>
      </c>
      <c r="V357" s="1">
        <f>ips__4[[#This Row],[Kolumna8]]*9</f>
        <v>9</v>
      </c>
      <c r="W357" s="1">
        <f>ips__4[[#This Row],[Kolumna9]]*1</f>
        <v>7</v>
      </c>
      <c r="X357" s="1">
        <f>ips__4[[#This Row],[Kolumna10]]*3</f>
        <v>9</v>
      </c>
      <c r="Y357" s="1">
        <f t="shared" si="5"/>
        <v>310</v>
      </c>
      <c r="Z357" s="1">
        <f>MOD(ips__4[[#This Row],[Suma iloczynow]],10)</f>
        <v>0</v>
      </c>
      <c r="AA357" s="1">
        <f>IF(ips__4[[#This Row],[reszta przez 10]] = 0,0,10 - ips__4[[#This Row],[reszta przez 10]])</f>
        <v>0</v>
      </c>
      <c r="AB357" s="1">
        <f>IF(ips__4[[#This Row],[K]]=ips__4[[#This Row],[K prawidlowe]],1,0)</f>
        <v>0</v>
      </c>
    </row>
    <row r="358" spans="1:28" x14ac:dyDescent="0.3">
      <c r="A358" s="1" t="s">
        <v>385</v>
      </c>
      <c r="B358" s="1" t="s">
        <v>19</v>
      </c>
      <c r="C358" s="1" t="s">
        <v>4</v>
      </c>
      <c r="D358" s="1">
        <v>6</v>
      </c>
      <c r="E358" s="1">
        <v>5</v>
      </c>
      <c r="F358" s="1">
        <v>0</v>
      </c>
      <c r="G358" s="1">
        <v>3</v>
      </c>
      <c r="H358" s="1">
        <v>0</v>
      </c>
      <c r="I358" s="1">
        <v>1</v>
      </c>
      <c r="J358" s="1">
        <v>7</v>
      </c>
      <c r="K358" s="1">
        <v>7</v>
      </c>
      <c r="L358" s="1">
        <v>3</v>
      </c>
      <c r="M358" s="1">
        <v>5</v>
      </c>
      <c r="N358" s="9">
        <v>9</v>
      </c>
      <c r="O358" s="1">
        <f>ips__4[[#This Row],[Kolumna1]]*1</f>
        <v>6</v>
      </c>
      <c r="P358" s="1">
        <f>ips__4[[#This Row],[Kolumna2]]*3</f>
        <v>15</v>
      </c>
      <c r="Q358" s="1">
        <f>ips__4[[#This Row],[Kolumna3]]*7</f>
        <v>0</v>
      </c>
      <c r="R358" s="1">
        <f>ips__4[[#This Row],[Kolumna4]]*9</f>
        <v>27</v>
      </c>
      <c r="S358" s="1">
        <f>ips__4[[#This Row],[Kolumna5]]*1</f>
        <v>0</v>
      </c>
      <c r="T358" s="1">
        <f>ips__4[[#This Row],[Kolumna6]]*3</f>
        <v>3</v>
      </c>
      <c r="U358" s="1">
        <f>ips__4[[#This Row],[Kolumna7]]*7</f>
        <v>49</v>
      </c>
      <c r="V358" s="1">
        <f>ips__4[[#This Row],[Kolumna8]]*9</f>
        <v>63</v>
      </c>
      <c r="W358" s="1">
        <f>ips__4[[#This Row],[Kolumna9]]*1</f>
        <v>3</v>
      </c>
      <c r="X358" s="1">
        <f>ips__4[[#This Row],[Kolumna10]]*3</f>
        <v>15</v>
      </c>
      <c r="Y358" s="1">
        <f t="shared" si="5"/>
        <v>364</v>
      </c>
      <c r="Z358" s="1">
        <f>MOD(ips__4[[#This Row],[Suma iloczynow]],10)</f>
        <v>4</v>
      </c>
      <c r="AA358" s="1">
        <f>IF(ips__4[[#This Row],[reszta przez 10]] = 0,0,10 - ips__4[[#This Row],[reszta przez 10]])</f>
        <v>6</v>
      </c>
      <c r="AB358" s="1">
        <f>IF(ips__4[[#This Row],[K]]=ips__4[[#This Row],[K prawidlowe]],1,0)</f>
        <v>0</v>
      </c>
    </row>
    <row r="359" spans="1:28" x14ac:dyDescent="0.3">
      <c r="A359" s="1" t="s">
        <v>386</v>
      </c>
      <c r="B359" s="1" t="s">
        <v>12</v>
      </c>
      <c r="C359" s="1" t="s">
        <v>6</v>
      </c>
      <c r="D359" s="1">
        <v>9</v>
      </c>
      <c r="E359" s="1">
        <v>8</v>
      </c>
      <c r="F359" s="1">
        <v>1</v>
      </c>
      <c r="G359" s="1">
        <v>0</v>
      </c>
      <c r="H359" s="1">
        <v>1</v>
      </c>
      <c r="I359" s="1">
        <v>4</v>
      </c>
      <c r="J359" s="1">
        <v>9</v>
      </c>
      <c r="K359" s="1">
        <v>6</v>
      </c>
      <c r="L359" s="1">
        <v>1</v>
      </c>
      <c r="M359" s="1">
        <v>9</v>
      </c>
      <c r="N359" s="9">
        <v>2</v>
      </c>
      <c r="O359" s="1">
        <f>ips__4[[#This Row],[Kolumna1]]*1</f>
        <v>9</v>
      </c>
      <c r="P359" s="1">
        <f>ips__4[[#This Row],[Kolumna2]]*3</f>
        <v>24</v>
      </c>
      <c r="Q359" s="1">
        <f>ips__4[[#This Row],[Kolumna3]]*7</f>
        <v>7</v>
      </c>
      <c r="R359" s="1">
        <f>ips__4[[#This Row],[Kolumna4]]*9</f>
        <v>0</v>
      </c>
      <c r="S359" s="1">
        <f>ips__4[[#This Row],[Kolumna5]]*1</f>
        <v>1</v>
      </c>
      <c r="T359" s="1">
        <f>ips__4[[#This Row],[Kolumna6]]*3</f>
        <v>12</v>
      </c>
      <c r="U359" s="1">
        <f>ips__4[[#This Row],[Kolumna7]]*7</f>
        <v>63</v>
      </c>
      <c r="V359" s="1">
        <f>ips__4[[#This Row],[Kolumna8]]*9</f>
        <v>54</v>
      </c>
      <c r="W359" s="1">
        <f>ips__4[[#This Row],[Kolumna9]]*1</f>
        <v>1</v>
      </c>
      <c r="X359" s="1">
        <f>ips__4[[#This Row],[Kolumna10]]*3</f>
        <v>27</v>
      </c>
      <c r="Y359" s="1">
        <f t="shared" si="5"/>
        <v>379</v>
      </c>
      <c r="Z359" s="1">
        <f>MOD(ips__4[[#This Row],[Suma iloczynow]],10)</f>
        <v>9</v>
      </c>
      <c r="AA359" s="1">
        <f>IF(ips__4[[#This Row],[reszta przez 10]] = 0,0,10 - ips__4[[#This Row],[reszta przez 10]])</f>
        <v>1</v>
      </c>
      <c r="AB359" s="1">
        <f>IF(ips__4[[#This Row],[K]]=ips__4[[#This Row],[K prawidlowe]],1,0)</f>
        <v>0</v>
      </c>
    </row>
    <row r="360" spans="1:28" x14ac:dyDescent="0.3">
      <c r="A360" s="1" t="s">
        <v>387</v>
      </c>
      <c r="B360" s="1" t="s">
        <v>16</v>
      </c>
      <c r="C360" s="1" t="s">
        <v>4</v>
      </c>
      <c r="D360" s="1">
        <v>8</v>
      </c>
      <c r="E360" s="1">
        <v>1</v>
      </c>
      <c r="F360" s="1">
        <v>0</v>
      </c>
      <c r="G360" s="1">
        <v>7</v>
      </c>
      <c r="H360" s="1">
        <v>1</v>
      </c>
      <c r="I360" s="1">
        <v>4</v>
      </c>
      <c r="J360" s="1">
        <v>3</v>
      </c>
      <c r="K360" s="1">
        <v>7</v>
      </c>
      <c r="L360" s="1">
        <v>5</v>
      </c>
      <c r="M360" s="1">
        <v>9</v>
      </c>
      <c r="N360" s="9">
        <v>7</v>
      </c>
      <c r="O360" s="1">
        <f>ips__4[[#This Row],[Kolumna1]]*1</f>
        <v>8</v>
      </c>
      <c r="P360" s="1">
        <f>ips__4[[#This Row],[Kolumna2]]*3</f>
        <v>3</v>
      </c>
      <c r="Q360" s="1">
        <f>ips__4[[#This Row],[Kolumna3]]*7</f>
        <v>0</v>
      </c>
      <c r="R360" s="1">
        <f>ips__4[[#This Row],[Kolumna4]]*9</f>
        <v>63</v>
      </c>
      <c r="S360" s="1">
        <f>ips__4[[#This Row],[Kolumna5]]*1</f>
        <v>1</v>
      </c>
      <c r="T360" s="1">
        <f>ips__4[[#This Row],[Kolumna6]]*3</f>
        <v>12</v>
      </c>
      <c r="U360" s="1">
        <f>ips__4[[#This Row],[Kolumna7]]*7</f>
        <v>21</v>
      </c>
      <c r="V360" s="1">
        <f>ips__4[[#This Row],[Kolumna8]]*9</f>
        <v>63</v>
      </c>
      <c r="W360" s="1">
        <f>ips__4[[#This Row],[Kolumna9]]*1</f>
        <v>5</v>
      </c>
      <c r="X360" s="1">
        <f>ips__4[[#This Row],[Kolumna10]]*3</f>
        <v>27</v>
      </c>
      <c r="Y360" s="1">
        <f t="shared" si="5"/>
        <v>401</v>
      </c>
      <c r="Z360" s="1">
        <f>MOD(ips__4[[#This Row],[Suma iloczynow]],10)</f>
        <v>1</v>
      </c>
      <c r="AA360" s="1">
        <f>IF(ips__4[[#This Row],[reszta przez 10]] = 0,0,10 - ips__4[[#This Row],[reszta przez 10]])</f>
        <v>9</v>
      </c>
      <c r="AB360" s="1">
        <f>IF(ips__4[[#This Row],[K]]=ips__4[[#This Row],[K prawidlowe]],1,0)</f>
        <v>0</v>
      </c>
    </row>
    <row r="361" spans="1:28" x14ac:dyDescent="0.3">
      <c r="A361" s="1" t="s">
        <v>388</v>
      </c>
      <c r="B361" s="1" t="s">
        <v>19</v>
      </c>
      <c r="C361" s="1" t="s">
        <v>4</v>
      </c>
      <c r="D361" s="1">
        <v>8</v>
      </c>
      <c r="E361" s="1">
        <v>2</v>
      </c>
      <c r="F361" s="1">
        <v>0</v>
      </c>
      <c r="G361" s="1">
        <v>4</v>
      </c>
      <c r="H361" s="1">
        <v>2</v>
      </c>
      <c r="I361" s="1">
        <v>8</v>
      </c>
      <c r="J361" s="1">
        <v>8</v>
      </c>
      <c r="K361" s="1">
        <v>3</v>
      </c>
      <c r="L361" s="1">
        <v>2</v>
      </c>
      <c r="M361" s="1">
        <v>8</v>
      </c>
      <c r="N361" s="9">
        <v>5</v>
      </c>
      <c r="O361" s="1">
        <f>ips__4[[#This Row],[Kolumna1]]*1</f>
        <v>8</v>
      </c>
      <c r="P361" s="1">
        <f>ips__4[[#This Row],[Kolumna2]]*3</f>
        <v>6</v>
      </c>
      <c r="Q361" s="1">
        <f>ips__4[[#This Row],[Kolumna3]]*7</f>
        <v>0</v>
      </c>
      <c r="R361" s="1">
        <f>ips__4[[#This Row],[Kolumna4]]*9</f>
        <v>36</v>
      </c>
      <c r="S361" s="1">
        <f>ips__4[[#This Row],[Kolumna5]]*1</f>
        <v>2</v>
      </c>
      <c r="T361" s="1">
        <f>ips__4[[#This Row],[Kolumna6]]*3</f>
        <v>24</v>
      </c>
      <c r="U361" s="1">
        <f>ips__4[[#This Row],[Kolumna7]]*7</f>
        <v>56</v>
      </c>
      <c r="V361" s="1">
        <f>ips__4[[#This Row],[Kolumna8]]*9</f>
        <v>27</v>
      </c>
      <c r="W361" s="1">
        <f>ips__4[[#This Row],[Kolumna9]]*1</f>
        <v>2</v>
      </c>
      <c r="X361" s="1">
        <f>ips__4[[#This Row],[Kolumna10]]*3</f>
        <v>24</v>
      </c>
      <c r="Y361" s="1">
        <f t="shared" si="5"/>
        <v>388</v>
      </c>
      <c r="Z361" s="1">
        <f>MOD(ips__4[[#This Row],[Suma iloczynow]],10)</f>
        <v>8</v>
      </c>
      <c r="AA361" s="1">
        <f>IF(ips__4[[#This Row],[reszta przez 10]] = 0,0,10 - ips__4[[#This Row],[reszta przez 10]])</f>
        <v>2</v>
      </c>
      <c r="AB361" s="1">
        <f>IF(ips__4[[#This Row],[K]]=ips__4[[#This Row],[K prawidlowe]],1,0)</f>
        <v>0</v>
      </c>
    </row>
    <row r="362" spans="1:28" x14ac:dyDescent="0.3">
      <c r="A362" s="1" t="s">
        <v>389</v>
      </c>
      <c r="B362" s="1" t="s">
        <v>16</v>
      </c>
      <c r="C362" s="1" t="s">
        <v>4</v>
      </c>
      <c r="D362" s="1">
        <v>7</v>
      </c>
      <c r="E362" s="1">
        <v>6</v>
      </c>
      <c r="F362" s="1">
        <v>1</v>
      </c>
      <c r="G362" s="1">
        <v>0</v>
      </c>
      <c r="H362" s="1">
        <v>0</v>
      </c>
      <c r="I362" s="1">
        <v>5</v>
      </c>
      <c r="J362" s="1">
        <v>1</v>
      </c>
      <c r="K362" s="1">
        <v>8</v>
      </c>
      <c r="L362" s="1">
        <v>5</v>
      </c>
      <c r="M362" s="1">
        <v>1</v>
      </c>
      <c r="N362" s="9">
        <v>6</v>
      </c>
      <c r="O362" s="1">
        <f>ips__4[[#This Row],[Kolumna1]]*1</f>
        <v>7</v>
      </c>
      <c r="P362" s="1">
        <f>ips__4[[#This Row],[Kolumna2]]*3</f>
        <v>18</v>
      </c>
      <c r="Q362" s="1">
        <f>ips__4[[#This Row],[Kolumna3]]*7</f>
        <v>7</v>
      </c>
      <c r="R362" s="1">
        <f>ips__4[[#This Row],[Kolumna4]]*9</f>
        <v>0</v>
      </c>
      <c r="S362" s="1">
        <f>ips__4[[#This Row],[Kolumna5]]*1</f>
        <v>0</v>
      </c>
      <c r="T362" s="1">
        <f>ips__4[[#This Row],[Kolumna6]]*3</f>
        <v>15</v>
      </c>
      <c r="U362" s="1">
        <f>ips__4[[#This Row],[Kolumna7]]*7</f>
        <v>7</v>
      </c>
      <c r="V362" s="1">
        <f>ips__4[[#This Row],[Kolumna8]]*9</f>
        <v>72</v>
      </c>
      <c r="W362" s="1">
        <f>ips__4[[#This Row],[Kolumna9]]*1</f>
        <v>5</v>
      </c>
      <c r="X362" s="1">
        <f>ips__4[[#This Row],[Kolumna10]]*3</f>
        <v>3</v>
      </c>
      <c r="Y362" s="1">
        <f t="shared" si="5"/>
        <v>319</v>
      </c>
      <c r="Z362" s="1">
        <f>MOD(ips__4[[#This Row],[Suma iloczynow]],10)</f>
        <v>9</v>
      </c>
      <c r="AA362" s="1">
        <f>IF(ips__4[[#This Row],[reszta przez 10]] = 0,0,10 - ips__4[[#This Row],[reszta przez 10]])</f>
        <v>1</v>
      </c>
      <c r="AB362" s="1">
        <f>IF(ips__4[[#This Row],[K]]=ips__4[[#This Row],[K prawidlowe]],1,0)</f>
        <v>0</v>
      </c>
    </row>
    <row r="363" spans="1:28" x14ac:dyDescent="0.3">
      <c r="A363" s="1" t="s">
        <v>390</v>
      </c>
      <c r="B363" s="1" t="s">
        <v>12</v>
      </c>
      <c r="C363" s="1" t="s">
        <v>6</v>
      </c>
      <c r="D363" s="1">
        <v>7</v>
      </c>
      <c r="E363" s="1">
        <v>6</v>
      </c>
      <c r="F363" s="1">
        <v>0</v>
      </c>
      <c r="G363" s="1">
        <v>2</v>
      </c>
      <c r="H363" s="1">
        <v>1</v>
      </c>
      <c r="I363" s="1">
        <v>6</v>
      </c>
      <c r="J363" s="1">
        <v>5</v>
      </c>
      <c r="K363" s="1">
        <v>5</v>
      </c>
      <c r="L363" s="1">
        <v>4</v>
      </c>
      <c r="M363" s="1">
        <v>1</v>
      </c>
      <c r="N363" s="9">
        <v>1</v>
      </c>
      <c r="O363" s="1">
        <f>ips__4[[#This Row],[Kolumna1]]*1</f>
        <v>7</v>
      </c>
      <c r="P363" s="1">
        <f>ips__4[[#This Row],[Kolumna2]]*3</f>
        <v>18</v>
      </c>
      <c r="Q363" s="1">
        <f>ips__4[[#This Row],[Kolumna3]]*7</f>
        <v>0</v>
      </c>
      <c r="R363" s="1">
        <f>ips__4[[#This Row],[Kolumna4]]*9</f>
        <v>18</v>
      </c>
      <c r="S363" s="1">
        <f>ips__4[[#This Row],[Kolumna5]]*1</f>
        <v>1</v>
      </c>
      <c r="T363" s="1">
        <f>ips__4[[#This Row],[Kolumna6]]*3</f>
        <v>18</v>
      </c>
      <c r="U363" s="1">
        <f>ips__4[[#This Row],[Kolumna7]]*7</f>
        <v>35</v>
      </c>
      <c r="V363" s="1">
        <f>ips__4[[#This Row],[Kolumna8]]*9</f>
        <v>45</v>
      </c>
      <c r="W363" s="1">
        <f>ips__4[[#This Row],[Kolumna9]]*1</f>
        <v>4</v>
      </c>
      <c r="X363" s="1">
        <f>ips__4[[#This Row],[Kolumna10]]*3</f>
        <v>3</v>
      </c>
      <c r="Y363" s="1">
        <f t="shared" si="5"/>
        <v>283</v>
      </c>
      <c r="Z363" s="1">
        <f>MOD(ips__4[[#This Row],[Suma iloczynow]],10)</f>
        <v>3</v>
      </c>
      <c r="AA363" s="1">
        <f>IF(ips__4[[#This Row],[reszta przez 10]] = 0,0,10 - ips__4[[#This Row],[reszta przez 10]])</f>
        <v>7</v>
      </c>
      <c r="AB363" s="1">
        <f>IF(ips__4[[#This Row],[K]]=ips__4[[#This Row],[K prawidlowe]],1,0)</f>
        <v>0</v>
      </c>
    </row>
    <row r="364" spans="1:28" x14ac:dyDescent="0.3">
      <c r="A364" s="1" t="s">
        <v>391</v>
      </c>
      <c r="B364" s="1" t="s">
        <v>15</v>
      </c>
      <c r="C364" s="1" t="s">
        <v>6</v>
      </c>
      <c r="D364" s="1">
        <v>9</v>
      </c>
      <c r="E364" s="1">
        <v>9</v>
      </c>
      <c r="F364" s="1">
        <v>0</v>
      </c>
      <c r="G364" s="1">
        <v>8</v>
      </c>
      <c r="H364" s="1">
        <v>3</v>
      </c>
      <c r="I364" s="1">
        <v>1</v>
      </c>
      <c r="J364" s="1">
        <v>0</v>
      </c>
      <c r="K364" s="1">
        <v>8</v>
      </c>
      <c r="L364" s="1">
        <v>9</v>
      </c>
      <c r="M364" s="1">
        <v>1</v>
      </c>
      <c r="N364" s="9">
        <v>2</v>
      </c>
      <c r="O364" s="1">
        <f>ips__4[[#This Row],[Kolumna1]]*1</f>
        <v>9</v>
      </c>
      <c r="P364" s="1">
        <f>ips__4[[#This Row],[Kolumna2]]*3</f>
        <v>27</v>
      </c>
      <c r="Q364" s="1">
        <f>ips__4[[#This Row],[Kolumna3]]*7</f>
        <v>0</v>
      </c>
      <c r="R364" s="1">
        <f>ips__4[[#This Row],[Kolumna4]]*9</f>
        <v>72</v>
      </c>
      <c r="S364" s="1">
        <f>ips__4[[#This Row],[Kolumna5]]*1</f>
        <v>3</v>
      </c>
      <c r="T364" s="1">
        <f>ips__4[[#This Row],[Kolumna6]]*3</f>
        <v>3</v>
      </c>
      <c r="U364" s="1">
        <f>ips__4[[#This Row],[Kolumna7]]*7</f>
        <v>0</v>
      </c>
      <c r="V364" s="1">
        <f>ips__4[[#This Row],[Kolumna8]]*9</f>
        <v>72</v>
      </c>
      <c r="W364" s="1">
        <f>ips__4[[#This Row],[Kolumna9]]*1</f>
        <v>9</v>
      </c>
      <c r="X364" s="1">
        <f>ips__4[[#This Row],[Kolumna10]]*3</f>
        <v>3</v>
      </c>
      <c r="Y364" s="1">
        <f t="shared" si="5"/>
        <v>347</v>
      </c>
      <c r="Z364" s="1">
        <f>MOD(ips__4[[#This Row],[Suma iloczynow]],10)</f>
        <v>7</v>
      </c>
      <c r="AA364" s="1">
        <f>IF(ips__4[[#This Row],[reszta przez 10]] = 0,0,10 - ips__4[[#This Row],[reszta przez 10]])</f>
        <v>3</v>
      </c>
      <c r="AB364" s="1">
        <f>IF(ips__4[[#This Row],[K]]=ips__4[[#This Row],[K prawidlowe]],1,0)</f>
        <v>0</v>
      </c>
    </row>
    <row r="365" spans="1:28" x14ac:dyDescent="0.3">
      <c r="A365" s="1" t="s">
        <v>392</v>
      </c>
      <c r="B365" s="1" t="s">
        <v>5</v>
      </c>
      <c r="C365" s="1" t="s">
        <v>6</v>
      </c>
      <c r="D365" s="1">
        <v>5</v>
      </c>
      <c r="E365" s="1">
        <v>3</v>
      </c>
      <c r="F365" s="1">
        <v>0</v>
      </c>
      <c r="G365" s="1">
        <v>4</v>
      </c>
      <c r="H365" s="1">
        <v>1</v>
      </c>
      <c r="I365" s="1">
        <v>4</v>
      </c>
      <c r="J365" s="1">
        <v>4</v>
      </c>
      <c r="K365" s="1">
        <v>6</v>
      </c>
      <c r="L365" s="1">
        <v>0</v>
      </c>
      <c r="M365" s="1">
        <v>7</v>
      </c>
      <c r="N365" s="9">
        <v>4</v>
      </c>
      <c r="O365" s="1">
        <f>ips__4[[#This Row],[Kolumna1]]*1</f>
        <v>5</v>
      </c>
      <c r="P365" s="1">
        <f>ips__4[[#This Row],[Kolumna2]]*3</f>
        <v>9</v>
      </c>
      <c r="Q365" s="1">
        <f>ips__4[[#This Row],[Kolumna3]]*7</f>
        <v>0</v>
      </c>
      <c r="R365" s="1">
        <f>ips__4[[#This Row],[Kolumna4]]*9</f>
        <v>36</v>
      </c>
      <c r="S365" s="1">
        <f>ips__4[[#This Row],[Kolumna5]]*1</f>
        <v>1</v>
      </c>
      <c r="T365" s="1">
        <f>ips__4[[#This Row],[Kolumna6]]*3</f>
        <v>12</v>
      </c>
      <c r="U365" s="1">
        <f>ips__4[[#This Row],[Kolumna7]]*7</f>
        <v>28</v>
      </c>
      <c r="V365" s="1">
        <f>ips__4[[#This Row],[Kolumna8]]*9</f>
        <v>54</v>
      </c>
      <c r="W365" s="1">
        <f>ips__4[[#This Row],[Kolumna9]]*1</f>
        <v>0</v>
      </c>
      <c r="X365" s="1">
        <f>ips__4[[#This Row],[Kolumna10]]*3</f>
        <v>21</v>
      </c>
      <c r="Y365" s="1">
        <f t="shared" si="5"/>
        <v>364</v>
      </c>
      <c r="Z365" s="1">
        <f>MOD(ips__4[[#This Row],[Suma iloczynow]],10)</f>
        <v>4</v>
      </c>
      <c r="AA365" s="1">
        <f>IF(ips__4[[#This Row],[reszta przez 10]] = 0,0,10 - ips__4[[#This Row],[reszta przez 10]])</f>
        <v>6</v>
      </c>
      <c r="AB365" s="1">
        <f>IF(ips__4[[#This Row],[K]]=ips__4[[#This Row],[K prawidlowe]],1,0)</f>
        <v>0</v>
      </c>
    </row>
    <row r="366" spans="1:28" x14ac:dyDescent="0.3">
      <c r="A366" s="1" t="s">
        <v>393</v>
      </c>
      <c r="B366" s="1" t="s">
        <v>19</v>
      </c>
      <c r="C366" s="1" t="s">
        <v>4</v>
      </c>
      <c r="D366" s="1">
        <v>8</v>
      </c>
      <c r="E366" s="1">
        <v>2</v>
      </c>
      <c r="F366" s="1">
        <v>0</v>
      </c>
      <c r="G366" s="1">
        <v>4</v>
      </c>
      <c r="H366" s="1">
        <v>0</v>
      </c>
      <c r="I366" s="1">
        <v>6</v>
      </c>
      <c r="J366" s="1">
        <v>5</v>
      </c>
      <c r="K366" s="1">
        <v>1</v>
      </c>
      <c r="L366" s="1">
        <v>2</v>
      </c>
      <c r="M366" s="1">
        <v>4</v>
      </c>
      <c r="N366" s="9">
        <v>4</v>
      </c>
      <c r="O366" s="1">
        <f>ips__4[[#This Row],[Kolumna1]]*1</f>
        <v>8</v>
      </c>
      <c r="P366" s="1">
        <f>ips__4[[#This Row],[Kolumna2]]*3</f>
        <v>6</v>
      </c>
      <c r="Q366" s="1">
        <f>ips__4[[#This Row],[Kolumna3]]*7</f>
        <v>0</v>
      </c>
      <c r="R366" s="1">
        <f>ips__4[[#This Row],[Kolumna4]]*9</f>
        <v>36</v>
      </c>
      <c r="S366" s="1">
        <f>ips__4[[#This Row],[Kolumna5]]*1</f>
        <v>0</v>
      </c>
      <c r="T366" s="1">
        <f>ips__4[[#This Row],[Kolumna6]]*3</f>
        <v>18</v>
      </c>
      <c r="U366" s="1">
        <f>ips__4[[#This Row],[Kolumna7]]*7</f>
        <v>35</v>
      </c>
      <c r="V366" s="1">
        <f>ips__4[[#This Row],[Kolumna8]]*9</f>
        <v>9</v>
      </c>
      <c r="W366" s="1">
        <f>ips__4[[#This Row],[Kolumna9]]*1</f>
        <v>2</v>
      </c>
      <c r="X366" s="1">
        <f>ips__4[[#This Row],[Kolumna10]]*3</f>
        <v>12</v>
      </c>
      <c r="Y366" s="1">
        <f t="shared" si="5"/>
        <v>292</v>
      </c>
      <c r="Z366" s="1">
        <f>MOD(ips__4[[#This Row],[Suma iloczynow]],10)</f>
        <v>2</v>
      </c>
      <c r="AA366" s="1">
        <f>IF(ips__4[[#This Row],[reszta przez 10]] = 0,0,10 - ips__4[[#This Row],[reszta przez 10]])</f>
        <v>8</v>
      </c>
      <c r="AB366" s="1">
        <f>IF(ips__4[[#This Row],[K]]=ips__4[[#This Row],[K prawidlowe]],1,0)</f>
        <v>0</v>
      </c>
    </row>
    <row r="367" spans="1:28" x14ac:dyDescent="0.3">
      <c r="A367" s="1" t="s">
        <v>394</v>
      </c>
      <c r="B367" s="1" t="s">
        <v>16</v>
      </c>
      <c r="C367" s="1" t="s">
        <v>4</v>
      </c>
      <c r="D367" s="1">
        <v>9</v>
      </c>
      <c r="E367" s="1">
        <v>8</v>
      </c>
      <c r="F367" s="1">
        <v>0</v>
      </c>
      <c r="G367" s="1">
        <v>6</v>
      </c>
      <c r="H367" s="1">
        <v>2</v>
      </c>
      <c r="I367" s="1">
        <v>8</v>
      </c>
      <c r="J367" s="1">
        <v>1</v>
      </c>
      <c r="K367" s="1">
        <v>9</v>
      </c>
      <c r="L367" s="1">
        <v>6</v>
      </c>
      <c r="M367" s="1">
        <v>7</v>
      </c>
      <c r="N367" s="9">
        <v>2</v>
      </c>
      <c r="O367" s="1">
        <f>ips__4[[#This Row],[Kolumna1]]*1</f>
        <v>9</v>
      </c>
      <c r="P367" s="1">
        <f>ips__4[[#This Row],[Kolumna2]]*3</f>
        <v>24</v>
      </c>
      <c r="Q367" s="1">
        <f>ips__4[[#This Row],[Kolumna3]]*7</f>
        <v>0</v>
      </c>
      <c r="R367" s="1">
        <f>ips__4[[#This Row],[Kolumna4]]*9</f>
        <v>54</v>
      </c>
      <c r="S367" s="1">
        <f>ips__4[[#This Row],[Kolumna5]]*1</f>
        <v>2</v>
      </c>
      <c r="T367" s="1">
        <f>ips__4[[#This Row],[Kolumna6]]*3</f>
        <v>24</v>
      </c>
      <c r="U367" s="1">
        <f>ips__4[[#This Row],[Kolumna7]]*7</f>
        <v>7</v>
      </c>
      <c r="V367" s="1">
        <f>ips__4[[#This Row],[Kolumna8]]*9</f>
        <v>81</v>
      </c>
      <c r="W367" s="1">
        <f>ips__4[[#This Row],[Kolumna9]]*1</f>
        <v>6</v>
      </c>
      <c r="X367" s="1">
        <f>ips__4[[#This Row],[Kolumna10]]*3</f>
        <v>21</v>
      </c>
      <c r="Y367" s="1">
        <f t="shared" si="5"/>
        <v>354</v>
      </c>
      <c r="Z367" s="1">
        <f>MOD(ips__4[[#This Row],[Suma iloczynow]],10)</f>
        <v>4</v>
      </c>
      <c r="AA367" s="1">
        <f>IF(ips__4[[#This Row],[reszta przez 10]] = 0,0,10 - ips__4[[#This Row],[reszta przez 10]])</f>
        <v>6</v>
      </c>
      <c r="AB367" s="1">
        <f>IF(ips__4[[#This Row],[K]]=ips__4[[#This Row],[K prawidlowe]],1,0)</f>
        <v>0</v>
      </c>
    </row>
    <row r="368" spans="1:28" x14ac:dyDescent="0.3">
      <c r="A368" s="1" t="s">
        <v>395</v>
      </c>
      <c r="B368" s="1" t="s">
        <v>12</v>
      </c>
      <c r="C368" s="1" t="s">
        <v>4</v>
      </c>
      <c r="D368" s="1">
        <v>7</v>
      </c>
      <c r="E368" s="1">
        <v>1</v>
      </c>
      <c r="F368" s="1">
        <v>0</v>
      </c>
      <c r="G368" s="1">
        <v>8</v>
      </c>
      <c r="H368" s="1">
        <v>2</v>
      </c>
      <c r="I368" s="1">
        <v>4</v>
      </c>
      <c r="J368" s="1">
        <v>6</v>
      </c>
      <c r="K368" s="1">
        <v>4</v>
      </c>
      <c r="L368" s="1">
        <v>8</v>
      </c>
      <c r="M368" s="1">
        <v>7</v>
      </c>
      <c r="N368" s="9">
        <v>7</v>
      </c>
      <c r="O368" s="1">
        <f>ips__4[[#This Row],[Kolumna1]]*1</f>
        <v>7</v>
      </c>
      <c r="P368" s="1">
        <f>ips__4[[#This Row],[Kolumna2]]*3</f>
        <v>3</v>
      </c>
      <c r="Q368" s="1">
        <f>ips__4[[#This Row],[Kolumna3]]*7</f>
        <v>0</v>
      </c>
      <c r="R368" s="1">
        <f>ips__4[[#This Row],[Kolumna4]]*9</f>
        <v>72</v>
      </c>
      <c r="S368" s="1">
        <f>ips__4[[#This Row],[Kolumna5]]*1</f>
        <v>2</v>
      </c>
      <c r="T368" s="1">
        <f>ips__4[[#This Row],[Kolumna6]]*3</f>
        <v>12</v>
      </c>
      <c r="U368" s="1">
        <f>ips__4[[#This Row],[Kolumna7]]*7</f>
        <v>42</v>
      </c>
      <c r="V368" s="1">
        <f>ips__4[[#This Row],[Kolumna8]]*9</f>
        <v>36</v>
      </c>
      <c r="W368" s="1">
        <f>ips__4[[#This Row],[Kolumna9]]*1</f>
        <v>8</v>
      </c>
      <c r="X368" s="1">
        <f>ips__4[[#This Row],[Kolumna10]]*3</f>
        <v>21</v>
      </c>
      <c r="Y368" s="1">
        <f t="shared" si="5"/>
        <v>431</v>
      </c>
      <c r="Z368" s="1">
        <f>MOD(ips__4[[#This Row],[Suma iloczynow]],10)</f>
        <v>1</v>
      </c>
      <c r="AA368" s="1">
        <f>IF(ips__4[[#This Row],[reszta przez 10]] = 0,0,10 - ips__4[[#This Row],[reszta przez 10]])</f>
        <v>9</v>
      </c>
      <c r="AB368" s="1">
        <f>IF(ips__4[[#This Row],[K]]=ips__4[[#This Row],[K prawidlowe]],1,0)</f>
        <v>0</v>
      </c>
    </row>
    <row r="369" spans="1:28" x14ac:dyDescent="0.3">
      <c r="A369" s="1" t="s">
        <v>396</v>
      </c>
      <c r="B369" s="1" t="s">
        <v>12</v>
      </c>
      <c r="C369" s="1" t="s">
        <v>4</v>
      </c>
      <c r="D369" s="1">
        <v>9</v>
      </c>
      <c r="E369" s="1">
        <v>8</v>
      </c>
      <c r="F369" s="1">
        <v>1</v>
      </c>
      <c r="G369" s="1">
        <v>2</v>
      </c>
      <c r="H369" s="1">
        <v>1</v>
      </c>
      <c r="I369" s="1">
        <v>4</v>
      </c>
      <c r="J369" s="1">
        <v>5</v>
      </c>
      <c r="K369" s="1">
        <v>0</v>
      </c>
      <c r="L369" s="1">
        <v>0</v>
      </c>
      <c r="M369" s="1">
        <v>2</v>
      </c>
      <c r="N369" s="9">
        <v>8</v>
      </c>
      <c r="O369" s="1">
        <f>ips__4[[#This Row],[Kolumna1]]*1</f>
        <v>9</v>
      </c>
      <c r="P369" s="1">
        <f>ips__4[[#This Row],[Kolumna2]]*3</f>
        <v>24</v>
      </c>
      <c r="Q369" s="1">
        <f>ips__4[[#This Row],[Kolumna3]]*7</f>
        <v>7</v>
      </c>
      <c r="R369" s="1">
        <f>ips__4[[#This Row],[Kolumna4]]*9</f>
        <v>18</v>
      </c>
      <c r="S369" s="1">
        <f>ips__4[[#This Row],[Kolumna5]]*1</f>
        <v>1</v>
      </c>
      <c r="T369" s="1">
        <f>ips__4[[#This Row],[Kolumna6]]*3</f>
        <v>12</v>
      </c>
      <c r="U369" s="1">
        <f>ips__4[[#This Row],[Kolumna7]]*7</f>
        <v>35</v>
      </c>
      <c r="V369" s="1">
        <f>ips__4[[#This Row],[Kolumna8]]*9</f>
        <v>0</v>
      </c>
      <c r="W369" s="1">
        <f>ips__4[[#This Row],[Kolumna9]]*1</f>
        <v>0</v>
      </c>
      <c r="X369" s="1">
        <f>ips__4[[#This Row],[Kolumna10]]*3</f>
        <v>6</v>
      </c>
      <c r="Y369" s="1">
        <f t="shared" si="5"/>
        <v>315</v>
      </c>
      <c r="Z369" s="1">
        <f>MOD(ips__4[[#This Row],[Suma iloczynow]],10)</f>
        <v>5</v>
      </c>
      <c r="AA369" s="1">
        <f>IF(ips__4[[#This Row],[reszta przez 10]] = 0,0,10 - ips__4[[#This Row],[reszta przez 10]])</f>
        <v>5</v>
      </c>
      <c r="AB369" s="1">
        <f>IF(ips__4[[#This Row],[K]]=ips__4[[#This Row],[K prawidlowe]],1,0)</f>
        <v>0</v>
      </c>
    </row>
    <row r="370" spans="1:28" x14ac:dyDescent="0.3">
      <c r="A370" s="1" t="s">
        <v>397</v>
      </c>
      <c r="B370" s="1" t="s">
        <v>10</v>
      </c>
      <c r="C370" s="1" t="s">
        <v>4</v>
      </c>
      <c r="D370" s="1">
        <v>6</v>
      </c>
      <c r="E370" s="1">
        <v>8</v>
      </c>
      <c r="F370" s="1">
        <v>1</v>
      </c>
      <c r="G370" s="1">
        <v>1</v>
      </c>
      <c r="H370" s="1">
        <v>1</v>
      </c>
      <c r="I370" s="1">
        <v>2</v>
      </c>
      <c r="J370" s="1">
        <v>1</v>
      </c>
      <c r="K370" s="1">
        <v>6</v>
      </c>
      <c r="L370" s="1">
        <v>5</v>
      </c>
      <c r="M370" s="1">
        <v>7</v>
      </c>
      <c r="N370" s="9">
        <v>0</v>
      </c>
      <c r="O370" s="1">
        <f>ips__4[[#This Row],[Kolumna1]]*1</f>
        <v>6</v>
      </c>
      <c r="P370" s="1">
        <f>ips__4[[#This Row],[Kolumna2]]*3</f>
        <v>24</v>
      </c>
      <c r="Q370" s="1">
        <f>ips__4[[#This Row],[Kolumna3]]*7</f>
        <v>7</v>
      </c>
      <c r="R370" s="1">
        <f>ips__4[[#This Row],[Kolumna4]]*9</f>
        <v>9</v>
      </c>
      <c r="S370" s="1">
        <f>ips__4[[#This Row],[Kolumna5]]*1</f>
        <v>1</v>
      </c>
      <c r="T370" s="1">
        <f>ips__4[[#This Row],[Kolumna6]]*3</f>
        <v>6</v>
      </c>
      <c r="U370" s="1">
        <f>ips__4[[#This Row],[Kolumna7]]*7</f>
        <v>7</v>
      </c>
      <c r="V370" s="1">
        <f>ips__4[[#This Row],[Kolumna8]]*9</f>
        <v>54</v>
      </c>
      <c r="W370" s="1">
        <f>ips__4[[#This Row],[Kolumna9]]*1</f>
        <v>5</v>
      </c>
      <c r="X370" s="1">
        <f>ips__4[[#This Row],[Kolumna10]]*3</f>
        <v>21</v>
      </c>
      <c r="Y370" s="1">
        <f t="shared" si="5"/>
        <v>252</v>
      </c>
      <c r="Z370" s="1">
        <f>MOD(ips__4[[#This Row],[Suma iloczynow]],10)</f>
        <v>2</v>
      </c>
      <c r="AA370" s="1">
        <f>IF(ips__4[[#This Row],[reszta przez 10]] = 0,0,10 - ips__4[[#This Row],[reszta przez 10]])</f>
        <v>8</v>
      </c>
      <c r="AB370" s="1">
        <f>IF(ips__4[[#This Row],[K]]=ips__4[[#This Row],[K prawidlowe]],1,0)</f>
        <v>0</v>
      </c>
    </row>
    <row r="371" spans="1:28" x14ac:dyDescent="0.3">
      <c r="A371" s="1" t="s">
        <v>398</v>
      </c>
      <c r="B371" s="1" t="s">
        <v>9</v>
      </c>
      <c r="C371" s="1" t="s">
        <v>6</v>
      </c>
      <c r="D371" s="1">
        <v>9</v>
      </c>
      <c r="E371" s="1">
        <v>6</v>
      </c>
      <c r="F371" s="1">
        <v>1</v>
      </c>
      <c r="G371" s="1">
        <v>1</v>
      </c>
      <c r="H371" s="1">
        <v>2</v>
      </c>
      <c r="I371" s="1">
        <v>5</v>
      </c>
      <c r="J371" s="1">
        <v>7</v>
      </c>
      <c r="K371" s="1">
        <v>9</v>
      </c>
      <c r="L371" s="1">
        <v>4</v>
      </c>
      <c r="M371" s="1">
        <v>7</v>
      </c>
      <c r="N371" s="9">
        <v>5</v>
      </c>
      <c r="O371" s="1">
        <f>ips__4[[#This Row],[Kolumna1]]*1</f>
        <v>9</v>
      </c>
      <c r="P371" s="1">
        <f>ips__4[[#This Row],[Kolumna2]]*3</f>
        <v>18</v>
      </c>
      <c r="Q371" s="1">
        <f>ips__4[[#This Row],[Kolumna3]]*7</f>
        <v>7</v>
      </c>
      <c r="R371" s="1">
        <f>ips__4[[#This Row],[Kolumna4]]*9</f>
        <v>9</v>
      </c>
      <c r="S371" s="1">
        <f>ips__4[[#This Row],[Kolumna5]]*1</f>
        <v>2</v>
      </c>
      <c r="T371" s="1">
        <f>ips__4[[#This Row],[Kolumna6]]*3</f>
        <v>15</v>
      </c>
      <c r="U371" s="1">
        <f>ips__4[[#This Row],[Kolumna7]]*7</f>
        <v>49</v>
      </c>
      <c r="V371" s="1">
        <f>ips__4[[#This Row],[Kolumna8]]*9</f>
        <v>81</v>
      </c>
      <c r="W371" s="1">
        <f>ips__4[[#This Row],[Kolumna9]]*1</f>
        <v>4</v>
      </c>
      <c r="X371" s="1">
        <f>ips__4[[#This Row],[Kolumna10]]*3</f>
        <v>21</v>
      </c>
      <c r="Y371" s="1">
        <f t="shared" si="5"/>
        <v>355</v>
      </c>
      <c r="Z371" s="1">
        <f>MOD(ips__4[[#This Row],[Suma iloczynow]],10)</f>
        <v>5</v>
      </c>
      <c r="AA371" s="1">
        <f>IF(ips__4[[#This Row],[reszta przez 10]] = 0,0,10 - ips__4[[#This Row],[reszta przez 10]])</f>
        <v>5</v>
      </c>
      <c r="AB371" s="1">
        <f>IF(ips__4[[#This Row],[K]]=ips__4[[#This Row],[K prawidlowe]],1,0)</f>
        <v>1</v>
      </c>
    </row>
    <row r="372" spans="1:28" x14ac:dyDescent="0.3">
      <c r="A372" s="1" t="s">
        <v>399</v>
      </c>
      <c r="B372" s="1" t="s">
        <v>7</v>
      </c>
      <c r="C372" s="1" t="s">
        <v>4</v>
      </c>
      <c r="D372" s="1">
        <v>6</v>
      </c>
      <c r="E372" s="1">
        <v>2</v>
      </c>
      <c r="F372" s="1">
        <v>0</v>
      </c>
      <c r="G372" s="1">
        <v>6</v>
      </c>
      <c r="H372" s="1">
        <v>2</v>
      </c>
      <c r="I372" s="1">
        <v>9</v>
      </c>
      <c r="J372" s="1">
        <v>6</v>
      </c>
      <c r="K372" s="1">
        <v>6</v>
      </c>
      <c r="L372" s="1">
        <v>2</v>
      </c>
      <c r="M372" s="1">
        <v>6</v>
      </c>
      <c r="N372" s="9">
        <v>9</v>
      </c>
      <c r="O372" s="1">
        <f>ips__4[[#This Row],[Kolumna1]]*1</f>
        <v>6</v>
      </c>
      <c r="P372" s="1">
        <f>ips__4[[#This Row],[Kolumna2]]*3</f>
        <v>6</v>
      </c>
      <c r="Q372" s="1">
        <f>ips__4[[#This Row],[Kolumna3]]*7</f>
        <v>0</v>
      </c>
      <c r="R372" s="1">
        <f>ips__4[[#This Row],[Kolumna4]]*9</f>
        <v>54</v>
      </c>
      <c r="S372" s="1">
        <f>ips__4[[#This Row],[Kolumna5]]*1</f>
        <v>2</v>
      </c>
      <c r="T372" s="1">
        <f>ips__4[[#This Row],[Kolumna6]]*3</f>
        <v>27</v>
      </c>
      <c r="U372" s="1">
        <f>ips__4[[#This Row],[Kolumna7]]*7</f>
        <v>42</v>
      </c>
      <c r="V372" s="1">
        <f>ips__4[[#This Row],[Kolumna8]]*9</f>
        <v>54</v>
      </c>
      <c r="W372" s="1">
        <f>ips__4[[#This Row],[Kolumna9]]*1</f>
        <v>2</v>
      </c>
      <c r="X372" s="1">
        <f>ips__4[[#This Row],[Kolumna10]]*3</f>
        <v>18</v>
      </c>
      <c r="Y372" s="1">
        <f t="shared" si="5"/>
        <v>426</v>
      </c>
      <c r="Z372" s="1">
        <f>MOD(ips__4[[#This Row],[Suma iloczynow]],10)</f>
        <v>6</v>
      </c>
      <c r="AA372" s="1">
        <f>IF(ips__4[[#This Row],[reszta przez 10]] = 0,0,10 - ips__4[[#This Row],[reszta przez 10]])</f>
        <v>4</v>
      </c>
      <c r="AB372" s="1">
        <f>IF(ips__4[[#This Row],[K]]=ips__4[[#This Row],[K prawidlowe]],1,0)</f>
        <v>0</v>
      </c>
    </row>
    <row r="373" spans="1:28" x14ac:dyDescent="0.3">
      <c r="A373" s="1" t="s">
        <v>400</v>
      </c>
      <c r="B373" s="1" t="s">
        <v>12</v>
      </c>
      <c r="C373" s="1" t="s">
        <v>4</v>
      </c>
      <c r="D373" s="1">
        <v>9</v>
      </c>
      <c r="E373" s="1">
        <v>8</v>
      </c>
      <c r="F373" s="1">
        <v>0</v>
      </c>
      <c r="G373" s="1">
        <v>1</v>
      </c>
      <c r="H373" s="1">
        <v>2</v>
      </c>
      <c r="I373" s="1">
        <v>0</v>
      </c>
      <c r="J373" s="1">
        <v>3</v>
      </c>
      <c r="K373" s="1">
        <v>1</v>
      </c>
      <c r="L373" s="1">
        <v>0</v>
      </c>
      <c r="M373" s="1">
        <v>4</v>
      </c>
      <c r="N373" s="9">
        <v>4</v>
      </c>
      <c r="O373" s="1">
        <f>ips__4[[#This Row],[Kolumna1]]*1</f>
        <v>9</v>
      </c>
      <c r="P373" s="1">
        <f>ips__4[[#This Row],[Kolumna2]]*3</f>
        <v>24</v>
      </c>
      <c r="Q373" s="1">
        <f>ips__4[[#This Row],[Kolumna3]]*7</f>
        <v>0</v>
      </c>
      <c r="R373" s="1">
        <f>ips__4[[#This Row],[Kolumna4]]*9</f>
        <v>9</v>
      </c>
      <c r="S373" s="1">
        <f>ips__4[[#This Row],[Kolumna5]]*1</f>
        <v>2</v>
      </c>
      <c r="T373" s="1">
        <f>ips__4[[#This Row],[Kolumna6]]*3</f>
        <v>0</v>
      </c>
      <c r="U373" s="1">
        <f>ips__4[[#This Row],[Kolumna7]]*7</f>
        <v>21</v>
      </c>
      <c r="V373" s="1">
        <f>ips__4[[#This Row],[Kolumna8]]*9</f>
        <v>9</v>
      </c>
      <c r="W373" s="1">
        <f>ips__4[[#This Row],[Kolumna9]]*1</f>
        <v>0</v>
      </c>
      <c r="X373" s="1">
        <f>ips__4[[#This Row],[Kolumna10]]*3</f>
        <v>12</v>
      </c>
      <c r="Y373" s="1">
        <f t="shared" si="5"/>
        <v>297</v>
      </c>
      <c r="Z373" s="1">
        <f>MOD(ips__4[[#This Row],[Suma iloczynow]],10)</f>
        <v>7</v>
      </c>
      <c r="AA373" s="1">
        <f>IF(ips__4[[#This Row],[reszta przez 10]] = 0,0,10 - ips__4[[#This Row],[reszta przez 10]])</f>
        <v>3</v>
      </c>
      <c r="AB373" s="1">
        <f>IF(ips__4[[#This Row],[K]]=ips__4[[#This Row],[K prawidlowe]],1,0)</f>
        <v>0</v>
      </c>
    </row>
    <row r="374" spans="1:28" x14ac:dyDescent="0.3">
      <c r="A374" s="1" t="s">
        <v>401</v>
      </c>
      <c r="B374" s="1" t="s">
        <v>7</v>
      </c>
      <c r="C374" s="1" t="s">
        <v>6</v>
      </c>
      <c r="D374" s="1">
        <v>8</v>
      </c>
      <c r="E374" s="1">
        <v>1</v>
      </c>
      <c r="F374" s="1">
        <v>0</v>
      </c>
      <c r="G374" s="1">
        <v>6</v>
      </c>
      <c r="H374" s="1">
        <v>1</v>
      </c>
      <c r="I374" s="1">
        <v>6</v>
      </c>
      <c r="J374" s="1">
        <v>6</v>
      </c>
      <c r="K374" s="1">
        <v>4</v>
      </c>
      <c r="L374" s="1">
        <v>7</v>
      </c>
      <c r="M374" s="1">
        <v>7</v>
      </c>
      <c r="N374" s="9">
        <v>0</v>
      </c>
      <c r="O374" s="1">
        <f>ips__4[[#This Row],[Kolumna1]]*1</f>
        <v>8</v>
      </c>
      <c r="P374" s="1">
        <f>ips__4[[#This Row],[Kolumna2]]*3</f>
        <v>3</v>
      </c>
      <c r="Q374" s="1">
        <f>ips__4[[#This Row],[Kolumna3]]*7</f>
        <v>0</v>
      </c>
      <c r="R374" s="1">
        <f>ips__4[[#This Row],[Kolumna4]]*9</f>
        <v>54</v>
      </c>
      <c r="S374" s="1">
        <f>ips__4[[#This Row],[Kolumna5]]*1</f>
        <v>1</v>
      </c>
      <c r="T374" s="1">
        <f>ips__4[[#This Row],[Kolumna6]]*3</f>
        <v>18</v>
      </c>
      <c r="U374" s="1">
        <f>ips__4[[#This Row],[Kolumna7]]*7</f>
        <v>42</v>
      </c>
      <c r="V374" s="1">
        <f>ips__4[[#This Row],[Kolumna8]]*9</f>
        <v>36</v>
      </c>
      <c r="W374" s="1">
        <f>ips__4[[#This Row],[Kolumna9]]*1</f>
        <v>7</v>
      </c>
      <c r="X374" s="1">
        <f>ips__4[[#This Row],[Kolumna10]]*3</f>
        <v>21</v>
      </c>
      <c r="Y374" s="1">
        <f t="shared" si="5"/>
        <v>276</v>
      </c>
      <c r="Z374" s="1">
        <f>MOD(ips__4[[#This Row],[Suma iloczynow]],10)</f>
        <v>6</v>
      </c>
      <c r="AA374" s="1">
        <f>IF(ips__4[[#This Row],[reszta przez 10]] = 0,0,10 - ips__4[[#This Row],[reszta przez 10]])</f>
        <v>4</v>
      </c>
      <c r="AB374" s="1">
        <f>IF(ips__4[[#This Row],[K]]=ips__4[[#This Row],[K prawidlowe]],1,0)</f>
        <v>0</v>
      </c>
    </row>
    <row r="375" spans="1:28" x14ac:dyDescent="0.3">
      <c r="A375" s="1" t="s">
        <v>402</v>
      </c>
      <c r="B375" s="1" t="s">
        <v>14</v>
      </c>
      <c r="C375" s="1" t="s">
        <v>6</v>
      </c>
      <c r="D375" s="1">
        <v>7</v>
      </c>
      <c r="E375" s="1">
        <v>1</v>
      </c>
      <c r="F375" s="1">
        <v>0</v>
      </c>
      <c r="G375" s="1">
        <v>9</v>
      </c>
      <c r="H375" s="1">
        <v>2</v>
      </c>
      <c r="I375" s="1">
        <v>8</v>
      </c>
      <c r="J375" s="1">
        <v>1</v>
      </c>
      <c r="K375" s="1">
        <v>9</v>
      </c>
      <c r="L375" s="1">
        <v>4</v>
      </c>
      <c r="M375" s="1">
        <v>9</v>
      </c>
      <c r="N375" s="9">
        <v>4</v>
      </c>
      <c r="O375" s="1">
        <f>ips__4[[#This Row],[Kolumna1]]*1</f>
        <v>7</v>
      </c>
      <c r="P375" s="1">
        <f>ips__4[[#This Row],[Kolumna2]]*3</f>
        <v>3</v>
      </c>
      <c r="Q375" s="1">
        <f>ips__4[[#This Row],[Kolumna3]]*7</f>
        <v>0</v>
      </c>
      <c r="R375" s="1">
        <f>ips__4[[#This Row],[Kolumna4]]*9</f>
        <v>81</v>
      </c>
      <c r="S375" s="1">
        <f>ips__4[[#This Row],[Kolumna5]]*1</f>
        <v>2</v>
      </c>
      <c r="T375" s="1">
        <f>ips__4[[#This Row],[Kolumna6]]*3</f>
        <v>24</v>
      </c>
      <c r="U375" s="1">
        <f>ips__4[[#This Row],[Kolumna7]]*7</f>
        <v>7</v>
      </c>
      <c r="V375" s="1">
        <f>ips__4[[#This Row],[Kolumna8]]*9</f>
        <v>81</v>
      </c>
      <c r="W375" s="1">
        <f>ips__4[[#This Row],[Kolumna9]]*1</f>
        <v>4</v>
      </c>
      <c r="X375" s="1">
        <f>ips__4[[#This Row],[Kolumna10]]*3</f>
        <v>27</v>
      </c>
      <c r="Y375" s="1">
        <f t="shared" si="5"/>
        <v>426</v>
      </c>
      <c r="Z375" s="1">
        <f>MOD(ips__4[[#This Row],[Suma iloczynow]],10)</f>
        <v>6</v>
      </c>
      <c r="AA375" s="1">
        <f>IF(ips__4[[#This Row],[reszta przez 10]] = 0,0,10 - ips__4[[#This Row],[reszta przez 10]])</f>
        <v>4</v>
      </c>
      <c r="AB375" s="1">
        <f>IF(ips__4[[#This Row],[K]]=ips__4[[#This Row],[K prawidlowe]],1,0)</f>
        <v>1</v>
      </c>
    </row>
    <row r="376" spans="1:28" x14ac:dyDescent="0.3">
      <c r="A376" s="1" t="s">
        <v>403</v>
      </c>
      <c r="B376" s="1" t="s">
        <v>12</v>
      </c>
      <c r="C376" s="1" t="s">
        <v>6</v>
      </c>
      <c r="D376" s="1">
        <v>8</v>
      </c>
      <c r="E376" s="1">
        <v>6</v>
      </c>
      <c r="F376" s="1">
        <v>1</v>
      </c>
      <c r="G376" s="1">
        <v>2</v>
      </c>
      <c r="H376" s="1">
        <v>1</v>
      </c>
      <c r="I376" s="1">
        <v>6</v>
      </c>
      <c r="J376" s="1">
        <v>8</v>
      </c>
      <c r="K376" s="1">
        <v>7</v>
      </c>
      <c r="L376" s="1">
        <v>3</v>
      </c>
      <c r="M376" s="1">
        <v>3</v>
      </c>
      <c r="N376" s="9">
        <v>9</v>
      </c>
      <c r="O376" s="1">
        <f>ips__4[[#This Row],[Kolumna1]]*1</f>
        <v>8</v>
      </c>
      <c r="P376" s="1">
        <f>ips__4[[#This Row],[Kolumna2]]*3</f>
        <v>18</v>
      </c>
      <c r="Q376" s="1">
        <f>ips__4[[#This Row],[Kolumna3]]*7</f>
        <v>7</v>
      </c>
      <c r="R376" s="1">
        <f>ips__4[[#This Row],[Kolumna4]]*9</f>
        <v>18</v>
      </c>
      <c r="S376" s="1">
        <f>ips__4[[#This Row],[Kolumna5]]*1</f>
        <v>1</v>
      </c>
      <c r="T376" s="1">
        <f>ips__4[[#This Row],[Kolumna6]]*3</f>
        <v>18</v>
      </c>
      <c r="U376" s="1">
        <f>ips__4[[#This Row],[Kolumna7]]*7</f>
        <v>56</v>
      </c>
      <c r="V376" s="1">
        <f>ips__4[[#This Row],[Kolumna8]]*9</f>
        <v>63</v>
      </c>
      <c r="W376" s="1">
        <f>ips__4[[#This Row],[Kolumna9]]*1</f>
        <v>3</v>
      </c>
      <c r="X376" s="1">
        <f>ips__4[[#This Row],[Kolumna10]]*3</f>
        <v>9</v>
      </c>
      <c r="Y376" s="1">
        <f t="shared" si="5"/>
        <v>437</v>
      </c>
      <c r="Z376" s="1">
        <f>MOD(ips__4[[#This Row],[Suma iloczynow]],10)</f>
        <v>7</v>
      </c>
      <c r="AA376" s="1">
        <f>IF(ips__4[[#This Row],[reszta przez 10]] = 0,0,10 - ips__4[[#This Row],[reszta przez 10]])</f>
        <v>3</v>
      </c>
      <c r="AB376" s="1">
        <f>IF(ips__4[[#This Row],[K]]=ips__4[[#This Row],[K prawidlowe]],1,0)</f>
        <v>0</v>
      </c>
    </row>
    <row r="377" spans="1:28" x14ac:dyDescent="0.3">
      <c r="A377" s="1" t="s">
        <v>404</v>
      </c>
      <c r="B377" s="1" t="s">
        <v>18</v>
      </c>
      <c r="C377" s="1" t="s">
        <v>4</v>
      </c>
      <c r="D377" s="1">
        <v>5</v>
      </c>
      <c r="E377" s="1">
        <v>7</v>
      </c>
      <c r="F377" s="1">
        <v>1</v>
      </c>
      <c r="G377" s="1">
        <v>2</v>
      </c>
      <c r="H377" s="1">
        <v>1</v>
      </c>
      <c r="I377" s="1">
        <v>6</v>
      </c>
      <c r="J377" s="1">
        <v>9</v>
      </c>
      <c r="K377" s="1">
        <v>4</v>
      </c>
      <c r="L377" s="1">
        <v>2</v>
      </c>
      <c r="M377" s="1">
        <v>6</v>
      </c>
      <c r="N377" s="9">
        <v>1</v>
      </c>
      <c r="O377" s="1">
        <f>ips__4[[#This Row],[Kolumna1]]*1</f>
        <v>5</v>
      </c>
      <c r="P377" s="1">
        <f>ips__4[[#This Row],[Kolumna2]]*3</f>
        <v>21</v>
      </c>
      <c r="Q377" s="1">
        <f>ips__4[[#This Row],[Kolumna3]]*7</f>
        <v>7</v>
      </c>
      <c r="R377" s="1">
        <f>ips__4[[#This Row],[Kolumna4]]*9</f>
        <v>18</v>
      </c>
      <c r="S377" s="1">
        <f>ips__4[[#This Row],[Kolumna5]]*1</f>
        <v>1</v>
      </c>
      <c r="T377" s="1">
        <f>ips__4[[#This Row],[Kolumna6]]*3</f>
        <v>18</v>
      </c>
      <c r="U377" s="1">
        <f>ips__4[[#This Row],[Kolumna7]]*7</f>
        <v>63</v>
      </c>
      <c r="V377" s="1">
        <f>ips__4[[#This Row],[Kolumna8]]*9</f>
        <v>36</v>
      </c>
      <c r="W377" s="1">
        <f>ips__4[[#This Row],[Kolumna9]]*1</f>
        <v>2</v>
      </c>
      <c r="X377" s="1">
        <f>ips__4[[#This Row],[Kolumna10]]*3</f>
        <v>18</v>
      </c>
      <c r="Y377" s="1">
        <f t="shared" si="5"/>
        <v>390</v>
      </c>
      <c r="Z377" s="1">
        <f>MOD(ips__4[[#This Row],[Suma iloczynow]],10)</f>
        <v>0</v>
      </c>
      <c r="AA377" s="1">
        <f>IF(ips__4[[#This Row],[reszta przez 10]] = 0,0,10 - ips__4[[#This Row],[reszta przez 10]])</f>
        <v>0</v>
      </c>
      <c r="AB377" s="1">
        <f>IF(ips__4[[#This Row],[K]]=ips__4[[#This Row],[K prawidlowe]],1,0)</f>
        <v>0</v>
      </c>
    </row>
    <row r="378" spans="1:28" x14ac:dyDescent="0.3">
      <c r="A378" s="1" t="s">
        <v>405</v>
      </c>
      <c r="B378" s="1" t="s">
        <v>7</v>
      </c>
      <c r="C378" s="1" t="s">
        <v>4</v>
      </c>
      <c r="D378" s="1">
        <v>6</v>
      </c>
      <c r="E378" s="1">
        <v>0</v>
      </c>
      <c r="F378" s="1">
        <v>0</v>
      </c>
      <c r="G378" s="1">
        <v>2</v>
      </c>
      <c r="H378" s="1">
        <v>0</v>
      </c>
      <c r="I378" s="1">
        <v>7</v>
      </c>
      <c r="J378" s="1">
        <v>3</v>
      </c>
      <c r="K378" s="1">
        <v>6</v>
      </c>
      <c r="L378" s="1">
        <v>8</v>
      </c>
      <c r="M378" s="1">
        <v>8</v>
      </c>
      <c r="N378" s="9">
        <v>8</v>
      </c>
      <c r="O378" s="1">
        <f>ips__4[[#This Row],[Kolumna1]]*1</f>
        <v>6</v>
      </c>
      <c r="P378" s="1">
        <f>ips__4[[#This Row],[Kolumna2]]*3</f>
        <v>0</v>
      </c>
      <c r="Q378" s="1">
        <f>ips__4[[#This Row],[Kolumna3]]*7</f>
        <v>0</v>
      </c>
      <c r="R378" s="1">
        <f>ips__4[[#This Row],[Kolumna4]]*9</f>
        <v>18</v>
      </c>
      <c r="S378" s="1">
        <f>ips__4[[#This Row],[Kolumna5]]*1</f>
        <v>0</v>
      </c>
      <c r="T378" s="1">
        <f>ips__4[[#This Row],[Kolumna6]]*3</f>
        <v>21</v>
      </c>
      <c r="U378" s="1">
        <f>ips__4[[#This Row],[Kolumna7]]*7</f>
        <v>21</v>
      </c>
      <c r="V378" s="1">
        <f>ips__4[[#This Row],[Kolumna8]]*9</f>
        <v>54</v>
      </c>
      <c r="W378" s="1">
        <f>ips__4[[#This Row],[Kolumna9]]*1</f>
        <v>8</v>
      </c>
      <c r="X378" s="1">
        <f>ips__4[[#This Row],[Kolumna10]]*3</f>
        <v>24</v>
      </c>
      <c r="Y378" s="1">
        <f t="shared" si="5"/>
        <v>341</v>
      </c>
      <c r="Z378" s="1">
        <f>MOD(ips__4[[#This Row],[Suma iloczynow]],10)</f>
        <v>1</v>
      </c>
      <c r="AA378" s="1">
        <f>IF(ips__4[[#This Row],[reszta przez 10]] = 0,0,10 - ips__4[[#This Row],[reszta przez 10]])</f>
        <v>9</v>
      </c>
      <c r="AB378" s="1">
        <f>IF(ips__4[[#This Row],[K]]=ips__4[[#This Row],[K prawidlowe]],1,0)</f>
        <v>0</v>
      </c>
    </row>
    <row r="379" spans="1:28" x14ac:dyDescent="0.3">
      <c r="A379" s="1" t="s">
        <v>406</v>
      </c>
      <c r="B379" s="1" t="s">
        <v>12</v>
      </c>
      <c r="C379" s="1" t="s">
        <v>4</v>
      </c>
      <c r="D379" s="1">
        <v>7</v>
      </c>
      <c r="E379" s="1">
        <v>5</v>
      </c>
      <c r="F379" s="1">
        <v>0</v>
      </c>
      <c r="G379" s="1">
        <v>2</v>
      </c>
      <c r="H379" s="1">
        <v>0</v>
      </c>
      <c r="I379" s="1">
        <v>4</v>
      </c>
      <c r="J379" s="1">
        <v>9</v>
      </c>
      <c r="K379" s="1">
        <v>9</v>
      </c>
      <c r="L379" s="1">
        <v>2</v>
      </c>
      <c r="M379" s="1">
        <v>9</v>
      </c>
      <c r="N379" s="9">
        <v>5</v>
      </c>
      <c r="O379" s="1">
        <f>ips__4[[#This Row],[Kolumna1]]*1</f>
        <v>7</v>
      </c>
      <c r="P379" s="1">
        <f>ips__4[[#This Row],[Kolumna2]]*3</f>
        <v>15</v>
      </c>
      <c r="Q379" s="1">
        <f>ips__4[[#This Row],[Kolumna3]]*7</f>
        <v>0</v>
      </c>
      <c r="R379" s="1">
        <f>ips__4[[#This Row],[Kolumna4]]*9</f>
        <v>18</v>
      </c>
      <c r="S379" s="1">
        <f>ips__4[[#This Row],[Kolumna5]]*1</f>
        <v>0</v>
      </c>
      <c r="T379" s="1">
        <f>ips__4[[#This Row],[Kolumna6]]*3</f>
        <v>12</v>
      </c>
      <c r="U379" s="1">
        <f>ips__4[[#This Row],[Kolumna7]]*7</f>
        <v>63</v>
      </c>
      <c r="V379" s="1">
        <f>ips__4[[#This Row],[Kolumna8]]*9</f>
        <v>81</v>
      </c>
      <c r="W379" s="1">
        <f>ips__4[[#This Row],[Kolumna9]]*1</f>
        <v>2</v>
      </c>
      <c r="X379" s="1">
        <f>ips__4[[#This Row],[Kolumna10]]*3</f>
        <v>27</v>
      </c>
      <c r="Y379" s="1">
        <f t="shared" si="5"/>
        <v>377</v>
      </c>
      <c r="Z379" s="1">
        <f>MOD(ips__4[[#This Row],[Suma iloczynow]],10)</f>
        <v>7</v>
      </c>
      <c r="AA379" s="1">
        <f>IF(ips__4[[#This Row],[reszta przez 10]] = 0,0,10 - ips__4[[#This Row],[reszta przez 10]])</f>
        <v>3</v>
      </c>
      <c r="AB379" s="1">
        <f>IF(ips__4[[#This Row],[K]]=ips__4[[#This Row],[K prawidlowe]],1,0)</f>
        <v>0</v>
      </c>
    </row>
    <row r="380" spans="1:28" x14ac:dyDescent="0.3">
      <c r="A380" s="1" t="s">
        <v>407</v>
      </c>
      <c r="B380" s="1" t="s">
        <v>18</v>
      </c>
      <c r="C380" s="1" t="s">
        <v>4</v>
      </c>
      <c r="D380" s="1">
        <v>7</v>
      </c>
      <c r="E380" s="1">
        <v>7</v>
      </c>
      <c r="F380" s="1">
        <v>1</v>
      </c>
      <c r="G380" s="1">
        <v>1</v>
      </c>
      <c r="H380" s="1">
        <v>1</v>
      </c>
      <c r="I380" s="1">
        <v>5</v>
      </c>
      <c r="J380" s="1">
        <v>5</v>
      </c>
      <c r="K380" s="1">
        <v>5</v>
      </c>
      <c r="L380" s="1">
        <v>5</v>
      </c>
      <c r="M380" s="1">
        <v>5</v>
      </c>
      <c r="N380" s="9">
        <v>0</v>
      </c>
      <c r="O380" s="1">
        <f>ips__4[[#This Row],[Kolumna1]]*1</f>
        <v>7</v>
      </c>
      <c r="P380" s="1">
        <f>ips__4[[#This Row],[Kolumna2]]*3</f>
        <v>21</v>
      </c>
      <c r="Q380" s="1">
        <f>ips__4[[#This Row],[Kolumna3]]*7</f>
        <v>7</v>
      </c>
      <c r="R380" s="1">
        <f>ips__4[[#This Row],[Kolumna4]]*9</f>
        <v>9</v>
      </c>
      <c r="S380" s="1">
        <f>ips__4[[#This Row],[Kolumna5]]*1</f>
        <v>1</v>
      </c>
      <c r="T380" s="1">
        <f>ips__4[[#This Row],[Kolumna6]]*3</f>
        <v>15</v>
      </c>
      <c r="U380" s="1">
        <f>ips__4[[#This Row],[Kolumna7]]*7</f>
        <v>35</v>
      </c>
      <c r="V380" s="1">
        <f>ips__4[[#This Row],[Kolumna8]]*9</f>
        <v>45</v>
      </c>
      <c r="W380" s="1">
        <f>ips__4[[#This Row],[Kolumna9]]*1</f>
        <v>5</v>
      </c>
      <c r="X380" s="1">
        <f>ips__4[[#This Row],[Kolumna10]]*3</f>
        <v>15</v>
      </c>
      <c r="Y380" s="1">
        <f t="shared" si="5"/>
        <v>385</v>
      </c>
      <c r="Z380" s="1">
        <f>MOD(ips__4[[#This Row],[Suma iloczynow]],10)</f>
        <v>5</v>
      </c>
      <c r="AA380" s="1">
        <f>IF(ips__4[[#This Row],[reszta przez 10]] = 0,0,10 - ips__4[[#This Row],[reszta przez 10]])</f>
        <v>5</v>
      </c>
      <c r="AB380" s="1">
        <f>IF(ips__4[[#This Row],[K]]=ips__4[[#This Row],[K prawidlowe]],1,0)</f>
        <v>0</v>
      </c>
    </row>
    <row r="381" spans="1:28" x14ac:dyDescent="0.3">
      <c r="A381" s="1" t="s">
        <v>408</v>
      </c>
      <c r="B381" s="1" t="s">
        <v>16</v>
      </c>
      <c r="C381" s="1" t="s">
        <v>4</v>
      </c>
      <c r="D381" s="1">
        <v>5</v>
      </c>
      <c r="E381" s="1">
        <v>8</v>
      </c>
      <c r="F381" s="1">
        <v>0</v>
      </c>
      <c r="G381" s="1">
        <v>2</v>
      </c>
      <c r="H381" s="1">
        <v>1</v>
      </c>
      <c r="I381" s="1">
        <v>7</v>
      </c>
      <c r="J381" s="1">
        <v>5</v>
      </c>
      <c r="K381" s="1">
        <v>8</v>
      </c>
      <c r="L381" s="1">
        <v>3</v>
      </c>
      <c r="M381" s="1">
        <v>7</v>
      </c>
      <c r="N381" s="9">
        <v>0</v>
      </c>
      <c r="O381" s="1">
        <f>ips__4[[#This Row],[Kolumna1]]*1</f>
        <v>5</v>
      </c>
      <c r="P381" s="1">
        <f>ips__4[[#This Row],[Kolumna2]]*3</f>
        <v>24</v>
      </c>
      <c r="Q381" s="1">
        <f>ips__4[[#This Row],[Kolumna3]]*7</f>
        <v>0</v>
      </c>
      <c r="R381" s="1">
        <f>ips__4[[#This Row],[Kolumna4]]*9</f>
        <v>18</v>
      </c>
      <c r="S381" s="1">
        <f>ips__4[[#This Row],[Kolumna5]]*1</f>
        <v>1</v>
      </c>
      <c r="T381" s="1">
        <f>ips__4[[#This Row],[Kolumna6]]*3</f>
        <v>21</v>
      </c>
      <c r="U381" s="1">
        <f>ips__4[[#This Row],[Kolumna7]]*7</f>
        <v>35</v>
      </c>
      <c r="V381" s="1">
        <f>ips__4[[#This Row],[Kolumna8]]*9</f>
        <v>72</v>
      </c>
      <c r="W381" s="1">
        <f>ips__4[[#This Row],[Kolumna9]]*1</f>
        <v>3</v>
      </c>
      <c r="X381" s="1">
        <f>ips__4[[#This Row],[Kolumna10]]*3</f>
        <v>21</v>
      </c>
      <c r="Y381" s="1">
        <f t="shared" si="5"/>
        <v>360</v>
      </c>
      <c r="Z381" s="1">
        <f>MOD(ips__4[[#This Row],[Suma iloczynow]],10)</f>
        <v>0</v>
      </c>
      <c r="AA381" s="1">
        <f>IF(ips__4[[#This Row],[reszta przez 10]] = 0,0,10 - ips__4[[#This Row],[reszta przez 10]])</f>
        <v>0</v>
      </c>
      <c r="AB381" s="1">
        <f>IF(ips__4[[#This Row],[K]]=ips__4[[#This Row],[K prawidlowe]],1,0)</f>
        <v>1</v>
      </c>
    </row>
    <row r="382" spans="1:28" x14ac:dyDescent="0.3">
      <c r="A382" s="1" t="s">
        <v>409</v>
      </c>
      <c r="B382" s="1" t="s">
        <v>13</v>
      </c>
      <c r="C382" s="1" t="s">
        <v>4</v>
      </c>
      <c r="D382" s="1">
        <v>7</v>
      </c>
      <c r="E382" s="1">
        <v>6</v>
      </c>
      <c r="F382" s="1">
        <v>0</v>
      </c>
      <c r="G382" s="1">
        <v>8</v>
      </c>
      <c r="H382" s="1">
        <v>2</v>
      </c>
      <c r="I382" s="1">
        <v>7</v>
      </c>
      <c r="J382" s="1">
        <v>4</v>
      </c>
      <c r="K382" s="1">
        <v>0</v>
      </c>
      <c r="L382" s="1">
        <v>5</v>
      </c>
      <c r="M382" s="1">
        <v>3</v>
      </c>
      <c r="N382" s="9">
        <v>8</v>
      </c>
      <c r="O382" s="1">
        <f>ips__4[[#This Row],[Kolumna1]]*1</f>
        <v>7</v>
      </c>
      <c r="P382" s="1">
        <f>ips__4[[#This Row],[Kolumna2]]*3</f>
        <v>18</v>
      </c>
      <c r="Q382" s="1">
        <f>ips__4[[#This Row],[Kolumna3]]*7</f>
        <v>0</v>
      </c>
      <c r="R382" s="1">
        <f>ips__4[[#This Row],[Kolumna4]]*9</f>
        <v>72</v>
      </c>
      <c r="S382" s="1">
        <f>ips__4[[#This Row],[Kolumna5]]*1</f>
        <v>2</v>
      </c>
      <c r="T382" s="1">
        <f>ips__4[[#This Row],[Kolumna6]]*3</f>
        <v>21</v>
      </c>
      <c r="U382" s="1">
        <f>ips__4[[#This Row],[Kolumna7]]*7</f>
        <v>28</v>
      </c>
      <c r="V382" s="1">
        <f>ips__4[[#This Row],[Kolumna8]]*9</f>
        <v>0</v>
      </c>
      <c r="W382" s="1">
        <f>ips__4[[#This Row],[Kolumna9]]*1</f>
        <v>5</v>
      </c>
      <c r="X382" s="1">
        <f>ips__4[[#This Row],[Kolumna10]]*3</f>
        <v>9</v>
      </c>
      <c r="Y382" s="1">
        <f t="shared" si="5"/>
        <v>362</v>
      </c>
      <c r="Z382" s="1">
        <f>MOD(ips__4[[#This Row],[Suma iloczynow]],10)</f>
        <v>2</v>
      </c>
      <c r="AA382" s="1">
        <f>IF(ips__4[[#This Row],[reszta przez 10]] = 0,0,10 - ips__4[[#This Row],[reszta przez 10]])</f>
        <v>8</v>
      </c>
      <c r="AB382" s="1">
        <f>IF(ips__4[[#This Row],[K]]=ips__4[[#This Row],[K prawidlowe]],1,0)</f>
        <v>1</v>
      </c>
    </row>
    <row r="383" spans="1:28" x14ac:dyDescent="0.3">
      <c r="A383" s="1" t="s">
        <v>410</v>
      </c>
      <c r="B383" s="1" t="s">
        <v>7</v>
      </c>
      <c r="C383" s="1" t="s">
        <v>4</v>
      </c>
      <c r="D383" s="1">
        <v>9</v>
      </c>
      <c r="E383" s="1">
        <v>8</v>
      </c>
      <c r="F383" s="1">
        <v>0</v>
      </c>
      <c r="G383" s="1">
        <v>6</v>
      </c>
      <c r="H383" s="1">
        <v>0</v>
      </c>
      <c r="I383" s="1">
        <v>7</v>
      </c>
      <c r="J383" s="1">
        <v>0</v>
      </c>
      <c r="K383" s="1">
        <v>1</v>
      </c>
      <c r="L383" s="1">
        <v>4</v>
      </c>
      <c r="M383" s="1">
        <v>5</v>
      </c>
      <c r="N383" s="9">
        <v>4</v>
      </c>
      <c r="O383" s="1">
        <f>ips__4[[#This Row],[Kolumna1]]*1</f>
        <v>9</v>
      </c>
      <c r="P383" s="1">
        <f>ips__4[[#This Row],[Kolumna2]]*3</f>
        <v>24</v>
      </c>
      <c r="Q383" s="1">
        <f>ips__4[[#This Row],[Kolumna3]]*7</f>
        <v>0</v>
      </c>
      <c r="R383" s="1">
        <f>ips__4[[#This Row],[Kolumna4]]*9</f>
        <v>54</v>
      </c>
      <c r="S383" s="1">
        <f>ips__4[[#This Row],[Kolumna5]]*1</f>
        <v>0</v>
      </c>
      <c r="T383" s="1">
        <f>ips__4[[#This Row],[Kolumna6]]*3</f>
        <v>21</v>
      </c>
      <c r="U383" s="1">
        <f>ips__4[[#This Row],[Kolumna7]]*7</f>
        <v>0</v>
      </c>
      <c r="V383" s="1">
        <f>ips__4[[#This Row],[Kolumna8]]*9</f>
        <v>9</v>
      </c>
      <c r="W383" s="1">
        <f>ips__4[[#This Row],[Kolumna9]]*1</f>
        <v>4</v>
      </c>
      <c r="X383" s="1">
        <f>ips__4[[#This Row],[Kolumna10]]*3</f>
        <v>15</v>
      </c>
      <c r="Y383" s="1">
        <f t="shared" si="5"/>
        <v>298</v>
      </c>
      <c r="Z383" s="1">
        <f>MOD(ips__4[[#This Row],[Suma iloczynow]],10)</f>
        <v>8</v>
      </c>
      <c r="AA383" s="1">
        <f>IF(ips__4[[#This Row],[reszta przez 10]] = 0,0,10 - ips__4[[#This Row],[reszta przez 10]])</f>
        <v>2</v>
      </c>
      <c r="AB383" s="1">
        <f>IF(ips__4[[#This Row],[K]]=ips__4[[#This Row],[K prawidlowe]],1,0)</f>
        <v>0</v>
      </c>
    </row>
    <row r="384" spans="1:28" x14ac:dyDescent="0.3">
      <c r="A384" s="1" t="s">
        <v>411</v>
      </c>
      <c r="B384" s="1" t="s">
        <v>5</v>
      </c>
      <c r="C384" s="1" t="s">
        <v>6</v>
      </c>
      <c r="D384" s="1">
        <v>5</v>
      </c>
      <c r="E384" s="1">
        <v>0</v>
      </c>
      <c r="F384" s="1">
        <v>1</v>
      </c>
      <c r="G384" s="1">
        <v>1</v>
      </c>
      <c r="H384" s="1">
        <v>1</v>
      </c>
      <c r="I384" s="1">
        <v>9</v>
      </c>
      <c r="J384" s="1">
        <v>4</v>
      </c>
      <c r="K384" s="1">
        <v>6</v>
      </c>
      <c r="L384" s="1">
        <v>7</v>
      </c>
      <c r="M384" s="1">
        <v>5</v>
      </c>
      <c r="N384" s="9">
        <v>7</v>
      </c>
      <c r="O384" s="1">
        <f>ips__4[[#This Row],[Kolumna1]]*1</f>
        <v>5</v>
      </c>
      <c r="P384" s="1">
        <f>ips__4[[#This Row],[Kolumna2]]*3</f>
        <v>0</v>
      </c>
      <c r="Q384" s="1">
        <f>ips__4[[#This Row],[Kolumna3]]*7</f>
        <v>7</v>
      </c>
      <c r="R384" s="1">
        <f>ips__4[[#This Row],[Kolumna4]]*9</f>
        <v>9</v>
      </c>
      <c r="S384" s="1">
        <f>ips__4[[#This Row],[Kolumna5]]*1</f>
        <v>1</v>
      </c>
      <c r="T384" s="1">
        <f>ips__4[[#This Row],[Kolumna6]]*3</f>
        <v>27</v>
      </c>
      <c r="U384" s="1">
        <f>ips__4[[#This Row],[Kolumna7]]*7</f>
        <v>28</v>
      </c>
      <c r="V384" s="1">
        <f>ips__4[[#This Row],[Kolumna8]]*9</f>
        <v>54</v>
      </c>
      <c r="W384" s="1">
        <f>ips__4[[#This Row],[Kolumna9]]*1</f>
        <v>7</v>
      </c>
      <c r="X384" s="1">
        <f>ips__4[[#This Row],[Kolumna10]]*3</f>
        <v>15</v>
      </c>
      <c r="Y384" s="1">
        <f t="shared" si="5"/>
        <v>289</v>
      </c>
      <c r="Z384" s="1">
        <f>MOD(ips__4[[#This Row],[Suma iloczynow]],10)</f>
        <v>9</v>
      </c>
      <c r="AA384" s="1">
        <f>IF(ips__4[[#This Row],[reszta przez 10]] = 0,0,10 - ips__4[[#This Row],[reszta przez 10]])</f>
        <v>1</v>
      </c>
      <c r="AB384" s="1">
        <f>IF(ips__4[[#This Row],[K]]=ips__4[[#This Row],[K prawidlowe]],1,0)</f>
        <v>0</v>
      </c>
    </row>
    <row r="385" spans="1:28" x14ac:dyDescent="0.3">
      <c r="A385" s="1" t="s">
        <v>412</v>
      </c>
      <c r="B385" s="1" t="s">
        <v>5</v>
      </c>
      <c r="C385" s="1" t="s">
        <v>6</v>
      </c>
      <c r="D385" s="1">
        <v>6</v>
      </c>
      <c r="E385" s="1">
        <v>4</v>
      </c>
      <c r="F385" s="1">
        <v>0</v>
      </c>
      <c r="G385" s="1">
        <v>1</v>
      </c>
      <c r="H385" s="1">
        <v>1</v>
      </c>
      <c r="I385" s="1">
        <v>9</v>
      </c>
      <c r="J385" s="1">
        <v>4</v>
      </c>
      <c r="K385" s="1">
        <v>3</v>
      </c>
      <c r="L385" s="1">
        <v>5</v>
      </c>
      <c r="M385" s="1">
        <v>7</v>
      </c>
      <c r="N385" s="9">
        <v>4</v>
      </c>
      <c r="O385" s="1">
        <f>ips__4[[#This Row],[Kolumna1]]*1</f>
        <v>6</v>
      </c>
      <c r="P385" s="1">
        <f>ips__4[[#This Row],[Kolumna2]]*3</f>
        <v>12</v>
      </c>
      <c r="Q385" s="1">
        <f>ips__4[[#This Row],[Kolumna3]]*7</f>
        <v>0</v>
      </c>
      <c r="R385" s="1">
        <f>ips__4[[#This Row],[Kolumna4]]*9</f>
        <v>9</v>
      </c>
      <c r="S385" s="1">
        <f>ips__4[[#This Row],[Kolumna5]]*1</f>
        <v>1</v>
      </c>
      <c r="T385" s="1">
        <f>ips__4[[#This Row],[Kolumna6]]*3</f>
        <v>27</v>
      </c>
      <c r="U385" s="1">
        <f>ips__4[[#This Row],[Kolumna7]]*7</f>
        <v>28</v>
      </c>
      <c r="V385" s="1">
        <f>ips__4[[#This Row],[Kolumna8]]*9</f>
        <v>27</v>
      </c>
      <c r="W385" s="1">
        <f>ips__4[[#This Row],[Kolumna9]]*1</f>
        <v>5</v>
      </c>
      <c r="X385" s="1">
        <f>ips__4[[#This Row],[Kolumna10]]*3</f>
        <v>21</v>
      </c>
      <c r="Y385" s="1">
        <f t="shared" si="5"/>
        <v>289</v>
      </c>
      <c r="Z385" s="1">
        <f>MOD(ips__4[[#This Row],[Suma iloczynow]],10)</f>
        <v>9</v>
      </c>
      <c r="AA385" s="1">
        <f>IF(ips__4[[#This Row],[reszta przez 10]] = 0,0,10 - ips__4[[#This Row],[reszta przez 10]])</f>
        <v>1</v>
      </c>
      <c r="AB385" s="1">
        <f>IF(ips__4[[#This Row],[K]]=ips__4[[#This Row],[K prawidlowe]],1,0)</f>
        <v>0</v>
      </c>
    </row>
    <row r="386" spans="1:28" x14ac:dyDescent="0.3">
      <c r="A386" s="1" t="s">
        <v>413</v>
      </c>
      <c r="B386" s="1" t="s">
        <v>10</v>
      </c>
      <c r="C386" s="1" t="s">
        <v>6</v>
      </c>
      <c r="D386" s="1">
        <v>6</v>
      </c>
      <c r="E386" s="1">
        <v>4</v>
      </c>
      <c r="F386" s="1">
        <v>1</v>
      </c>
      <c r="G386" s="1">
        <v>1</v>
      </c>
      <c r="H386" s="1">
        <v>1</v>
      </c>
      <c r="I386" s="1">
        <v>9</v>
      </c>
      <c r="J386" s="1">
        <v>7</v>
      </c>
      <c r="K386" s="1">
        <v>8</v>
      </c>
      <c r="L386" s="1">
        <v>5</v>
      </c>
      <c r="M386" s="1">
        <v>5</v>
      </c>
      <c r="N386" s="9">
        <v>7</v>
      </c>
      <c r="O386" s="1">
        <f>ips__4[[#This Row],[Kolumna1]]*1</f>
        <v>6</v>
      </c>
      <c r="P386" s="1">
        <f>ips__4[[#This Row],[Kolumna2]]*3</f>
        <v>12</v>
      </c>
      <c r="Q386" s="1">
        <f>ips__4[[#This Row],[Kolumna3]]*7</f>
        <v>7</v>
      </c>
      <c r="R386" s="1">
        <f>ips__4[[#This Row],[Kolumna4]]*9</f>
        <v>9</v>
      </c>
      <c r="S386" s="1">
        <f>ips__4[[#This Row],[Kolumna5]]*1</f>
        <v>1</v>
      </c>
      <c r="T386" s="1">
        <f>ips__4[[#This Row],[Kolumna6]]*3</f>
        <v>27</v>
      </c>
      <c r="U386" s="1">
        <f>ips__4[[#This Row],[Kolumna7]]*7</f>
        <v>49</v>
      </c>
      <c r="V386" s="1">
        <f>ips__4[[#This Row],[Kolumna8]]*9</f>
        <v>72</v>
      </c>
      <c r="W386" s="1">
        <f>ips__4[[#This Row],[Kolumna9]]*1</f>
        <v>5</v>
      </c>
      <c r="X386" s="1">
        <f>ips__4[[#This Row],[Kolumna10]]*3</f>
        <v>15</v>
      </c>
      <c r="Y386" s="1">
        <f t="shared" si="5"/>
        <v>339</v>
      </c>
      <c r="Z386" s="1">
        <f>MOD(ips__4[[#This Row],[Suma iloczynow]],10)</f>
        <v>9</v>
      </c>
      <c r="AA386" s="1">
        <f>IF(ips__4[[#This Row],[reszta przez 10]] = 0,0,10 - ips__4[[#This Row],[reszta przez 10]])</f>
        <v>1</v>
      </c>
      <c r="AB386" s="1">
        <f>IF(ips__4[[#This Row],[K]]=ips__4[[#This Row],[K prawidlowe]],1,0)</f>
        <v>0</v>
      </c>
    </row>
    <row r="387" spans="1:28" x14ac:dyDescent="0.3">
      <c r="A387" s="1" t="s">
        <v>414</v>
      </c>
      <c r="B387" s="1" t="s">
        <v>14</v>
      </c>
      <c r="C387" s="1" t="s">
        <v>6</v>
      </c>
      <c r="D387" s="1">
        <v>6</v>
      </c>
      <c r="E387" s="1">
        <v>7</v>
      </c>
      <c r="F387" s="1">
        <v>0</v>
      </c>
      <c r="G387" s="1">
        <v>9</v>
      </c>
      <c r="H387" s="1">
        <v>0</v>
      </c>
      <c r="I387" s="1">
        <v>8</v>
      </c>
      <c r="J387" s="1">
        <v>2</v>
      </c>
      <c r="K387" s="1">
        <v>8</v>
      </c>
      <c r="L387" s="1">
        <v>3</v>
      </c>
      <c r="M387" s="1">
        <v>2</v>
      </c>
      <c r="N387" s="9">
        <v>3</v>
      </c>
      <c r="O387" s="1">
        <f>ips__4[[#This Row],[Kolumna1]]*1</f>
        <v>6</v>
      </c>
      <c r="P387" s="1">
        <f>ips__4[[#This Row],[Kolumna2]]*3</f>
        <v>21</v>
      </c>
      <c r="Q387" s="1">
        <f>ips__4[[#This Row],[Kolumna3]]*7</f>
        <v>0</v>
      </c>
      <c r="R387" s="1">
        <f>ips__4[[#This Row],[Kolumna4]]*9</f>
        <v>81</v>
      </c>
      <c r="S387" s="1">
        <f>ips__4[[#This Row],[Kolumna5]]*1</f>
        <v>0</v>
      </c>
      <c r="T387" s="1">
        <f>ips__4[[#This Row],[Kolumna6]]*3</f>
        <v>24</v>
      </c>
      <c r="U387" s="1">
        <f>ips__4[[#This Row],[Kolumna7]]*7</f>
        <v>14</v>
      </c>
      <c r="V387" s="1">
        <f>ips__4[[#This Row],[Kolumna8]]*9</f>
        <v>72</v>
      </c>
      <c r="W387" s="1">
        <f>ips__4[[#This Row],[Kolumna9]]*1</f>
        <v>3</v>
      </c>
      <c r="X387" s="1">
        <f>ips__4[[#This Row],[Kolumna10]]*3</f>
        <v>6</v>
      </c>
      <c r="Y387" s="1">
        <f t="shared" ref="Y387:Y450" si="6">SUM(O386:X387)</f>
        <v>430</v>
      </c>
      <c r="Z387" s="1">
        <f>MOD(ips__4[[#This Row],[Suma iloczynow]],10)</f>
        <v>0</v>
      </c>
      <c r="AA387" s="1">
        <f>IF(ips__4[[#This Row],[reszta przez 10]] = 0,0,10 - ips__4[[#This Row],[reszta przez 10]])</f>
        <v>0</v>
      </c>
      <c r="AB387" s="1">
        <f>IF(ips__4[[#This Row],[K]]=ips__4[[#This Row],[K prawidlowe]],1,0)</f>
        <v>0</v>
      </c>
    </row>
    <row r="388" spans="1:28" x14ac:dyDescent="0.3">
      <c r="A388" s="1" t="s">
        <v>415</v>
      </c>
      <c r="B388" s="1" t="s">
        <v>3</v>
      </c>
      <c r="C388" s="1" t="s">
        <v>6</v>
      </c>
      <c r="D388" s="1">
        <v>5</v>
      </c>
      <c r="E388" s="1">
        <v>5</v>
      </c>
      <c r="F388" s="1">
        <v>0</v>
      </c>
      <c r="G388" s="1">
        <v>1</v>
      </c>
      <c r="H388" s="1">
        <v>1</v>
      </c>
      <c r="I388" s="1">
        <v>7</v>
      </c>
      <c r="J388" s="1">
        <v>3</v>
      </c>
      <c r="K388" s="1">
        <v>1</v>
      </c>
      <c r="L388" s="1">
        <v>7</v>
      </c>
      <c r="M388" s="1">
        <v>6</v>
      </c>
      <c r="N388" s="9">
        <v>4</v>
      </c>
      <c r="O388" s="1">
        <f>ips__4[[#This Row],[Kolumna1]]*1</f>
        <v>5</v>
      </c>
      <c r="P388" s="1">
        <f>ips__4[[#This Row],[Kolumna2]]*3</f>
        <v>15</v>
      </c>
      <c r="Q388" s="1">
        <f>ips__4[[#This Row],[Kolumna3]]*7</f>
        <v>0</v>
      </c>
      <c r="R388" s="1">
        <f>ips__4[[#This Row],[Kolumna4]]*9</f>
        <v>9</v>
      </c>
      <c r="S388" s="1">
        <f>ips__4[[#This Row],[Kolumna5]]*1</f>
        <v>1</v>
      </c>
      <c r="T388" s="1">
        <f>ips__4[[#This Row],[Kolumna6]]*3</f>
        <v>21</v>
      </c>
      <c r="U388" s="1">
        <f>ips__4[[#This Row],[Kolumna7]]*7</f>
        <v>21</v>
      </c>
      <c r="V388" s="1">
        <f>ips__4[[#This Row],[Kolumna8]]*9</f>
        <v>9</v>
      </c>
      <c r="W388" s="1">
        <f>ips__4[[#This Row],[Kolumna9]]*1</f>
        <v>7</v>
      </c>
      <c r="X388" s="1">
        <f>ips__4[[#This Row],[Kolumna10]]*3</f>
        <v>18</v>
      </c>
      <c r="Y388" s="1">
        <f t="shared" si="6"/>
        <v>333</v>
      </c>
      <c r="Z388" s="1">
        <f>MOD(ips__4[[#This Row],[Suma iloczynow]],10)</f>
        <v>3</v>
      </c>
      <c r="AA388" s="1">
        <f>IF(ips__4[[#This Row],[reszta przez 10]] = 0,0,10 - ips__4[[#This Row],[reszta przez 10]])</f>
        <v>7</v>
      </c>
      <c r="AB388" s="1">
        <f>IF(ips__4[[#This Row],[K]]=ips__4[[#This Row],[K prawidlowe]],1,0)</f>
        <v>0</v>
      </c>
    </row>
    <row r="389" spans="1:28" x14ac:dyDescent="0.3">
      <c r="A389" s="1" t="s">
        <v>416</v>
      </c>
      <c r="B389" s="1" t="s">
        <v>16</v>
      </c>
      <c r="C389" s="1" t="s">
        <v>4</v>
      </c>
      <c r="D389" s="1">
        <v>7</v>
      </c>
      <c r="E389" s="1">
        <v>6</v>
      </c>
      <c r="F389" s="1">
        <v>0</v>
      </c>
      <c r="G389" s="1">
        <v>9</v>
      </c>
      <c r="H389" s="1">
        <v>0</v>
      </c>
      <c r="I389" s="1">
        <v>4</v>
      </c>
      <c r="J389" s="1">
        <v>0</v>
      </c>
      <c r="K389" s="1">
        <v>6</v>
      </c>
      <c r="L389" s="1">
        <v>3</v>
      </c>
      <c r="M389" s="1">
        <v>0</v>
      </c>
      <c r="N389" s="9">
        <v>5</v>
      </c>
      <c r="O389" s="1">
        <f>ips__4[[#This Row],[Kolumna1]]*1</f>
        <v>7</v>
      </c>
      <c r="P389" s="1">
        <f>ips__4[[#This Row],[Kolumna2]]*3</f>
        <v>18</v>
      </c>
      <c r="Q389" s="1">
        <f>ips__4[[#This Row],[Kolumna3]]*7</f>
        <v>0</v>
      </c>
      <c r="R389" s="1">
        <f>ips__4[[#This Row],[Kolumna4]]*9</f>
        <v>81</v>
      </c>
      <c r="S389" s="1">
        <f>ips__4[[#This Row],[Kolumna5]]*1</f>
        <v>0</v>
      </c>
      <c r="T389" s="1">
        <f>ips__4[[#This Row],[Kolumna6]]*3</f>
        <v>12</v>
      </c>
      <c r="U389" s="1">
        <f>ips__4[[#This Row],[Kolumna7]]*7</f>
        <v>0</v>
      </c>
      <c r="V389" s="1">
        <f>ips__4[[#This Row],[Kolumna8]]*9</f>
        <v>54</v>
      </c>
      <c r="W389" s="1">
        <f>ips__4[[#This Row],[Kolumna9]]*1</f>
        <v>3</v>
      </c>
      <c r="X389" s="1">
        <f>ips__4[[#This Row],[Kolumna10]]*3</f>
        <v>0</v>
      </c>
      <c r="Y389" s="1">
        <f t="shared" si="6"/>
        <v>281</v>
      </c>
      <c r="Z389" s="1">
        <f>MOD(ips__4[[#This Row],[Suma iloczynow]],10)</f>
        <v>1</v>
      </c>
      <c r="AA389" s="1">
        <f>IF(ips__4[[#This Row],[reszta przez 10]] = 0,0,10 - ips__4[[#This Row],[reszta przez 10]])</f>
        <v>9</v>
      </c>
      <c r="AB389" s="1">
        <f>IF(ips__4[[#This Row],[K]]=ips__4[[#This Row],[K prawidlowe]],1,0)</f>
        <v>0</v>
      </c>
    </row>
    <row r="390" spans="1:28" x14ac:dyDescent="0.3">
      <c r="A390" s="1" t="s">
        <v>417</v>
      </c>
      <c r="B390" s="1" t="s">
        <v>19</v>
      </c>
      <c r="C390" s="1" t="s">
        <v>6</v>
      </c>
      <c r="D390" s="1">
        <v>8</v>
      </c>
      <c r="E390" s="1">
        <v>0</v>
      </c>
      <c r="F390" s="1">
        <v>0</v>
      </c>
      <c r="G390" s="1">
        <v>2</v>
      </c>
      <c r="H390" s="1">
        <v>0</v>
      </c>
      <c r="I390" s="1">
        <v>8</v>
      </c>
      <c r="J390" s="1">
        <v>1</v>
      </c>
      <c r="K390" s="1">
        <v>9</v>
      </c>
      <c r="L390" s="1">
        <v>5</v>
      </c>
      <c r="M390" s="1">
        <v>7</v>
      </c>
      <c r="N390" s="9">
        <v>6</v>
      </c>
      <c r="O390" s="1">
        <f>ips__4[[#This Row],[Kolumna1]]*1</f>
        <v>8</v>
      </c>
      <c r="P390" s="1">
        <f>ips__4[[#This Row],[Kolumna2]]*3</f>
        <v>0</v>
      </c>
      <c r="Q390" s="1">
        <f>ips__4[[#This Row],[Kolumna3]]*7</f>
        <v>0</v>
      </c>
      <c r="R390" s="1">
        <f>ips__4[[#This Row],[Kolumna4]]*9</f>
        <v>18</v>
      </c>
      <c r="S390" s="1">
        <f>ips__4[[#This Row],[Kolumna5]]*1</f>
        <v>0</v>
      </c>
      <c r="T390" s="1">
        <f>ips__4[[#This Row],[Kolumna6]]*3</f>
        <v>24</v>
      </c>
      <c r="U390" s="1">
        <f>ips__4[[#This Row],[Kolumna7]]*7</f>
        <v>7</v>
      </c>
      <c r="V390" s="1">
        <f>ips__4[[#This Row],[Kolumna8]]*9</f>
        <v>81</v>
      </c>
      <c r="W390" s="1">
        <f>ips__4[[#This Row],[Kolumna9]]*1</f>
        <v>5</v>
      </c>
      <c r="X390" s="1">
        <f>ips__4[[#This Row],[Kolumna10]]*3</f>
        <v>21</v>
      </c>
      <c r="Y390" s="1">
        <f t="shared" si="6"/>
        <v>339</v>
      </c>
      <c r="Z390" s="1">
        <f>MOD(ips__4[[#This Row],[Suma iloczynow]],10)</f>
        <v>9</v>
      </c>
      <c r="AA390" s="1">
        <f>IF(ips__4[[#This Row],[reszta przez 10]] = 0,0,10 - ips__4[[#This Row],[reszta przez 10]])</f>
        <v>1</v>
      </c>
      <c r="AB390" s="1">
        <f>IF(ips__4[[#This Row],[K]]=ips__4[[#This Row],[K prawidlowe]],1,0)</f>
        <v>0</v>
      </c>
    </row>
    <row r="391" spans="1:28" x14ac:dyDescent="0.3">
      <c r="A391" s="1" t="s">
        <v>418</v>
      </c>
      <c r="B391" s="1" t="s">
        <v>17</v>
      </c>
      <c r="C391" s="1" t="s">
        <v>6</v>
      </c>
      <c r="D391" s="1">
        <v>7</v>
      </c>
      <c r="E391" s="1">
        <v>3</v>
      </c>
      <c r="F391" s="1">
        <v>0</v>
      </c>
      <c r="G391" s="1">
        <v>2</v>
      </c>
      <c r="H391" s="1">
        <v>0</v>
      </c>
      <c r="I391" s="1">
        <v>1</v>
      </c>
      <c r="J391" s="1">
        <v>2</v>
      </c>
      <c r="K391" s="1">
        <v>2</v>
      </c>
      <c r="L391" s="1">
        <v>8</v>
      </c>
      <c r="M391" s="1">
        <v>7</v>
      </c>
      <c r="N391" s="9">
        <v>2</v>
      </c>
      <c r="O391" s="1">
        <f>ips__4[[#This Row],[Kolumna1]]*1</f>
        <v>7</v>
      </c>
      <c r="P391" s="1">
        <f>ips__4[[#This Row],[Kolumna2]]*3</f>
        <v>9</v>
      </c>
      <c r="Q391" s="1">
        <f>ips__4[[#This Row],[Kolumna3]]*7</f>
        <v>0</v>
      </c>
      <c r="R391" s="1">
        <f>ips__4[[#This Row],[Kolumna4]]*9</f>
        <v>18</v>
      </c>
      <c r="S391" s="1">
        <f>ips__4[[#This Row],[Kolumna5]]*1</f>
        <v>0</v>
      </c>
      <c r="T391" s="1">
        <f>ips__4[[#This Row],[Kolumna6]]*3</f>
        <v>3</v>
      </c>
      <c r="U391" s="1">
        <f>ips__4[[#This Row],[Kolumna7]]*7</f>
        <v>14</v>
      </c>
      <c r="V391" s="1">
        <f>ips__4[[#This Row],[Kolumna8]]*9</f>
        <v>18</v>
      </c>
      <c r="W391" s="1">
        <f>ips__4[[#This Row],[Kolumna9]]*1</f>
        <v>8</v>
      </c>
      <c r="X391" s="1">
        <f>ips__4[[#This Row],[Kolumna10]]*3</f>
        <v>21</v>
      </c>
      <c r="Y391" s="1">
        <f t="shared" si="6"/>
        <v>262</v>
      </c>
      <c r="Z391" s="1">
        <f>MOD(ips__4[[#This Row],[Suma iloczynow]],10)</f>
        <v>2</v>
      </c>
      <c r="AA391" s="1">
        <f>IF(ips__4[[#This Row],[reszta przez 10]] = 0,0,10 - ips__4[[#This Row],[reszta przez 10]])</f>
        <v>8</v>
      </c>
      <c r="AB391" s="1">
        <f>IF(ips__4[[#This Row],[K]]=ips__4[[#This Row],[K prawidlowe]],1,0)</f>
        <v>0</v>
      </c>
    </row>
    <row r="392" spans="1:28" x14ac:dyDescent="0.3">
      <c r="A392" s="1" t="s">
        <v>419</v>
      </c>
      <c r="B392" s="1" t="s">
        <v>20</v>
      </c>
      <c r="C392" s="1" t="s">
        <v>4</v>
      </c>
      <c r="D392" s="1">
        <v>6</v>
      </c>
      <c r="E392" s="1">
        <v>7</v>
      </c>
      <c r="F392" s="1">
        <v>0</v>
      </c>
      <c r="G392" s="1">
        <v>3</v>
      </c>
      <c r="H392" s="1">
        <v>0</v>
      </c>
      <c r="I392" s="1">
        <v>4</v>
      </c>
      <c r="J392" s="1">
        <v>2</v>
      </c>
      <c r="K392" s="1">
        <v>8</v>
      </c>
      <c r="L392" s="1">
        <v>8</v>
      </c>
      <c r="M392" s="1">
        <v>6</v>
      </c>
      <c r="N392" s="9">
        <v>2</v>
      </c>
      <c r="O392" s="1">
        <f>ips__4[[#This Row],[Kolumna1]]*1</f>
        <v>6</v>
      </c>
      <c r="P392" s="1">
        <f>ips__4[[#This Row],[Kolumna2]]*3</f>
        <v>21</v>
      </c>
      <c r="Q392" s="1">
        <f>ips__4[[#This Row],[Kolumna3]]*7</f>
        <v>0</v>
      </c>
      <c r="R392" s="1">
        <f>ips__4[[#This Row],[Kolumna4]]*9</f>
        <v>27</v>
      </c>
      <c r="S392" s="1">
        <f>ips__4[[#This Row],[Kolumna5]]*1</f>
        <v>0</v>
      </c>
      <c r="T392" s="1">
        <f>ips__4[[#This Row],[Kolumna6]]*3</f>
        <v>12</v>
      </c>
      <c r="U392" s="1">
        <f>ips__4[[#This Row],[Kolumna7]]*7</f>
        <v>14</v>
      </c>
      <c r="V392" s="1">
        <f>ips__4[[#This Row],[Kolumna8]]*9</f>
        <v>72</v>
      </c>
      <c r="W392" s="1">
        <f>ips__4[[#This Row],[Kolumna9]]*1</f>
        <v>8</v>
      </c>
      <c r="X392" s="1">
        <f>ips__4[[#This Row],[Kolumna10]]*3</f>
        <v>18</v>
      </c>
      <c r="Y392" s="1">
        <f t="shared" si="6"/>
        <v>276</v>
      </c>
      <c r="Z392" s="1">
        <f>MOD(ips__4[[#This Row],[Suma iloczynow]],10)</f>
        <v>6</v>
      </c>
      <c r="AA392" s="1">
        <f>IF(ips__4[[#This Row],[reszta przez 10]] = 0,0,10 - ips__4[[#This Row],[reszta przez 10]])</f>
        <v>4</v>
      </c>
      <c r="AB392" s="1">
        <f>IF(ips__4[[#This Row],[K]]=ips__4[[#This Row],[K prawidlowe]],1,0)</f>
        <v>0</v>
      </c>
    </row>
    <row r="393" spans="1:28" x14ac:dyDescent="0.3">
      <c r="A393" s="1" t="s">
        <v>420</v>
      </c>
      <c r="B393" s="1" t="s">
        <v>8</v>
      </c>
      <c r="C393" s="1" t="s">
        <v>4</v>
      </c>
      <c r="D393" s="1">
        <v>9</v>
      </c>
      <c r="E393" s="1">
        <v>3</v>
      </c>
      <c r="F393" s="1">
        <v>0</v>
      </c>
      <c r="G393" s="1">
        <v>2</v>
      </c>
      <c r="H393" s="1">
        <v>1</v>
      </c>
      <c r="I393" s="1">
        <v>2</v>
      </c>
      <c r="J393" s="1">
        <v>0</v>
      </c>
      <c r="K393" s="1">
        <v>6</v>
      </c>
      <c r="L393" s="1">
        <v>3</v>
      </c>
      <c r="M393" s="1">
        <v>6</v>
      </c>
      <c r="N393" s="9">
        <v>2</v>
      </c>
      <c r="O393" s="1">
        <f>ips__4[[#This Row],[Kolumna1]]*1</f>
        <v>9</v>
      </c>
      <c r="P393" s="1">
        <f>ips__4[[#This Row],[Kolumna2]]*3</f>
        <v>9</v>
      </c>
      <c r="Q393" s="1">
        <f>ips__4[[#This Row],[Kolumna3]]*7</f>
        <v>0</v>
      </c>
      <c r="R393" s="1">
        <f>ips__4[[#This Row],[Kolumna4]]*9</f>
        <v>18</v>
      </c>
      <c r="S393" s="1">
        <f>ips__4[[#This Row],[Kolumna5]]*1</f>
        <v>1</v>
      </c>
      <c r="T393" s="1">
        <f>ips__4[[#This Row],[Kolumna6]]*3</f>
        <v>6</v>
      </c>
      <c r="U393" s="1">
        <f>ips__4[[#This Row],[Kolumna7]]*7</f>
        <v>0</v>
      </c>
      <c r="V393" s="1">
        <f>ips__4[[#This Row],[Kolumna8]]*9</f>
        <v>54</v>
      </c>
      <c r="W393" s="1">
        <f>ips__4[[#This Row],[Kolumna9]]*1</f>
        <v>3</v>
      </c>
      <c r="X393" s="1">
        <f>ips__4[[#This Row],[Kolumna10]]*3</f>
        <v>18</v>
      </c>
      <c r="Y393" s="1">
        <f t="shared" si="6"/>
        <v>296</v>
      </c>
      <c r="Z393" s="1">
        <f>MOD(ips__4[[#This Row],[Suma iloczynow]],10)</f>
        <v>6</v>
      </c>
      <c r="AA393" s="1">
        <f>IF(ips__4[[#This Row],[reszta przez 10]] = 0,0,10 - ips__4[[#This Row],[reszta przez 10]])</f>
        <v>4</v>
      </c>
      <c r="AB393" s="1">
        <f>IF(ips__4[[#This Row],[K]]=ips__4[[#This Row],[K prawidlowe]],1,0)</f>
        <v>0</v>
      </c>
    </row>
    <row r="394" spans="1:28" x14ac:dyDescent="0.3">
      <c r="A394" s="1" t="s">
        <v>421</v>
      </c>
      <c r="B394" s="1" t="s">
        <v>5</v>
      </c>
      <c r="C394" s="1" t="s">
        <v>4</v>
      </c>
      <c r="D394" s="1">
        <v>8</v>
      </c>
      <c r="E394" s="1">
        <v>9</v>
      </c>
      <c r="F394" s="1">
        <v>0</v>
      </c>
      <c r="G394" s="1">
        <v>5</v>
      </c>
      <c r="H394" s="1">
        <v>0</v>
      </c>
      <c r="I394" s="1">
        <v>5</v>
      </c>
      <c r="J394" s="1">
        <v>0</v>
      </c>
      <c r="K394" s="1">
        <v>5</v>
      </c>
      <c r="L394" s="1">
        <v>9</v>
      </c>
      <c r="M394" s="1">
        <v>6</v>
      </c>
      <c r="N394" s="9">
        <v>3</v>
      </c>
      <c r="O394" s="1">
        <f>ips__4[[#This Row],[Kolumna1]]*1</f>
        <v>8</v>
      </c>
      <c r="P394" s="1">
        <f>ips__4[[#This Row],[Kolumna2]]*3</f>
        <v>27</v>
      </c>
      <c r="Q394" s="1">
        <f>ips__4[[#This Row],[Kolumna3]]*7</f>
        <v>0</v>
      </c>
      <c r="R394" s="1">
        <f>ips__4[[#This Row],[Kolumna4]]*9</f>
        <v>45</v>
      </c>
      <c r="S394" s="1">
        <f>ips__4[[#This Row],[Kolumna5]]*1</f>
        <v>0</v>
      </c>
      <c r="T394" s="1">
        <f>ips__4[[#This Row],[Kolumna6]]*3</f>
        <v>15</v>
      </c>
      <c r="U394" s="1">
        <f>ips__4[[#This Row],[Kolumna7]]*7</f>
        <v>0</v>
      </c>
      <c r="V394" s="1">
        <f>ips__4[[#This Row],[Kolumna8]]*9</f>
        <v>45</v>
      </c>
      <c r="W394" s="1">
        <f>ips__4[[#This Row],[Kolumna9]]*1</f>
        <v>9</v>
      </c>
      <c r="X394" s="1">
        <f>ips__4[[#This Row],[Kolumna10]]*3</f>
        <v>18</v>
      </c>
      <c r="Y394" s="1">
        <f t="shared" si="6"/>
        <v>285</v>
      </c>
      <c r="Z394" s="1">
        <f>MOD(ips__4[[#This Row],[Suma iloczynow]],10)</f>
        <v>5</v>
      </c>
      <c r="AA394" s="1">
        <f>IF(ips__4[[#This Row],[reszta przez 10]] = 0,0,10 - ips__4[[#This Row],[reszta przez 10]])</f>
        <v>5</v>
      </c>
      <c r="AB394" s="1">
        <f>IF(ips__4[[#This Row],[K]]=ips__4[[#This Row],[K prawidlowe]],1,0)</f>
        <v>0</v>
      </c>
    </row>
    <row r="395" spans="1:28" x14ac:dyDescent="0.3">
      <c r="A395" s="1" t="s">
        <v>422</v>
      </c>
      <c r="B395" s="1" t="s">
        <v>16</v>
      </c>
      <c r="C395" s="1" t="s">
        <v>4</v>
      </c>
      <c r="D395" s="1">
        <v>7</v>
      </c>
      <c r="E395" s="1">
        <v>3</v>
      </c>
      <c r="F395" s="1">
        <v>1</v>
      </c>
      <c r="G395" s="1">
        <v>0</v>
      </c>
      <c r="H395" s="1">
        <v>1</v>
      </c>
      <c r="I395" s="1">
        <v>4</v>
      </c>
      <c r="J395" s="1">
        <v>9</v>
      </c>
      <c r="K395" s="1">
        <v>3</v>
      </c>
      <c r="L395" s="1">
        <v>3</v>
      </c>
      <c r="M395" s="1">
        <v>2</v>
      </c>
      <c r="N395" s="9">
        <v>5</v>
      </c>
      <c r="O395" s="1">
        <f>ips__4[[#This Row],[Kolumna1]]*1</f>
        <v>7</v>
      </c>
      <c r="P395" s="1">
        <f>ips__4[[#This Row],[Kolumna2]]*3</f>
        <v>9</v>
      </c>
      <c r="Q395" s="1">
        <f>ips__4[[#This Row],[Kolumna3]]*7</f>
        <v>7</v>
      </c>
      <c r="R395" s="1">
        <f>ips__4[[#This Row],[Kolumna4]]*9</f>
        <v>0</v>
      </c>
      <c r="S395" s="1">
        <f>ips__4[[#This Row],[Kolumna5]]*1</f>
        <v>1</v>
      </c>
      <c r="T395" s="1">
        <f>ips__4[[#This Row],[Kolumna6]]*3</f>
        <v>12</v>
      </c>
      <c r="U395" s="1">
        <f>ips__4[[#This Row],[Kolumna7]]*7</f>
        <v>63</v>
      </c>
      <c r="V395" s="1">
        <f>ips__4[[#This Row],[Kolumna8]]*9</f>
        <v>27</v>
      </c>
      <c r="W395" s="1">
        <f>ips__4[[#This Row],[Kolumna9]]*1</f>
        <v>3</v>
      </c>
      <c r="X395" s="1">
        <f>ips__4[[#This Row],[Kolumna10]]*3</f>
        <v>6</v>
      </c>
      <c r="Y395" s="1">
        <f t="shared" si="6"/>
        <v>302</v>
      </c>
      <c r="Z395" s="1">
        <f>MOD(ips__4[[#This Row],[Suma iloczynow]],10)</f>
        <v>2</v>
      </c>
      <c r="AA395" s="1">
        <f>IF(ips__4[[#This Row],[reszta przez 10]] = 0,0,10 - ips__4[[#This Row],[reszta przez 10]])</f>
        <v>8</v>
      </c>
      <c r="AB395" s="1">
        <f>IF(ips__4[[#This Row],[K]]=ips__4[[#This Row],[K prawidlowe]],1,0)</f>
        <v>0</v>
      </c>
    </row>
    <row r="396" spans="1:28" x14ac:dyDescent="0.3">
      <c r="A396" s="1" t="s">
        <v>423</v>
      </c>
      <c r="B396" s="1" t="s">
        <v>3</v>
      </c>
      <c r="C396" s="1" t="s">
        <v>6</v>
      </c>
      <c r="D396" s="1">
        <v>8</v>
      </c>
      <c r="E396" s="1">
        <v>5</v>
      </c>
      <c r="F396" s="1">
        <v>0</v>
      </c>
      <c r="G396" s="1">
        <v>7</v>
      </c>
      <c r="H396" s="1">
        <v>1</v>
      </c>
      <c r="I396" s="1">
        <v>4</v>
      </c>
      <c r="J396" s="1">
        <v>7</v>
      </c>
      <c r="K396" s="1">
        <v>3</v>
      </c>
      <c r="L396" s="1">
        <v>7</v>
      </c>
      <c r="M396" s="1">
        <v>6</v>
      </c>
      <c r="N396" s="9">
        <v>0</v>
      </c>
      <c r="O396" s="1">
        <f>ips__4[[#This Row],[Kolumna1]]*1</f>
        <v>8</v>
      </c>
      <c r="P396" s="1">
        <f>ips__4[[#This Row],[Kolumna2]]*3</f>
        <v>15</v>
      </c>
      <c r="Q396" s="1">
        <f>ips__4[[#This Row],[Kolumna3]]*7</f>
        <v>0</v>
      </c>
      <c r="R396" s="1">
        <f>ips__4[[#This Row],[Kolumna4]]*9</f>
        <v>63</v>
      </c>
      <c r="S396" s="1">
        <f>ips__4[[#This Row],[Kolumna5]]*1</f>
        <v>1</v>
      </c>
      <c r="T396" s="1">
        <f>ips__4[[#This Row],[Kolumna6]]*3</f>
        <v>12</v>
      </c>
      <c r="U396" s="1">
        <f>ips__4[[#This Row],[Kolumna7]]*7</f>
        <v>49</v>
      </c>
      <c r="V396" s="1">
        <f>ips__4[[#This Row],[Kolumna8]]*9</f>
        <v>27</v>
      </c>
      <c r="W396" s="1">
        <f>ips__4[[#This Row],[Kolumna9]]*1</f>
        <v>7</v>
      </c>
      <c r="X396" s="1">
        <f>ips__4[[#This Row],[Kolumna10]]*3</f>
        <v>18</v>
      </c>
      <c r="Y396" s="1">
        <f t="shared" si="6"/>
        <v>335</v>
      </c>
      <c r="Z396" s="1">
        <f>MOD(ips__4[[#This Row],[Suma iloczynow]],10)</f>
        <v>5</v>
      </c>
      <c r="AA396" s="1">
        <f>IF(ips__4[[#This Row],[reszta przez 10]] = 0,0,10 - ips__4[[#This Row],[reszta przez 10]])</f>
        <v>5</v>
      </c>
      <c r="AB396" s="1">
        <f>IF(ips__4[[#This Row],[K]]=ips__4[[#This Row],[K prawidlowe]],1,0)</f>
        <v>0</v>
      </c>
    </row>
    <row r="397" spans="1:28" x14ac:dyDescent="0.3">
      <c r="A397" s="1" t="s">
        <v>424</v>
      </c>
      <c r="B397" s="1" t="s">
        <v>5</v>
      </c>
      <c r="C397" s="1" t="s">
        <v>6</v>
      </c>
      <c r="D397" s="1">
        <v>6</v>
      </c>
      <c r="E397" s="1">
        <v>5</v>
      </c>
      <c r="F397" s="1">
        <v>0</v>
      </c>
      <c r="G397" s="1">
        <v>7</v>
      </c>
      <c r="H397" s="1">
        <v>1</v>
      </c>
      <c r="I397" s="1">
        <v>4</v>
      </c>
      <c r="J397" s="1">
        <v>2</v>
      </c>
      <c r="K397" s="1">
        <v>4</v>
      </c>
      <c r="L397" s="1">
        <v>8</v>
      </c>
      <c r="M397" s="1">
        <v>3</v>
      </c>
      <c r="N397" s="9">
        <v>6</v>
      </c>
      <c r="O397" s="1">
        <f>ips__4[[#This Row],[Kolumna1]]*1</f>
        <v>6</v>
      </c>
      <c r="P397" s="1">
        <f>ips__4[[#This Row],[Kolumna2]]*3</f>
        <v>15</v>
      </c>
      <c r="Q397" s="1">
        <f>ips__4[[#This Row],[Kolumna3]]*7</f>
        <v>0</v>
      </c>
      <c r="R397" s="1">
        <f>ips__4[[#This Row],[Kolumna4]]*9</f>
        <v>63</v>
      </c>
      <c r="S397" s="1">
        <f>ips__4[[#This Row],[Kolumna5]]*1</f>
        <v>1</v>
      </c>
      <c r="T397" s="1">
        <f>ips__4[[#This Row],[Kolumna6]]*3</f>
        <v>12</v>
      </c>
      <c r="U397" s="1">
        <f>ips__4[[#This Row],[Kolumna7]]*7</f>
        <v>14</v>
      </c>
      <c r="V397" s="1">
        <f>ips__4[[#This Row],[Kolumna8]]*9</f>
        <v>36</v>
      </c>
      <c r="W397" s="1">
        <f>ips__4[[#This Row],[Kolumna9]]*1</f>
        <v>8</v>
      </c>
      <c r="X397" s="1">
        <f>ips__4[[#This Row],[Kolumna10]]*3</f>
        <v>9</v>
      </c>
      <c r="Y397" s="1">
        <f t="shared" si="6"/>
        <v>364</v>
      </c>
      <c r="Z397" s="1">
        <f>MOD(ips__4[[#This Row],[Suma iloczynow]],10)</f>
        <v>4</v>
      </c>
      <c r="AA397" s="1">
        <f>IF(ips__4[[#This Row],[reszta przez 10]] = 0,0,10 - ips__4[[#This Row],[reszta przez 10]])</f>
        <v>6</v>
      </c>
      <c r="AB397" s="1">
        <f>IF(ips__4[[#This Row],[K]]=ips__4[[#This Row],[K prawidlowe]],1,0)</f>
        <v>1</v>
      </c>
    </row>
    <row r="398" spans="1:28" x14ac:dyDescent="0.3">
      <c r="A398" s="1" t="s">
        <v>425</v>
      </c>
      <c r="B398" s="1" t="s">
        <v>20</v>
      </c>
      <c r="C398" s="1" t="s">
        <v>4</v>
      </c>
      <c r="D398" s="1">
        <v>6</v>
      </c>
      <c r="E398" s="1">
        <v>1</v>
      </c>
      <c r="F398" s="1">
        <v>0</v>
      </c>
      <c r="G398" s="1">
        <v>2</v>
      </c>
      <c r="H398" s="1">
        <v>1</v>
      </c>
      <c r="I398" s="1">
        <v>3</v>
      </c>
      <c r="J398" s="1">
        <v>4</v>
      </c>
      <c r="K398" s="1">
        <v>2</v>
      </c>
      <c r="L398" s="1">
        <v>2</v>
      </c>
      <c r="M398" s="1">
        <v>9</v>
      </c>
      <c r="N398" s="9">
        <v>8</v>
      </c>
      <c r="O398" s="1">
        <f>ips__4[[#This Row],[Kolumna1]]*1</f>
        <v>6</v>
      </c>
      <c r="P398" s="1">
        <f>ips__4[[#This Row],[Kolumna2]]*3</f>
        <v>3</v>
      </c>
      <c r="Q398" s="1">
        <f>ips__4[[#This Row],[Kolumna3]]*7</f>
        <v>0</v>
      </c>
      <c r="R398" s="1">
        <f>ips__4[[#This Row],[Kolumna4]]*9</f>
        <v>18</v>
      </c>
      <c r="S398" s="1">
        <f>ips__4[[#This Row],[Kolumna5]]*1</f>
        <v>1</v>
      </c>
      <c r="T398" s="1">
        <f>ips__4[[#This Row],[Kolumna6]]*3</f>
        <v>9</v>
      </c>
      <c r="U398" s="1">
        <f>ips__4[[#This Row],[Kolumna7]]*7</f>
        <v>28</v>
      </c>
      <c r="V398" s="1">
        <f>ips__4[[#This Row],[Kolumna8]]*9</f>
        <v>18</v>
      </c>
      <c r="W398" s="1">
        <f>ips__4[[#This Row],[Kolumna9]]*1</f>
        <v>2</v>
      </c>
      <c r="X398" s="1">
        <f>ips__4[[#This Row],[Kolumna10]]*3</f>
        <v>27</v>
      </c>
      <c r="Y398" s="1">
        <f t="shared" si="6"/>
        <v>276</v>
      </c>
      <c r="Z398" s="1">
        <f>MOD(ips__4[[#This Row],[Suma iloczynow]],10)</f>
        <v>6</v>
      </c>
      <c r="AA398" s="1">
        <f>IF(ips__4[[#This Row],[reszta przez 10]] = 0,0,10 - ips__4[[#This Row],[reszta przez 10]])</f>
        <v>4</v>
      </c>
      <c r="AB398" s="1">
        <f>IF(ips__4[[#This Row],[K]]=ips__4[[#This Row],[K prawidlowe]],1,0)</f>
        <v>0</v>
      </c>
    </row>
    <row r="399" spans="1:28" x14ac:dyDescent="0.3">
      <c r="A399" s="1" t="s">
        <v>426</v>
      </c>
      <c r="B399" s="1" t="s">
        <v>10</v>
      </c>
      <c r="C399" s="1" t="s">
        <v>4</v>
      </c>
      <c r="D399" s="1">
        <v>8</v>
      </c>
      <c r="E399" s="1">
        <v>4</v>
      </c>
      <c r="F399" s="1">
        <v>1</v>
      </c>
      <c r="G399" s="1">
        <v>2</v>
      </c>
      <c r="H399" s="1">
        <v>1</v>
      </c>
      <c r="I399" s="1">
        <v>4</v>
      </c>
      <c r="J399" s="1">
        <v>2</v>
      </c>
      <c r="K399" s="1">
        <v>2</v>
      </c>
      <c r="L399" s="1">
        <v>1</v>
      </c>
      <c r="M399" s="1">
        <v>9</v>
      </c>
      <c r="N399" s="9">
        <v>2</v>
      </c>
      <c r="O399" s="1">
        <f>ips__4[[#This Row],[Kolumna1]]*1</f>
        <v>8</v>
      </c>
      <c r="P399" s="1">
        <f>ips__4[[#This Row],[Kolumna2]]*3</f>
        <v>12</v>
      </c>
      <c r="Q399" s="1">
        <f>ips__4[[#This Row],[Kolumna3]]*7</f>
        <v>7</v>
      </c>
      <c r="R399" s="1">
        <f>ips__4[[#This Row],[Kolumna4]]*9</f>
        <v>18</v>
      </c>
      <c r="S399" s="1">
        <f>ips__4[[#This Row],[Kolumna5]]*1</f>
        <v>1</v>
      </c>
      <c r="T399" s="1">
        <f>ips__4[[#This Row],[Kolumna6]]*3</f>
        <v>12</v>
      </c>
      <c r="U399" s="1">
        <f>ips__4[[#This Row],[Kolumna7]]*7</f>
        <v>14</v>
      </c>
      <c r="V399" s="1">
        <f>ips__4[[#This Row],[Kolumna8]]*9</f>
        <v>18</v>
      </c>
      <c r="W399" s="1">
        <f>ips__4[[#This Row],[Kolumna9]]*1</f>
        <v>1</v>
      </c>
      <c r="X399" s="1">
        <f>ips__4[[#This Row],[Kolumna10]]*3</f>
        <v>27</v>
      </c>
      <c r="Y399" s="1">
        <f t="shared" si="6"/>
        <v>230</v>
      </c>
      <c r="Z399" s="1">
        <f>MOD(ips__4[[#This Row],[Suma iloczynow]],10)</f>
        <v>0</v>
      </c>
      <c r="AA399" s="1">
        <f>IF(ips__4[[#This Row],[reszta przez 10]] = 0,0,10 - ips__4[[#This Row],[reszta przez 10]])</f>
        <v>0</v>
      </c>
      <c r="AB399" s="1">
        <f>IF(ips__4[[#This Row],[K]]=ips__4[[#This Row],[K prawidlowe]],1,0)</f>
        <v>0</v>
      </c>
    </row>
    <row r="400" spans="1:28" x14ac:dyDescent="0.3">
      <c r="A400" s="1" t="s">
        <v>427</v>
      </c>
      <c r="B400" s="1" t="s">
        <v>14</v>
      </c>
      <c r="C400" s="1" t="s">
        <v>4</v>
      </c>
      <c r="D400" s="1">
        <v>7</v>
      </c>
      <c r="E400" s="1">
        <v>4</v>
      </c>
      <c r="F400" s="1">
        <v>0</v>
      </c>
      <c r="G400" s="1">
        <v>9</v>
      </c>
      <c r="H400" s="1">
        <v>2</v>
      </c>
      <c r="I400" s="1">
        <v>2</v>
      </c>
      <c r="J400" s="1">
        <v>5</v>
      </c>
      <c r="K400" s="1">
        <v>5</v>
      </c>
      <c r="L400" s="1">
        <v>0</v>
      </c>
      <c r="M400" s="1">
        <v>7</v>
      </c>
      <c r="N400" s="9">
        <v>1</v>
      </c>
      <c r="O400" s="1">
        <f>ips__4[[#This Row],[Kolumna1]]*1</f>
        <v>7</v>
      </c>
      <c r="P400" s="1">
        <f>ips__4[[#This Row],[Kolumna2]]*3</f>
        <v>12</v>
      </c>
      <c r="Q400" s="1">
        <f>ips__4[[#This Row],[Kolumna3]]*7</f>
        <v>0</v>
      </c>
      <c r="R400" s="1">
        <f>ips__4[[#This Row],[Kolumna4]]*9</f>
        <v>81</v>
      </c>
      <c r="S400" s="1">
        <f>ips__4[[#This Row],[Kolumna5]]*1</f>
        <v>2</v>
      </c>
      <c r="T400" s="1">
        <f>ips__4[[#This Row],[Kolumna6]]*3</f>
        <v>6</v>
      </c>
      <c r="U400" s="1">
        <f>ips__4[[#This Row],[Kolumna7]]*7</f>
        <v>35</v>
      </c>
      <c r="V400" s="1">
        <f>ips__4[[#This Row],[Kolumna8]]*9</f>
        <v>45</v>
      </c>
      <c r="W400" s="1">
        <f>ips__4[[#This Row],[Kolumna9]]*1</f>
        <v>0</v>
      </c>
      <c r="X400" s="1">
        <f>ips__4[[#This Row],[Kolumna10]]*3</f>
        <v>21</v>
      </c>
      <c r="Y400" s="1">
        <f t="shared" si="6"/>
        <v>327</v>
      </c>
      <c r="Z400" s="1">
        <f>MOD(ips__4[[#This Row],[Suma iloczynow]],10)</f>
        <v>7</v>
      </c>
      <c r="AA400" s="1">
        <f>IF(ips__4[[#This Row],[reszta przez 10]] = 0,0,10 - ips__4[[#This Row],[reszta przez 10]])</f>
        <v>3</v>
      </c>
      <c r="AB400" s="1">
        <f>IF(ips__4[[#This Row],[K]]=ips__4[[#This Row],[K prawidlowe]],1,0)</f>
        <v>0</v>
      </c>
    </row>
    <row r="401" spans="1:28" x14ac:dyDescent="0.3">
      <c r="A401" s="1" t="s">
        <v>428</v>
      </c>
      <c r="B401" s="1" t="s">
        <v>17</v>
      </c>
      <c r="C401" s="1" t="s">
        <v>4</v>
      </c>
      <c r="D401" s="1">
        <v>5</v>
      </c>
      <c r="E401" s="1">
        <v>3</v>
      </c>
      <c r="F401" s="1">
        <v>0</v>
      </c>
      <c r="G401" s="1">
        <v>5</v>
      </c>
      <c r="H401" s="1">
        <v>2</v>
      </c>
      <c r="I401" s="1">
        <v>7</v>
      </c>
      <c r="J401" s="1">
        <v>6</v>
      </c>
      <c r="K401" s="1">
        <v>5</v>
      </c>
      <c r="L401" s="1">
        <v>7</v>
      </c>
      <c r="M401" s="1">
        <v>2</v>
      </c>
      <c r="N401" s="9">
        <v>8</v>
      </c>
      <c r="O401" s="1">
        <f>ips__4[[#This Row],[Kolumna1]]*1</f>
        <v>5</v>
      </c>
      <c r="P401" s="1">
        <f>ips__4[[#This Row],[Kolumna2]]*3</f>
        <v>9</v>
      </c>
      <c r="Q401" s="1">
        <f>ips__4[[#This Row],[Kolumna3]]*7</f>
        <v>0</v>
      </c>
      <c r="R401" s="1">
        <f>ips__4[[#This Row],[Kolumna4]]*9</f>
        <v>45</v>
      </c>
      <c r="S401" s="1">
        <f>ips__4[[#This Row],[Kolumna5]]*1</f>
        <v>2</v>
      </c>
      <c r="T401" s="1">
        <f>ips__4[[#This Row],[Kolumna6]]*3</f>
        <v>21</v>
      </c>
      <c r="U401" s="1">
        <f>ips__4[[#This Row],[Kolumna7]]*7</f>
        <v>42</v>
      </c>
      <c r="V401" s="1">
        <f>ips__4[[#This Row],[Kolumna8]]*9</f>
        <v>45</v>
      </c>
      <c r="W401" s="1">
        <f>ips__4[[#This Row],[Kolumna9]]*1</f>
        <v>7</v>
      </c>
      <c r="X401" s="1">
        <f>ips__4[[#This Row],[Kolumna10]]*3</f>
        <v>6</v>
      </c>
      <c r="Y401" s="1">
        <f t="shared" si="6"/>
        <v>391</v>
      </c>
      <c r="Z401" s="1">
        <f>MOD(ips__4[[#This Row],[Suma iloczynow]],10)</f>
        <v>1</v>
      </c>
      <c r="AA401" s="1">
        <f>IF(ips__4[[#This Row],[reszta przez 10]] = 0,0,10 - ips__4[[#This Row],[reszta przez 10]])</f>
        <v>9</v>
      </c>
      <c r="AB401" s="1">
        <f>IF(ips__4[[#This Row],[K]]=ips__4[[#This Row],[K prawidlowe]],1,0)</f>
        <v>0</v>
      </c>
    </row>
    <row r="402" spans="1:28" x14ac:dyDescent="0.3">
      <c r="A402" s="1" t="s">
        <v>429</v>
      </c>
      <c r="B402" s="1" t="s">
        <v>9</v>
      </c>
      <c r="C402" s="1" t="s">
        <v>6</v>
      </c>
      <c r="D402" s="1">
        <v>9</v>
      </c>
      <c r="E402" s="1">
        <v>7</v>
      </c>
      <c r="F402" s="1">
        <v>0</v>
      </c>
      <c r="G402" s="1">
        <v>4</v>
      </c>
      <c r="H402" s="1">
        <v>2</v>
      </c>
      <c r="I402" s="1">
        <v>9</v>
      </c>
      <c r="J402" s="1">
        <v>3</v>
      </c>
      <c r="K402" s="1">
        <v>1</v>
      </c>
      <c r="L402" s="1">
        <v>8</v>
      </c>
      <c r="M402" s="1">
        <v>4</v>
      </c>
      <c r="N402" s="9">
        <v>5</v>
      </c>
      <c r="O402" s="1">
        <f>ips__4[[#This Row],[Kolumna1]]*1</f>
        <v>9</v>
      </c>
      <c r="P402" s="1">
        <f>ips__4[[#This Row],[Kolumna2]]*3</f>
        <v>21</v>
      </c>
      <c r="Q402" s="1">
        <f>ips__4[[#This Row],[Kolumna3]]*7</f>
        <v>0</v>
      </c>
      <c r="R402" s="1">
        <f>ips__4[[#This Row],[Kolumna4]]*9</f>
        <v>36</v>
      </c>
      <c r="S402" s="1">
        <f>ips__4[[#This Row],[Kolumna5]]*1</f>
        <v>2</v>
      </c>
      <c r="T402" s="1">
        <f>ips__4[[#This Row],[Kolumna6]]*3</f>
        <v>27</v>
      </c>
      <c r="U402" s="1">
        <f>ips__4[[#This Row],[Kolumna7]]*7</f>
        <v>21</v>
      </c>
      <c r="V402" s="1">
        <f>ips__4[[#This Row],[Kolumna8]]*9</f>
        <v>9</v>
      </c>
      <c r="W402" s="1">
        <f>ips__4[[#This Row],[Kolumna9]]*1</f>
        <v>8</v>
      </c>
      <c r="X402" s="1">
        <f>ips__4[[#This Row],[Kolumna10]]*3</f>
        <v>12</v>
      </c>
      <c r="Y402" s="1">
        <f t="shared" si="6"/>
        <v>327</v>
      </c>
      <c r="Z402" s="1">
        <f>MOD(ips__4[[#This Row],[Suma iloczynow]],10)</f>
        <v>7</v>
      </c>
      <c r="AA402" s="1">
        <f>IF(ips__4[[#This Row],[reszta przez 10]] = 0,0,10 - ips__4[[#This Row],[reszta przez 10]])</f>
        <v>3</v>
      </c>
      <c r="AB402" s="1">
        <f>IF(ips__4[[#This Row],[K]]=ips__4[[#This Row],[K prawidlowe]],1,0)</f>
        <v>0</v>
      </c>
    </row>
    <row r="403" spans="1:28" x14ac:dyDescent="0.3">
      <c r="A403" s="1" t="s">
        <v>430</v>
      </c>
      <c r="B403" s="1" t="s">
        <v>7</v>
      </c>
      <c r="C403" s="1" t="s">
        <v>4</v>
      </c>
      <c r="D403" s="1">
        <v>7</v>
      </c>
      <c r="E403" s="1">
        <v>8</v>
      </c>
      <c r="F403" s="1">
        <v>0</v>
      </c>
      <c r="G403" s="1">
        <v>6</v>
      </c>
      <c r="H403" s="1">
        <v>2</v>
      </c>
      <c r="I403" s="1">
        <v>5</v>
      </c>
      <c r="J403" s="1">
        <v>2</v>
      </c>
      <c r="K403" s="1">
        <v>0</v>
      </c>
      <c r="L403" s="1">
        <v>0</v>
      </c>
      <c r="M403" s="1">
        <v>8</v>
      </c>
      <c r="N403" s="9">
        <v>0</v>
      </c>
      <c r="O403" s="1">
        <f>ips__4[[#This Row],[Kolumna1]]*1</f>
        <v>7</v>
      </c>
      <c r="P403" s="1">
        <f>ips__4[[#This Row],[Kolumna2]]*3</f>
        <v>24</v>
      </c>
      <c r="Q403" s="1">
        <f>ips__4[[#This Row],[Kolumna3]]*7</f>
        <v>0</v>
      </c>
      <c r="R403" s="1">
        <f>ips__4[[#This Row],[Kolumna4]]*9</f>
        <v>54</v>
      </c>
      <c r="S403" s="1">
        <f>ips__4[[#This Row],[Kolumna5]]*1</f>
        <v>2</v>
      </c>
      <c r="T403" s="1">
        <f>ips__4[[#This Row],[Kolumna6]]*3</f>
        <v>15</v>
      </c>
      <c r="U403" s="1">
        <f>ips__4[[#This Row],[Kolumna7]]*7</f>
        <v>14</v>
      </c>
      <c r="V403" s="1">
        <f>ips__4[[#This Row],[Kolumna8]]*9</f>
        <v>0</v>
      </c>
      <c r="W403" s="1">
        <f>ips__4[[#This Row],[Kolumna9]]*1</f>
        <v>0</v>
      </c>
      <c r="X403" s="1">
        <f>ips__4[[#This Row],[Kolumna10]]*3</f>
        <v>24</v>
      </c>
      <c r="Y403" s="1">
        <f t="shared" si="6"/>
        <v>285</v>
      </c>
      <c r="Z403" s="1">
        <f>MOD(ips__4[[#This Row],[Suma iloczynow]],10)</f>
        <v>5</v>
      </c>
      <c r="AA403" s="1">
        <f>IF(ips__4[[#This Row],[reszta przez 10]] = 0,0,10 - ips__4[[#This Row],[reszta przez 10]])</f>
        <v>5</v>
      </c>
      <c r="AB403" s="1">
        <f>IF(ips__4[[#This Row],[K]]=ips__4[[#This Row],[K prawidlowe]],1,0)</f>
        <v>0</v>
      </c>
    </row>
    <row r="404" spans="1:28" x14ac:dyDescent="0.3">
      <c r="A404" s="1" t="s">
        <v>431</v>
      </c>
      <c r="B404" s="1" t="s">
        <v>11</v>
      </c>
      <c r="C404" s="1" t="s">
        <v>4</v>
      </c>
      <c r="D404" s="1">
        <v>6</v>
      </c>
      <c r="E404" s="1">
        <v>5</v>
      </c>
      <c r="F404" s="1">
        <v>1</v>
      </c>
      <c r="G404" s="1">
        <v>1</v>
      </c>
      <c r="H404" s="1">
        <v>1</v>
      </c>
      <c r="I404" s="1">
        <v>9</v>
      </c>
      <c r="J404" s="1">
        <v>5</v>
      </c>
      <c r="K404" s="1">
        <v>9</v>
      </c>
      <c r="L404" s="1">
        <v>8</v>
      </c>
      <c r="M404" s="1">
        <v>2</v>
      </c>
      <c r="N404" s="9">
        <v>5</v>
      </c>
      <c r="O404" s="1">
        <f>ips__4[[#This Row],[Kolumna1]]*1</f>
        <v>6</v>
      </c>
      <c r="P404" s="1">
        <f>ips__4[[#This Row],[Kolumna2]]*3</f>
        <v>15</v>
      </c>
      <c r="Q404" s="1">
        <f>ips__4[[#This Row],[Kolumna3]]*7</f>
        <v>7</v>
      </c>
      <c r="R404" s="1">
        <f>ips__4[[#This Row],[Kolumna4]]*9</f>
        <v>9</v>
      </c>
      <c r="S404" s="1">
        <f>ips__4[[#This Row],[Kolumna5]]*1</f>
        <v>1</v>
      </c>
      <c r="T404" s="1">
        <f>ips__4[[#This Row],[Kolumna6]]*3</f>
        <v>27</v>
      </c>
      <c r="U404" s="1">
        <f>ips__4[[#This Row],[Kolumna7]]*7</f>
        <v>35</v>
      </c>
      <c r="V404" s="1">
        <f>ips__4[[#This Row],[Kolumna8]]*9</f>
        <v>81</v>
      </c>
      <c r="W404" s="1">
        <f>ips__4[[#This Row],[Kolumna9]]*1</f>
        <v>8</v>
      </c>
      <c r="X404" s="1">
        <f>ips__4[[#This Row],[Kolumna10]]*3</f>
        <v>6</v>
      </c>
      <c r="Y404" s="1">
        <f t="shared" si="6"/>
        <v>335</v>
      </c>
      <c r="Z404" s="1">
        <f>MOD(ips__4[[#This Row],[Suma iloczynow]],10)</f>
        <v>5</v>
      </c>
      <c r="AA404" s="1">
        <f>IF(ips__4[[#This Row],[reszta przez 10]] = 0,0,10 - ips__4[[#This Row],[reszta przez 10]])</f>
        <v>5</v>
      </c>
      <c r="AB404" s="1">
        <f>IF(ips__4[[#This Row],[K]]=ips__4[[#This Row],[K prawidlowe]],1,0)</f>
        <v>1</v>
      </c>
    </row>
    <row r="405" spans="1:28" x14ac:dyDescent="0.3">
      <c r="A405" s="1" t="s">
        <v>432</v>
      </c>
      <c r="B405" s="1" t="s">
        <v>3</v>
      </c>
      <c r="C405" s="1" t="s">
        <v>4</v>
      </c>
      <c r="D405" s="1">
        <v>5</v>
      </c>
      <c r="E405" s="1">
        <v>0</v>
      </c>
      <c r="F405" s="1">
        <v>0</v>
      </c>
      <c r="G405" s="1">
        <v>1</v>
      </c>
      <c r="H405" s="1">
        <v>1</v>
      </c>
      <c r="I405" s="1">
        <v>4</v>
      </c>
      <c r="J405" s="1">
        <v>4</v>
      </c>
      <c r="K405" s="1">
        <v>0</v>
      </c>
      <c r="L405" s="1">
        <v>8</v>
      </c>
      <c r="M405" s="1">
        <v>0</v>
      </c>
      <c r="N405" s="9">
        <v>7</v>
      </c>
      <c r="O405" s="1">
        <f>ips__4[[#This Row],[Kolumna1]]*1</f>
        <v>5</v>
      </c>
      <c r="P405" s="1">
        <f>ips__4[[#This Row],[Kolumna2]]*3</f>
        <v>0</v>
      </c>
      <c r="Q405" s="1">
        <f>ips__4[[#This Row],[Kolumna3]]*7</f>
        <v>0</v>
      </c>
      <c r="R405" s="1">
        <f>ips__4[[#This Row],[Kolumna4]]*9</f>
        <v>9</v>
      </c>
      <c r="S405" s="1">
        <f>ips__4[[#This Row],[Kolumna5]]*1</f>
        <v>1</v>
      </c>
      <c r="T405" s="1">
        <f>ips__4[[#This Row],[Kolumna6]]*3</f>
        <v>12</v>
      </c>
      <c r="U405" s="1">
        <f>ips__4[[#This Row],[Kolumna7]]*7</f>
        <v>28</v>
      </c>
      <c r="V405" s="1">
        <f>ips__4[[#This Row],[Kolumna8]]*9</f>
        <v>0</v>
      </c>
      <c r="W405" s="1">
        <f>ips__4[[#This Row],[Kolumna9]]*1</f>
        <v>8</v>
      </c>
      <c r="X405" s="1">
        <f>ips__4[[#This Row],[Kolumna10]]*3</f>
        <v>0</v>
      </c>
      <c r="Y405" s="1">
        <f t="shared" si="6"/>
        <v>258</v>
      </c>
      <c r="Z405" s="1">
        <f>MOD(ips__4[[#This Row],[Suma iloczynow]],10)</f>
        <v>8</v>
      </c>
      <c r="AA405" s="1">
        <f>IF(ips__4[[#This Row],[reszta przez 10]] = 0,0,10 - ips__4[[#This Row],[reszta przez 10]])</f>
        <v>2</v>
      </c>
      <c r="AB405" s="1">
        <f>IF(ips__4[[#This Row],[K]]=ips__4[[#This Row],[K prawidlowe]],1,0)</f>
        <v>0</v>
      </c>
    </row>
    <row r="406" spans="1:28" x14ac:dyDescent="0.3">
      <c r="A406" s="1" t="s">
        <v>433</v>
      </c>
      <c r="B406" s="1" t="s">
        <v>11</v>
      </c>
      <c r="C406" s="1" t="s">
        <v>6</v>
      </c>
      <c r="D406" s="1">
        <v>8</v>
      </c>
      <c r="E406" s="1">
        <v>3</v>
      </c>
      <c r="F406" s="1">
        <v>1</v>
      </c>
      <c r="G406" s="1">
        <v>1</v>
      </c>
      <c r="H406" s="1">
        <v>1</v>
      </c>
      <c r="I406" s="1">
        <v>0</v>
      </c>
      <c r="J406" s="1">
        <v>9</v>
      </c>
      <c r="K406" s="1">
        <v>2</v>
      </c>
      <c r="L406" s="1">
        <v>7</v>
      </c>
      <c r="M406" s="1">
        <v>2</v>
      </c>
      <c r="N406" s="9">
        <v>2</v>
      </c>
      <c r="O406" s="1">
        <f>ips__4[[#This Row],[Kolumna1]]*1</f>
        <v>8</v>
      </c>
      <c r="P406" s="1">
        <f>ips__4[[#This Row],[Kolumna2]]*3</f>
        <v>9</v>
      </c>
      <c r="Q406" s="1">
        <f>ips__4[[#This Row],[Kolumna3]]*7</f>
        <v>7</v>
      </c>
      <c r="R406" s="1">
        <f>ips__4[[#This Row],[Kolumna4]]*9</f>
        <v>9</v>
      </c>
      <c r="S406" s="1">
        <f>ips__4[[#This Row],[Kolumna5]]*1</f>
        <v>1</v>
      </c>
      <c r="T406" s="1">
        <f>ips__4[[#This Row],[Kolumna6]]*3</f>
        <v>0</v>
      </c>
      <c r="U406" s="1">
        <f>ips__4[[#This Row],[Kolumna7]]*7</f>
        <v>63</v>
      </c>
      <c r="V406" s="1">
        <f>ips__4[[#This Row],[Kolumna8]]*9</f>
        <v>18</v>
      </c>
      <c r="W406" s="1">
        <f>ips__4[[#This Row],[Kolumna9]]*1</f>
        <v>7</v>
      </c>
      <c r="X406" s="1">
        <f>ips__4[[#This Row],[Kolumna10]]*3</f>
        <v>6</v>
      </c>
      <c r="Y406" s="1">
        <f t="shared" si="6"/>
        <v>191</v>
      </c>
      <c r="Z406" s="1">
        <f>MOD(ips__4[[#This Row],[Suma iloczynow]],10)</f>
        <v>1</v>
      </c>
      <c r="AA406" s="1">
        <f>IF(ips__4[[#This Row],[reszta przez 10]] = 0,0,10 - ips__4[[#This Row],[reszta przez 10]])</f>
        <v>9</v>
      </c>
      <c r="AB406" s="1">
        <f>IF(ips__4[[#This Row],[K]]=ips__4[[#This Row],[K prawidlowe]],1,0)</f>
        <v>0</v>
      </c>
    </row>
    <row r="407" spans="1:28" x14ac:dyDescent="0.3">
      <c r="A407" s="1" t="s">
        <v>434</v>
      </c>
      <c r="B407" s="1" t="s">
        <v>17</v>
      </c>
      <c r="C407" s="1" t="s">
        <v>6</v>
      </c>
      <c r="D407" s="1">
        <v>7</v>
      </c>
      <c r="E407" s="1">
        <v>5</v>
      </c>
      <c r="F407" s="1">
        <v>1</v>
      </c>
      <c r="G407" s="1">
        <v>2</v>
      </c>
      <c r="H407" s="1">
        <v>2</v>
      </c>
      <c r="I407" s="1">
        <v>1</v>
      </c>
      <c r="J407" s="1">
        <v>4</v>
      </c>
      <c r="K407" s="1">
        <v>3</v>
      </c>
      <c r="L407" s="1">
        <v>9</v>
      </c>
      <c r="M407" s="1">
        <v>7</v>
      </c>
      <c r="N407" s="9">
        <v>3</v>
      </c>
      <c r="O407" s="1">
        <f>ips__4[[#This Row],[Kolumna1]]*1</f>
        <v>7</v>
      </c>
      <c r="P407" s="1">
        <f>ips__4[[#This Row],[Kolumna2]]*3</f>
        <v>15</v>
      </c>
      <c r="Q407" s="1">
        <f>ips__4[[#This Row],[Kolumna3]]*7</f>
        <v>7</v>
      </c>
      <c r="R407" s="1">
        <f>ips__4[[#This Row],[Kolumna4]]*9</f>
        <v>18</v>
      </c>
      <c r="S407" s="1">
        <f>ips__4[[#This Row],[Kolumna5]]*1</f>
        <v>2</v>
      </c>
      <c r="T407" s="1">
        <f>ips__4[[#This Row],[Kolumna6]]*3</f>
        <v>3</v>
      </c>
      <c r="U407" s="1">
        <f>ips__4[[#This Row],[Kolumna7]]*7</f>
        <v>28</v>
      </c>
      <c r="V407" s="1">
        <f>ips__4[[#This Row],[Kolumna8]]*9</f>
        <v>27</v>
      </c>
      <c r="W407" s="1">
        <f>ips__4[[#This Row],[Kolumna9]]*1</f>
        <v>9</v>
      </c>
      <c r="X407" s="1">
        <f>ips__4[[#This Row],[Kolumna10]]*3</f>
        <v>21</v>
      </c>
      <c r="Y407" s="1">
        <f t="shared" si="6"/>
        <v>265</v>
      </c>
      <c r="Z407" s="1">
        <f>MOD(ips__4[[#This Row],[Suma iloczynow]],10)</f>
        <v>5</v>
      </c>
      <c r="AA407" s="1">
        <f>IF(ips__4[[#This Row],[reszta przez 10]] = 0,0,10 - ips__4[[#This Row],[reszta przez 10]])</f>
        <v>5</v>
      </c>
      <c r="AB407" s="1">
        <f>IF(ips__4[[#This Row],[K]]=ips__4[[#This Row],[K prawidlowe]],1,0)</f>
        <v>0</v>
      </c>
    </row>
    <row r="408" spans="1:28" x14ac:dyDescent="0.3">
      <c r="A408" s="1" t="s">
        <v>435</v>
      </c>
      <c r="B408" s="1" t="s">
        <v>5</v>
      </c>
      <c r="C408" s="1" t="s">
        <v>4</v>
      </c>
      <c r="D408" s="1">
        <v>6</v>
      </c>
      <c r="E408" s="1">
        <v>5</v>
      </c>
      <c r="F408" s="1">
        <v>1</v>
      </c>
      <c r="G408" s="1">
        <v>0</v>
      </c>
      <c r="H408" s="1">
        <v>0</v>
      </c>
      <c r="I408" s="1">
        <v>5</v>
      </c>
      <c r="J408" s="1">
        <v>4</v>
      </c>
      <c r="K408" s="1">
        <v>9</v>
      </c>
      <c r="L408" s="1">
        <v>2</v>
      </c>
      <c r="M408" s="1">
        <v>5</v>
      </c>
      <c r="N408" s="9">
        <v>1</v>
      </c>
      <c r="O408" s="1">
        <f>ips__4[[#This Row],[Kolumna1]]*1</f>
        <v>6</v>
      </c>
      <c r="P408" s="1">
        <f>ips__4[[#This Row],[Kolumna2]]*3</f>
        <v>15</v>
      </c>
      <c r="Q408" s="1">
        <f>ips__4[[#This Row],[Kolumna3]]*7</f>
        <v>7</v>
      </c>
      <c r="R408" s="1">
        <f>ips__4[[#This Row],[Kolumna4]]*9</f>
        <v>0</v>
      </c>
      <c r="S408" s="1">
        <f>ips__4[[#This Row],[Kolumna5]]*1</f>
        <v>0</v>
      </c>
      <c r="T408" s="1">
        <f>ips__4[[#This Row],[Kolumna6]]*3</f>
        <v>15</v>
      </c>
      <c r="U408" s="1">
        <f>ips__4[[#This Row],[Kolumna7]]*7</f>
        <v>28</v>
      </c>
      <c r="V408" s="1">
        <f>ips__4[[#This Row],[Kolumna8]]*9</f>
        <v>81</v>
      </c>
      <c r="W408" s="1">
        <f>ips__4[[#This Row],[Kolumna9]]*1</f>
        <v>2</v>
      </c>
      <c r="X408" s="1">
        <f>ips__4[[#This Row],[Kolumna10]]*3</f>
        <v>15</v>
      </c>
      <c r="Y408" s="1">
        <f t="shared" si="6"/>
        <v>306</v>
      </c>
      <c r="Z408" s="1">
        <f>MOD(ips__4[[#This Row],[Suma iloczynow]],10)</f>
        <v>6</v>
      </c>
      <c r="AA408" s="1">
        <f>IF(ips__4[[#This Row],[reszta przez 10]] = 0,0,10 - ips__4[[#This Row],[reszta przez 10]])</f>
        <v>4</v>
      </c>
      <c r="AB408" s="1">
        <f>IF(ips__4[[#This Row],[K]]=ips__4[[#This Row],[K prawidlowe]],1,0)</f>
        <v>0</v>
      </c>
    </row>
    <row r="409" spans="1:28" x14ac:dyDescent="0.3">
      <c r="A409" s="1" t="s">
        <v>436</v>
      </c>
      <c r="B409" s="1" t="s">
        <v>9</v>
      </c>
      <c r="C409" s="1" t="s">
        <v>6</v>
      </c>
      <c r="D409" s="1">
        <v>7</v>
      </c>
      <c r="E409" s="1">
        <v>0</v>
      </c>
      <c r="F409" s="1">
        <v>0</v>
      </c>
      <c r="G409" s="1">
        <v>2</v>
      </c>
      <c r="H409" s="1">
        <v>1</v>
      </c>
      <c r="I409" s="1">
        <v>9</v>
      </c>
      <c r="J409" s="1">
        <v>9</v>
      </c>
      <c r="K409" s="1">
        <v>0</v>
      </c>
      <c r="L409" s="1">
        <v>2</v>
      </c>
      <c r="M409" s="1">
        <v>2</v>
      </c>
      <c r="N409" s="9">
        <v>6</v>
      </c>
      <c r="O409" s="1">
        <f>ips__4[[#This Row],[Kolumna1]]*1</f>
        <v>7</v>
      </c>
      <c r="P409" s="1">
        <f>ips__4[[#This Row],[Kolumna2]]*3</f>
        <v>0</v>
      </c>
      <c r="Q409" s="1">
        <f>ips__4[[#This Row],[Kolumna3]]*7</f>
        <v>0</v>
      </c>
      <c r="R409" s="1">
        <f>ips__4[[#This Row],[Kolumna4]]*9</f>
        <v>18</v>
      </c>
      <c r="S409" s="1">
        <f>ips__4[[#This Row],[Kolumna5]]*1</f>
        <v>1</v>
      </c>
      <c r="T409" s="1">
        <f>ips__4[[#This Row],[Kolumna6]]*3</f>
        <v>27</v>
      </c>
      <c r="U409" s="1">
        <f>ips__4[[#This Row],[Kolumna7]]*7</f>
        <v>63</v>
      </c>
      <c r="V409" s="1">
        <f>ips__4[[#This Row],[Kolumna8]]*9</f>
        <v>0</v>
      </c>
      <c r="W409" s="1">
        <f>ips__4[[#This Row],[Kolumna9]]*1</f>
        <v>2</v>
      </c>
      <c r="X409" s="1">
        <f>ips__4[[#This Row],[Kolumna10]]*3</f>
        <v>6</v>
      </c>
      <c r="Y409" s="1">
        <f t="shared" si="6"/>
        <v>293</v>
      </c>
      <c r="Z409" s="1">
        <f>MOD(ips__4[[#This Row],[Suma iloczynow]],10)</f>
        <v>3</v>
      </c>
      <c r="AA409" s="1">
        <f>IF(ips__4[[#This Row],[reszta przez 10]] = 0,0,10 - ips__4[[#This Row],[reszta przez 10]])</f>
        <v>7</v>
      </c>
      <c r="AB409" s="1">
        <f>IF(ips__4[[#This Row],[K]]=ips__4[[#This Row],[K prawidlowe]],1,0)</f>
        <v>0</v>
      </c>
    </row>
    <row r="410" spans="1:28" x14ac:dyDescent="0.3">
      <c r="A410" s="1" t="s">
        <v>437</v>
      </c>
      <c r="B410" s="1" t="s">
        <v>15</v>
      </c>
      <c r="C410" s="1" t="s">
        <v>4</v>
      </c>
      <c r="D410" s="1">
        <v>7</v>
      </c>
      <c r="E410" s="1">
        <v>9</v>
      </c>
      <c r="F410" s="1">
        <v>0</v>
      </c>
      <c r="G410" s="1">
        <v>5</v>
      </c>
      <c r="H410" s="1">
        <v>3</v>
      </c>
      <c r="I410" s="1">
        <v>0</v>
      </c>
      <c r="J410" s="1">
        <v>2</v>
      </c>
      <c r="K410" s="1">
        <v>5</v>
      </c>
      <c r="L410" s="1">
        <v>3</v>
      </c>
      <c r="M410" s="1">
        <v>4</v>
      </c>
      <c r="N410" s="9">
        <v>4</v>
      </c>
      <c r="O410" s="1">
        <f>ips__4[[#This Row],[Kolumna1]]*1</f>
        <v>7</v>
      </c>
      <c r="P410" s="1">
        <f>ips__4[[#This Row],[Kolumna2]]*3</f>
        <v>27</v>
      </c>
      <c r="Q410" s="1">
        <f>ips__4[[#This Row],[Kolumna3]]*7</f>
        <v>0</v>
      </c>
      <c r="R410" s="1">
        <f>ips__4[[#This Row],[Kolumna4]]*9</f>
        <v>45</v>
      </c>
      <c r="S410" s="1">
        <f>ips__4[[#This Row],[Kolumna5]]*1</f>
        <v>3</v>
      </c>
      <c r="T410" s="1">
        <f>ips__4[[#This Row],[Kolumna6]]*3</f>
        <v>0</v>
      </c>
      <c r="U410" s="1">
        <f>ips__4[[#This Row],[Kolumna7]]*7</f>
        <v>14</v>
      </c>
      <c r="V410" s="1">
        <f>ips__4[[#This Row],[Kolumna8]]*9</f>
        <v>45</v>
      </c>
      <c r="W410" s="1">
        <f>ips__4[[#This Row],[Kolumna9]]*1</f>
        <v>3</v>
      </c>
      <c r="X410" s="1">
        <f>ips__4[[#This Row],[Kolumna10]]*3</f>
        <v>12</v>
      </c>
      <c r="Y410" s="1">
        <f t="shared" si="6"/>
        <v>280</v>
      </c>
      <c r="Z410" s="1">
        <f>MOD(ips__4[[#This Row],[Suma iloczynow]],10)</f>
        <v>0</v>
      </c>
      <c r="AA410" s="1">
        <f>IF(ips__4[[#This Row],[reszta przez 10]] = 0,0,10 - ips__4[[#This Row],[reszta przez 10]])</f>
        <v>0</v>
      </c>
      <c r="AB410" s="1">
        <f>IF(ips__4[[#This Row],[K]]=ips__4[[#This Row],[K prawidlowe]],1,0)</f>
        <v>0</v>
      </c>
    </row>
    <row r="411" spans="1:28" x14ac:dyDescent="0.3">
      <c r="A411" s="1" t="s">
        <v>438</v>
      </c>
      <c r="B411" s="1" t="s">
        <v>20</v>
      </c>
      <c r="C411" s="1" t="s">
        <v>4</v>
      </c>
      <c r="D411" s="1">
        <v>9</v>
      </c>
      <c r="E411" s="1">
        <v>8</v>
      </c>
      <c r="F411" s="1">
        <v>1</v>
      </c>
      <c r="G411" s="1">
        <v>0</v>
      </c>
      <c r="H411" s="1">
        <v>0</v>
      </c>
      <c r="I411" s="1">
        <v>7</v>
      </c>
      <c r="J411" s="1">
        <v>3</v>
      </c>
      <c r="K411" s="1">
        <v>9</v>
      </c>
      <c r="L411" s="1">
        <v>5</v>
      </c>
      <c r="M411" s="1">
        <v>1</v>
      </c>
      <c r="N411" s="9">
        <v>9</v>
      </c>
      <c r="O411" s="1">
        <f>ips__4[[#This Row],[Kolumna1]]*1</f>
        <v>9</v>
      </c>
      <c r="P411" s="1">
        <f>ips__4[[#This Row],[Kolumna2]]*3</f>
        <v>24</v>
      </c>
      <c r="Q411" s="1">
        <f>ips__4[[#This Row],[Kolumna3]]*7</f>
        <v>7</v>
      </c>
      <c r="R411" s="1">
        <f>ips__4[[#This Row],[Kolumna4]]*9</f>
        <v>0</v>
      </c>
      <c r="S411" s="1">
        <f>ips__4[[#This Row],[Kolumna5]]*1</f>
        <v>0</v>
      </c>
      <c r="T411" s="1">
        <f>ips__4[[#This Row],[Kolumna6]]*3</f>
        <v>21</v>
      </c>
      <c r="U411" s="1">
        <f>ips__4[[#This Row],[Kolumna7]]*7</f>
        <v>21</v>
      </c>
      <c r="V411" s="1">
        <f>ips__4[[#This Row],[Kolumna8]]*9</f>
        <v>81</v>
      </c>
      <c r="W411" s="1">
        <f>ips__4[[#This Row],[Kolumna9]]*1</f>
        <v>5</v>
      </c>
      <c r="X411" s="1">
        <f>ips__4[[#This Row],[Kolumna10]]*3</f>
        <v>3</v>
      </c>
      <c r="Y411" s="1">
        <f t="shared" si="6"/>
        <v>327</v>
      </c>
      <c r="Z411" s="1">
        <f>MOD(ips__4[[#This Row],[Suma iloczynow]],10)</f>
        <v>7</v>
      </c>
      <c r="AA411" s="1">
        <f>IF(ips__4[[#This Row],[reszta przez 10]] = 0,0,10 - ips__4[[#This Row],[reszta przez 10]])</f>
        <v>3</v>
      </c>
      <c r="AB411" s="1">
        <f>IF(ips__4[[#This Row],[K]]=ips__4[[#This Row],[K prawidlowe]],1,0)</f>
        <v>0</v>
      </c>
    </row>
    <row r="412" spans="1:28" x14ac:dyDescent="0.3">
      <c r="A412" s="1" t="s">
        <v>439</v>
      </c>
      <c r="B412" s="1" t="s">
        <v>14</v>
      </c>
      <c r="C412" s="1" t="s">
        <v>4</v>
      </c>
      <c r="D412" s="1">
        <v>6</v>
      </c>
      <c r="E412" s="1">
        <v>1</v>
      </c>
      <c r="F412" s="1">
        <v>0</v>
      </c>
      <c r="G412" s="1">
        <v>4</v>
      </c>
      <c r="H412" s="1">
        <v>0</v>
      </c>
      <c r="I412" s="1">
        <v>4</v>
      </c>
      <c r="J412" s="1">
        <v>4</v>
      </c>
      <c r="K412" s="1">
        <v>5</v>
      </c>
      <c r="L412" s="1">
        <v>6</v>
      </c>
      <c r="M412" s="1">
        <v>7</v>
      </c>
      <c r="N412" s="9">
        <v>3</v>
      </c>
      <c r="O412" s="1">
        <f>ips__4[[#This Row],[Kolumna1]]*1</f>
        <v>6</v>
      </c>
      <c r="P412" s="1">
        <f>ips__4[[#This Row],[Kolumna2]]*3</f>
        <v>3</v>
      </c>
      <c r="Q412" s="1">
        <f>ips__4[[#This Row],[Kolumna3]]*7</f>
        <v>0</v>
      </c>
      <c r="R412" s="1">
        <f>ips__4[[#This Row],[Kolumna4]]*9</f>
        <v>36</v>
      </c>
      <c r="S412" s="1">
        <f>ips__4[[#This Row],[Kolumna5]]*1</f>
        <v>0</v>
      </c>
      <c r="T412" s="1">
        <f>ips__4[[#This Row],[Kolumna6]]*3</f>
        <v>12</v>
      </c>
      <c r="U412" s="1">
        <f>ips__4[[#This Row],[Kolumna7]]*7</f>
        <v>28</v>
      </c>
      <c r="V412" s="1">
        <f>ips__4[[#This Row],[Kolumna8]]*9</f>
        <v>45</v>
      </c>
      <c r="W412" s="1">
        <f>ips__4[[#This Row],[Kolumna9]]*1</f>
        <v>6</v>
      </c>
      <c r="X412" s="1">
        <f>ips__4[[#This Row],[Kolumna10]]*3</f>
        <v>21</v>
      </c>
      <c r="Y412" s="1">
        <f t="shared" si="6"/>
        <v>328</v>
      </c>
      <c r="Z412" s="1">
        <f>MOD(ips__4[[#This Row],[Suma iloczynow]],10)</f>
        <v>8</v>
      </c>
      <c r="AA412" s="1">
        <f>IF(ips__4[[#This Row],[reszta przez 10]] = 0,0,10 - ips__4[[#This Row],[reszta przez 10]])</f>
        <v>2</v>
      </c>
      <c r="AB412" s="1">
        <f>IF(ips__4[[#This Row],[K]]=ips__4[[#This Row],[K prawidlowe]],1,0)</f>
        <v>0</v>
      </c>
    </row>
    <row r="413" spans="1:28" x14ac:dyDescent="0.3">
      <c r="A413" s="1" t="s">
        <v>440</v>
      </c>
      <c r="B413" s="1" t="s">
        <v>13</v>
      </c>
      <c r="C413" s="1" t="s">
        <v>4</v>
      </c>
      <c r="D413" s="1">
        <v>5</v>
      </c>
      <c r="E413" s="1">
        <v>4</v>
      </c>
      <c r="F413" s="1">
        <v>1</v>
      </c>
      <c r="G413" s="1">
        <v>2</v>
      </c>
      <c r="H413" s="1">
        <v>0</v>
      </c>
      <c r="I413" s="1">
        <v>9</v>
      </c>
      <c r="J413" s="1">
        <v>5</v>
      </c>
      <c r="K413" s="1">
        <v>6</v>
      </c>
      <c r="L413" s="1">
        <v>6</v>
      </c>
      <c r="M413" s="1">
        <v>4</v>
      </c>
      <c r="N413" s="9">
        <v>4</v>
      </c>
      <c r="O413" s="1">
        <f>ips__4[[#This Row],[Kolumna1]]*1</f>
        <v>5</v>
      </c>
      <c r="P413" s="1">
        <f>ips__4[[#This Row],[Kolumna2]]*3</f>
        <v>12</v>
      </c>
      <c r="Q413" s="1">
        <f>ips__4[[#This Row],[Kolumna3]]*7</f>
        <v>7</v>
      </c>
      <c r="R413" s="1">
        <f>ips__4[[#This Row],[Kolumna4]]*9</f>
        <v>18</v>
      </c>
      <c r="S413" s="1">
        <f>ips__4[[#This Row],[Kolumna5]]*1</f>
        <v>0</v>
      </c>
      <c r="T413" s="1">
        <f>ips__4[[#This Row],[Kolumna6]]*3</f>
        <v>27</v>
      </c>
      <c r="U413" s="1">
        <f>ips__4[[#This Row],[Kolumna7]]*7</f>
        <v>35</v>
      </c>
      <c r="V413" s="1">
        <f>ips__4[[#This Row],[Kolumna8]]*9</f>
        <v>54</v>
      </c>
      <c r="W413" s="1">
        <f>ips__4[[#This Row],[Kolumna9]]*1</f>
        <v>6</v>
      </c>
      <c r="X413" s="1">
        <f>ips__4[[#This Row],[Kolumna10]]*3</f>
        <v>12</v>
      </c>
      <c r="Y413" s="1">
        <f t="shared" si="6"/>
        <v>333</v>
      </c>
      <c r="Z413" s="1">
        <f>MOD(ips__4[[#This Row],[Suma iloczynow]],10)</f>
        <v>3</v>
      </c>
      <c r="AA413" s="1">
        <f>IF(ips__4[[#This Row],[reszta przez 10]] = 0,0,10 - ips__4[[#This Row],[reszta przez 10]])</f>
        <v>7</v>
      </c>
      <c r="AB413" s="1">
        <f>IF(ips__4[[#This Row],[K]]=ips__4[[#This Row],[K prawidlowe]],1,0)</f>
        <v>0</v>
      </c>
    </row>
    <row r="414" spans="1:28" x14ac:dyDescent="0.3">
      <c r="A414" s="1" t="s">
        <v>441</v>
      </c>
      <c r="B414" s="1" t="s">
        <v>13</v>
      </c>
      <c r="C414" s="1" t="s">
        <v>6</v>
      </c>
      <c r="D414" s="1">
        <v>8</v>
      </c>
      <c r="E414" s="1">
        <v>7</v>
      </c>
      <c r="F414" s="1">
        <v>0</v>
      </c>
      <c r="G414" s="1">
        <v>1</v>
      </c>
      <c r="H414" s="1">
        <v>1</v>
      </c>
      <c r="I414" s="1">
        <v>7</v>
      </c>
      <c r="J414" s="1">
        <v>2</v>
      </c>
      <c r="K414" s="1">
        <v>6</v>
      </c>
      <c r="L414" s="1">
        <v>2</v>
      </c>
      <c r="M414" s="1">
        <v>2</v>
      </c>
      <c r="N414" s="9">
        <v>4</v>
      </c>
      <c r="O414" s="1">
        <f>ips__4[[#This Row],[Kolumna1]]*1</f>
        <v>8</v>
      </c>
      <c r="P414" s="1">
        <f>ips__4[[#This Row],[Kolumna2]]*3</f>
        <v>21</v>
      </c>
      <c r="Q414" s="1">
        <f>ips__4[[#This Row],[Kolumna3]]*7</f>
        <v>0</v>
      </c>
      <c r="R414" s="1">
        <f>ips__4[[#This Row],[Kolumna4]]*9</f>
        <v>9</v>
      </c>
      <c r="S414" s="1">
        <f>ips__4[[#This Row],[Kolumna5]]*1</f>
        <v>1</v>
      </c>
      <c r="T414" s="1">
        <f>ips__4[[#This Row],[Kolumna6]]*3</f>
        <v>21</v>
      </c>
      <c r="U414" s="1">
        <f>ips__4[[#This Row],[Kolumna7]]*7</f>
        <v>14</v>
      </c>
      <c r="V414" s="1">
        <f>ips__4[[#This Row],[Kolumna8]]*9</f>
        <v>54</v>
      </c>
      <c r="W414" s="1">
        <f>ips__4[[#This Row],[Kolumna9]]*1</f>
        <v>2</v>
      </c>
      <c r="X414" s="1">
        <f>ips__4[[#This Row],[Kolumna10]]*3</f>
        <v>6</v>
      </c>
      <c r="Y414" s="1">
        <f t="shared" si="6"/>
        <v>312</v>
      </c>
      <c r="Z414" s="1">
        <f>MOD(ips__4[[#This Row],[Suma iloczynow]],10)</f>
        <v>2</v>
      </c>
      <c r="AA414" s="1">
        <f>IF(ips__4[[#This Row],[reszta przez 10]] = 0,0,10 - ips__4[[#This Row],[reszta przez 10]])</f>
        <v>8</v>
      </c>
      <c r="AB414" s="1">
        <f>IF(ips__4[[#This Row],[K]]=ips__4[[#This Row],[K prawidlowe]],1,0)</f>
        <v>0</v>
      </c>
    </row>
    <row r="415" spans="1:28" x14ac:dyDescent="0.3">
      <c r="A415" s="1" t="s">
        <v>442</v>
      </c>
      <c r="B415" s="1" t="s">
        <v>7</v>
      </c>
      <c r="C415" s="1" t="s">
        <v>4</v>
      </c>
      <c r="D415" s="1">
        <v>8</v>
      </c>
      <c r="E415" s="1">
        <v>9</v>
      </c>
      <c r="F415" s="1">
        <v>1</v>
      </c>
      <c r="G415" s="1">
        <v>2</v>
      </c>
      <c r="H415" s="1">
        <v>2</v>
      </c>
      <c r="I415" s="1">
        <v>1</v>
      </c>
      <c r="J415" s="1">
        <v>1</v>
      </c>
      <c r="K415" s="1">
        <v>0</v>
      </c>
      <c r="L415" s="1">
        <v>5</v>
      </c>
      <c r="M415" s="1">
        <v>4</v>
      </c>
      <c r="N415" s="9">
        <v>1</v>
      </c>
      <c r="O415" s="1">
        <f>ips__4[[#This Row],[Kolumna1]]*1</f>
        <v>8</v>
      </c>
      <c r="P415" s="1">
        <f>ips__4[[#This Row],[Kolumna2]]*3</f>
        <v>27</v>
      </c>
      <c r="Q415" s="1">
        <f>ips__4[[#This Row],[Kolumna3]]*7</f>
        <v>7</v>
      </c>
      <c r="R415" s="1">
        <f>ips__4[[#This Row],[Kolumna4]]*9</f>
        <v>18</v>
      </c>
      <c r="S415" s="1">
        <f>ips__4[[#This Row],[Kolumna5]]*1</f>
        <v>2</v>
      </c>
      <c r="T415" s="1">
        <f>ips__4[[#This Row],[Kolumna6]]*3</f>
        <v>3</v>
      </c>
      <c r="U415" s="1">
        <f>ips__4[[#This Row],[Kolumna7]]*7</f>
        <v>7</v>
      </c>
      <c r="V415" s="1">
        <f>ips__4[[#This Row],[Kolumna8]]*9</f>
        <v>0</v>
      </c>
      <c r="W415" s="1">
        <f>ips__4[[#This Row],[Kolumna9]]*1</f>
        <v>5</v>
      </c>
      <c r="X415" s="1">
        <f>ips__4[[#This Row],[Kolumna10]]*3</f>
        <v>12</v>
      </c>
      <c r="Y415" s="1">
        <f t="shared" si="6"/>
        <v>225</v>
      </c>
      <c r="Z415" s="1">
        <f>MOD(ips__4[[#This Row],[Suma iloczynow]],10)</f>
        <v>5</v>
      </c>
      <c r="AA415" s="1">
        <f>IF(ips__4[[#This Row],[reszta przez 10]] = 0,0,10 - ips__4[[#This Row],[reszta przez 10]])</f>
        <v>5</v>
      </c>
      <c r="AB415" s="1">
        <f>IF(ips__4[[#This Row],[K]]=ips__4[[#This Row],[K prawidlowe]],1,0)</f>
        <v>0</v>
      </c>
    </row>
    <row r="416" spans="1:28" x14ac:dyDescent="0.3">
      <c r="A416" s="1" t="s">
        <v>443</v>
      </c>
      <c r="B416" s="1" t="s">
        <v>15</v>
      </c>
      <c r="C416" s="1" t="s">
        <v>4</v>
      </c>
      <c r="D416" s="1">
        <v>6</v>
      </c>
      <c r="E416" s="1">
        <v>3</v>
      </c>
      <c r="F416" s="1">
        <v>1</v>
      </c>
      <c r="G416" s="1">
        <v>0</v>
      </c>
      <c r="H416" s="1">
        <v>2</v>
      </c>
      <c r="I416" s="1">
        <v>5</v>
      </c>
      <c r="J416" s="1">
        <v>6</v>
      </c>
      <c r="K416" s="1">
        <v>2</v>
      </c>
      <c r="L416" s="1">
        <v>2</v>
      </c>
      <c r="M416" s="1">
        <v>9</v>
      </c>
      <c r="N416" s="9">
        <v>2</v>
      </c>
      <c r="O416" s="1">
        <f>ips__4[[#This Row],[Kolumna1]]*1</f>
        <v>6</v>
      </c>
      <c r="P416" s="1">
        <f>ips__4[[#This Row],[Kolumna2]]*3</f>
        <v>9</v>
      </c>
      <c r="Q416" s="1">
        <f>ips__4[[#This Row],[Kolumna3]]*7</f>
        <v>7</v>
      </c>
      <c r="R416" s="1">
        <f>ips__4[[#This Row],[Kolumna4]]*9</f>
        <v>0</v>
      </c>
      <c r="S416" s="1">
        <f>ips__4[[#This Row],[Kolumna5]]*1</f>
        <v>2</v>
      </c>
      <c r="T416" s="1">
        <f>ips__4[[#This Row],[Kolumna6]]*3</f>
        <v>15</v>
      </c>
      <c r="U416" s="1">
        <f>ips__4[[#This Row],[Kolumna7]]*7</f>
        <v>42</v>
      </c>
      <c r="V416" s="1">
        <f>ips__4[[#This Row],[Kolumna8]]*9</f>
        <v>18</v>
      </c>
      <c r="W416" s="1">
        <f>ips__4[[#This Row],[Kolumna9]]*1</f>
        <v>2</v>
      </c>
      <c r="X416" s="1">
        <f>ips__4[[#This Row],[Kolumna10]]*3</f>
        <v>27</v>
      </c>
      <c r="Y416" s="1">
        <f t="shared" si="6"/>
        <v>217</v>
      </c>
      <c r="Z416" s="1">
        <f>MOD(ips__4[[#This Row],[Suma iloczynow]],10)</f>
        <v>7</v>
      </c>
      <c r="AA416" s="1">
        <f>IF(ips__4[[#This Row],[reszta przez 10]] = 0,0,10 - ips__4[[#This Row],[reszta przez 10]])</f>
        <v>3</v>
      </c>
      <c r="AB416" s="1">
        <f>IF(ips__4[[#This Row],[K]]=ips__4[[#This Row],[K prawidlowe]],1,0)</f>
        <v>0</v>
      </c>
    </row>
    <row r="417" spans="1:28" x14ac:dyDescent="0.3">
      <c r="A417" s="1" t="s">
        <v>444</v>
      </c>
      <c r="B417" s="1" t="s">
        <v>20</v>
      </c>
      <c r="C417" s="1" t="s">
        <v>6</v>
      </c>
      <c r="D417" s="1">
        <v>9</v>
      </c>
      <c r="E417" s="1">
        <v>1</v>
      </c>
      <c r="F417" s="1">
        <v>1</v>
      </c>
      <c r="G417" s="1">
        <v>0</v>
      </c>
      <c r="H417" s="1">
        <v>1</v>
      </c>
      <c r="I417" s="1">
        <v>7</v>
      </c>
      <c r="J417" s="1">
        <v>5</v>
      </c>
      <c r="K417" s="1">
        <v>8</v>
      </c>
      <c r="L417" s="1">
        <v>4</v>
      </c>
      <c r="M417" s="1">
        <v>4</v>
      </c>
      <c r="N417" s="9">
        <v>6</v>
      </c>
      <c r="O417" s="1">
        <f>ips__4[[#This Row],[Kolumna1]]*1</f>
        <v>9</v>
      </c>
      <c r="P417" s="1">
        <f>ips__4[[#This Row],[Kolumna2]]*3</f>
        <v>3</v>
      </c>
      <c r="Q417" s="1">
        <f>ips__4[[#This Row],[Kolumna3]]*7</f>
        <v>7</v>
      </c>
      <c r="R417" s="1">
        <f>ips__4[[#This Row],[Kolumna4]]*9</f>
        <v>0</v>
      </c>
      <c r="S417" s="1">
        <f>ips__4[[#This Row],[Kolumna5]]*1</f>
        <v>1</v>
      </c>
      <c r="T417" s="1">
        <f>ips__4[[#This Row],[Kolumna6]]*3</f>
        <v>21</v>
      </c>
      <c r="U417" s="1">
        <f>ips__4[[#This Row],[Kolumna7]]*7</f>
        <v>35</v>
      </c>
      <c r="V417" s="1">
        <f>ips__4[[#This Row],[Kolumna8]]*9</f>
        <v>72</v>
      </c>
      <c r="W417" s="1">
        <f>ips__4[[#This Row],[Kolumna9]]*1</f>
        <v>4</v>
      </c>
      <c r="X417" s="1">
        <f>ips__4[[#This Row],[Kolumna10]]*3</f>
        <v>12</v>
      </c>
      <c r="Y417" s="1">
        <f t="shared" si="6"/>
        <v>292</v>
      </c>
      <c r="Z417" s="1">
        <f>MOD(ips__4[[#This Row],[Suma iloczynow]],10)</f>
        <v>2</v>
      </c>
      <c r="AA417" s="1">
        <f>IF(ips__4[[#This Row],[reszta przez 10]] = 0,0,10 - ips__4[[#This Row],[reszta przez 10]])</f>
        <v>8</v>
      </c>
      <c r="AB417" s="1">
        <f>IF(ips__4[[#This Row],[K]]=ips__4[[#This Row],[K prawidlowe]],1,0)</f>
        <v>0</v>
      </c>
    </row>
    <row r="418" spans="1:28" x14ac:dyDescent="0.3">
      <c r="A418" s="1" t="s">
        <v>445</v>
      </c>
      <c r="B418" s="1" t="s">
        <v>14</v>
      </c>
      <c r="C418" s="1" t="s">
        <v>6</v>
      </c>
      <c r="D418" s="1">
        <v>7</v>
      </c>
      <c r="E418" s="1">
        <v>3</v>
      </c>
      <c r="F418" s="1">
        <v>0</v>
      </c>
      <c r="G418" s="1">
        <v>4</v>
      </c>
      <c r="H418" s="1">
        <v>1</v>
      </c>
      <c r="I418" s="1">
        <v>2</v>
      </c>
      <c r="J418" s="1">
        <v>7</v>
      </c>
      <c r="K418" s="1">
        <v>7</v>
      </c>
      <c r="L418" s="1">
        <v>6</v>
      </c>
      <c r="M418" s="1">
        <v>1</v>
      </c>
      <c r="N418" s="9">
        <v>0</v>
      </c>
      <c r="O418" s="1">
        <f>ips__4[[#This Row],[Kolumna1]]*1</f>
        <v>7</v>
      </c>
      <c r="P418" s="1">
        <f>ips__4[[#This Row],[Kolumna2]]*3</f>
        <v>9</v>
      </c>
      <c r="Q418" s="1">
        <f>ips__4[[#This Row],[Kolumna3]]*7</f>
        <v>0</v>
      </c>
      <c r="R418" s="1">
        <f>ips__4[[#This Row],[Kolumna4]]*9</f>
        <v>36</v>
      </c>
      <c r="S418" s="1">
        <f>ips__4[[#This Row],[Kolumna5]]*1</f>
        <v>1</v>
      </c>
      <c r="T418" s="1">
        <f>ips__4[[#This Row],[Kolumna6]]*3</f>
        <v>6</v>
      </c>
      <c r="U418" s="1">
        <f>ips__4[[#This Row],[Kolumna7]]*7</f>
        <v>49</v>
      </c>
      <c r="V418" s="1">
        <f>ips__4[[#This Row],[Kolumna8]]*9</f>
        <v>63</v>
      </c>
      <c r="W418" s="1">
        <f>ips__4[[#This Row],[Kolumna9]]*1</f>
        <v>6</v>
      </c>
      <c r="X418" s="1">
        <f>ips__4[[#This Row],[Kolumna10]]*3</f>
        <v>3</v>
      </c>
      <c r="Y418" s="1">
        <f t="shared" si="6"/>
        <v>344</v>
      </c>
      <c r="Z418" s="1">
        <f>MOD(ips__4[[#This Row],[Suma iloczynow]],10)</f>
        <v>4</v>
      </c>
      <c r="AA418" s="1">
        <f>IF(ips__4[[#This Row],[reszta przez 10]] = 0,0,10 - ips__4[[#This Row],[reszta przez 10]])</f>
        <v>6</v>
      </c>
      <c r="AB418" s="1">
        <f>IF(ips__4[[#This Row],[K]]=ips__4[[#This Row],[K prawidlowe]],1,0)</f>
        <v>0</v>
      </c>
    </row>
    <row r="419" spans="1:28" x14ac:dyDescent="0.3">
      <c r="A419" s="1" t="s">
        <v>446</v>
      </c>
      <c r="B419" s="1" t="s">
        <v>19</v>
      </c>
      <c r="C419" s="1" t="s">
        <v>4</v>
      </c>
      <c r="D419" s="1">
        <v>6</v>
      </c>
      <c r="E419" s="1">
        <v>3</v>
      </c>
      <c r="F419" s="1">
        <v>1</v>
      </c>
      <c r="G419" s="1">
        <v>0</v>
      </c>
      <c r="H419" s="1">
        <v>1</v>
      </c>
      <c r="I419" s="1">
        <v>2</v>
      </c>
      <c r="J419" s="1">
        <v>3</v>
      </c>
      <c r="K419" s="1">
        <v>3</v>
      </c>
      <c r="L419" s="1">
        <v>7</v>
      </c>
      <c r="M419" s="1">
        <v>2</v>
      </c>
      <c r="N419" s="9">
        <v>0</v>
      </c>
      <c r="O419" s="1">
        <f>ips__4[[#This Row],[Kolumna1]]*1</f>
        <v>6</v>
      </c>
      <c r="P419" s="1">
        <f>ips__4[[#This Row],[Kolumna2]]*3</f>
        <v>9</v>
      </c>
      <c r="Q419" s="1">
        <f>ips__4[[#This Row],[Kolumna3]]*7</f>
        <v>7</v>
      </c>
      <c r="R419" s="1">
        <f>ips__4[[#This Row],[Kolumna4]]*9</f>
        <v>0</v>
      </c>
      <c r="S419" s="1">
        <f>ips__4[[#This Row],[Kolumna5]]*1</f>
        <v>1</v>
      </c>
      <c r="T419" s="1">
        <f>ips__4[[#This Row],[Kolumna6]]*3</f>
        <v>6</v>
      </c>
      <c r="U419" s="1">
        <f>ips__4[[#This Row],[Kolumna7]]*7</f>
        <v>21</v>
      </c>
      <c r="V419" s="1">
        <f>ips__4[[#This Row],[Kolumna8]]*9</f>
        <v>27</v>
      </c>
      <c r="W419" s="1">
        <f>ips__4[[#This Row],[Kolumna9]]*1</f>
        <v>7</v>
      </c>
      <c r="X419" s="1">
        <f>ips__4[[#This Row],[Kolumna10]]*3</f>
        <v>6</v>
      </c>
      <c r="Y419" s="1">
        <f t="shared" si="6"/>
        <v>270</v>
      </c>
      <c r="Z419" s="1">
        <f>MOD(ips__4[[#This Row],[Suma iloczynow]],10)</f>
        <v>0</v>
      </c>
      <c r="AA419" s="1">
        <f>IF(ips__4[[#This Row],[reszta przez 10]] = 0,0,10 - ips__4[[#This Row],[reszta przez 10]])</f>
        <v>0</v>
      </c>
      <c r="AB419" s="1">
        <f>IF(ips__4[[#This Row],[K]]=ips__4[[#This Row],[K prawidlowe]],1,0)</f>
        <v>1</v>
      </c>
    </row>
    <row r="420" spans="1:28" x14ac:dyDescent="0.3">
      <c r="A420" s="1" t="s">
        <v>447</v>
      </c>
      <c r="B420" s="1" t="s">
        <v>10</v>
      </c>
      <c r="C420" s="1" t="s">
        <v>6</v>
      </c>
      <c r="D420" s="1">
        <v>8</v>
      </c>
      <c r="E420" s="1">
        <v>4</v>
      </c>
      <c r="F420" s="1">
        <v>0</v>
      </c>
      <c r="G420" s="1">
        <v>2</v>
      </c>
      <c r="H420" s="1">
        <v>1</v>
      </c>
      <c r="I420" s="1">
        <v>4</v>
      </c>
      <c r="J420" s="1">
        <v>9</v>
      </c>
      <c r="K420" s="1">
        <v>7</v>
      </c>
      <c r="L420" s="1">
        <v>9</v>
      </c>
      <c r="M420" s="1">
        <v>8</v>
      </c>
      <c r="N420" s="9">
        <v>0</v>
      </c>
      <c r="O420" s="1">
        <f>ips__4[[#This Row],[Kolumna1]]*1</f>
        <v>8</v>
      </c>
      <c r="P420" s="1">
        <f>ips__4[[#This Row],[Kolumna2]]*3</f>
        <v>12</v>
      </c>
      <c r="Q420" s="1">
        <f>ips__4[[#This Row],[Kolumna3]]*7</f>
        <v>0</v>
      </c>
      <c r="R420" s="1">
        <f>ips__4[[#This Row],[Kolumna4]]*9</f>
        <v>18</v>
      </c>
      <c r="S420" s="1">
        <f>ips__4[[#This Row],[Kolumna5]]*1</f>
        <v>1</v>
      </c>
      <c r="T420" s="1">
        <f>ips__4[[#This Row],[Kolumna6]]*3</f>
        <v>12</v>
      </c>
      <c r="U420" s="1">
        <f>ips__4[[#This Row],[Kolumna7]]*7</f>
        <v>63</v>
      </c>
      <c r="V420" s="1">
        <f>ips__4[[#This Row],[Kolumna8]]*9</f>
        <v>63</v>
      </c>
      <c r="W420" s="1">
        <f>ips__4[[#This Row],[Kolumna9]]*1</f>
        <v>9</v>
      </c>
      <c r="X420" s="1">
        <f>ips__4[[#This Row],[Kolumna10]]*3</f>
        <v>24</v>
      </c>
      <c r="Y420" s="1">
        <f t="shared" si="6"/>
        <v>300</v>
      </c>
      <c r="Z420" s="1">
        <f>MOD(ips__4[[#This Row],[Suma iloczynow]],10)</f>
        <v>0</v>
      </c>
      <c r="AA420" s="1">
        <f>IF(ips__4[[#This Row],[reszta przez 10]] = 0,0,10 - ips__4[[#This Row],[reszta przez 10]])</f>
        <v>0</v>
      </c>
      <c r="AB420" s="1">
        <f>IF(ips__4[[#This Row],[K]]=ips__4[[#This Row],[K prawidlowe]],1,0)</f>
        <v>1</v>
      </c>
    </row>
    <row r="421" spans="1:28" x14ac:dyDescent="0.3">
      <c r="A421" s="1" t="s">
        <v>448</v>
      </c>
      <c r="B421" s="1" t="s">
        <v>5</v>
      </c>
      <c r="C421" s="1" t="s">
        <v>4</v>
      </c>
      <c r="D421" s="1">
        <v>8</v>
      </c>
      <c r="E421" s="1">
        <v>7</v>
      </c>
      <c r="F421" s="1">
        <v>0</v>
      </c>
      <c r="G421" s="1">
        <v>5</v>
      </c>
      <c r="H421" s="1">
        <v>1</v>
      </c>
      <c r="I421" s="1">
        <v>3</v>
      </c>
      <c r="J421" s="1">
        <v>2</v>
      </c>
      <c r="K421" s="1">
        <v>0</v>
      </c>
      <c r="L421" s="1">
        <v>0</v>
      </c>
      <c r="M421" s="1">
        <v>2</v>
      </c>
      <c r="N421" s="9">
        <v>6</v>
      </c>
      <c r="O421" s="1">
        <f>ips__4[[#This Row],[Kolumna1]]*1</f>
        <v>8</v>
      </c>
      <c r="P421" s="1">
        <f>ips__4[[#This Row],[Kolumna2]]*3</f>
        <v>21</v>
      </c>
      <c r="Q421" s="1">
        <f>ips__4[[#This Row],[Kolumna3]]*7</f>
        <v>0</v>
      </c>
      <c r="R421" s="1">
        <f>ips__4[[#This Row],[Kolumna4]]*9</f>
        <v>45</v>
      </c>
      <c r="S421" s="1">
        <f>ips__4[[#This Row],[Kolumna5]]*1</f>
        <v>1</v>
      </c>
      <c r="T421" s="1">
        <f>ips__4[[#This Row],[Kolumna6]]*3</f>
        <v>9</v>
      </c>
      <c r="U421" s="1">
        <f>ips__4[[#This Row],[Kolumna7]]*7</f>
        <v>14</v>
      </c>
      <c r="V421" s="1">
        <f>ips__4[[#This Row],[Kolumna8]]*9</f>
        <v>0</v>
      </c>
      <c r="W421" s="1">
        <f>ips__4[[#This Row],[Kolumna9]]*1</f>
        <v>0</v>
      </c>
      <c r="X421" s="1">
        <f>ips__4[[#This Row],[Kolumna10]]*3</f>
        <v>6</v>
      </c>
      <c r="Y421" s="1">
        <f t="shared" si="6"/>
        <v>314</v>
      </c>
      <c r="Z421" s="1">
        <f>MOD(ips__4[[#This Row],[Suma iloczynow]],10)</f>
        <v>4</v>
      </c>
      <c r="AA421" s="1">
        <f>IF(ips__4[[#This Row],[reszta przez 10]] = 0,0,10 - ips__4[[#This Row],[reszta przez 10]])</f>
        <v>6</v>
      </c>
      <c r="AB421" s="1">
        <f>IF(ips__4[[#This Row],[K]]=ips__4[[#This Row],[K prawidlowe]],1,0)</f>
        <v>1</v>
      </c>
    </row>
    <row r="422" spans="1:28" x14ac:dyDescent="0.3">
      <c r="A422" s="1" t="s">
        <v>449</v>
      </c>
      <c r="B422" s="1" t="s">
        <v>17</v>
      </c>
      <c r="C422" s="1" t="s">
        <v>4</v>
      </c>
      <c r="D422" s="1">
        <v>8</v>
      </c>
      <c r="E422" s="1">
        <v>7</v>
      </c>
      <c r="F422" s="1">
        <v>1</v>
      </c>
      <c r="G422" s="1">
        <v>2</v>
      </c>
      <c r="H422" s="1">
        <v>2</v>
      </c>
      <c r="I422" s="1">
        <v>2</v>
      </c>
      <c r="J422" s="1">
        <v>1</v>
      </c>
      <c r="K422" s="1">
        <v>6</v>
      </c>
      <c r="L422" s="1">
        <v>4</v>
      </c>
      <c r="M422" s="1">
        <v>3</v>
      </c>
      <c r="N422" s="9">
        <v>4</v>
      </c>
      <c r="O422" s="1">
        <f>ips__4[[#This Row],[Kolumna1]]*1</f>
        <v>8</v>
      </c>
      <c r="P422" s="1">
        <f>ips__4[[#This Row],[Kolumna2]]*3</f>
        <v>21</v>
      </c>
      <c r="Q422" s="1">
        <f>ips__4[[#This Row],[Kolumna3]]*7</f>
        <v>7</v>
      </c>
      <c r="R422" s="1">
        <f>ips__4[[#This Row],[Kolumna4]]*9</f>
        <v>18</v>
      </c>
      <c r="S422" s="1">
        <f>ips__4[[#This Row],[Kolumna5]]*1</f>
        <v>2</v>
      </c>
      <c r="T422" s="1">
        <f>ips__4[[#This Row],[Kolumna6]]*3</f>
        <v>6</v>
      </c>
      <c r="U422" s="1">
        <f>ips__4[[#This Row],[Kolumna7]]*7</f>
        <v>7</v>
      </c>
      <c r="V422" s="1">
        <f>ips__4[[#This Row],[Kolumna8]]*9</f>
        <v>54</v>
      </c>
      <c r="W422" s="1">
        <f>ips__4[[#This Row],[Kolumna9]]*1</f>
        <v>4</v>
      </c>
      <c r="X422" s="1">
        <f>ips__4[[#This Row],[Kolumna10]]*3</f>
        <v>9</v>
      </c>
      <c r="Y422" s="1">
        <f t="shared" si="6"/>
        <v>240</v>
      </c>
      <c r="Z422" s="1">
        <f>MOD(ips__4[[#This Row],[Suma iloczynow]],10)</f>
        <v>0</v>
      </c>
      <c r="AA422" s="1">
        <f>IF(ips__4[[#This Row],[reszta przez 10]] = 0,0,10 - ips__4[[#This Row],[reszta przez 10]])</f>
        <v>0</v>
      </c>
      <c r="AB422" s="1">
        <f>IF(ips__4[[#This Row],[K]]=ips__4[[#This Row],[K prawidlowe]],1,0)</f>
        <v>0</v>
      </c>
    </row>
    <row r="423" spans="1:28" x14ac:dyDescent="0.3">
      <c r="A423" s="1" t="s">
        <v>450</v>
      </c>
      <c r="B423" s="1" t="s">
        <v>12</v>
      </c>
      <c r="C423" s="1" t="s">
        <v>4</v>
      </c>
      <c r="D423" s="1">
        <v>6</v>
      </c>
      <c r="E423" s="1">
        <v>3</v>
      </c>
      <c r="F423" s="1">
        <v>0</v>
      </c>
      <c r="G423" s="1">
        <v>6</v>
      </c>
      <c r="H423" s="1">
        <v>2</v>
      </c>
      <c r="I423" s="1">
        <v>9</v>
      </c>
      <c r="J423" s="1">
        <v>2</v>
      </c>
      <c r="K423" s="1">
        <v>9</v>
      </c>
      <c r="L423" s="1">
        <v>1</v>
      </c>
      <c r="M423" s="1">
        <v>9</v>
      </c>
      <c r="N423" s="9">
        <v>9</v>
      </c>
      <c r="O423" s="1">
        <f>ips__4[[#This Row],[Kolumna1]]*1</f>
        <v>6</v>
      </c>
      <c r="P423" s="1">
        <f>ips__4[[#This Row],[Kolumna2]]*3</f>
        <v>9</v>
      </c>
      <c r="Q423" s="1">
        <f>ips__4[[#This Row],[Kolumna3]]*7</f>
        <v>0</v>
      </c>
      <c r="R423" s="1">
        <f>ips__4[[#This Row],[Kolumna4]]*9</f>
        <v>54</v>
      </c>
      <c r="S423" s="1">
        <f>ips__4[[#This Row],[Kolumna5]]*1</f>
        <v>2</v>
      </c>
      <c r="T423" s="1">
        <f>ips__4[[#This Row],[Kolumna6]]*3</f>
        <v>27</v>
      </c>
      <c r="U423" s="1">
        <f>ips__4[[#This Row],[Kolumna7]]*7</f>
        <v>14</v>
      </c>
      <c r="V423" s="1">
        <f>ips__4[[#This Row],[Kolumna8]]*9</f>
        <v>81</v>
      </c>
      <c r="W423" s="1">
        <f>ips__4[[#This Row],[Kolumna9]]*1</f>
        <v>1</v>
      </c>
      <c r="X423" s="1">
        <f>ips__4[[#This Row],[Kolumna10]]*3</f>
        <v>27</v>
      </c>
      <c r="Y423" s="1">
        <f t="shared" si="6"/>
        <v>357</v>
      </c>
      <c r="Z423" s="1">
        <f>MOD(ips__4[[#This Row],[Suma iloczynow]],10)</f>
        <v>7</v>
      </c>
      <c r="AA423" s="1">
        <f>IF(ips__4[[#This Row],[reszta przez 10]] = 0,0,10 - ips__4[[#This Row],[reszta przez 10]])</f>
        <v>3</v>
      </c>
      <c r="AB423" s="1">
        <f>IF(ips__4[[#This Row],[K]]=ips__4[[#This Row],[K prawidlowe]],1,0)</f>
        <v>0</v>
      </c>
    </row>
    <row r="424" spans="1:28" x14ac:dyDescent="0.3">
      <c r="A424" s="1" t="s">
        <v>451</v>
      </c>
      <c r="B424" s="1" t="s">
        <v>19</v>
      </c>
      <c r="C424" s="1" t="s">
        <v>6</v>
      </c>
      <c r="D424" s="1">
        <v>9</v>
      </c>
      <c r="E424" s="1">
        <v>9</v>
      </c>
      <c r="F424" s="1">
        <v>0</v>
      </c>
      <c r="G424" s="1">
        <v>1</v>
      </c>
      <c r="H424" s="1">
        <v>1</v>
      </c>
      <c r="I424" s="1">
        <v>2</v>
      </c>
      <c r="J424" s="1">
        <v>8</v>
      </c>
      <c r="K424" s="1">
        <v>1</v>
      </c>
      <c r="L424" s="1">
        <v>2</v>
      </c>
      <c r="M424" s="1">
        <v>5</v>
      </c>
      <c r="N424" s="9">
        <v>6</v>
      </c>
      <c r="O424" s="1">
        <f>ips__4[[#This Row],[Kolumna1]]*1</f>
        <v>9</v>
      </c>
      <c r="P424" s="1">
        <f>ips__4[[#This Row],[Kolumna2]]*3</f>
        <v>27</v>
      </c>
      <c r="Q424" s="1">
        <f>ips__4[[#This Row],[Kolumna3]]*7</f>
        <v>0</v>
      </c>
      <c r="R424" s="1">
        <f>ips__4[[#This Row],[Kolumna4]]*9</f>
        <v>9</v>
      </c>
      <c r="S424" s="1">
        <f>ips__4[[#This Row],[Kolumna5]]*1</f>
        <v>1</v>
      </c>
      <c r="T424" s="1">
        <f>ips__4[[#This Row],[Kolumna6]]*3</f>
        <v>6</v>
      </c>
      <c r="U424" s="1">
        <f>ips__4[[#This Row],[Kolumna7]]*7</f>
        <v>56</v>
      </c>
      <c r="V424" s="1">
        <f>ips__4[[#This Row],[Kolumna8]]*9</f>
        <v>9</v>
      </c>
      <c r="W424" s="1">
        <f>ips__4[[#This Row],[Kolumna9]]*1</f>
        <v>2</v>
      </c>
      <c r="X424" s="1">
        <f>ips__4[[#This Row],[Kolumna10]]*3</f>
        <v>15</v>
      </c>
      <c r="Y424" s="1">
        <f t="shared" si="6"/>
        <v>355</v>
      </c>
      <c r="Z424" s="1">
        <f>MOD(ips__4[[#This Row],[Suma iloczynow]],10)</f>
        <v>5</v>
      </c>
      <c r="AA424" s="1">
        <f>IF(ips__4[[#This Row],[reszta przez 10]] = 0,0,10 - ips__4[[#This Row],[reszta przez 10]])</f>
        <v>5</v>
      </c>
      <c r="AB424" s="1">
        <f>IF(ips__4[[#This Row],[K]]=ips__4[[#This Row],[K prawidlowe]],1,0)</f>
        <v>0</v>
      </c>
    </row>
    <row r="425" spans="1:28" x14ac:dyDescent="0.3">
      <c r="A425" s="1" t="s">
        <v>452</v>
      </c>
      <c r="B425" s="1" t="s">
        <v>19</v>
      </c>
      <c r="C425" s="1" t="s">
        <v>6</v>
      </c>
      <c r="D425" s="1">
        <v>7</v>
      </c>
      <c r="E425" s="1">
        <v>2</v>
      </c>
      <c r="F425" s="1">
        <v>1</v>
      </c>
      <c r="G425" s="1">
        <v>1</v>
      </c>
      <c r="H425" s="1">
        <v>0</v>
      </c>
      <c r="I425" s="1">
        <v>7</v>
      </c>
      <c r="J425" s="1">
        <v>5</v>
      </c>
      <c r="K425" s="1">
        <v>0</v>
      </c>
      <c r="L425" s="1">
        <v>4</v>
      </c>
      <c r="M425" s="1">
        <v>8</v>
      </c>
      <c r="N425" s="9">
        <v>7</v>
      </c>
      <c r="O425" s="1">
        <f>ips__4[[#This Row],[Kolumna1]]*1</f>
        <v>7</v>
      </c>
      <c r="P425" s="1">
        <f>ips__4[[#This Row],[Kolumna2]]*3</f>
        <v>6</v>
      </c>
      <c r="Q425" s="1">
        <f>ips__4[[#This Row],[Kolumna3]]*7</f>
        <v>7</v>
      </c>
      <c r="R425" s="1">
        <f>ips__4[[#This Row],[Kolumna4]]*9</f>
        <v>9</v>
      </c>
      <c r="S425" s="1">
        <f>ips__4[[#This Row],[Kolumna5]]*1</f>
        <v>0</v>
      </c>
      <c r="T425" s="1">
        <f>ips__4[[#This Row],[Kolumna6]]*3</f>
        <v>21</v>
      </c>
      <c r="U425" s="1">
        <f>ips__4[[#This Row],[Kolumna7]]*7</f>
        <v>35</v>
      </c>
      <c r="V425" s="1">
        <f>ips__4[[#This Row],[Kolumna8]]*9</f>
        <v>0</v>
      </c>
      <c r="W425" s="1">
        <f>ips__4[[#This Row],[Kolumna9]]*1</f>
        <v>4</v>
      </c>
      <c r="X425" s="1">
        <f>ips__4[[#This Row],[Kolumna10]]*3</f>
        <v>24</v>
      </c>
      <c r="Y425" s="1">
        <f t="shared" si="6"/>
        <v>247</v>
      </c>
      <c r="Z425" s="1">
        <f>MOD(ips__4[[#This Row],[Suma iloczynow]],10)</f>
        <v>7</v>
      </c>
      <c r="AA425" s="1">
        <f>IF(ips__4[[#This Row],[reszta przez 10]] = 0,0,10 - ips__4[[#This Row],[reszta przez 10]])</f>
        <v>3</v>
      </c>
      <c r="AB425" s="1">
        <f>IF(ips__4[[#This Row],[K]]=ips__4[[#This Row],[K prawidlowe]],1,0)</f>
        <v>0</v>
      </c>
    </row>
    <row r="426" spans="1:28" x14ac:dyDescent="0.3">
      <c r="A426" s="1" t="s">
        <v>453</v>
      </c>
      <c r="B426" s="1" t="s">
        <v>16</v>
      </c>
      <c r="C426" s="1" t="s">
        <v>6</v>
      </c>
      <c r="D426" s="1">
        <v>7</v>
      </c>
      <c r="E426" s="1">
        <v>0</v>
      </c>
      <c r="F426" s="1">
        <v>0</v>
      </c>
      <c r="G426" s="1">
        <v>5</v>
      </c>
      <c r="H426" s="1">
        <v>2</v>
      </c>
      <c r="I426" s="1">
        <v>3</v>
      </c>
      <c r="J426" s="1">
        <v>3</v>
      </c>
      <c r="K426" s="1">
        <v>4</v>
      </c>
      <c r="L426" s="1">
        <v>2</v>
      </c>
      <c r="M426" s="1">
        <v>1</v>
      </c>
      <c r="N426" s="9">
        <v>5</v>
      </c>
      <c r="O426" s="1">
        <f>ips__4[[#This Row],[Kolumna1]]*1</f>
        <v>7</v>
      </c>
      <c r="P426" s="1">
        <f>ips__4[[#This Row],[Kolumna2]]*3</f>
        <v>0</v>
      </c>
      <c r="Q426" s="1">
        <f>ips__4[[#This Row],[Kolumna3]]*7</f>
        <v>0</v>
      </c>
      <c r="R426" s="1">
        <f>ips__4[[#This Row],[Kolumna4]]*9</f>
        <v>45</v>
      </c>
      <c r="S426" s="1">
        <f>ips__4[[#This Row],[Kolumna5]]*1</f>
        <v>2</v>
      </c>
      <c r="T426" s="1">
        <f>ips__4[[#This Row],[Kolumna6]]*3</f>
        <v>9</v>
      </c>
      <c r="U426" s="1">
        <f>ips__4[[#This Row],[Kolumna7]]*7</f>
        <v>21</v>
      </c>
      <c r="V426" s="1">
        <f>ips__4[[#This Row],[Kolumna8]]*9</f>
        <v>36</v>
      </c>
      <c r="W426" s="1">
        <f>ips__4[[#This Row],[Kolumna9]]*1</f>
        <v>2</v>
      </c>
      <c r="X426" s="1">
        <f>ips__4[[#This Row],[Kolumna10]]*3</f>
        <v>3</v>
      </c>
      <c r="Y426" s="1">
        <f t="shared" si="6"/>
        <v>238</v>
      </c>
      <c r="Z426" s="1">
        <f>MOD(ips__4[[#This Row],[Suma iloczynow]],10)</f>
        <v>8</v>
      </c>
      <c r="AA426" s="1">
        <f>IF(ips__4[[#This Row],[reszta przez 10]] = 0,0,10 - ips__4[[#This Row],[reszta przez 10]])</f>
        <v>2</v>
      </c>
      <c r="AB426" s="1">
        <f>IF(ips__4[[#This Row],[K]]=ips__4[[#This Row],[K prawidlowe]],1,0)</f>
        <v>0</v>
      </c>
    </row>
    <row r="427" spans="1:28" x14ac:dyDescent="0.3">
      <c r="A427" s="1" t="s">
        <v>454</v>
      </c>
      <c r="B427" s="1" t="s">
        <v>12</v>
      </c>
      <c r="C427" s="1" t="s">
        <v>6</v>
      </c>
      <c r="D427" s="1">
        <v>5</v>
      </c>
      <c r="E427" s="1">
        <v>3</v>
      </c>
      <c r="F427" s="1">
        <v>0</v>
      </c>
      <c r="G427" s="1">
        <v>8</v>
      </c>
      <c r="H427" s="1">
        <v>0</v>
      </c>
      <c r="I427" s="1">
        <v>6</v>
      </c>
      <c r="J427" s="1">
        <v>3</v>
      </c>
      <c r="K427" s="1">
        <v>8</v>
      </c>
      <c r="L427" s="1">
        <v>3</v>
      </c>
      <c r="M427" s="1">
        <v>4</v>
      </c>
      <c r="N427" s="9">
        <v>8</v>
      </c>
      <c r="O427" s="1">
        <f>ips__4[[#This Row],[Kolumna1]]*1</f>
        <v>5</v>
      </c>
      <c r="P427" s="1">
        <f>ips__4[[#This Row],[Kolumna2]]*3</f>
        <v>9</v>
      </c>
      <c r="Q427" s="1">
        <f>ips__4[[#This Row],[Kolumna3]]*7</f>
        <v>0</v>
      </c>
      <c r="R427" s="1">
        <f>ips__4[[#This Row],[Kolumna4]]*9</f>
        <v>72</v>
      </c>
      <c r="S427" s="1">
        <f>ips__4[[#This Row],[Kolumna5]]*1</f>
        <v>0</v>
      </c>
      <c r="T427" s="1">
        <f>ips__4[[#This Row],[Kolumna6]]*3</f>
        <v>18</v>
      </c>
      <c r="U427" s="1">
        <f>ips__4[[#This Row],[Kolumna7]]*7</f>
        <v>21</v>
      </c>
      <c r="V427" s="1">
        <f>ips__4[[#This Row],[Kolumna8]]*9</f>
        <v>72</v>
      </c>
      <c r="W427" s="1">
        <f>ips__4[[#This Row],[Kolumna9]]*1</f>
        <v>3</v>
      </c>
      <c r="X427" s="1">
        <f>ips__4[[#This Row],[Kolumna10]]*3</f>
        <v>12</v>
      </c>
      <c r="Y427" s="1">
        <f t="shared" si="6"/>
        <v>337</v>
      </c>
      <c r="Z427" s="1">
        <f>MOD(ips__4[[#This Row],[Suma iloczynow]],10)</f>
        <v>7</v>
      </c>
      <c r="AA427" s="1">
        <f>IF(ips__4[[#This Row],[reszta przez 10]] = 0,0,10 - ips__4[[#This Row],[reszta przez 10]])</f>
        <v>3</v>
      </c>
      <c r="AB427" s="1">
        <f>IF(ips__4[[#This Row],[K]]=ips__4[[#This Row],[K prawidlowe]],1,0)</f>
        <v>0</v>
      </c>
    </row>
    <row r="428" spans="1:28" x14ac:dyDescent="0.3">
      <c r="A428" s="1" t="s">
        <v>455</v>
      </c>
      <c r="B428" s="1" t="s">
        <v>13</v>
      </c>
      <c r="C428" s="1" t="s">
        <v>6</v>
      </c>
      <c r="D428" s="1">
        <v>6</v>
      </c>
      <c r="E428" s="1">
        <v>3</v>
      </c>
      <c r="F428" s="1">
        <v>0</v>
      </c>
      <c r="G428" s="1">
        <v>9</v>
      </c>
      <c r="H428" s="1">
        <v>2</v>
      </c>
      <c r="I428" s="1">
        <v>6</v>
      </c>
      <c r="J428" s="1">
        <v>5</v>
      </c>
      <c r="K428" s="1">
        <v>5</v>
      </c>
      <c r="L428" s="1">
        <v>9</v>
      </c>
      <c r="M428" s="1">
        <v>3</v>
      </c>
      <c r="N428" s="9">
        <v>6</v>
      </c>
      <c r="O428" s="1">
        <f>ips__4[[#This Row],[Kolumna1]]*1</f>
        <v>6</v>
      </c>
      <c r="P428" s="1">
        <f>ips__4[[#This Row],[Kolumna2]]*3</f>
        <v>9</v>
      </c>
      <c r="Q428" s="1">
        <f>ips__4[[#This Row],[Kolumna3]]*7</f>
        <v>0</v>
      </c>
      <c r="R428" s="1">
        <f>ips__4[[#This Row],[Kolumna4]]*9</f>
        <v>81</v>
      </c>
      <c r="S428" s="1">
        <f>ips__4[[#This Row],[Kolumna5]]*1</f>
        <v>2</v>
      </c>
      <c r="T428" s="1">
        <f>ips__4[[#This Row],[Kolumna6]]*3</f>
        <v>18</v>
      </c>
      <c r="U428" s="1">
        <f>ips__4[[#This Row],[Kolumna7]]*7</f>
        <v>35</v>
      </c>
      <c r="V428" s="1">
        <f>ips__4[[#This Row],[Kolumna8]]*9</f>
        <v>45</v>
      </c>
      <c r="W428" s="1">
        <f>ips__4[[#This Row],[Kolumna9]]*1</f>
        <v>9</v>
      </c>
      <c r="X428" s="1">
        <f>ips__4[[#This Row],[Kolumna10]]*3</f>
        <v>9</v>
      </c>
      <c r="Y428" s="1">
        <f t="shared" si="6"/>
        <v>426</v>
      </c>
      <c r="Z428" s="1">
        <f>MOD(ips__4[[#This Row],[Suma iloczynow]],10)</f>
        <v>6</v>
      </c>
      <c r="AA428" s="1">
        <f>IF(ips__4[[#This Row],[reszta przez 10]] = 0,0,10 - ips__4[[#This Row],[reszta przez 10]])</f>
        <v>4</v>
      </c>
      <c r="AB428" s="1">
        <f>IF(ips__4[[#This Row],[K]]=ips__4[[#This Row],[K prawidlowe]],1,0)</f>
        <v>0</v>
      </c>
    </row>
    <row r="429" spans="1:28" x14ac:dyDescent="0.3">
      <c r="A429" s="1" t="s">
        <v>456</v>
      </c>
      <c r="B429" s="1" t="s">
        <v>15</v>
      </c>
      <c r="C429" s="1" t="s">
        <v>4</v>
      </c>
      <c r="D429" s="1">
        <v>8</v>
      </c>
      <c r="E429" s="1">
        <v>0</v>
      </c>
      <c r="F429" s="1">
        <v>0</v>
      </c>
      <c r="G429" s="1">
        <v>1</v>
      </c>
      <c r="H429" s="1">
        <v>2</v>
      </c>
      <c r="I429" s="1">
        <v>3</v>
      </c>
      <c r="J429" s="1">
        <v>6</v>
      </c>
      <c r="K429" s="1">
        <v>5</v>
      </c>
      <c r="L429" s="1">
        <v>7</v>
      </c>
      <c r="M429" s="1">
        <v>0</v>
      </c>
      <c r="N429" s="9">
        <v>8</v>
      </c>
      <c r="O429" s="1">
        <f>ips__4[[#This Row],[Kolumna1]]*1</f>
        <v>8</v>
      </c>
      <c r="P429" s="1">
        <f>ips__4[[#This Row],[Kolumna2]]*3</f>
        <v>0</v>
      </c>
      <c r="Q429" s="1">
        <f>ips__4[[#This Row],[Kolumna3]]*7</f>
        <v>0</v>
      </c>
      <c r="R429" s="1">
        <f>ips__4[[#This Row],[Kolumna4]]*9</f>
        <v>9</v>
      </c>
      <c r="S429" s="1">
        <f>ips__4[[#This Row],[Kolumna5]]*1</f>
        <v>2</v>
      </c>
      <c r="T429" s="1">
        <f>ips__4[[#This Row],[Kolumna6]]*3</f>
        <v>9</v>
      </c>
      <c r="U429" s="1">
        <f>ips__4[[#This Row],[Kolumna7]]*7</f>
        <v>42</v>
      </c>
      <c r="V429" s="1">
        <f>ips__4[[#This Row],[Kolumna8]]*9</f>
        <v>45</v>
      </c>
      <c r="W429" s="1">
        <f>ips__4[[#This Row],[Kolumna9]]*1</f>
        <v>7</v>
      </c>
      <c r="X429" s="1">
        <f>ips__4[[#This Row],[Kolumna10]]*3</f>
        <v>0</v>
      </c>
      <c r="Y429" s="1">
        <f t="shared" si="6"/>
        <v>336</v>
      </c>
      <c r="Z429" s="1">
        <f>MOD(ips__4[[#This Row],[Suma iloczynow]],10)</f>
        <v>6</v>
      </c>
      <c r="AA429" s="1">
        <f>IF(ips__4[[#This Row],[reszta przez 10]] = 0,0,10 - ips__4[[#This Row],[reszta przez 10]])</f>
        <v>4</v>
      </c>
      <c r="AB429" s="1">
        <f>IF(ips__4[[#This Row],[K]]=ips__4[[#This Row],[K prawidlowe]],1,0)</f>
        <v>0</v>
      </c>
    </row>
    <row r="430" spans="1:28" x14ac:dyDescent="0.3">
      <c r="A430" s="1" t="s">
        <v>457</v>
      </c>
      <c r="B430" s="1" t="s">
        <v>5</v>
      </c>
      <c r="C430" s="1" t="s">
        <v>4</v>
      </c>
      <c r="D430" s="1">
        <v>8</v>
      </c>
      <c r="E430" s="1">
        <v>8</v>
      </c>
      <c r="F430" s="1">
        <v>0</v>
      </c>
      <c r="G430" s="1">
        <v>9</v>
      </c>
      <c r="H430" s="1">
        <v>2</v>
      </c>
      <c r="I430" s="1">
        <v>8</v>
      </c>
      <c r="J430" s="1">
        <v>3</v>
      </c>
      <c r="K430" s="1">
        <v>1</v>
      </c>
      <c r="L430" s="1">
        <v>6</v>
      </c>
      <c r="M430" s="1">
        <v>2</v>
      </c>
      <c r="N430" s="9">
        <v>9</v>
      </c>
      <c r="O430" s="1">
        <f>ips__4[[#This Row],[Kolumna1]]*1</f>
        <v>8</v>
      </c>
      <c r="P430" s="1">
        <f>ips__4[[#This Row],[Kolumna2]]*3</f>
        <v>24</v>
      </c>
      <c r="Q430" s="1">
        <f>ips__4[[#This Row],[Kolumna3]]*7</f>
        <v>0</v>
      </c>
      <c r="R430" s="1">
        <f>ips__4[[#This Row],[Kolumna4]]*9</f>
        <v>81</v>
      </c>
      <c r="S430" s="1">
        <f>ips__4[[#This Row],[Kolumna5]]*1</f>
        <v>2</v>
      </c>
      <c r="T430" s="1">
        <f>ips__4[[#This Row],[Kolumna6]]*3</f>
        <v>24</v>
      </c>
      <c r="U430" s="1">
        <f>ips__4[[#This Row],[Kolumna7]]*7</f>
        <v>21</v>
      </c>
      <c r="V430" s="1">
        <f>ips__4[[#This Row],[Kolumna8]]*9</f>
        <v>9</v>
      </c>
      <c r="W430" s="1">
        <f>ips__4[[#This Row],[Kolumna9]]*1</f>
        <v>6</v>
      </c>
      <c r="X430" s="1">
        <f>ips__4[[#This Row],[Kolumna10]]*3</f>
        <v>6</v>
      </c>
      <c r="Y430" s="1">
        <f t="shared" si="6"/>
        <v>303</v>
      </c>
      <c r="Z430" s="1">
        <f>MOD(ips__4[[#This Row],[Suma iloczynow]],10)</f>
        <v>3</v>
      </c>
      <c r="AA430" s="1">
        <f>IF(ips__4[[#This Row],[reszta przez 10]] = 0,0,10 - ips__4[[#This Row],[reszta przez 10]])</f>
        <v>7</v>
      </c>
      <c r="AB430" s="1">
        <f>IF(ips__4[[#This Row],[K]]=ips__4[[#This Row],[K prawidlowe]],1,0)</f>
        <v>0</v>
      </c>
    </row>
    <row r="431" spans="1:28" x14ac:dyDescent="0.3">
      <c r="A431" s="1" t="s">
        <v>458</v>
      </c>
      <c r="B431" s="1" t="s">
        <v>18</v>
      </c>
      <c r="C431" s="1" t="s">
        <v>6</v>
      </c>
      <c r="D431" s="1">
        <v>6</v>
      </c>
      <c r="E431" s="1">
        <v>3</v>
      </c>
      <c r="F431" s="1">
        <v>0</v>
      </c>
      <c r="G431" s="1">
        <v>6</v>
      </c>
      <c r="H431" s="1">
        <v>2</v>
      </c>
      <c r="I431" s="1">
        <v>0</v>
      </c>
      <c r="J431" s="1">
        <v>3</v>
      </c>
      <c r="K431" s="1">
        <v>6</v>
      </c>
      <c r="L431" s="1">
        <v>4</v>
      </c>
      <c r="M431" s="1">
        <v>6</v>
      </c>
      <c r="N431" s="9">
        <v>2</v>
      </c>
      <c r="O431" s="1">
        <f>ips__4[[#This Row],[Kolumna1]]*1</f>
        <v>6</v>
      </c>
      <c r="P431" s="1">
        <f>ips__4[[#This Row],[Kolumna2]]*3</f>
        <v>9</v>
      </c>
      <c r="Q431" s="1">
        <f>ips__4[[#This Row],[Kolumna3]]*7</f>
        <v>0</v>
      </c>
      <c r="R431" s="1">
        <f>ips__4[[#This Row],[Kolumna4]]*9</f>
        <v>54</v>
      </c>
      <c r="S431" s="1">
        <f>ips__4[[#This Row],[Kolumna5]]*1</f>
        <v>2</v>
      </c>
      <c r="T431" s="1">
        <f>ips__4[[#This Row],[Kolumna6]]*3</f>
        <v>0</v>
      </c>
      <c r="U431" s="1">
        <f>ips__4[[#This Row],[Kolumna7]]*7</f>
        <v>21</v>
      </c>
      <c r="V431" s="1">
        <f>ips__4[[#This Row],[Kolumna8]]*9</f>
        <v>54</v>
      </c>
      <c r="W431" s="1">
        <f>ips__4[[#This Row],[Kolumna9]]*1</f>
        <v>4</v>
      </c>
      <c r="X431" s="1">
        <f>ips__4[[#This Row],[Kolumna10]]*3</f>
        <v>18</v>
      </c>
      <c r="Y431" s="1">
        <f t="shared" si="6"/>
        <v>349</v>
      </c>
      <c r="Z431" s="1">
        <f>MOD(ips__4[[#This Row],[Suma iloczynow]],10)</f>
        <v>9</v>
      </c>
      <c r="AA431" s="1">
        <f>IF(ips__4[[#This Row],[reszta przez 10]] = 0,0,10 - ips__4[[#This Row],[reszta przez 10]])</f>
        <v>1</v>
      </c>
      <c r="AB431" s="1">
        <f>IF(ips__4[[#This Row],[K]]=ips__4[[#This Row],[K prawidlowe]],1,0)</f>
        <v>0</v>
      </c>
    </row>
    <row r="432" spans="1:28" x14ac:dyDescent="0.3">
      <c r="A432" s="1" t="s">
        <v>459</v>
      </c>
      <c r="B432" s="1" t="s">
        <v>15</v>
      </c>
      <c r="C432" s="1" t="s">
        <v>4</v>
      </c>
      <c r="D432" s="1">
        <v>6</v>
      </c>
      <c r="E432" s="1">
        <v>2</v>
      </c>
      <c r="F432" s="1">
        <v>0</v>
      </c>
      <c r="G432" s="1">
        <v>2</v>
      </c>
      <c r="H432" s="1">
        <v>0</v>
      </c>
      <c r="I432" s="1">
        <v>6</v>
      </c>
      <c r="J432" s="1">
        <v>6</v>
      </c>
      <c r="K432" s="1">
        <v>2</v>
      </c>
      <c r="L432" s="1">
        <v>8</v>
      </c>
      <c r="M432" s="1">
        <v>7</v>
      </c>
      <c r="N432" s="9">
        <v>3</v>
      </c>
      <c r="O432" s="1">
        <f>ips__4[[#This Row],[Kolumna1]]*1</f>
        <v>6</v>
      </c>
      <c r="P432" s="1">
        <f>ips__4[[#This Row],[Kolumna2]]*3</f>
        <v>6</v>
      </c>
      <c r="Q432" s="1">
        <f>ips__4[[#This Row],[Kolumna3]]*7</f>
        <v>0</v>
      </c>
      <c r="R432" s="1">
        <f>ips__4[[#This Row],[Kolumna4]]*9</f>
        <v>18</v>
      </c>
      <c r="S432" s="1">
        <f>ips__4[[#This Row],[Kolumna5]]*1</f>
        <v>0</v>
      </c>
      <c r="T432" s="1">
        <f>ips__4[[#This Row],[Kolumna6]]*3</f>
        <v>18</v>
      </c>
      <c r="U432" s="1">
        <f>ips__4[[#This Row],[Kolumna7]]*7</f>
        <v>42</v>
      </c>
      <c r="V432" s="1">
        <f>ips__4[[#This Row],[Kolumna8]]*9</f>
        <v>18</v>
      </c>
      <c r="W432" s="1">
        <f>ips__4[[#This Row],[Kolumna9]]*1</f>
        <v>8</v>
      </c>
      <c r="X432" s="1">
        <f>ips__4[[#This Row],[Kolumna10]]*3</f>
        <v>21</v>
      </c>
      <c r="Y432" s="1">
        <f t="shared" si="6"/>
        <v>305</v>
      </c>
      <c r="Z432" s="1">
        <f>MOD(ips__4[[#This Row],[Suma iloczynow]],10)</f>
        <v>5</v>
      </c>
      <c r="AA432" s="1">
        <f>IF(ips__4[[#This Row],[reszta przez 10]] = 0,0,10 - ips__4[[#This Row],[reszta przez 10]])</f>
        <v>5</v>
      </c>
      <c r="AB432" s="1">
        <f>IF(ips__4[[#This Row],[K]]=ips__4[[#This Row],[K prawidlowe]],1,0)</f>
        <v>0</v>
      </c>
    </row>
    <row r="433" spans="1:28" x14ac:dyDescent="0.3">
      <c r="A433" s="1" t="s">
        <v>460</v>
      </c>
      <c r="B433" s="1" t="s">
        <v>20</v>
      </c>
      <c r="C433" s="1" t="s">
        <v>6</v>
      </c>
      <c r="D433" s="1">
        <v>8</v>
      </c>
      <c r="E433" s="1">
        <v>5</v>
      </c>
      <c r="F433" s="1">
        <v>1</v>
      </c>
      <c r="G433" s="1">
        <v>2</v>
      </c>
      <c r="H433" s="1">
        <v>0</v>
      </c>
      <c r="I433" s="1">
        <v>7</v>
      </c>
      <c r="J433" s="1">
        <v>5</v>
      </c>
      <c r="K433" s="1">
        <v>3</v>
      </c>
      <c r="L433" s="1">
        <v>9</v>
      </c>
      <c r="M433" s="1">
        <v>2</v>
      </c>
      <c r="N433" s="9">
        <v>4</v>
      </c>
      <c r="O433" s="1">
        <f>ips__4[[#This Row],[Kolumna1]]*1</f>
        <v>8</v>
      </c>
      <c r="P433" s="1">
        <f>ips__4[[#This Row],[Kolumna2]]*3</f>
        <v>15</v>
      </c>
      <c r="Q433" s="1">
        <f>ips__4[[#This Row],[Kolumna3]]*7</f>
        <v>7</v>
      </c>
      <c r="R433" s="1">
        <f>ips__4[[#This Row],[Kolumna4]]*9</f>
        <v>18</v>
      </c>
      <c r="S433" s="1">
        <f>ips__4[[#This Row],[Kolumna5]]*1</f>
        <v>0</v>
      </c>
      <c r="T433" s="1">
        <f>ips__4[[#This Row],[Kolumna6]]*3</f>
        <v>21</v>
      </c>
      <c r="U433" s="1">
        <f>ips__4[[#This Row],[Kolumna7]]*7</f>
        <v>35</v>
      </c>
      <c r="V433" s="1">
        <f>ips__4[[#This Row],[Kolumna8]]*9</f>
        <v>27</v>
      </c>
      <c r="W433" s="1">
        <f>ips__4[[#This Row],[Kolumna9]]*1</f>
        <v>9</v>
      </c>
      <c r="X433" s="1">
        <f>ips__4[[#This Row],[Kolumna10]]*3</f>
        <v>6</v>
      </c>
      <c r="Y433" s="1">
        <f t="shared" si="6"/>
        <v>283</v>
      </c>
      <c r="Z433" s="1">
        <f>MOD(ips__4[[#This Row],[Suma iloczynow]],10)</f>
        <v>3</v>
      </c>
      <c r="AA433" s="1">
        <f>IF(ips__4[[#This Row],[reszta przez 10]] = 0,0,10 - ips__4[[#This Row],[reszta przez 10]])</f>
        <v>7</v>
      </c>
      <c r="AB433" s="1">
        <f>IF(ips__4[[#This Row],[K]]=ips__4[[#This Row],[K prawidlowe]],1,0)</f>
        <v>0</v>
      </c>
    </row>
    <row r="434" spans="1:28" x14ac:dyDescent="0.3">
      <c r="A434" s="1" t="s">
        <v>461</v>
      </c>
      <c r="B434" s="1" t="s">
        <v>17</v>
      </c>
      <c r="C434" s="1" t="s">
        <v>4</v>
      </c>
      <c r="D434" s="1">
        <v>5</v>
      </c>
      <c r="E434" s="1">
        <v>7</v>
      </c>
      <c r="F434" s="1">
        <v>0</v>
      </c>
      <c r="G434" s="1">
        <v>7</v>
      </c>
      <c r="H434" s="1">
        <v>2</v>
      </c>
      <c r="I434" s="1">
        <v>4</v>
      </c>
      <c r="J434" s="1">
        <v>9</v>
      </c>
      <c r="K434" s="1">
        <v>0</v>
      </c>
      <c r="L434" s="1">
        <v>0</v>
      </c>
      <c r="M434" s="1">
        <v>1</v>
      </c>
      <c r="N434" s="9">
        <v>1</v>
      </c>
      <c r="O434" s="1">
        <f>ips__4[[#This Row],[Kolumna1]]*1</f>
        <v>5</v>
      </c>
      <c r="P434" s="1">
        <f>ips__4[[#This Row],[Kolumna2]]*3</f>
        <v>21</v>
      </c>
      <c r="Q434" s="1">
        <f>ips__4[[#This Row],[Kolumna3]]*7</f>
        <v>0</v>
      </c>
      <c r="R434" s="1">
        <f>ips__4[[#This Row],[Kolumna4]]*9</f>
        <v>63</v>
      </c>
      <c r="S434" s="1">
        <f>ips__4[[#This Row],[Kolumna5]]*1</f>
        <v>2</v>
      </c>
      <c r="T434" s="1">
        <f>ips__4[[#This Row],[Kolumna6]]*3</f>
        <v>12</v>
      </c>
      <c r="U434" s="1">
        <f>ips__4[[#This Row],[Kolumna7]]*7</f>
        <v>63</v>
      </c>
      <c r="V434" s="1">
        <f>ips__4[[#This Row],[Kolumna8]]*9</f>
        <v>0</v>
      </c>
      <c r="W434" s="1">
        <f>ips__4[[#This Row],[Kolumna9]]*1</f>
        <v>0</v>
      </c>
      <c r="X434" s="1">
        <f>ips__4[[#This Row],[Kolumna10]]*3</f>
        <v>3</v>
      </c>
      <c r="Y434" s="1">
        <f t="shared" si="6"/>
        <v>315</v>
      </c>
      <c r="Z434" s="1">
        <f>MOD(ips__4[[#This Row],[Suma iloczynow]],10)</f>
        <v>5</v>
      </c>
      <c r="AA434" s="1">
        <f>IF(ips__4[[#This Row],[reszta przez 10]] = 0,0,10 - ips__4[[#This Row],[reszta przez 10]])</f>
        <v>5</v>
      </c>
      <c r="AB434" s="1">
        <f>IF(ips__4[[#This Row],[K]]=ips__4[[#This Row],[K prawidlowe]],1,0)</f>
        <v>0</v>
      </c>
    </row>
    <row r="435" spans="1:28" x14ac:dyDescent="0.3">
      <c r="A435" s="1" t="s">
        <v>462</v>
      </c>
      <c r="B435" s="1" t="s">
        <v>20</v>
      </c>
      <c r="C435" s="1" t="s">
        <v>6</v>
      </c>
      <c r="D435" s="1">
        <v>8</v>
      </c>
      <c r="E435" s="1">
        <v>2</v>
      </c>
      <c r="F435" s="1">
        <v>0</v>
      </c>
      <c r="G435" s="1">
        <v>2</v>
      </c>
      <c r="H435" s="1">
        <v>0</v>
      </c>
      <c r="I435" s="1">
        <v>2</v>
      </c>
      <c r="J435" s="1">
        <v>9</v>
      </c>
      <c r="K435" s="1">
        <v>7</v>
      </c>
      <c r="L435" s="1">
        <v>3</v>
      </c>
      <c r="M435" s="1">
        <v>7</v>
      </c>
      <c r="N435" s="9">
        <v>2</v>
      </c>
      <c r="O435" s="1">
        <f>ips__4[[#This Row],[Kolumna1]]*1</f>
        <v>8</v>
      </c>
      <c r="P435" s="1">
        <f>ips__4[[#This Row],[Kolumna2]]*3</f>
        <v>6</v>
      </c>
      <c r="Q435" s="1">
        <f>ips__4[[#This Row],[Kolumna3]]*7</f>
        <v>0</v>
      </c>
      <c r="R435" s="1">
        <f>ips__4[[#This Row],[Kolumna4]]*9</f>
        <v>18</v>
      </c>
      <c r="S435" s="1">
        <f>ips__4[[#This Row],[Kolumna5]]*1</f>
        <v>0</v>
      </c>
      <c r="T435" s="1">
        <f>ips__4[[#This Row],[Kolumna6]]*3</f>
        <v>6</v>
      </c>
      <c r="U435" s="1">
        <f>ips__4[[#This Row],[Kolumna7]]*7</f>
        <v>63</v>
      </c>
      <c r="V435" s="1">
        <f>ips__4[[#This Row],[Kolumna8]]*9</f>
        <v>63</v>
      </c>
      <c r="W435" s="1">
        <f>ips__4[[#This Row],[Kolumna9]]*1</f>
        <v>3</v>
      </c>
      <c r="X435" s="1">
        <f>ips__4[[#This Row],[Kolumna10]]*3</f>
        <v>21</v>
      </c>
      <c r="Y435" s="1">
        <f t="shared" si="6"/>
        <v>357</v>
      </c>
      <c r="Z435" s="1">
        <f>MOD(ips__4[[#This Row],[Suma iloczynow]],10)</f>
        <v>7</v>
      </c>
      <c r="AA435" s="1">
        <f>IF(ips__4[[#This Row],[reszta przez 10]] = 0,0,10 - ips__4[[#This Row],[reszta przez 10]])</f>
        <v>3</v>
      </c>
      <c r="AB435" s="1">
        <f>IF(ips__4[[#This Row],[K]]=ips__4[[#This Row],[K prawidlowe]],1,0)</f>
        <v>0</v>
      </c>
    </row>
    <row r="436" spans="1:28" x14ac:dyDescent="0.3">
      <c r="A436" s="1" t="s">
        <v>463</v>
      </c>
      <c r="B436" s="1" t="s">
        <v>11</v>
      </c>
      <c r="C436" s="1" t="s">
        <v>4</v>
      </c>
      <c r="D436" s="1">
        <v>9</v>
      </c>
      <c r="E436" s="1">
        <v>3</v>
      </c>
      <c r="F436" s="1">
        <v>1</v>
      </c>
      <c r="G436" s="1">
        <v>1</v>
      </c>
      <c r="H436" s="1">
        <v>3</v>
      </c>
      <c r="I436" s="1">
        <v>0</v>
      </c>
      <c r="J436" s="1">
        <v>2</v>
      </c>
      <c r="K436" s="1">
        <v>2</v>
      </c>
      <c r="L436" s="1">
        <v>2</v>
      </c>
      <c r="M436" s="1">
        <v>0</v>
      </c>
      <c r="N436" s="9">
        <v>9</v>
      </c>
      <c r="O436" s="1">
        <f>ips__4[[#This Row],[Kolumna1]]*1</f>
        <v>9</v>
      </c>
      <c r="P436" s="1">
        <f>ips__4[[#This Row],[Kolumna2]]*3</f>
        <v>9</v>
      </c>
      <c r="Q436" s="1">
        <f>ips__4[[#This Row],[Kolumna3]]*7</f>
        <v>7</v>
      </c>
      <c r="R436" s="1">
        <f>ips__4[[#This Row],[Kolumna4]]*9</f>
        <v>9</v>
      </c>
      <c r="S436" s="1">
        <f>ips__4[[#This Row],[Kolumna5]]*1</f>
        <v>3</v>
      </c>
      <c r="T436" s="1">
        <f>ips__4[[#This Row],[Kolumna6]]*3</f>
        <v>0</v>
      </c>
      <c r="U436" s="1">
        <f>ips__4[[#This Row],[Kolumna7]]*7</f>
        <v>14</v>
      </c>
      <c r="V436" s="1">
        <f>ips__4[[#This Row],[Kolumna8]]*9</f>
        <v>18</v>
      </c>
      <c r="W436" s="1">
        <f>ips__4[[#This Row],[Kolumna9]]*1</f>
        <v>2</v>
      </c>
      <c r="X436" s="1">
        <f>ips__4[[#This Row],[Kolumna10]]*3</f>
        <v>0</v>
      </c>
      <c r="Y436" s="1">
        <f t="shared" si="6"/>
        <v>259</v>
      </c>
      <c r="Z436" s="1">
        <f>MOD(ips__4[[#This Row],[Suma iloczynow]],10)</f>
        <v>9</v>
      </c>
      <c r="AA436" s="1">
        <f>IF(ips__4[[#This Row],[reszta przez 10]] = 0,0,10 - ips__4[[#This Row],[reszta przez 10]])</f>
        <v>1</v>
      </c>
      <c r="AB436" s="1">
        <f>IF(ips__4[[#This Row],[K]]=ips__4[[#This Row],[K prawidlowe]],1,0)</f>
        <v>0</v>
      </c>
    </row>
    <row r="437" spans="1:28" x14ac:dyDescent="0.3">
      <c r="A437" s="1" t="s">
        <v>464</v>
      </c>
      <c r="B437" s="1" t="s">
        <v>3</v>
      </c>
      <c r="C437" s="1" t="s">
        <v>4</v>
      </c>
      <c r="D437" s="1">
        <v>8</v>
      </c>
      <c r="E437" s="1">
        <v>0</v>
      </c>
      <c r="F437" s="1">
        <v>0</v>
      </c>
      <c r="G437" s="1">
        <v>3</v>
      </c>
      <c r="H437" s="1">
        <v>2</v>
      </c>
      <c r="I437" s="1">
        <v>9</v>
      </c>
      <c r="J437" s="1">
        <v>5</v>
      </c>
      <c r="K437" s="1">
        <v>7</v>
      </c>
      <c r="L437" s="1">
        <v>9</v>
      </c>
      <c r="M437" s="1">
        <v>4</v>
      </c>
      <c r="N437" s="9">
        <v>7</v>
      </c>
      <c r="O437" s="1">
        <f>ips__4[[#This Row],[Kolumna1]]*1</f>
        <v>8</v>
      </c>
      <c r="P437" s="1">
        <f>ips__4[[#This Row],[Kolumna2]]*3</f>
        <v>0</v>
      </c>
      <c r="Q437" s="1">
        <f>ips__4[[#This Row],[Kolumna3]]*7</f>
        <v>0</v>
      </c>
      <c r="R437" s="1">
        <f>ips__4[[#This Row],[Kolumna4]]*9</f>
        <v>27</v>
      </c>
      <c r="S437" s="1">
        <f>ips__4[[#This Row],[Kolumna5]]*1</f>
        <v>2</v>
      </c>
      <c r="T437" s="1">
        <f>ips__4[[#This Row],[Kolumna6]]*3</f>
        <v>27</v>
      </c>
      <c r="U437" s="1">
        <f>ips__4[[#This Row],[Kolumna7]]*7</f>
        <v>35</v>
      </c>
      <c r="V437" s="1">
        <f>ips__4[[#This Row],[Kolumna8]]*9</f>
        <v>63</v>
      </c>
      <c r="W437" s="1">
        <f>ips__4[[#This Row],[Kolumna9]]*1</f>
        <v>9</v>
      </c>
      <c r="X437" s="1">
        <f>ips__4[[#This Row],[Kolumna10]]*3</f>
        <v>12</v>
      </c>
      <c r="Y437" s="1">
        <f t="shared" si="6"/>
        <v>254</v>
      </c>
      <c r="Z437" s="1">
        <f>MOD(ips__4[[#This Row],[Suma iloczynow]],10)</f>
        <v>4</v>
      </c>
      <c r="AA437" s="1">
        <f>IF(ips__4[[#This Row],[reszta przez 10]] = 0,0,10 - ips__4[[#This Row],[reszta przez 10]])</f>
        <v>6</v>
      </c>
      <c r="AB437" s="1">
        <f>IF(ips__4[[#This Row],[K]]=ips__4[[#This Row],[K prawidlowe]],1,0)</f>
        <v>0</v>
      </c>
    </row>
    <row r="438" spans="1:28" x14ac:dyDescent="0.3">
      <c r="A438" s="1" t="s">
        <v>465</v>
      </c>
      <c r="B438" s="1" t="s">
        <v>11</v>
      </c>
      <c r="C438" s="1" t="s">
        <v>4</v>
      </c>
      <c r="D438" s="1">
        <v>9</v>
      </c>
      <c r="E438" s="1">
        <v>7</v>
      </c>
      <c r="F438" s="1">
        <v>0</v>
      </c>
      <c r="G438" s="1">
        <v>6</v>
      </c>
      <c r="H438" s="1">
        <v>1</v>
      </c>
      <c r="I438" s="1">
        <v>6</v>
      </c>
      <c r="J438" s="1">
        <v>6</v>
      </c>
      <c r="K438" s="1">
        <v>6</v>
      </c>
      <c r="L438" s="1">
        <v>5</v>
      </c>
      <c r="M438" s="1">
        <v>3</v>
      </c>
      <c r="N438" s="9">
        <v>7</v>
      </c>
      <c r="O438" s="1">
        <f>ips__4[[#This Row],[Kolumna1]]*1</f>
        <v>9</v>
      </c>
      <c r="P438" s="1">
        <f>ips__4[[#This Row],[Kolumna2]]*3</f>
        <v>21</v>
      </c>
      <c r="Q438" s="1">
        <f>ips__4[[#This Row],[Kolumna3]]*7</f>
        <v>0</v>
      </c>
      <c r="R438" s="1">
        <f>ips__4[[#This Row],[Kolumna4]]*9</f>
        <v>54</v>
      </c>
      <c r="S438" s="1">
        <f>ips__4[[#This Row],[Kolumna5]]*1</f>
        <v>1</v>
      </c>
      <c r="T438" s="1">
        <f>ips__4[[#This Row],[Kolumna6]]*3</f>
        <v>18</v>
      </c>
      <c r="U438" s="1">
        <f>ips__4[[#This Row],[Kolumna7]]*7</f>
        <v>42</v>
      </c>
      <c r="V438" s="1">
        <f>ips__4[[#This Row],[Kolumna8]]*9</f>
        <v>54</v>
      </c>
      <c r="W438" s="1">
        <f>ips__4[[#This Row],[Kolumna9]]*1</f>
        <v>5</v>
      </c>
      <c r="X438" s="1">
        <f>ips__4[[#This Row],[Kolumna10]]*3</f>
        <v>9</v>
      </c>
      <c r="Y438" s="1">
        <f t="shared" si="6"/>
        <v>396</v>
      </c>
      <c r="Z438" s="1">
        <f>MOD(ips__4[[#This Row],[Suma iloczynow]],10)</f>
        <v>6</v>
      </c>
      <c r="AA438" s="1">
        <f>IF(ips__4[[#This Row],[reszta przez 10]] = 0,0,10 - ips__4[[#This Row],[reszta przez 10]])</f>
        <v>4</v>
      </c>
      <c r="AB438" s="1">
        <f>IF(ips__4[[#This Row],[K]]=ips__4[[#This Row],[K prawidlowe]],1,0)</f>
        <v>0</v>
      </c>
    </row>
    <row r="439" spans="1:28" x14ac:dyDescent="0.3">
      <c r="A439" s="1" t="s">
        <v>466</v>
      </c>
      <c r="B439" s="1" t="s">
        <v>11</v>
      </c>
      <c r="C439" s="1" t="s">
        <v>4</v>
      </c>
      <c r="D439" s="1">
        <v>9</v>
      </c>
      <c r="E439" s="1">
        <v>9</v>
      </c>
      <c r="F439" s="1">
        <v>0</v>
      </c>
      <c r="G439" s="1">
        <v>4</v>
      </c>
      <c r="H439" s="1">
        <v>2</v>
      </c>
      <c r="I439" s="1">
        <v>2</v>
      </c>
      <c r="J439" s="1">
        <v>8</v>
      </c>
      <c r="K439" s="1">
        <v>2</v>
      </c>
      <c r="L439" s="1">
        <v>2</v>
      </c>
      <c r="M439" s="1">
        <v>1</v>
      </c>
      <c r="N439" s="9">
        <v>1</v>
      </c>
      <c r="O439" s="1">
        <f>ips__4[[#This Row],[Kolumna1]]*1</f>
        <v>9</v>
      </c>
      <c r="P439" s="1">
        <f>ips__4[[#This Row],[Kolumna2]]*3</f>
        <v>27</v>
      </c>
      <c r="Q439" s="1">
        <f>ips__4[[#This Row],[Kolumna3]]*7</f>
        <v>0</v>
      </c>
      <c r="R439" s="1">
        <f>ips__4[[#This Row],[Kolumna4]]*9</f>
        <v>36</v>
      </c>
      <c r="S439" s="1">
        <f>ips__4[[#This Row],[Kolumna5]]*1</f>
        <v>2</v>
      </c>
      <c r="T439" s="1">
        <f>ips__4[[#This Row],[Kolumna6]]*3</f>
        <v>6</v>
      </c>
      <c r="U439" s="1">
        <f>ips__4[[#This Row],[Kolumna7]]*7</f>
        <v>56</v>
      </c>
      <c r="V439" s="1">
        <f>ips__4[[#This Row],[Kolumna8]]*9</f>
        <v>18</v>
      </c>
      <c r="W439" s="1">
        <f>ips__4[[#This Row],[Kolumna9]]*1</f>
        <v>2</v>
      </c>
      <c r="X439" s="1">
        <f>ips__4[[#This Row],[Kolumna10]]*3</f>
        <v>3</v>
      </c>
      <c r="Y439" s="1">
        <f t="shared" si="6"/>
        <v>372</v>
      </c>
      <c r="Z439" s="1">
        <f>MOD(ips__4[[#This Row],[Suma iloczynow]],10)</f>
        <v>2</v>
      </c>
      <c r="AA439" s="1">
        <f>IF(ips__4[[#This Row],[reszta przez 10]] = 0,0,10 - ips__4[[#This Row],[reszta przez 10]])</f>
        <v>8</v>
      </c>
      <c r="AB439" s="1">
        <f>IF(ips__4[[#This Row],[K]]=ips__4[[#This Row],[K prawidlowe]],1,0)</f>
        <v>0</v>
      </c>
    </row>
    <row r="440" spans="1:28" x14ac:dyDescent="0.3">
      <c r="A440" s="1" t="s">
        <v>467</v>
      </c>
      <c r="B440" s="1" t="s">
        <v>7</v>
      </c>
      <c r="C440" s="1" t="s">
        <v>4</v>
      </c>
      <c r="D440" s="1">
        <v>9</v>
      </c>
      <c r="E440" s="1">
        <v>0</v>
      </c>
      <c r="F440" s="1">
        <v>1</v>
      </c>
      <c r="G440" s="1">
        <v>2</v>
      </c>
      <c r="H440" s="1">
        <v>2</v>
      </c>
      <c r="I440" s="1">
        <v>2</v>
      </c>
      <c r="J440" s="1">
        <v>9</v>
      </c>
      <c r="K440" s="1">
        <v>4</v>
      </c>
      <c r="L440" s="1">
        <v>9</v>
      </c>
      <c r="M440" s="1">
        <v>1</v>
      </c>
      <c r="N440" s="9">
        <v>7</v>
      </c>
      <c r="O440" s="1">
        <f>ips__4[[#This Row],[Kolumna1]]*1</f>
        <v>9</v>
      </c>
      <c r="P440" s="1">
        <f>ips__4[[#This Row],[Kolumna2]]*3</f>
        <v>0</v>
      </c>
      <c r="Q440" s="1">
        <f>ips__4[[#This Row],[Kolumna3]]*7</f>
        <v>7</v>
      </c>
      <c r="R440" s="1">
        <f>ips__4[[#This Row],[Kolumna4]]*9</f>
        <v>18</v>
      </c>
      <c r="S440" s="1">
        <f>ips__4[[#This Row],[Kolumna5]]*1</f>
        <v>2</v>
      </c>
      <c r="T440" s="1">
        <f>ips__4[[#This Row],[Kolumna6]]*3</f>
        <v>6</v>
      </c>
      <c r="U440" s="1">
        <f>ips__4[[#This Row],[Kolumna7]]*7</f>
        <v>63</v>
      </c>
      <c r="V440" s="1">
        <f>ips__4[[#This Row],[Kolumna8]]*9</f>
        <v>36</v>
      </c>
      <c r="W440" s="1">
        <f>ips__4[[#This Row],[Kolumna9]]*1</f>
        <v>9</v>
      </c>
      <c r="X440" s="1">
        <f>ips__4[[#This Row],[Kolumna10]]*3</f>
        <v>3</v>
      </c>
      <c r="Y440" s="1">
        <f t="shared" si="6"/>
        <v>312</v>
      </c>
      <c r="Z440" s="1">
        <f>MOD(ips__4[[#This Row],[Suma iloczynow]],10)</f>
        <v>2</v>
      </c>
      <c r="AA440" s="1">
        <f>IF(ips__4[[#This Row],[reszta przez 10]] = 0,0,10 - ips__4[[#This Row],[reszta przez 10]])</f>
        <v>8</v>
      </c>
      <c r="AB440" s="1">
        <f>IF(ips__4[[#This Row],[K]]=ips__4[[#This Row],[K prawidlowe]],1,0)</f>
        <v>0</v>
      </c>
    </row>
    <row r="441" spans="1:28" x14ac:dyDescent="0.3">
      <c r="A441" s="1" t="s">
        <v>468</v>
      </c>
      <c r="B441" s="1" t="s">
        <v>3</v>
      </c>
      <c r="C441" s="1" t="s">
        <v>4</v>
      </c>
      <c r="D441" s="1">
        <v>9</v>
      </c>
      <c r="E441" s="1">
        <v>8</v>
      </c>
      <c r="F441" s="1">
        <v>0</v>
      </c>
      <c r="G441" s="1">
        <v>4</v>
      </c>
      <c r="H441" s="1">
        <v>2</v>
      </c>
      <c r="I441" s="1">
        <v>0</v>
      </c>
      <c r="J441" s="1">
        <v>3</v>
      </c>
      <c r="K441" s="1">
        <v>5</v>
      </c>
      <c r="L441" s="1">
        <v>6</v>
      </c>
      <c r="M441" s="1">
        <v>3</v>
      </c>
      <c r="N441" s="9">
        <v>8</v>
      </c>
      <c r="O441" s="1">
        <f>ips__4[[#This Row],[Kolumna1]]*1</f>
        <v>9</v>
      </c>
      <c r="P441" s="1">
        <f>ips__4[[#This Row],[Kolumna2]]*3</f>
        <v>24</v>
      </c>
      <c r="Q441" s="1">
        <f>ips__4[[#This Row],[Kolumna3]]*7</f>
        <v>0</v>
      </c>
      <c r="R441" s="1">
        <f>ips__4[[#This Row],[Kolumna4]]*9</f>
        <v>36</v>
      </c>
      <c r="S441" s="1">
        <f>ips__4[[#This Row],[Kolumna5]]*1</f>
        <v>2</v>
      </c>
      <c r="T441" s="1">
        <f>ips__4[[#This Row],[Kolumna6]]*3</f>
        <v>0</v>
      </c>
      <c r="U441" s="1">
        <f>ips__4[[#This Row],[Kolumna7]]*7</f>
        <v>21</v>
      </c>
      <c r="V441" s="1">
        <f>ips__4[[#This Row],[Kolumna8]]*9</f>
        <v>45</v>
      </c>
      <c r="W441" s="1">
        <f>ips__4[[#This Row],[Kolumna9]]*1</f>
        <v>6</v>
      </c>
      <c r="X441" s="1">
        <f>ips__4[[#This Row],[Kolumna10]]*3</f>
        <v>9</v>
      </c>
      <c r="Y441" s="1">
        <f t="shared" si="6"/>
        <v>305</v>
      </c>
      <c r="Z441" s="1">
        <f>MOD(ips__4[[#This Row],[Suma iloczynow]],10)</f>
        <v>5</v>
      </c>
      <c r="AA441" s="1">
        <f>IF(ips__4[[#This Row],[reszta przez 10]] = 0,0,10 - ips__4[[#This Row],[reszta przez 10]])</f>
        <v>5</v>
      </c>
      <c r="AB441" s="1">
        <f>IF(ips__4[[#This Row],[K]]=ips__4[[#This Row],[K prawidlowe]],1,0)</f>
        <v>0</v>
      </c>
    </row>
    <row r="442" spans="1:28" x14ac:dyDescent="0.3">
      <c r="A442" s="1" t="s">
        <v>469</v>
      </c>
      <c r="B442" s="1" t="s">
        <v>11</v>
      </c>
      <c r="C442" s="1" t="s">
        <v>4</v>
      </c>
      <c r="D442" s="1">
        <v>6</v>
      </c>
      <c r="E442" s="1">
        <v>3</v>
      </c>
      <c r="F442" s="1">
        <v>0</v>
      </c>
      <c r="G442" s="1">
        <v>9</v>
      </c>
      <c r="H442" s="1">
        <v>0</v>
      </c>
      <c r="I442" s="1">
        <v>6</v>
      </c>
      <c r="J442" s="1">
        <v>2</v>
      </c>
      <c r="K442" s="1">
        <v>4</v>
      </c>
      <c r="L442" s="1">
        <v>6</v>
      </c>
      <c r="M442" s="1">
        <v>7</v>
      </c>
      <c r="N442" s="9">
        <v>9</v>
      </c>
      <c r="O442" s="1">
        <f>ips__4[[#This Row],[Kolumna1]]*1</f>
        <v>6</v>
      </c>
      <c r="P442" s="1">
        <f>ips__4[[#This Row],[Kolumna2]]*3</f>
        <v>9</v>
      </c>
      <c r="Q442" s="1">
        <f>ips__4[[#This Row],[Kolumna3]]*7</f>
        <v>0</v>
      </c>
      <c r="R442" s="1">
        <f>ips__4[[#This Row],[Kolumna4]]*9</f>
        <v>81</v>
      </c>
      <c r="S442" s="1">
        <f>ips__4[[#This Row],[Kolumna5]]*1</f>
        <v>0</v>
      </c>
      <c r="T442" s="1">
        <f>ips__4[[#This Row],[Kolumna6]]*3</f>
        <v>18</v>
      </c>
      <c r="U442" s="1">
        <f>ips__4[[#This Row],[Kolumna7]]*7</f>
        <v>14</v>
      </c>
      <c r="V442" s="1">
        <f>ips__4[[#This Row],[Kolumna8]]*9</f>
        <v>36</v>
      </c>
      <c r="W442" s="1">
        <f>ips__4[[#This Row],[Kolumna9]]*1</f>
        <v>6</v>
      </c>
      <c r="X442" s="1">
        <f>ips__4[[#This Row],[Kolumna10]]*3</f>
        <v>21</v>
      </c>
      <c r="Y442" s="1">
        <f t="shared" si="6"/>
        <v>343</v>
      </c>
      <c r="Z442" s="1">
        <f>MOD(ips__4[[#This Row],[Suma iloczynow]],10)</f>
        <v>3</v>
      </c>
      <c r="AA442" s="1">
        <f>IF(ips__4[[#This Row],[reszta przez 10]] = 0,0,10 - ips__4[[#This Row],[reszta przez 10]])</f>
        <v>7</v>
      </c>
      <c r="AB442" s="1">
        <f>IF(ips__4[[#This Row],[K]]=ips__4[[#This Row],[K prawidlowe]],1,0)</f>
        <v>0</v>
      </c>
    </row>
    <row r="443" spans="1:28" x14ac:dyDescent="0.3">
      <c r="A443" s="1" t="s">
        <v>470</v>
      </c>
      <c r="B443" s="1" t="s">
        <v>14</v>
      </c>
      <c r="C443" s="1" t="s">
        <v>4</v>
      </c>
      <c r="D443" s="1">
        <v>5</v>
      </c>
      <c r="E443" s="1">
        <v>6</v>
      </c>
      <c r="F443" s="1">
        <v>0</v>
      </c>
      <c r="G443" s="1">
        <v>4</v>
      </c>
      <c r="H443" s="1">
        <v>1</v>
      </c>
      <c r="I443" s="1">
        <v>6</v>
      </c>
      <c r="J443" s="1">
        <v>0</v>
      </c>
      <c r="K443" s="1">
        <v>8</v>
      </c>
      <c r="L443" s="1">
        <v>1</v>
      </c>
      <c r="M443" s="1">
        <v>5</v>
      </c>
      <c r="N443" s="9">
        <v>4</v>
      </c>
      <c r="O443" s="1">
        <f>ips__4[[#This Row],[Kolumna1]]*1</f>
        <v>5</v>
      </c>
      <c r="P443" s="1">
        <f>ips__4[[#This Row],[Kolumna2]]*3</f>
        <v>18</v>
      </c>
      <c r="Q443" s="1">
        <f>ips__4[[#This Row],[Kolumna3]]*7</f>
        <v>0</v>
      </c>
      <c r="R443" s="1">
        <f>ips__4[[#This Row],[Kolumna4]]*9</f>
        <v>36</v>
      </c>
      <c r="S443" s="1">
        <f>ips__4[[#This Row],[Kolumna5]]*1</f>
        <v>1</v>
      </c>
      <c r="T443" s="1">
        <f>ips__4[[#This Row],[Kolumna6]]*3</f>
        <v>18</v>
      </c>
      <c r="U443" s="1">
        <f>ips__4[[#This Row],[Kolumna7]]*7</f>
        <v>0</v>
      </c>
      <c r="V443" s="1">
        <f>ips__4[[#This Row],[Kolumna8]]*9</f>
        <v>72</v>
      </c>
      <c r="W443" s="1">
        <f>ips__4[[#This Row],[Kolumna9]]*1</f>
        <v>1</v>
      </c>
      <c r="X443" s="1">
        <f>ips__4[[#This Row],[Kolumna10]]*3</f>
        <v>15</v>
      </c>
      <c r="Y443" s="1">
        <f t="shared" si="6"/>
        <v>357</v>
      </c>
      <c r="Z443" s="1">
        <f>MOD(ips__4[[#This Row],[Suma iloczynow]],10)</f>
        <v>7</v>
      </c>
      <c r="AA443" s="1">
        <f>IF(ips__4[[#This Row],[reszta przez 10]] = 0,0,10 - ips__4[[#This Row],[reszta przez 10]])</f>
        <v>3</v>
      </c>
      <c r="AB443" s="1">
        <f>IF(ips__4[[#This Row],[K]]=ips__4[[#This Row],[K prawidlowe]],1,0)</f>
        <v>0</v>
      </c>
    </row>
    <row r="444" spans="1:28" x14ac:dyDescent="0.3">
      <c r="A444" s="1" t="s">
        <v>471</v>
      </c>
      <c r="B444" s="1" t="s">
        <v>11</v>
      </c>
      <c r="C444" s="1" t="s">
        <v>4</v>
      </c>
      <c r="D444" s="1">
        <v>6</v>
      </c>
      <c r="E444" s="1">
        <v>1</v>
      </c>
      <c r="F444" s="1">
        <v>0</v>
      </c>
      <c r="G444" s="1">
        <v>6</v>
      </c>
      <c r="H444" s="1">
        <v>1</v>
      </c>
      <c r="I444" s="1">
        <v>3</v>
      </c>
      <c r="J444" s="1">
        <v>6</v>
      </c>
      <c r="K444" s="1">
        <v>7</v>
      </c>
      <c r="L444" s="1">
        <v>0</v>
      </c>
      <c r="M444" s="1">
        <v>2</v>
      </c>
      <c r="N444" s="9">
        <v>6</v>
      </c>
      <c r="O444" s="1">
        <f>ips__4[[#This Row],[Kolumna1]]*1</f>
        <v>6</v>
      </c>
      <c r="P444" s="1">
        <f>ips__4[[#This Row],[Kolumna2]]*3</f>
        <v>3</v>
      </c>
      <c r="Q444" s="1">
        <f>ips__4[[#This Row],[Kolumna3]]*7</f>
        <v>0</v>
      </c>
      <c r="R444" s="1">
        <f>ips__4[[#This Row],[Kolumna4]]*9</f>
        <v>54</v>
      </c>
      <c r="S444" s="1">
        <f>ips__4[[#This Row],[Kolumna5]]*1</f>
        <v>1</v>
      </c>
      <c r="T444" s="1">
        <f>ips__4[[#This Row],[Kolumna6]]*3</f>
        <v>9</v>
      </c>
      <c r="U444" s="1">
        <f>ips__4[[#This Row],[Kolumna7]]*7</f>
        <v>42</v>
      </c>
      <c r="V444" s="1">
        <f>ips__4[[#This Row],[Kolumna8]]*9</f>
        <v>63</v>
      </c>
      <c r="W444" s="1">
        <f>ips__4[[#This Row],[Kolumna9]]*1</f>
        <v>0</v>
      </c>
      <c r="X444" s="1">
        <f>ips__4[[#This Row],[Kolumna10]]*3</f>
        <v>6</v>
      </c>
      <c r="Y444" s="1">
        <f t="shared" si="6"/>
        <v>350</v>
      </c>
      <c r="Z444" s="1">
        <f>MOD(ips__4[[#This Row],[Suma iloczynow]],10)</f>
        <v>0</v>
      </c>
      <c r="AA444" s="1">
        <f>IF(ips__4[[#This Row],[reszta przez 10]] = 0,0,10 - ips__4[[#This Row],[reszta przez 10]])</f>
        <v>0</v>
      </c>
      <c r="AB444" s="1">
        <f>IF(ips__4[[#This Row],[K]]=ips__4[[#This Row],[K prawidlowe]],1,0)</f>
        <v>0</v>
      </c>
    </row>
    <row r="445" spans="1:28" x14ac:dyDescent="0.3">
      <c r="A445" s="1" t="s">
        <v>472</v>
      </c>
      <c r="B445" s="1" t="s">
        <v>16</v>
      </c>
      <c r="C445" s="1" t="s">
        <v>6</v>
      </c>
      <c r="D445" s="1">
        <v>6</v>
      </c>
      <c r="E445" s="1">
        <v>5</v>
      </c>
      <c r="F445" s="1">
        <v>0</v>
      </c>
      <c r="G445" s="1">
        <v>3</v>
      </c>
      <c r="H445" s="1">
        <v>0</v>
      </c>
      <c r="I445" s="1">
        <v>2</v>
      </c>
      <c r="J445" s="1">
        <v>8</v>
      </c>
      <c r="K445" s="1">
        <v>3</v>
      </c>
      <c r="L445" s="1">
        <v>3</v>
      </c>
      <c r="M445" s="1">
        <v>9</v>
      </c>
      <c r="N445" s="9">
        <v>3</v>
      </c>
      <c r="O445" s="1">
        <f>ips__4[[#This Row],[Kolumna1]]*1</f>
        <v>6</v>
      </c>
      <c r="P445" s="1">
        <f>ips__4[[#This Row],[Kolumna2]]*3</f>
        <v>15</v>
      </c>
      <c r="Q445" s="1">
        <f>ips__4[[#This Row],[Kolumna3]]*7</f>
        <v>0</v>
      </c>
      <c r="R445" s="1">
        <f>ips__4[[#This Row],[Kolumna4]]*9</f>
        <v>27</v>
      </c>
      <c r="S445" s="1">
        <f>ips__4[[#This Row],[Kolumna5]]*1</f>
        <v>0</v>
      </c>
      <c r="T445" s="1">
        <f>ips__4[[#This Row],[Kolumna6]]*3</f>
        <v>6</v>
      </c>
      <c r="U445" s="1">
        <f>ips__4[[#This Row],[Kolumna7]]*7</f>
        <v>56</v>
      </c>
      <c r="V445" s="1">
        <f>ips__4[[#This Row],[Kolumna8]]*9</f>
        <v>27</v>
      </c>
      <c r="W445" s="1">
        <f>ips__4[[#This Row],[Kolumna9]]*1</f>
        <v>3</v>
      </c>
      <c r="X445" s="1">
        <f>ips__4[[#This Row],[Kolumna10]]*3</f>
        <v>27</v>
      </c>
      <c r="Y445" s="1">
        <f t="shared" si="6"/>
        <v>351</v>
      </c>
      <c r="Z445" s="1">
        <f>MOD(ips__4[[#This Row],[Suma iloczynow]],10)</f>
        <v>1</v>
      </c>
      <c r="AA445" s="1">
        <f>IF(ips__4[[#This Row],[reszta przez 10]] = 0,0,10 - ips__4[[#This Row],[reszta przez 10]])</f>
        <v>9</v>
      </c>
      <c r="AB445" s="1">
        <f>IF(ips__4[[#This Row],[K]]=ips__4[[#This Row],[K prawidlowe]],1,0)</f>
        <v>0</v>
      </c>
    </row>
    <row r="446" spans="1:28" x14ac:dyDescent="0.3">
      <c r="A446" s="1" t="s">
        <v>473</v>
      </c>
      <c r="B446" s="1" t="s">
        <v>12</v>
      </c>
      <c r="C446" s="1" t="s">
        <v>4</v>
      </c>
      <c r="D446" s="1">
        <v>9</v>
      </c>
      <c r="E446" s="1">
        <v>2</v>
      </c>
      <c r="F446" s="1">
        <v>0</v>
      </c>
      <c r="G446" s="1">
        <v>1</v>
      </c>
      <c r="H446" s="1">
        <v>2</v>
      </c>
      <c r="I446" s="1">
        <v>9</v>
      </c>
      <c r="J446" s="1">
        <v>9</v>
      </c>
      <c r="K446" s="1">
        <v>8</v>
      </c>
      <c r="L446" s="1">
        <v>4</v>
      </c>
      <c r="M446" s="1">
        <v>9</v>
      </c>
      <c r="N446" s="9">
        <v>1</v>
      </c>
      <c r="O446" s="1">
        <f>ips__4[[#This Row],[Kolumna1]]*1</f>
        <v>9</v>
      </c>
      <c r="P446" s="1">
        <f>ips__4[[#This Row],[Kolumna2]]*3</f>
        <v>6</v>
      </c>
      <c r="Q446" s="1">
        <f>ips__4[[#This Row],[Kolumna3]]*7</f>
        <v>0</v>
      </c>
      <c r="R446" s="1">
        <f>ips__4[[#This Row],[Kolumna4]]*9</f>
        <v>9</v>
      </c>
      <c r="S446" s="1">
        <f>ips__4[[#This Row],[Kolumna5]]*1</f>
        <v>2</v>
      </c>
      <c r="T446" s="1">
        <f>ips__4[[#This Row],[Kolumna6]]*3</f>
        <v>27</v>
      </c>
      <c r="U446" s="1">
        <f>ips__4[[#This Row],[Kolumna7]]*7</f>
        <v>63</v>
      </c>
      <c r="V446" s="1">
        <f>ips__4[[#This Row],[Kolumna8]]*9</f>
        <v>72</v>
      </c>
      <c r="W446" s="1">
        <f>ips__4[[#This Row],[Kolumna9]]*1</f>
        <v>4</v>
      </c>
      <c r="X446" s="1">
        <f>ips__4[[#This Row],[Kolumna10]]*3</f>
        <v>27</v>
      </c>
      <c r="Y446" s="1">
        <f t="shared" si="6"/>
        <v>386</v>
      </c>
      <c r="Z446" s="1">
        <f>MOD(ips__4[[#This Row],[Suma iloczynow]],10)</f>
        <v>6</v>
      </c>
      <c r="AA446" s="1">
        <f>IF(ips__4[[#This Row],[reszta przez 10]] = 0,0,10 - ips__4[[#This Row],[reszta przez 10]])</f>
        <v>4</v>
      </c>
      <c r="AB446" s="1">
        <f>IF(ips__4[[#This Row],[K]]=ips__4[[#This Row],[K prawidlowe]],1,0)</f>
        <v>0</v>
      </c>
    </row>
    <row r="447" spans="1:28" x14ac:dyDescent="0.3">
      <c r="A447" s="1" t="s">
        <v>474</v>
      </c>
      <c r="B447" s="1" t="s">
        <v>15</v>
      </c>
      <c r="C447" s="1" t="s">
        <v>6</v>
      </c>
      <c r="D447" s="1">
        <v>9</v>
      </c>
      <c r="E447" s="1">
        <v>8</v>
      </c>
      <c r="F447" s="1">
        <v>0</v>
      </c>
      <c r="G447" s="1">
        <v>2</v>
      </c>
      <c r="H447" s="1">
        <v>1</v>
      </c>
      <c r="I447" s="1">
        <v>3</v>
      </c>
      <c r="J447" s="1">
        <v>4</v>
      </c>
      <c r="K447" s="1">
        <v>7</v>
      </c>
      <c r="L447" s="1">
        <v>5</v>
      </c>
      <c r="M447" s="1">
        <v>1</v>
      </c>
      <c r="N447" s="9">
        <v>0</v>
      </c>
      <c r="O447" s="1">
        <f>ips__4[[#This Row],[Kolumna1]]*1</f>
        <v>9</v>
      </c>
      <c r="P447" s="1">
        <f>ips__4[[#This Row],[Kolumna2]]*3</f>
        <v>24</v>
      </c>
      <c r="Q447" s="1">
        <f>ips__4[[#This Row],[Kolumna3]]*7</f>
        <v>0</v>
      </c>
      <c r="R447" s="1">
        <f>ips__4[[#This Row],[Kolumna4]]*9</f>
        <v>18</v>
      </c>
      <c r="S447" s="1">
        <f>ips__4[[#This Row],[Kolumna5]]*1</f>
        <v>1</v>
      </c>
      <c r="T447" s="1">
        <f>ips__4[[#This Row],[Kolumna6]]*3</f>
        <v>9</v>
      </c>
      <c r="U447" s="1">
        <f>ips__4[[#This Row],[Kolumna7]]*7</f>
        <v>28</v>
      </c>
      <c r="V447" s="1">
        <f>ips__4[[#This Row],[Kolumna8]]*9</f>
        <v>63</v>
      </c>
      <c r="W447" s="1">
        <f>ips__4[[#This Row],[Kolumna9]]*1</f>
        <v>5</v>
      </c>
      <c r="X447" s="1">
        <f>ips__4[[#This Row],[Kolumna10]]*3</f>
        <v>3</v>
      </c>
      <c r="Y447" s="1">
        <f t="shared" si="6"/>
        <v>379</v>
      </c>
      <c r="Z447" s="1">
        <f>MOD(ips__4[[#This Row],[Suma iloczynow]],10)</f>
        <v>9</v>
      </c>
      <c r="AA447" s="1">
        <f>IF(ips__4[[#This Row],[reszta przez 10]] = 0,0,10 - ips__4[[#This Row],[reszta przez 10]])</f>
        <v>1</v>
      </c>
      <c r="AB447" s="1">
        <f>IF(ips__4[[#This Row],[K]]=ips__4[[#This Row],[K prawidlowe]],1,0)</f>
        <v>0</v>
      </c>
    </row>
    <row r="448" spans="1:28" x14ac:dyDescent="0.3">
      <c r="A448" s="1" t="s">
        <v>475</v>
      </c>
      <c r="B448" s="1" t="s">
        <v>10</v>
      </c>
      <c r="C448" s="1" t="s">
        <v>6</v>
      </c>
      <c r="D448" s="1">
        <v>6</v>
      </c>
      <c r="E448" s="1">
        <v>1</v>
      </c>
      <c r="F448" s="1">
        <v>0</v>
      </c>
      <c r="G448" s="1">
        <v>2</v>
      </c>
      <c r="H448" s="1">
        <v>0</v>
      </c>
      <c r="I448" s="1">
        <v>7</v>
      </c>
      <c r="J448" s="1">
        <v>3</v>
      </c>
      <c r="K448" s="1">
        <v>2</v>
      </c>
      <c r="L448" s="1">
        <v>2</v>
      </c>
      <c r="M448" s="1">
        <v>1</v>
      </c>
      <c r="N448" s="9">
        <v>8</v>
      </c>
      <c r="O448" s="1">
        <f>ips__4[[#This Row],[Kolumna1]]*1</f>
        <v>6</v>
      </c>
      <c r="P448" s="1">
        <f>ips__4[[#This Row],[Kolumna2]]*3</f>
        <v>3</v>
      </c>
      <c r="Q448" s="1">
        <f>ips__4[[#This Row],[Kolumna3]]*7</f>
        <v>0</v>
      </c>
      <c r="R448" s="1">
        <f>ips__4[[#This Row],[Kolumna4]]*9</f>
        <v>18</v>
      </c>
      <c r="S448" s="1">
        <f>ips__4[[#This Row],[Kolumna5]]*1</f>
        <v>0</v>
      </c>
      <c r="T448" s="1">
        <f>ips__4[[#This Row],[Kolumna6]]*3</f>
        <v>21</v>
      </c>
      <c r="U448" s="1">
        <f>ips__4[[#This Row],[Kolumna7]]*7</f>
        <v>21</v>
      </c>
      <c r="V448" s="1">
        <f>ips__4[[#This Row],[Kolumna8]]*9</f>
        <v>18</v>
      </c>
      <c r="W448" s="1">
        <f>ips__4[[#This Row],[Kolumna9]]*1</f>
        <v>2</v>
      </c>
      <c r="X448" s="1">
        <f>ips__4[[#This Row],[Kolumna10]]*3</f>
        <v>3</v>
      </c>
      <c r="Y448" s="1">
        <f t="shared" si="6"/>
        <v>252</v>
      </c>
      <c r="Z448" s="1">
        <f>MOD(ips__4[[#This Row],[Suma iloczynow]],10)</f>
        <v>2</v>
      </c>
      <c r="AA448" s="1">
        <f>IF(ips__4[[#This Row],[reszta przez 10]] = 0,0,10 - ips__4[[#This Row],[reszta przez 10]])</f>
        <v>8</v>
      </c>
      <c r="AB448" s="1">
        <f>IF(ips__4[[#This Row],[K]]=ips__4[[#This Row],[K prawidlowe]],1,0)</f>
        <v>1</v>
      </c>
    </row>
    <row r="449" spans="1:28" x14ac:dyDescent="0.3">
      <c r="A449" s="1" t="s">
        <v>476</v>
      </c>
      <c r="B449" s="1" t="s">
        <v>11</v>
      </c>
      <c r="C449" s="1" t="s">
        <v>6</v>
      </c>
      <c r="D449" s="1">
        <v>5</v>
      </c>
      <c r="E449" s="1">
        <v>1</v>
      </c>
      <c r="F449" s="1">
        <v>1</v>
      </c>
      <c r="G449" s="1">
        <v>0</v>
      </c>
      <c r="H449" s="1">
        <v>0</v>
      </c>
      <c r="I449" s="1">
        <v>8</v>
      </c>
      <c r="J449" s="1">
        <v>5</v>
      </c>
      <c r="K449" s="1">
        <v>9</v>
      </c>
      <c r="L449" s="1">
        <v>0</v>
      </c>
      <c r="M449" s="1">
        <v>8</v>
      </c>
      <c r="N449" s="9">
        <v>1</v>
      </c>
      <c r="O449" s="1">
        <f>ips__4[[#This Row],[Kolumna1]]*1</f>
        <v>5</v>
      </c>
      <c r="P449" s="1">
        <f>ips__4[[#This Row],[Kolumna2]]*3</f>
        <v>3</v>
      </c>
      <c r="Q449" s="1">
        <f>ips__4[[#This Row],[Kolumna3]]*7</f>
        <v>7</v>
      </c>
      <c r="R449" s="1">
        <f>ips__4[[#This Row],[Kolumna4]]*9</f>
        <v>0</v>
      </c>
      <c r="S449" s="1">
        <f>ips__4[[#This Row],[Kolumna5]]*1</f>
        <v>0</v>
      </c>
      <c r="T449" s="1">
        <f>ips__4[[#This Row],[Kolumna6]]*3</f>
        <v>24</v>
      </c>
      <c r="U449" s="1">
        <f>ips__4[[#This Row],[Kolumna7]]*7</f>
        <v>35</v>
      </c>
      <c r="V449" s="1">
        <f>ips__4[[#This Row],[Kolumna8]]*9</f>
        <v>81</v>
      </c>
      <c r="W449" s="1">
        <f>ips__4[[#This Row],[Kolumna9]]*1</f>
        <v>0</v>
      </c>
      <c r="X449" s="1">
        <f>ips__4[[#This Row],[Kolumna10]]*3</f>
        <v>24</v>
      </c>
      <c r="Y449" s="1">
        <f t="shared" si="6"/>
        <v>271</v>
      </c>
      <c r="Z449" s="1">
        <f>MOD(ips__4[[#This Row],[Suma iloczynow]],10)</f>
        <v>1</v>
      </c>
      <c r="AA449" s="1">
        <f>IF(ips__4[[#This Row],[reszta przez 10]] = 0,0,10 - ips__4[[#This Row],[reszta przez 10]])</f>
        <v>9</v>
      </c>
      <c r="AB449" s="1">
        <f>IF(ips__4[[#This Row],[K]]=ips__4[[#This Row],[K prawidlowe]],1,0)</f>
        <v>0</v>
      </c>
    </row>
    <row r="450" spans="1:28" x14ac:dyDescent="0.3">
      <c r="A450" s="1" t="s">
        <v>477</v>
      </c>
      <c r="B450" s="1" t="s">
        <v>12</v>
      </c>
      <c r="C450" s="1" t="s">
        <v>4</v>
      </c>
      <c r="D450" s="1">
        <v>5</v>
      </c>
      <c r="E450" s="1">
        <v>8</v>
      </c>
      <c r="F450" s="1">
        <v>0</v>
      </c>
      <c r="G450" s="1">
        <v>9</v>
      </c>
      <c r="H450" s="1">
        <v>2</v>
      </c>
      <c r="I450" s="1">
        <v>3</v>
      </c>
      <c r="J450" s="1">
        <v>8</v>
      </c>
      <c r="K450" s="1">
        <v>8</v>
      </c>
      <c r="L450" s="1">
        <v>2</v>
      </c>
      <c r="M450" s="1">
        <v>1</v>
      </c>
      <c r="N450" s="9">
        <v>6</v>
      </c>
      <c r="O450" s="1">
        <f>ips__4[[#This Row],[Kolumna1]]*1</f>
        <v>5</v>
      </c>
      <c r="P450" s="1">
        <f>ips__4[[#This Row],[Kolumna2]]*3</f>
        <v>24</v>
      </c>
      <c r="Q450" s="1">
        <f>ips__4[[#This Row],[Kolumna3]]*7</f>
        <v>0</v>
      </c>
      <c r="R450" s="1">
        <f>ips__4[[#This Row],[Kolumna4]]*9</f>
        <v>81</v>
      </c>
      <c r="S450" s="1">
        <f>ips__4[[#This Row],[Kolumna5]]*1</f>
        <v>2</v>
      </c>
      <c r="T450" s="1">
        <f>ips__4[[#This Row],[Kolumna6]]*3</f>
        <v>9</v>
      </c>
      <c r="U450" s="1">
        <f>ips__4[[#This Row],[Kolumna7]]*7</f>
        <v>56</v>
      </c>
      <c r="V450" s="1">
        <f>ips__4[[#This Row],[Kolumna8]]*9</f>
        <v>72</v>
      </c>
      <c r="W450" s="1">
        <f>ips__4[[#This Row],[Kolumna9]]*1</f>
        <v>2</v>
      </c>
      <c r="X450" s="1">
        <f>ips__4[[#This Row],[Kolumna10]]*3</f>
        <v>3</v>
      </c>
      <c r="Y450" s="1">
        <f t="shared" si="6"/>
        <v>433</v>
      </c>
      <c r="Z450" s="1">
        <f>MOD(ips__4[[#This Row],[Suma iloczynow]],10)</f>
        <v>3</v>
      </c>
      <c r="AA450" s="1">
        <f>IF(ips__4[[#This Row],[reszta przez 10]] = 0,0,10 - ips__4[[#This Row],[reszta przez 10]])</f>
        <v>7</v>
      </c>
      <c r="AB450" s="1">
        <f>IF(ips__4[[#This Row],[K]]=ips__4[[#This Row],[K prawidlowe]],1,0)</f>
        <v>0</v>
      </c>
    </row>
    <row r="451" spans="1:28" x14ac:dyDescent="0.3">
      <c r="A451" s="1" t="s">
        <v>478</v>
      </c>
      <c r="B451" s="1" t="s">
        <v>15</v>
      </c>
      <c r="C451" s="1" t="s">
        <v>4</v>
      </c>
      <c r="D451" s="1">
        <v>5</v>
      </c>
      <c r="E451" s="1">
        <v>8</v>
      </c>
      <c r="F451" s="1">
        <v>0</v>
      </c>
      <c r="G451" s="1">
        <v>8</v>
      </c>
      <c r="H451" s="1">
        <v>1</v>
      </c>
      <c r="I451" s="1">
        <v>8</v>
      </c>
      <c r="J451" s="1">
        <v>5</v>
      </c>
      <c r="K451" s="1">
        <v>7</v>
      </c>
      <c r="L451" s="1">
        <v>0</v>
      </c>
      <c r="M451" s="1">
        <v>1</v>
      </c>
      <c r="N451" s="9">
        <v>3</v>
      </c>
      <c r="O451" s="1">
        <f>ips__4[[#This Row],[Kolumna1]]*1</f>
        <v>5</v>
      </c>
      <c r="P451" s="1">
        <f>ips__4[[#This Row],[Kolumna2]]*3</f>
        <v>24</v>
      </c>
      <c r="Q451" s="1">
        <f>ips__4[[#This Row],[Kolumna3]]*7</f>
        <v>0</v>
      </c>
      <c r="R451" s="1">
        <f>ips__4[[#This Row],[Kolumna4]]*9</f>
        <v>72</v>
      </c>
      <c r="S451" s="1">
        <f>ips__4[[#This Row],[Kolumna5]]*1</f>
        <v>1</v>
      </c>
      <c r="T451" s="1">
        <f>ips__4[[#This Row],[Kolumna6]]*3</f>
        <v>24</v>
      </c>
      <c r="U451" s="1">
        <f>ips__4[[#This Row],[Kolumna7]]*7</f>
        <v>35</v>
      </c>
      <c r="V451" s="1">
        <f>ips__4[[#This Row],[Kolumna8]]*9</f>
        <v>63</v>
      </c>
      <c r="W451" s="1">
        <f>ips__4[[#This Row],[Kolumna9]]*1</f>
        <v>0</v>
      </c>
      <c r="X451" s="1">
        <f>ips__4[[#This Row],[Kolumna10]]*3</f>
        <v>3</v>
      </c>
      <c r="Y451" s="1">
        <f t="shared" ref="Y451:Y514" si="7">SUM(O450:X451)</f>
        <v>481</v>
      </c>
      <c r="Z451" s="1">
        <f>MOD(ips__4[[#This Row],[Suma iloczynow]],10)</f>
        <v>1</v>
      </c>
      <c r="AA451" s="1">
        <f>IF(ips__4[[#This Row],[reszta przez 10]] = 0,0,10 - ips__4[[#This Row],[reszta przez 10]])</f>
        <v>9</v>
      </c>
      <c r="AB451" s="1">
        <f>IF(ips__4[[#This Row],[K]]=ips__4[[#This Row],[K prawidlowe]],1,0)</f>
        <v>0</v>
      </c>
    </row>
    <row r="452" spans="1:28" x14ac:dyDescent="0.3">
      <c r="A452" s="1" t="s">
        <v>479</v>
      </c>
      <c r="B452" s="1" t="s">
        <v>17</v>
      </c>
      <c r="C452" s="1" t="s">
        <v>4</v>
      </c>
      <c r="D452" s="1">
        <v>5</v>
      </c>
      <c r="E452" s="1">
        <v>1</v>
      </c>
      <c r="F452" s="1">
        <v>1</v>
      </c>
      <c r="G452" s="1">
        <v>1</v>
      </c>
      <c r="H452" s="1">
        <v>2</v>
      </c>
      <c r="I452" s="1">
        <v>0</v>
      </c>
      <c r="J452" s="1">
        <v>6</v>
      </c>
      <c r="K452" s="1">
        <v>6</v>
      </c>
      <c r="L452" s="1">
        <v>1</v>
      </c>
      <c r="M452" s="1">
        <v>1</v>
      </c>
      <c r="N452" s="9">
        <v>4</v>
      </c>
      <c r="O452" s="1">
        <f>ips__4[[#This Row],[Kolumna1]]*1</f>
        <v>5</v>
      </c>
      <c r="P452" s="1">
        <f>ips__4[[#This Row],[Kolumna2]]*3</f>
        <v>3</v>
      </c>
      <c r="Q452" s="1">
        <f>ips__4[[#This Row],[Kolumna3]]*7</f>
        <v>7</v>
      </c>
      <c r="R452" s="1">
        <f>ips__4[[#This Row],[Kolumna4]]*9</f>
        <v>9</v>
      </c>
      <c r="S452" s="1">
        <f>ips__4[[#This Row],[Kolumna5]]*1</f>
        <v>2</v>
      </c>
      <c r="T452" s="1">
        <f>ips__4[[#This Row],[Kolumna6]]*3</f>
        <v>0</v>
      </c>
      <c r="U452" s="1">
        <f>ips__4[[#This Row],[Kolumna7]]*7</f>
        <v>42</v>
      </c>
      <c r="V452" s="1">
        <f>ips__4[[#This Row],[Kolumna8]]*9</f>
        <v>54</v>
      </c>
      <c r="W452" s="1">
        <f>ips__4[[#This Row],[Kolumna9]]*1</f>
        <v>1</v>
      </c>
      <c r="X452" s="1">
        <f>ips__4[[#This Row],[Kolumna10]]*3</f>
        <v>3</v>
      </c>
      <c r="Y452" s="1">
        <f t="shared" si="7"/>
        <v>353</v>
      </c>
      <c r="Z452" s="1">
        <f>MOD(ips__4[[#This Row],[Suma iloczynow]],10)</f>
        <v>3</v>
      </c>
      <c r="AA452" s="1">
        <f>IF(ips__4[[#This Row],[reszta przez 10]] = 0,0,10 - ips__4[[#This Row],[reszta przez 10]])</f>
        <v>7</v>
      </c>
      <c r="AB452" s="1">
        <f>IF(ips__4[[#This Row],[K]]=ips__4[[#This Row],[K prawidlowe]],1,0)</f>
        <v>0</v>
      </c>
    </row>
    <row r="453" spans="1:28" x14ac:dyDescent="0.3">
      <c r="A453" s="1" t="s">
        <v>480</v>
      </c>
      <c r="B453" s="1" t="s">
        <v>15</v>
      </c>
      <c r="C453" s="1" t="s">
        <v>4</v>
      </c>
      <c r="D453" s="1">
        <v>8</v>
      </c>
      <c r="E453" s="1">
        <v>9</v>
      </c>
      <c r="F453" s="1">
        <v>0</v>
      </c>
      <c r="G453" s="1">
        <v>1</v>
      </c>
      <c r="H453" s="1">
        <v>0</v>
      </c>
      <c r="I453" s="1">
        <v>1</v>
      </c>
      <c r="J453" s="1">
        <v>4</v>
      </c>
      <c r="K453" s="1">
        <v>5</v>
      </c>
      <c r="L453" s="1">
        <v>1</v>
      </c>
      <c r="M453" s="1">
        <v>2</v>
      </c>
      <c r="N453" s="9">
        <v>3</v>
      </c>
      <c r="O453" s="1">
        <f>ips__4[[#This Row],[Kolumna1]]*1</f>
        <v>8</v>
      </c>
      <c r="P453" s="1">
        <f>ips__4[[#This Row],[Kolumna2]]*3</f>
        <v>27</v>
      </c>
      <c r="Q453" s="1">
        <f>ips__4[[#This Row],[Kolumna3]]*7</f>
        <v>0</v>
      </c>
      <c r="R453" s="1">
        <f>ips__4[[#This Row],[Kolumna4]]*9</f>
        <v>9</v>
      </c>
      <c r="S453" s="1">
        <f>ips__4[[#This Row],[Kolumna5]]*1</f>
        <v>0</v>
      </c>
      <c r="T453" s="1">
        <f>ips__4[[#This Row],[Kolumna6]]*3</f>
        <v>3</v>
      </c>
      <c r="U453" s="1">
        <f>ips__4[[#This Row],[Kolumna7]]*7</f>
        <v>28</v>
      </c>
      <c r="V453" s="1">
        <f>ips__4[[#This Row],[Kolumna8]]*9</f>
        <v>45</v>
      </c>
      <c r="W453" s="1">
        <f>ips__4[[#This Row],[Kolumna9]]*1</f>
        <v>1</v>
      </c>
      <c r="X453" s="1">
        <f>ips__4[[#This Row],[Kolumna10]]*3</f>
        <v>6</v>
      </c>
      <c r="Y453" s="1">
        <f t="shared" si="7"/>
        <v>253</v>
      </c>
      <c r="Z453" s="1">
        <f>MOD(ips__4[[#This Row],[Suma iloczynow]],10)</f>
        <v>3</v>
      </c>
      <c r="AA453" s="1">
        <f>IF(ips__4[[#This Row],[reszta przez 10]] = 0,0,10 - ips__4[[#This Row],[reszta przez 10]])</f>
        <v>7</v>
      </c>
      <c r="AB453" s="1">
        <f>IF(ips__4[[#This Row],[K]]=ips__4[[#This Row],[K prawidlowe]],1,0)</f>
        <v>0</v>
      </c>
    </row>
    <row r="454" spans="1:28" x14ac:dyDescent="0.3">
      <c r="A454" s="1" t="s">
        <v>481</v>
      </c>
      <c r="B454" s="1" t="s">
        <v>14</v>
      </c>
      <c r="C454" s="1" t="s">
        <v>6</v>
      </c>
      <c r="D454" s="1">
        <v>8</v>
      </c>
      <c r="E454" s="1">
        <v>4</v>
      </c>
      <c r="F454" s="1">
        <v>0</v>
      </c>
      <c r="G454" s="1">
        <v>2</v>
      </c>
      <c r="H454" s="1">
        <v>1</v>
      </c>
      <c r="I454" s="1">
        <v>1</v>
      </c>
      <c r="J454" s="1">
        <v>3</v>
      </c>
      <c r="K454" s="1">
        <v>7</v>
      </c>
      <c r="L454" s="1">
        <v>4</v>
      </c>
      <c r="M454" s="1">
        <v>2</v>
      </c>
      <c r="N454" s="9">
        <v>4</v>
      </c>
      <c r="O454" s="1">
        <f>ips__4[[#This Row],[Kolumna1]]*1</f>
        <v>8</v>
      </c>
      <c r="P454" s="1">
        <f>ips__4[[#This Row],[Kolumna2]]*3</f>
        <v>12</v>
      </c>
      <c r="Q454" s="1">
        <f>ips__4[[#This Row],[Kolumna3]]*7</f>
        <v>0</v>
      </c>
      <c r="R454" s="1">
        <f>ips__4[[#This Row],[Kolumna4]]*9</f>
        <v>18</v>
      </c>
      <c r="S454" s="1">
        <f>ips__4[[#This Row],[Kolumna5]]*1</f>
        <v>1</v>
      </c>
      <c r="T454" s="1">
        <f>ips__4[[#This Row],[Kolumna6]]*3</f>
        <v>3</v>
      </c>
      <c r="U454" s="1">
        <f>ips__4[[#This Row],[Kolumna7]]*7</f>
        <v>21</v>
      </c>
      <c r="V454" s="1">
        <f>ips__4[[#This Row],[Kolumna8]]*9</f>
        <v>63</v>
      </c>
      <c r="W454" s="1">
        <f>ips__4[[#This Row],[Kolumna9]]*1</f>
        <v>4</v>
      </c>
      <c r="X454" s="1">
        <f>ips__4[[#This Row],[Kolumna10]]*3</f>
        <v>6</v>
      </c>
      <c r="Y454" s="1">
        <f t="shared" si="7"/>
        <v>263</v>
      </c>
      <c r="Z454" s="1">
        <f>MOD(ips__4[[#This Row],[Suma iloczynow]],10)</f>
        <v>3</v>
      </c>
      <c r="AA454" s="1">
        <f>IF(ips__4[[#This Row],[reszta przez 10]] = 0,0,10 - ips__4[[#This Row],[reszta przez 10]])</f>
        <v>7</v>
      </c>
      <c r="AB454" s="1">
        <f>IF(ips__4[[#This Row],[K]]=ips__4[[#This Row],[K prawidlowe]],1,0)</f>
        <v>0</v>
      </c>
    </row>
    <row r="455" spans="1:28" x14ac:dyDescent="0.3">
      <c r="A455" s="1" t="s">
        <v>482</v>
      </c>
      <c r="B455" s="1" t="s">
        <v>9</v>
      </c>
      <c r="C455" s="1" t="s">
        <v>6</v>
      </c>
      <c r="D455" s="1">
        <v>6</v>
      </c>
      <c r="E455" s="1">
        <v>6</v>
      </c>
      <c r="F455" s="1">
        <v>0</v>
      </c>
      <c r="G455" s="1">
        <v>7</v>
      </c>
      <c r="H455" s="1">
        <v>1</v>
      </c>
      <c r="I455" s="1">
        <v>1</v>
      </c>
      <c r="J455" s="1">
        <v>9</v>
      </c>
      <c r="K455" s="1">
        <v>1</v>
      </c>
      <c r="L455" s="1">
        <v>2</v>
      </c>
      <c r="M455" s="1">
        <v>8</v>
      </c>
      <c r="N455" s="9">
        <v>1</v>
      </c>
      <c r="O455" s="1">
        <f>ips__4[[#This Row],[Kolumna1]]*1</f>
        <v>6</v>
      </c>
      <c r="P455" s="1">
        <f>ips__4[[#This Row],[Kolumna2]]*3</f>
        <v>18</v>
      </c>
      <c r="Q455" s="1">
        <f>ips__4[[#This Row],[Kolumna3]]*7</f>
        <v>0</v>
      </c>
      <c r="R455" s="1">
        <f>ips__4[[#This Row],[Kolumna4]]*9</f>
        <v>63</v>
      </c>
      <c r="S455" s="1">
        <f>ips__4[[#This Row],[Kolumna5]]*1</f>
        <v>1</v>
      </c>
      <c r="T455" s="1">
        <f>ips__4[[#This Row],[Kolumna6]]*3</f>
        <v>3</v>
      </c>
      <c r="U455" s="1">
        <f>ips__4[[#This Row],[Kolumna7]]*7</f>
        <v>63</v>
      </c>
      <c r="V455" s="1">
        <f>ips__4[[#This Row],[Kolumna8]]*9</f>
        <v>9</v>
      </c>
      <c r="W455" s="1">
        <f>ips__4[[#This Row],[Kolumna9]]*1</f>
        <v>2</v>
      </c>
      <c r="X455" s="1">
        <f>ips__4[[#This Row],[Kolumna10]]*3</f>
        <v>24</v>
      </c>
      <c r="Y455" s="1">
        <f t="shared" si="7"/>
        <v>325</v>
      </c>
      <c r="Z455" s="1">
        <f>MOD(ips__4[[#This Row],[Suma iloczynow]],10)</f>
        <v>5</v>
      </c>
      <c r="AA455" s="1">
        <f>IF(ips__4[[#This Row],[reszta przez 10]] = 0,0,10 - ips__4[[#This Row],[reszta przez 10]])</f>
        <v>5</v>
      </c>
      <c r="AB455" s="1">
        <f>IF(ips__4[[#This Row],[K]]=ips__4[[#This Row],[K prawidlowe]],1,0)</f>
        <v>0</v>
      </c>
    </row>
    <row r="456" spans="1:28" x14ac:dyDescent="0.3">
      <c r="A456" s="1" t="s">
        <v>483</v>
      </c>
      <c r="B456" s="1" t="s">
        <v>9</v>
      </c>
      <c r="C456" s="1" t="s">
        <v>6</v>
      </c>
      <c r="D456" s="1">
        <v>6</v>
      </c>
      <c r="E456" s="1">
        <v>4</v>
      </c>
      <c r="F456" s="1">
        <v>1</v>
      </c>
      <c r="G456" s="1">
        <v>1</v>
      </c>
      <c r="H456" s="1">
        <v>0</v>
      </c>
      <c r="I456" s="1">
        <v>5</v>
      </c>
      <c r="J456" s="1">
        <v>2</v>
      </c>
      <c r="K456" s="1">
        <v>1</v>
      </c>
      <c r="L456" s="1">
        <v>1</v>
      </c>
      <c r="M456" s="1">
        <v>6</v>
      </c>
      <c r="N456" s="9">
        <v>9</v>
      </c>
      <c r="O456" s="1">
        <f>ips__4[[#This Row],[Kolumna1]]*1</f>
        <v>6</v>
      </c>
      <c r="P456" s="1">
        <f>ips__4[[#This Row],[Kolumna2]]*3</f>
        <v>12</v>
      </c>
      <c r="Q456" s="1">
        <f>ips__4[[#This Row],[Kolumna3]]*7</f>
        <v>7</v>
      </c>
      <c r="R456" s="1">
        <f>ips__4[[#This Row],[Kolumna4]]*9</f>
        <v>9</v>
      </c>
      <c r="S456" s="1">
        <f>ips__4[[#This Row],[Kolumna5]]*1</f>
        <v>0</v>
      </c>
      <c r="T456" s="1">
        <f>ips__4[[#This Row],[Kolumna6]]*3</f>
        <v>15</v>
      </c>
      <c r="U456" s="1">
        <f>ips__4[[#This Row],[Kolumna7]]*7</f>
        <v>14</v>
      </c>
      <c r="V456" s="1">
        <f>ips__4[[#This Row],[Kolumna8]]*9</f>
        <v>9</v>
      </c>
      <c r="W456" s="1">
        <f>ips__4[[#This Row],[Kolumna9]]*1</f>
        <v>1</v>
      </c>
      <c r="X456" s="1">
        <f>ips__4[[#This Row],[Kolumna10]]*3</f>
        <v>18</v>
      </c>
      <c r="Y456" s="1">
        <f t="shared" si="7"/>
        <v>280</v>
      </c>
      <c r="Z456" s="1">
        <f>MOD(ips__4[[#This Row],[Suma iloczynow]],10)</f>
        <v>0</v>
      </c>
      <c r="AA456" s="1">
        <f>IF(ips__4[[#This Row],[reszta przez 10]] = 0,0,10 - ips__4[[#This Row],[reszta przez 10]])</f>
        <v>0</v>
      </c>
      <c r="AB456" s="1">
        <f>IF(ips__4[[#This Row],[K]]=ips__4[[#This Row],[K prawidlowe]],1,0)</f>
        <v>0</v>
      </c>
    </row>
    <row r="457" spans="1:28" x14ac:dyDescent="0.3">
      <c r="A457" s="1" t="s">
        <v>484</v>
      </c>
      <c r="B457" s="1" t="s">
        <v>7</v>
      </c>
      <c r="C457" s="1" t="s">
        <v>6</v>
      </c>
      <c r="D457" s="1">
        <v>8</v>
      </c>
      <c r="E457" s="1">
        <v>0</v>
      </c>
      <c r="F457" s="1">
        <v>0</v>
      </c>
      <c r="G457" s="1">
        <v>9</v>
      </c>
      <c r="H457" s="1">
        <v>0</v>
      </c>
      <c r="I457" s="1">
        <v>7</v>
      </c>
      <c r="J457" s="1">
        <v>2</v>
      </c>
      <c r="K457" s="1">
        <v>4</v>
      </c>
      <c r="L457" s="1">
        <v>6</v>
      </c>
      <c r="M457" s="1">
        <v>6</v>
      </c>
      <c r="N457" s="9">
        <v>6</v>
      </c>
      <c r="O457" s="1">
        <f>ips__4[[#This Row],[Kolumna1]]*1</f>
        <v>8</v>
      </c>
      <c r="P457" s="1">
        <f>ips__4[[#This Row],[Kolumna2]]*3</f>
        <v>0</v>
      </c>
      <c r="Q457" s="1">
        <f>ips__4[[#This Row],[Kolumna3]]*7</f>
        <v>0</v>
      </c>
      <c r="R457" s="1">
        <f>ips__4[[#This Row],[Kolumna4]]*9</f>
        <v>81</v>
      </c>
      <c r="S457" s="1">
        <f>ips__4[[#This Row],[Kolumna5]]*1</f>
        <v>0</v>
      </c>
      <c r="T457" s="1">
        <f>ips__4[[#This Row],[Kolumna6]]*3</f>
        <v>21</v>
      </c>
      <c r="U457" s="1">
        <f>ips__4[[#This Row],[Kolumna7]]*7</f>
        <v>14</v>
      </c>
      <c r="V457" s="1">
        <f>ips__4[[#This Row],[Kolumna8]]*9</f>
        <v>36</v>
      </c>
      <c r="W457" s="1">
        <f>ips__4[[#This Row],[Kolumna9]]*1</f>
        <v>6</v>
      </c>
      <c r="X457" s="1">
        <f>ips__4[[#This Row],[Kolumna10]]*3</f>
        <v>18</v>
      </c>
      <c r="Y457" s="1">
        <f t="shared" si="7"/>
        <v>275</v>
      </c>
      <c r="Z457" s="1">
        <f>MOD(ips__4[[#This Row],[Suma iloczynow]],10)</f>
        <v>5</v>
      </c>
      <c r="AA457" s="1">
        <f>IF(ips__4[[#This Row],[reszta przez 10]] = 0,0,10 - ips__4[[#This Row],[reszta przez 10]])</f>
        <v>5</v>
      </c>
      <c r="AB457" s="1">
        <f>IF(ips__4[[#This Row],[K]]=ips__4[[#This Row],[K prawidlowe]],1,0)</f>
        <v>0</v>
      </c>
    </row>
    <row r="458" spans="1:28" x14ac:dyDescent="0.3">
      <c r="A458" s="1" t="s">
        <v>485</v>
      </c>
      <c r="B458" s="1" t="s">
        <v>17</v>
      </c>
      <c r="C458" s="1" t="s">
        <v>4</v>
      </c>
      <c r="D458" s="1">
        <v>6</v>
      </c>
      <c r="E458" s="1">
        <v>0</v>
      </c>
      <c r="F458" s="1">
        <v>0</v>
      </c>
      <c r="G458" s="1">
        <v>8</v>
      </c>
      <c r="H458" s="1">
        <v>1</v>
      </c>
      <c r="I458" s="1">
        <v>0</v>
      </c>
      <c r="J458" s="1">
        <v>9</v>
      </c>
      <c r="K458" s="1">
        <v>8</v>
      </c>
      <c r="L458" s="1">
        <v>0</v>
      </c>
      <c r="M458" s="1">
        <v>4</v>
      </c>
      <c r="N458" s="9">
        <v>4</v>
      </c>
      <c r="O458" s="1">
        <f>ips__4[[#This Row],[Kolumna1]]*1</f>
        <v>6</v>
      </c>
      <c r="P458" s="1">
        <f>ips__4[[#This Row],[Kolumna2]]*3</f>
        <v>0</v>
      </c>
      <c r="Q458" s="1">
        <f>ips__4[[#This Row],[Kolumna3]]*7</f>
        <v>0</v>
      </c>
      <c r="R458" s="1">
        <f>ips__4[[#This Row],[Kolumna4]]*9</f>
        <v>72</v>
      </c>
      <c r="S458" s="1">
        <f>ips__4[[#This Row],[Kolumna5]]*1</f>
        <v>1</v>
      </c>
      <c r="T458" s="1">
        <f>ips__4[[#This Row],[Kolumna6]]*3</f>
        <v>0</v>
      </c>
      <c r="U458" s="1">
        <f>ips__4[[#This Row],[Kolumna7]]*7</f>
        <v>63</v>
      </c>
      <c r="V458" s="1">
        <f>ips__4[[#This Row],[Kolumna8]]*9</f>
        <v>72</v>
      </c>
      <c r="W458" s="1">
        <f>ips__4[[#This Row],[Kolumna9]]*1</f>
        <v>0</v>
      </c>
      <c r="X458" s="1">
        <f>ips__4[[#This Row],[Kolumna10]]*3</f>
        <v>12</v>
      </c>
      <c r="Y458" s="1">
        <f t="shared" si="7"/>
        <v>410</v>
      </c>
      <c r="Z458" s="1">
        <f>MOD(ips__4[[#This Row],[Suma iloczynow]],10)</f>
        <v>0</v>
      </c>
      <c r="AA458" s="1">
        <f>IF(ips__4[[#This Row],[reszta przez 10]] = 0,0,10 - ips__4[[#This Row],[reszta przez 10]])</f>
        <v>0</v>
      </c>
      <c r="AB458" s="1">
        <f>IF(ips__4[[#This Row],[K]]=ips__4[[#This Row],[K prawidlowe]],1,0)</f>
        <v>0</v>
      </c>
    </row>
    <row r="459" spans="1:28" x14ac:dyDescent="0.3">
      <c r="A459" s="1" t="s">
        <v>486</v>
      </c>
      <c r="B459" s="1" t="s">
        <v>5</v>
      </c>
      <c r="C459" s="1" t="s">
        <v>6</v>
      </c>
      <c r="D459" s="1">
        <v>8</v>
      </c>
      <c r="E459" s="1">
        <v>1</v>
      </c>
      <c r="F459" s="1">
        <v>0</v>
      </c>
      <c r="G459" s="1">
        <v>6</v>
      </c>
      <c r="H459" s="1">
        <v>0</v>
      </c>
      <c r="I459" s="1">
        <v>6</v>
      </c>
      <c r="J459" s="1">
        <v>7</v>
      </c>
      <c r="K459" s="1">
        <v>2</v>
      </c>
      <c r="L459" s="1">
        <v>3</v>
      </c>
      <c r="M459" s="1">
        <v>4</v>
      </c>
      <c r="N459" s="9">
        <v>5</v>
      </c>
      <c r="O459" s="1">
        <f>ips__4[[#This Row],[Kolumna1]]*1</f>
        <v>8</v>
      </c>
      <c r="P459" s="1">
        <f>ips__4[[#This Row],[Kolumna2]]*3</f>
        <v>3</v>
      </c>
      <c r="Q459" s="1">
        <f>ips__4[[#This Row],[Kolumna3]]*7</f>
        <v>0</v>
      </c>
      <c r="R459" s="1">
        <f>ips__4[[#This Row],[Kolumna4]]*9</f>
        <v>54</v>
      </c>
      <c r="S459" s="1">
        <f>ips__4[[#This Row],[Kolumna5]]*1</f>
        <v>0</v>
      </c>
      <c r="T459" s="1">
        <f>ips__4[[#This Row],[Kolumna6]]*3</f>
        <v>18</v>
      </c>
      <c r="U459" s="1">
        <f>ips__4[[#This Row],[Kolumna7]]*7</f>
        <v>49</v>
      </c>
      <c r="V459" s="1">
        <f>ips__4[[#This Row],[Kolumna8]]*9</f>
        <v>18</v>
      </c>
      <c r="W459" s="1">
        <f>ips__4[[#This Row],[Kolumna9]]*1</f>
        <v>3</v>
      </c>
      <c r="X459" s="1">
        <f>ips__4[[#This Row],[Kolumna10]]*3</f>
        <v>12</v>
      </c>
      <c r="Y459" s="1">
        <f t="shared" si="7"/>
        <v>391</v>
      </c>
      <c r="Z459" s="1">
        <f>MOD(ips__4[[#This Row],[Suma iloczynow]],10)</f>
        <v>1</v>
      </c>
      <c r="AA459" s="1">
        <f>IF(ips__4[[#This Row],[reszta przez 10]] = 0,0,10 - ips__4[[#This Row],[reszta przez 10]])</f>
        <v>9</v>
      </c>
      <c r="AB459" s="1">
        <f>IF(ips__4[[#This Row],[K]]=ips__4[[#This Row],[K prawidlowe]],1,0)</f>
        <v>0</v>
      </c>
    </row>
    <row r="460" spans="1:28" x14ac:dyDescent="0.3">
      <c r="A460" s="1" t="s">
        <v>487</v>
      </c>
      <c r="B460" s="1" t="s">
        <v>19</v>
      </c>
      <c r="C460" s="1" t="s">
        <v>4</v>
      </c>
      <c r="D460" s="1">
        <v>7</v>
      </c>
      <c r="E460" s="1">
        <v>2</v>
      </c>
      <c r="F460" s="1">
        <v>0</v>
      </c>
      <c r="G460" s="1">
        <v>4</v>
      </c>
      <c r="H460" s="1">
        <v>1</v>
      </c>
      <c r="I460" s="1">
        <v>1</v>
      </c>
      <c r="J460" s="1">
        <v>8</v>
      </c>
      <c r="K460" s="1">
        <v>8</v>
      </c>
      <c r="L460" s="1">
        <v>4</v>
      </c>
      <c r="M460" s="1">
        <v>9</v>
      </c>
      <c r="N460" s="9">
        <v>8</v>
      </c>
      <c r="O460" s="1">
        <f>ips__4[[#This Row],[Kolumna1]]*1</f>
        <v>7</v>
      </c>
      <c r="P460" s="1">
        <f>ips__4[[#This Row],[Kolumna2]]*3</f>
        <v>6</v>
      </c>
      <c r="Q460" s="1">
        <f>ips__4[[#This Row],[Kolumna3]]*7</f>
        <v>0</v>
      </c>
      <c r="R460" s="1">
        <f>ips__4[[#This Row],[Kolumna4]]*9</f>
        <v>36</v>
      </c>
      <c r="S460" s="1">
        <f>ips__4[[#This Row],[Kolumna5]]*1</f>
        <v>1</v>
      </c>
      <c r="T460" s="1">
        <f>ips__4[[#This Row],[Kolumna6]]*3</f>
        <v>3</v>
      </c>
      <c r="U460" s="1">
        <f>ips__4[[#This Row],[Kolumna7]]*7</f>
        <v>56</v>
      </c>
      <c r="V460" s="1">
        <f>ips__4[[#This Row],[Kolumna8]]*9</f>
        <v>72</v>
      </c>
      <c r="W460" s="1">
        <f>ips__4[[#This Row],[Kolumna9]]*1</f>
        <v>4</v>
      </c>
      <c r="X460" s="1">
        <f>ips__4[[#This Row],[Kolumna10]]*3</f>
        <v>27</v>
      </c>
      <c r="Y460" s="1">
        <f t="shared" si="7"/>
        <v>377</v>
      </c>
      <c r="Z460" s="1">
        <f>MOD(ips__4[[#This Row],[Suma iloczynow]],10)</f>
        <v>7</v>
      </c>
      <c r="AA460" s="1">
        <f>IF(ips__4[[#This Row],[reszta przez 10]] = 0,0,10 - ips__4[[#This Row],[reszta przez 10]])</f>
        <v>3</v>
      </c>
      <c r="AB460" s="1">
        <f>IF(ips__4[[#This Row],[K]]=ips__4[[#This Row],[K prawidlowe]],1,0)</f>
        <v>0</v>
      </c>
    </row>
    <row r="461" spans="1:28" x14ac:dyDescent="0.3">
      <c r="A461" s="1" t="s">
        <v>488</v>
      </c>
      <c r="B461" s="1" t="s">
        <v>15</v>
      </c>
      <c r="C461" s="1" t="s">
        <v>6</v>
      </c>
      <c r="D461" s="1">
        <v>9</v>
      </c>
      <c r="E461" s="1">
        <v>3</v>
      </c>
      <c r="F461" s="1">
        <v>0</v>
      </c>
      <c r="G461" s="1">
        <v>5</v>
      </c>
      <c r="H461" s="1">
        <v>0</v>
      </c>
      <c r="I461" s="1">
        <v>2</v>
      </c>
      <c r="J461" s="1">
        <v>3</v>
      </c>
      <c r="K461" s="1">
        <v>7</v>
      </c>
      <c r="L461" s="1">
        <v>3</v>
      </c>
      <c r="M461" s="1">
        <v>2</v>
      </c>
      <c r="N461" s="9">
        <v>8</v>
      </c>
      <c r="O461" s="1">
        <f>ips__4[[#This Row],[Kolumna1]]*1</f>
        <v>9</v>
      </c>
      <c r="P461" s="1">
        <f>ips__4[[#This Row],[Kolumna2]]*3</f>
        <v>9</v>
      </c>
      <c r="Q461" s="1">
        <f>ips__4[[#This Row],[Kolumna3]]*7</f>
        <v>0</v>
      </c>
      <c r="R461" s="1">
        <f>ips__4[[#This Row],[Kolumna4]]*9</f>
        <v>45</v>
      </c>
      <c r="S461" s="1">
        <f>ips__4[[#This Row],[Kolumna5]]*1</f>
        <v>0</v>
      </c>
      <c r="T461" s="1">
        <f>ips__4[[#This Row],[Kolumna6]]*3</f>
        <v>6</v>
      </c>
      <c r="U461" s="1">
        <f>ips__4[[#This Row],[Kolumna7]]*7</f>
        <v>21</v>
      </c>
      <c r="V461" s="1">
        <f>ips__4[[#This Row],[Kolumna8]]*9</f>
        <v>63</v>
      </c>
      <c r="W461" s="1">
        <f>ips__4[[#This Row],[Kolumna9]]*1</f>
        <v>3</v>
      </c>
      <c r="X461" s="1">
        <f>ips__4[[#This Row],[Kolumna10]]*3</f>
        <v>6</v>
      </c>
      <c r="Y461" s="1">
        <f t="shared" si="7"/>
        <v>374</v>
      </c>
      <c r="Z461" s="1">
        <f>MOD(ips__4[[#This Row],[Suma iloczynow]],10)</f>
        <v>4</v>
      </c>
      <c r="AA461" s="1">
        <f>IF(ips__4[[#This Row],[reszta przez 10]] = 0,0,10 - ips__4[[#This Row],[reszta przez 10]])</f>
        <v>6</v>
      </c>
      <c r="AB461" s="1">
        <f>IF(ips__4[[#This Row],[K]]=ips__4[[#This Row],[K prawidlowe]],1,0)</f>
        <v>0</v>
      </c>
    </row>
    <row r="462" spans="1:28" x14ac:dyDescent="0.3">
      <c r="A462" s="1" t="s">
        <v>489</v>
      </c>
      <c r="B462" s="1" t="s">
        <v>5</v>
      </c>
      <c r="C462" s="1" t="s">
        <v>6</v>
      </c>
      <c r="D462" s="1">
        <v>5</v>
      </c>
      <c r="E462" s="1">
        <v>7</v>
      </c>
      <c r="F462" s="1">
        <v>1</v>
      </c>
      <c r="G462" s="1">
        <v>1</v>
      </c>
      <c r="H462" s="1">
        <v>1</v>
      </c>
      <c r="I462" s="1">
        <v>0</v>
      </c>
      <c r="J462" s="1">
        <v>3</v>
      </c>
      <c r="K462" s="1">
        <v>0</v>
      </c>
      <c r="L462" s="1">
        <v>9</v>
      </c>
      <c r="M462" s="1">
        <v>6</v>
      </c>
      <c r="N462" s="9">
        <v>9</v>
      </c>
      <c r="O462" s="1">
        <f>ips__4[[#This Row],[Kolumna1]]*1</f>
        <v>5</v>
      </c>
      <c r="P462" s="1">
        <f>ips__4[[#This Row],[Kolumna2]]*3</f>
        <v>21</v>
      </c>
      <c r="Q462" s="1">
        <f>ips__4[[#This Row],[Kolumna3]]*7</f>
        <v>7</v>
      </c>
      <c r="R462" s="1">
        <f>ips__4[[#This Row],[Kolumna4]]*9</f>
        <v>9</v>
      </c>
      <c r="S462" s="1">
        <f>ips__4[[#This Row],[Kolumna5]]*1</f>
        <v>1</v>
      </c>
      <c r="T462" s="1">
        <f>ips__4[[#This Row],[Kolumna6]]*3</f>
        <v>0</v>
      </c>
      <c r="U462" s="1">
        <f>ips__4[[#This Row],[Kolumna7]]*7</f>
        <v>21</v>
      </c>
      <c r="V462" s="1">
        <f>ips__4[[#This Row],[Kolumna8]]*9</f>
        <v>0</v>
      </c>
      <c r="W462" s="1">
        <f>ips__4[[#This Row],[Kolumna9]]*1</f>
        <v>9</v>
      </c>
      <c r="X462" s="1">
        <f>ips__4[[#This Row],[Kolumna10]]*3</f>
        <v>18</v>
      </c>
      <c r="Y462" s="1">
        <f t="shared" si="7"/>
        <v>253</v>
      </c>
      <c r="Z462" s="1">
        <f>MOD(ips__4[[#This Row],[Suma iloczynow]],10)</f>
        <v>3</v>
      </c>
      <c r="AA462" s="1">
        <f>IF(ips__4[[#This Row],[reszta przez 10]] = 0,0,10 - ips__4[[#This Row],[reszta przez 10]])</f>
        <v>7</v>
      </c>
      <c r="AB462" s="1">
        <f>IF(ips__4[[#This Row],[K]]=ips__4[[#This Row],[K prawidlowe]],1,0)</f>
        <v>0</v>
      </c>
    </row>
    <row r="463" spans="1:28" x14ac:dyDescent="0.3">
      <c r="A463" s="1" t="s">
        <v>490</v>
      </c>
      <c r="B463" s="1" t="s">
        <v>7</v>
      </c>
      <c r="C463" s="1" t="s">
        <v>6</v>
      </c>
      <c r="D463" s="1">
        <v>9</v>
      </c>
      <c r="E463" s="1">
        <v>5</v>
      </c>
      <c r="F463" s="1">
        <v>1</v>
      </c>
      <c r="G463" s="1">
        <v>2</v>
      </c>
      <c r="H463" s="1">
        <v>0</v>
      </c>
      <c r="I463" s="1">
        <v>1</v>
      </c>
      <c r="J463" s="1">
        <v>8</v>
      </c>
      <c r="K463" s="1">
        <v>9</v>
      </c>
      <c r="L463" s="1">
        <v>9</v>
      </c>
      <c r="M463" s="1">
        <v>2</v>
      </c>
      <c r="N463" s="9">
        <v>6</v>
      </c>
      <c r="O463" s="1">
        <f>ips__4[[#This Row],[Kolumna1]]*1</f>
        <v>9</v>
      </c>
      <c r="P463" s="1">
        <f>ips__4[[#This Row],[Kolumna2]]*3</f>
        <v>15</v>
      </c>
      <c r="Q463" s="1">
        <f>ips__4[[#This Row],[Kolumna3]]*7</f>
        <v>7</v>
      </c>
      <c r="R463" s="1">
        <f>ips__4[[#This Row],[Kolumna4]]*9</f>
        <v>18</v>
      </c>
      <c r="S463" s="1">
        <f>ips__4[[#This Row],[Kolumna5]]*1</f>
        <v>0</v>
      </c>
      <c r="T463" s="1">
        <f>ips__4[[#This Row],[Kolumna6]]*3</f>
        <v>3</v>
      </c>
      <c r="U463" s="1">
        <f>ips__4[[#This Row],[Kolumna7]]*7</f>
        <v>56</v>
      </c>
      <c r="V463" s="1">
        <f>ips__4[[#This Row],[Kolumna8]]*9</f>
        <v>81</v>
      </c>
      <c r="W463" s="1">
        <f>ips__4[[#This Row],[Kolumna9]]*1</f>
        <v>9</v>
      </c>
      <c r="X463" s="1">
        <f>ips__4[[#This Row],[Kolumna10]]*3</f>
        <v>6</v>
      </c>
      <c r="Y463" s="1">
        <f t="shared" si="7"/>
        <v>295</v>
      </c>
      <c r="Z463" s="1">
        <f>MOD(ips__4[[#This Row],[Suma iloczynow]],10)</f>
        <v>5</v>
      </c>
      <c r="AA463" s="1">
        <f>IF(ips__4[[#This Row],[reszta przez 10]] = 0,0,10 - ips__4[[#This Row],[reszta przez 10]])</f>
        <v>5</v>
      </c>
      <c r="AB463" s="1">
        <f>IF(ips__4[[#This Row],[K]]=ips__4[[#This Row],[K prawidlowe]],1,0)</f>
        <v>0</v>
      </c>
    </row>
    <row r="464" spans="1:28" x14ac:dyDescent="0.3">
      <c r="A464" s="1" t="s">
        <v>491</v>
      </c>
      <c r="B464" s="1" t="s">
        <v>7</v>
      </c>
      <c r="C464" s="1" t="s">
        <v>6</v>
      </c>
      <c r="D464" s="1">
        <v>5</v>
      </c>
      <c r="E464" s="1">
        <v>0</v>
      </c>
      <c r="F464" s="1">
        <v>0</v>
      </c>
      <c r="G464" s="1">
        <v>3</v>
      </c>
      <c r="H464" s="1">
        <v>0</v>
      </c>
      <c r="I464" s="1">
        <v>5</v>
      </c>
      <c r="J464" s="1">
        <v>5</v>
      </c>
      <c r="K464" s="1">
        <v>8</v>
      </c>
      <c r="L464" s="1">
        <v>6</v>
      </c>
      <c r="M464" s="1">
        <v>1</v>
      </c>
      <c r="N464" s="9">
        <v>7</v>
      </c>
      <c r="O464" s="1">
        <f>ips__4[[#This Row],[Kolumna1]]*1</f>
        <v>5</v>
      </c>
      <c r="P464" s="1">
        <f>ips__4[[#This Row],[Kolumna2]]*3</f>
        <v>0</v>
      </c>
      <c r="Q464" s="1">
        <f>ips__4[[#This Row],[Kolumna3]]*7</f>
        <v>0</v>
      </c>
      <c r="R464" s="1">
        <f>ips__4[[#This Row],[Kolumna4]]*9</f>
        <v>27</v>
      </c>
      <c r="S464" s="1">
        <f>ips__4[[#This Row],[Kolumna5]]*1</f>
        <v>0</v>
      </c>
      <c r="T464" s="1">
        <f>ips__4[[#This Row],[Kolumna6]]*3</f>
        <v>15</v>
      </c>
      <c r="U464" s="1">
        <f>ips__4[[#This Row],[Kolumna7]]*7</f>
        <v>35</v>
      </c>
      <c r="V464" s="1">
        <f>ips__4[[#This Row],[Kolumna8]]*9</f>
        <v>72</v>
      </c>
      <c r="W464" s="1">
        <f>ips__4[[#This Row],[Kolumna9]]*1</f>
        <v>6</v>
      </c>
      <c r="X464" s="1">
        <f>ips__4[[#This Row],[Kolumna10]]*3</f>
        <v>3</v>
      </c>
      <c r="Y464" s="1">
        <f t="shared" si="7"/>
        <v>367</v>
      </c>
      <c r="Z464" s="1">
        <f>MOD(ips__4[[#This Row],[Suma iloczynow]],10)</f>
        <v>7</v>
      </c>
      <c r="AA464" s="1">
        <f>IF(ips__4[[#This Row],[reszta przez 10]] = 0,0,10 - ips__4[[#This Row],[reszta przez 10]])</f>
        <v>3</v>
      </c>
      <c r="AB464" s="1">
        <f>IF(ips__4[[#This Row],[K]]=ips__4[[#This Row],[K prawidlowe]],1,0)</f>
        <v>0</v>
      </c>
    </row>
    <row r="465" spans="1:28" x14ac:dyDescent="0.3">
      <c r="A465" s="1" t="s">
        <v>492</v>
      </c>
      <c r="B465" s="1" t="s">
        <v>12</v>
      </c>
      <c r="C465" s="1" t="s">
        <v>6</v>
      </c>
      <c r="D465" s="1">
        <v>9</v>
      </c>
      <c r="E465" s="1">
        <v>9</v>
      </c>
      <c r="F465" s="1">
        <v>0</v>
      </c>
      <c r="G465" s="1">
        <v>3</v>
      </c>
      <c r="H465" s="1">
        <v>0</v>
      </c>
      <c r="I465" s="1">
        <v>7</v>
      </c>
      <c r="J465" s="1">
        <v>8</v>
      </c>
      <c r="K465" s="1">
        <v>7</v>
      </c>
      <c r="L465" s="1">
        <v>5</v>
      </c>
      <c r="M465" s="1">
        <v>2</v>
      </c>
      <c r="N465" s="9">
        <v>6</v>
      </c>
      <c r="O465" s="1">
        <f>ips__4[[#This Row],[Kolumna1]]*1</f>
        <v>9</v>
      </c>
      <c r="P465" s="1">
        <f>ips__4[[#This Row],[Kolumna2]]*3</f>
        <v>27</v>
      </c>
      <c r="Q465" s="1">
        <f>ips__4[[#This Row],[Kolumna3]]*7</f>
        <v>0</v>
      </c>
      <c r="R465" s="1">
        <f>ips__4[[#This Row],[Kolumna4]]*9</f>
        <v>27</v>
      </c>
      <c r="S465" s="1">
        <f>ips__4[[#This Row],[Kolumna5]]*1</f>
        <v>0</v>
      </c>
      <c r="T465" s="1">
        <f>ips__4[[#This Row],[Kolumna6]]*3</f>
        <v>21</v>
      </c>
      <c r="U465" s="1">
        <f>ips__4[[#This Row],[Kolumna7]]*7</f>
        <v>56</v>
      </c>
      <c r="V465" s="1">
        <f>ips__4[[#This Row],[Kolumna8]]*9</f>
        <v>63</v>
      </c>
      <c r="W465" s="1">
        <f>ips__4[[#This Row],[Kolumna9]]*1</f>
        <v>5</v>
      </c>
      <c r="X465" s="1">
        <f>ips__4[[#This Row],[Kolumna10]]*3</f>
        <v>6</v>
      </c>
      <c r="Y465" s="1">
        <f t="shared" si="7"/>
        <v>377</v>
      </c>
      <c r="Z465" s="1">
        <f>MOD(ips__4[[#This Row],[Suma iloczynow]],10)</f>
        <v>7</v>
      </c>
      <c r="AA465" s="1">
        <f>IF(ips__4[[#This Row],[reszta przez 10]] = 0,0,10 - ips__4[[#This Row],[reszta przez 10]])</f>
        <v>3</v>
      </c>
      <c r="AB465" s="1">
        <f>IF(ips__4[[#This Row],[K]]=ips__4[[#This Row],[K prawidlowe]],1,0)</f>
        <v>0</v>
      </c>
    </row>
    <row r="466" spans="1:28" x14ac:dyDescent="0.3">
      <c r="A466" s="1" t="s">
        <v>493</v>
      </c>
      <c r="B466" s="1" t="s">
        <v>5</v>
      </c>
      <c r="C466" s="1" t="s">
        <v>6</v>
      </c>
      <c r="D466" s="1">
        <v>8</v>
      </c>
      <c r="E466" s="1">
        <v>6</v>
      </c>
      <c r="F466" s="1">
        <v>0</v>
      </c>
      <c r="G466" s="1">
        <v>1</v>
      </c>
      <c r="H466" s="1">
        <v>2</v>
      </c>
      <c r="I466" s="1">
        <v>8</v>
      </c>
      <c r="J466" s="1">
        <v>9</v>
      </c>
      <c r="K466" s="1">
        <v>3</v>
      </c>
      <c r="L466" s="1">
        <v>7</v>
      </c>
      <c r="M466" s="1">
        <v>9</v>
      </c>
      <c r="N466" s="9">
        <v>5</v>
      </c>
      <c r="O466" s="1">
        <f>ips__4[[#This Row],[Kolumna1]]*1</f>
        <v>8</v>
      </c>
      <c r="P466" s="1">
        <f>ips__4[[#This Row],[Kolumna2]]*3</f>
        <v>18</v>
      </c>
      <c r="Q466" s="1">
        <f>ips__4[[#This Row],[Kolumna3]]*7</f>
        <v>0</v>
      </c>
      <c r="R466" s="1">
        <f>ips__4[[#This Row],[Kolumna4]]*9</f>
        <v>9</v>
      </c>
      <c r="S466" s="1">
        <f>ips__4[[#This Row],[Kolumna5]]*1</f>
        <v>2</v>
      </c>
      <c r="T466" s="1">
        <f>ips__4[[#This Row],[Kolumna6]]*3</f>
        <v>24</v>
      </c>
      <c r="U466" s="1">
        <f>ips__4[[#This Row],[Kolumna7]]*7</f>
        <v>63</v>
      </c>
      <c r="V466" s="1">
        <f>ips__4[[#This Row],[Kolumna8]]*9</f>
        <v>27</v>
      </c>
      <c r="W466" s="1">
        <f>ips__4[[#This Row],[Kolumna9]]*1</f>
        <v>7</v>
      </c>
      <c r="X466" s="1">
        <f>ips__4[[#This Row],[Kolumna10]]*3</f>
        <v>27</v>
      </c>
      <c r="Y466" s="1">
        <f t="shared" si="7"/>
        <v>399</v>
      </c>
      <c r="Z466" s="1">
        <f>MOD(ips__4[[#This Row],[Suma iloczynow]],10)</f>
        <v>9</v>
      </c>
      <c r="AA466" s="1">
        <f>IF(ips__4[[#This Row],[reszta przez 10]] = 0,0,10 - ips__4[[#This Row],[reszta przez 10]])</f>
        <v>1</v>
      </c>
      <c r="AB466" s="1">
        <f>IF(ips__4[[#This Row],[K]]=ips__4[[#This Row],[K prawidlowe]],1,0)</f>
        <v>0</v>
      </c>
    </row>
    <row r="467" spans="1:28" x14ac:dyDescent="0.3">
      <c r="A467" s="1" t="s">
        <v>494</v>
      </c>
      <c r="B467" s="1" t="s">
        <v>16</v>
      </c>
      <c r="C467" s="1" t="s">
        <v>4</v>
      </c>
      <c r="D467" s="1">
        <v>7</v>
      </c>
      <c r="E467" s="1">
        <v>7</v>
      </c>
      <c r="F467" s="1">
        <v>0</v>
      </c>
      <c r="G467" s="1">
        <v>7</v>
      </c>
      <c r="H467" s="1">
        <v>0</v>
      </c>
      <c r="I467" s="1">
        <v>9</v>
      </c>
      <c r="J467" s="1">
        <v>1</v>
      </c>
      <c r="K467" s="1">
        <v>7</v>
      </c>
      <c r="L467" s="1">
        <v>2</v>
      </c>
      <c r="M467" s="1">
        <v>7</v>
      </c>
      <c r="N467" s="9">
        <v>9</v>
      </c>
      <c r="O467" s="1">
        <f>ips__4[[#This Row],[Kolumna1]]*1</f>
        <v>7</v>
      </c>
      <c r="P467" s="1">
        <f>ips__4[[#This Row],[Kolumna2]]*3</f>
        <v>21</v>
      </c>
      <c r="Q467" s="1">
        <f>ips__4[[#This Row],[Kolumna3]]*7</f>
        <v>0</v>
      </c>
      <c r="R467" s="1">
        <f>ips__4[[#This Row],[Kolumna4]]*9</f>
        <v>63</v>
      </c>
      <c r="S467" s="1">
        <f>ips__4[[#This Row],[Kolumna5]]*1</f>
        <v>0</v>
      </c>
      <c r="T467" s="1">
        <f>ips__4[[#This Row],[Kolumna6]]*3</f>
        <v>27</v>
      </c>
      <c r="U467" s="1">
        <f>ips__4[[#This Row],[Kolumna7]]*7</f>
        <v>7</v>
      </c>
      <c r="V467" s="1">
        <f>ips__4[[#This Row],[Kolumna8]]*9</f>
        <v>63</v>
      </c>
      <c r="W467" s="1">
        <f>ips__4[[#This Row],[Kolumna9]]*1</f>
        <v>2</v>
      </c>
      <c r="X467" s="1">
        <f>ips__4[[#This Row],[Kolumna10]]*3</f>
        <v>21</v>
      </c>
      <c r="Y467" s="1">
        <f t="shared" si="7"/>
        <v>396</v>
      </c>
      <c r="Z467" s="1">
        <f>MOD(ips__4[[#This Row],[Suma iloczynow]],10)</f>
        <v>6</v>
      </c>
      <c r="AA467" s="1">
        <f>IF(ips__4[[#This Row],[reszta przez 10]] = 0,0,10 - ips__4[[#This Row],[reszta przez 10]])</f>
        <v>4</v>
      </c>
      <c r="AB467" s="1">
        <f>IF(ips__4[[#This Row],[K]]=ips__4[[#This Row],[K prawidlowe]],1,0)</f>
        <v>0</v>
      </c>
    </row>
    <row r="468" spans="1:28" x14ac:dyDescent="0.3">
      <c r="A468" s="1" t="s">
        <v>495</v>
      </c>
      <c r="B468" s="1" t="s">
        <v>3</v>
      </c>
      <c r="C468" s="1" t="s">
        <v>4</v>
      </c>
      <c r="D468" s="1">
        <v>8</v>
      </c>
      <c r="E468" s="1">
        <v>1</v>
      </c>
      <c r="F468" s="1">
        <v>1</v>
      </c>
      <c r="G468" s="1">
        <v>1</v>
      </c>
      <c r="H468" s="1">
        <v>0</v>
      </c>
      <c r="I468" s="1">
        <v>7</v>
      </c>
      <c r="J468" s="1">
        <v>6</v>
      </c>
      <c r="K468" s="1">
        <v>9</v>
      </c>
      <c r="L468" s="1">
        <v>3</v>
      </c>
      <c r="M468" s="1">
        <v>8</v>
      </c>
      <c r="N468" s="9">
        <v>2</v>
      </c>
      <c r="O468" s="1">
        <f>ips__4[[#This Row],[Kolumna1]]*1</f>
        <v>8</v>
      </c>
      <c r="P468" s="1">
        <f>ips__4[[#This Row],[Kolumna2]]*3</f>
        <v>3</v>
      </c>
      <c r="Q468" s="1">
        <f>ips__4[[#This Row],[Kolumna3]]*7</f>
        <v>7</v>
      </c>
      <c r="R468" s="1">
        <f>ips__4[[#This Row],[Kolumna4]]*9</f>
        <v>9</v>
      </c>
      <c r="S468" s="1">
        <f>ips__4[[#This Row],[Kolumna5]]*1</f>
        <v>0</v>
      </c>
      <c r="T468" s="1">
        <f>ips__4[[#This Row],[Kolumna6]]*3</f>
        <v>21</v>
      </c>
      <c r="U468" s="1">
        <f>ips__4[[#This Row],[Kolumna7]]*7</f>
        <v>42</v>
      </c>
      <c r="V468" s="1">
        <f>ips__4[[#This Row],[Kolumna8]]*9</f>
        <v>81</v>
      </c>
      <c r="W468" s="1">
        <f>ips__4[[#This Row],[Kolumna9]]*1</f>
        <v>3</v>
      </c>
      <c r="X468" s="1">
        <f>ips__4[[#This Row],[Kolumna10]]*3</f>
        <v>24</v>
      </c>
      <c r="Y468" s="1">
        <f t="shared" si="7"/>
        <v>409</v>
      </c>
      <c r="Z468" s="1">
        <f>MOD(ips__4[[#This Row],[Suma iloczynow]],10)</f>
        <v>9</v>
      </c>
      <c r="AA468" s="1">
        <f>IF(ips__4[[#This Row],[reszta przez 10]] = 0,0,10 - ips__4[[#This Row],[reszta przez 10]])</f>
        <v>1</v>
      </c>
      <c r="AB468" s="1">
        <f>IF(ips__4[[#This Row],[K]]=ips__4[[#This Row],[K prawidlowe]],1,0)</f>
        <v>0</v>
      </c>
    </row>
    <row r="469" spans="1:28" x14ac:dyDescent="0.3">
      <c r="A469" s="1" t="s">
        <v>496</v>
      </c>
      <c r="B469" s="1" t="s">
        <v>7</v>
      </c>
      <c r="C469" s="1" t="s">
        <v>4</v>
      </c>
      <c r="D469" s="1">
        <v>7</v>
      </c>
      <c r="E469" s="1">
        <v>7</v>
      </c>
      <c r="F469" s="1">
        <v>1</v>
      </c>
      <c r="G469" s="1">
        <v>1</v>
      </c>
      <c r="H469" s="1">
        <v>1</v>
      </c>
      <c r="I469" s="1">
        <v>1</v>
      </c>
      <c r="J469" s="1">
        <v>5</v>
      </c>
      <c r="K469" s="1">
        <v>9</v>
      </c>
      <c r="L469" s="1">
        <v>9</v>
      </c>
      <c r="M469" s="1">
        <v>7</v>
      </c>
      <c r="N469" s="9">
        <v>6</v>
      </c>
      <c r="O469" s="1">
        <f>ips__4[[#This Row],[Kolumna1]]*1</f>
        <v>7</v>
      </c>
      <c r="P469" s="1">
        <f>ips__4[[#This Row],[Kolumna2]]*3</f>
        <v>21</v>
      </c>
      <c r="Q469" s="1">
        <f>ips__4[[#This Row],[Kolumna3]]*7</f>
        <v>7</v>
      </c>
      <c r="R469" s="1">
        <f>ips__4[[#This Row],[Kolumna4]]*9</f>
        <v>9</v>
      </c>
      <c r="S469" s="1">
        <f>ips__4[[#This Row],[Kolumna5]]*1</f>
        <v>1</v>
      </c>
      <c r="T469" s="1">
        <f>ips__4[[#This Row],[Kolumna6]]*3</f>
        <v>3</v>
      </c>
      <c r="U469" s="1">
        <f>ips__4[[#This Row],[Kolumna7]]*7</f>
        <v>35</v>
      </c>
      <c r="V469" s="1">
        <f>ips__4[[#This Row],[Kolumna8]]*9</f>
        <v>81</v>
      </c>
      <c r="W469" s="1">
        <f>ips__4[[#This Row],[Kolumna9]]*1</f>
        <v>9</v>
      </c>
      <c r="X469" s="1">
        <f>ips__4[[#This Row],[Kolumna10]]*3</f>
        <v>21</v>
      </c>
      <c r="Y469" s="1">
        <f t="shared" si="7"/>
        <v>392</v>
      </c>
      <c r="Z469" s="1">
        <f>MOD(ips__4[[#This Row],[Suma iloczynow]],10)</f>
        <v>2</v>
      </c>
      <c r="AA469" s="1">
        <f>IF(ips__4[[#This Row],[reszta przez 10]] = 0,0,10 - ips__4[[#This Row],[reszta przez 10]])</f>
        <v>8</v>
      </c>
      <c r="AB469" s="1">
        <f>IF(ips__4[[#This Row],[K]]=ips__4[[#This Row],[K prawidlowe]],1,0)</f>
        <v>0</v>
      </c>
    </row>
    <row r="470" spans="1:28" x14ac:dyDescent="0.3">
      <c r="A470" s="1" t="s">
        <v>497</v>
      </c>
      <c r="B470" s="1" t="s">
        <v>13</v>
      </c>
      <c r="C470" s="1" t="s">
        <v>4</v>
      </c>
      <c r="D470" s="1">
        <v>7</v>
      </c>
      <c r="E470" s="1">
        <v>0</v>
      </c>
      <c r="F470" s="1">
        <v>1</v>
      </c>
      <c r="G470" s="1">
        <v>0</v>
      </c>
      <c r="H470" s="1">
        <v>0</v>
      </c>
      <c r="I470" s="1">
        <v>1</v>
      </c>
      <c r="J470" s="1">
        <v>8</v>
      </c>
      <c r="K470" s="1">
        <v>7</v>
      </c>
      <c r="L470" s="1">
        <v>1</v>
      </c>
      <c r="M470" s="1">
        <v>4</v>
      </c>
      <c r="N470" s="9">
        <v>1</v>
      </c>
      <c r="O470" s="1">
        <f>ips__4[[#This Row],[Kolumna1]]*1</f>
        <v>7</v>
      </c>
      <c r="P470" s="1">
        <f>ips__4[[#This Row],[Kolumna2]]*3</f>
        <v>0</v>
      </c>
      <c r="Q470" s="1">
        <f>ips__4[[#This Row],[Kolumna3]]*7</f>
        <v>7</v>
      </c>
      <c r="R470" s="1">
        <f>ips__4[[#This Row],[Kolumna4]]*9</f>
        <v>0</v>
      </c>
      <c r="S470" s="1">
        <f>ips__4[[#This Row],[Kolumna5]]*1</f>
        <v>0</v>
      </c>
      <c r="T470" s="1">
        <f>ips__4[[#This Row],[Kolumna6]]*3</f>
        <v>3</v>
      </c>
      <c r="U470" s="1">
        <f>ips__4[[#This Row],[Kolumna7]]*7</f>
        <v>56</v>
      </c>
      <c r="V470" s="1">
        <f>ips__4[[#This Row],[Kolumna8]]*9</f>
        <v>63</v>
      </c>
      <c r="W470" s="1">
        <f>ips__4[[#This Row],[Kolumna9]]*1</f>
        <v>1</v>
      </c>
      <c r="X470" s="1">
        <f>ips__4[[#This Row],[Kolumna10]]*3</f>
        <v>12</v>
      </c>
      <c r="Y470" s="1">
        <f t="shared" si="7"/>
        <v>343</v>
      </c>
      <c r="Z470" s="1">
        <f>MOD(ips__4[[#This Row],[Suma iloczynow]],10)</f>
        <v>3</v>
      </c>
      <c r="AA470" s="1">
        <f>IF(ips__4[[#This Row],[reszta przez 10]] = 0,0,10 - ips__4[[#This Row],[reszta przez 10]])</f>
        <v>7</v>
      </c>
      <c r="AB470" s="1">
        <f>IF(ips__4[[#This Row],[K]]=ips__4[[#This Row],[K prawidlowe]],1,0)</f>
        <v>0</v>
      </c>
    </row>
    <row r="471" spans="1:28" x14ac:dyDescent="0.3">
      <c r="A471" s="1" t="s">
        <v>498</v>
      </c>
      <c r="B471" s="1" t="s">
        <v>15</v>
      </c>
      <c r="C471" s="1" t="s">
        <v>6</v>
      </c>
      <c r="D471" s="1">
        <v>6</v>
      </c>
      <c r="E471" s="1">
        <v>5</v>
      </c>
      <c r="F471" s="1">
        <v>0</v>
      </c>
      <c r="G471" s="1">
        <v>2</v>
      </c>
      <c r="H471" s="1">
        <v>1</v>
      </c>
      <c r="I471" s="1">
        <v>5</v>
      </c>
      <c r="J471" s="1">
        <v>0</v>
      </c>
      <c r="K471" s="1">
        <v>0</v>
      </c>
      <c r="L471" s="1">
        <v>0</v>
      </c>
      <c r="M471" s="1">
        <v>4</v>
      </c>
      <c r="N471" s="9">
        <v>3</v>
      </c>
      <c r="O471" s="1">
        <f>ips__4[[#This Row],[Kolumna1]]*1</f>
        <v>6</v>
      </c>
      <c r="P471" s="1">
        <f>ips__4[[#This Row],[Kolumna2]]*3</f>
        <v>15</v>
      </c>
      <c r="Q471" s="1">
        <f>ips__4[[#This Row],[Kolumna3]]*7</f>
        <v>0</v>
      </c>
      <c r="R471" s="1">
        <f>ips__4[[#This Row],[Kolumna4]]*9</f>
        <v>18</v>
      </c>
      <c r="S471" s="1">
        <f>ips__4[[#This Row],[Kolumna5]]*1</f>
        <v>1</v>
      </c>
      <c r="T471" s="1">
        <f>ips__4[[#This Row],[Kolumna6]]*3</f>
        <v>15</v>
      </c>
      <c r="U471" s="1">
        <f>ips__4[[#This Row],[Kolumna7]]*7</f>
        <v>0</v>
      </c>
      <c r="V471" s="1">
        <f>ips__4[[#This Row],[Kolumna8]]*9</f>
        <v>0</v>
      </c>
      <c r="W471" s="1">
        <f>ips__4[[#This Row],[Kolumna9]]*1</f>
        <v>0</v>
      </c>
      <c r="X471" s="1">
        <f>ips__4[[#This Row],[Kolumna10]]*3</f>
        <v>12</v>
      </c>
      <c r="Y471" s="1">
        <f t="shared" si="7"/>
        <v>216</v>
      </c>
      <c r="Z471" s="1">
        <f>MOD(ips__4[[#This Row],[Suma iloczynow]],10)</f>
        <v>6</v>
      </c>
      <c r="AA471" s="1">
        <f>IF(ips__4[[#This Row],[reszta przez 10]] = 0,0,10 - ips__4[[#This Row],[reszta przez 10]])</f>
        <v>4</v>
      </c>
      <c r="AB471" s="1">
        <f>IF(ips__4[[#This Row],[K]]=ips__4[[#This Row],[K prawidlowe]],1,0)</f>
        <v>0</v>
      </c>
    </row>
    <row r="472" spans="1:28" x14ac:dyDescent="0.3">
      <c r="A472" s="1" t="s">
        <v>499</v>
      </c>
      <c r="B472" s="1" t="s">
        <v>20</v>
      </c>
      <c r="C472" s="1" t="s">
        <v>4</v>
      </c>
      <c r="D472" s="1">
        <v>8</v>
      </c>
      <c r="E472" s="1">
        <v>5</v>
      </c>
      <c r="F472" s="1">
        <v>0</v>
      </c>
      <c r="G472" s="1">
        <v>6</v>
      </c>
      <c r="H472" s="1">
        <v>0</v>
      </c>
      <c r="I472" s="1">
        <v>8</v>
      </c>
      <c r="J472" s="1">
        <v>8</v>
      </c>
      <c r="K472" s="1">
        <v>5</v>
      </c>
      <c r="L472" s="1">
        <v>3</v>
      </c>
      <c r="M472" s="1">
        <v>1</v>
      </c>
      <c r="N472" s="9">
        <v>2</v>
      </c>
      <c r="O472" s="1">
        <f>ips__4[[#This Row],[Kolumna1]]*1</f>
        <v>8</v>
      </c>
      <c r="P472" s="1">
        <f>ips__4[[#This Row],[Kolumna2]]*3</f>
        <v>15</v>
      </c>
      <c r="Q472" s="1">
        <f>ips__4[[#This Row],[Kolumna3]]*7</f>
        <v>0</v>
      </c>
      <c r="R472" s="1">
        <f>ips__4[[#This Row],[Kolumna4]]*9</f>
        <v>54</v>
      </c>
      <c r="S472" s="1">
        <f>ips__4[[#This Row],[Kolumna5]]*1</f>
        <v>0</v>
      </c>
      <c r="T472" s="1">
        <f>ips__4[[#This Row],[Kolumna6]]*3</f>
        <v>24</v>
      </c>
      <c r="U472" s="1">
        <f>ips__4[[#This Row],[Kolumna7]]*7</f>
        <v>56</v>
      </c>
      <c r="V472" s="1">
        <f>ips__4[[#This Row],[Kolumna8]]*9</f>
        <v>45</v>
      </c>
      <c r="W472" s="1">
        <f>ips__4[[#This Row],[Kolumna9]]*1</f>
        <v>3</v>
      </c>
      <c r="X472" s="1">
        <f>ips__4[[#This Row],[Kolumna10]]*3</f>
        <v>3</v>
      </c>
      <c r="Y472" s="1">
        <f t="shared" si="7"/>
        <v>275</v>
      </c>
      <c r="Z472" s="1">
        <f>MOD(ips__4[[#This Row],[Suma iloczynow]],10)</f>
        <v>5</v>
      </c>
      <c r="AA472" s="1">
        <f>IF(ips__4[[#This Row],[reszta przez 10]] = 0,0,10 - ips__4[[#This Row],[reszta przez 10]])</f>
        <v>5</v>
      </c>
      <c r="AB472" s="1">
        <f>IF(ips__4[[#This Row],[K]]=ips__4[[#This Row],[K prawidlowe]],1,0)</f>
        <v>0</v>
      </c>
    </row>
    <row r="473" spans="1:28" x14ac:dyDescent="0.3">
      <c r="A473" s="1" t="s">
        <v>500</v>
      </c>
      <c r="B473" s="1" t="s">
        <v>5</v>
      </c>
      <c r="C473" s="1" t="s">
        <v>6</v>
      </c>
      <c r="D473" s="1">
        <v>7</v>
      </c>
      <c r="E473" s="1">
        <v>1</v>
      </c>
      <c r="F473" s="1">
        <v>0</v>
      </c>
      <c r="G473" s="1">
        <v>5</v>
      </c>
      <c r="H473" s="1">
        <v>0</v>
      </c>
      <c r="I473" s="1">
        <v>6</v>
      </c>
      <c r="J473" s="1">
        <v>6</v>
      </c>
      <c r="K473" s="1">
        <v>0</v>
      </c>
      <c r="L473" s="1">
        <v>5</v>
      </c>
      <c r="M473" s="1">
        <v>8</v>
      </c>
      <c r="N473" s="9">
        <v>6</v>
      </c>
      <c r="O473" s="1">
        <f>ips__4[[#This Row],[Kolumna1]]*1</f>
        <v>7</v>
      </c>
      <c r="P473" s="1">
        <f>ips__4[[#This Row],[Kolumna2]]*3</f>
        <v>3</v>
      </c>
      <c r="Q473" s="1">
        <f>ips__4[[#This Row],[Kolumna3]]*7</f>
        <v>0</v>
      </c>
      <c r="R473" s="1">
        <f>ips__4[[#This Row],[Kolumna4]]*9</f>
        <v>45</v>
      </c>
      <c r="S473" s="1">
        <f>ips__4[[#This Row],[Kolumna5]]*1</f>
        <v>0</v>
      </c>
      <c r="T473" s="1">
        <f>ips__4[[#This Row],[Kolumna6]]*3</f>
        <v>18</v>
      </c>
      <c r="U473" s="1">
        <f>ips__4[[#This Row],[Kolumna7]]*7</f>
        <v>42</v>
      </c>
      <c r="V473" s="1">
        <f>ips__4[[#This Row],[Kolumna8]]*9</f>
        <v>0</v>
      </c>
      <c r="W473" s="1">
        <f>ips__4[[#This Row],[Kolumna9]]*1</f>
        <v>5</v>
      </c>
      <c r="X473" s="1">
        <f>ips__4[[#This Row],[Kolumna10]]*3</f>
        <v>24</v>
      </c>
      <c r="Y473" s="1">
        <f t="shared" si="7"/>
        <v>352</v>
      </c>
      <c r="Z473" s="1">
        <f>MOD(ips__4[[#This Row],[Suma iloczynow]],10)</f>
        <v>2</v>
      </c>
      <c r="AA473" s="1">
        <f>IF(ips__4[[#This Row],[reszta przez 10]] = 0,0,10 - ips__4[[#This Row],[reszta przez 10]])</f>
        <v>8</v>
      </c>
      <c r="AB473" s="1">
        <f>IF(ips__4[[#This Row],[K]]=ips__4[[#This Row],[K prawidlowe]],1,0)</f>
        <v>0</v>
      </c>
    </row>
    <row r="474" spans="1:28" x14ac:dyDescent="0.3">
      <c r="A474" s="1" t="s">
        <v>501</v>
      </c>
      <c r="B474" s="1" t="s">
        <v>10</v>
      </c>
      <c r="C474" s="1" t="s">
        <v>6</v>
      </c>
      <c r="D474" s="1">
        <v>5</v>
      </c>
      <c r="E474" s="1">
        <v>9</v>
      </c>
      <c r="F474" s="1">
        <v>0</v>
      </c>
      <c r="G474" s="1">
        <v>7</v>
      </c>
      <c r="H474" s="1">
        <v>1</v>
      </c>
      <c r="I474" s="1">
        <v>7</v>
      </c>
      <c r="J474" s="1">
        <v>3</v>
      </c>
      <c r="K474" s="1">
        <v>8</v>
      </c>
      <c r="L474" s="1">
        <v>5</v>
      </c>
      <c r="M474" s="1">
        <v>9</v>
      </c>
      <c r="N474" s="9">
        <v>8</v>
      </c>
      <c r="O474" s="1">
        <f>ips__4[[#This Row],[Kolumna1]]*1</f>
        <v>5</v>
      </c>
      <c r="P474" s="1">
        <f>ips__4[[#This Row],[Kolumna2]]*3</f>
        <v>27</v>
      </c>
      <c r="Q474" s="1">
        <f>ips__4[[#This Row],[Kolumna3]]*7</f>
        <v>0</v>
      </c>
      <c r="R474" s="1">
        <f>ips__4[[#This Row],[Kolumna4]]*9</f>
        <v>63</v>
      </c>
      <c r="S474" s="1">
        <f>ips__4[[#This Row],[Kolumna5]]*1</f>
        <v>1</v>
      </c>
      <c r="T474" s="1">
        <f>ips__4[[#This Row],[Kolumna6]]*3</f>
        <v>21</v>
      </c>
      <c r="U474" s="1">
        <f>ips__4[[#This Row],[Kolumna7]]*7</f>
        <v>21</v>
      </c>
      <c r="V474" s="1">
        <f>ips__4[[#This Row],[Kolumna8]]*9</f>
        <v>72</v>
      </c>
      <c r="W474" s="1">
        <f>ips__4[[#This Row],[Kolumna9]]*1</f>
        <v>5</v>
      </c>
      <c r="X474" s="1">
        <f>ips__4[[#This Row],[Kolumna10]]*3</f>
        <v>27</v>
      </c>
      <c r="Y474" s="1">
        <f t="shared" si="7"/>
        <v>386</v>
      </c>
      <c r="Z474" s="1">
        <f>MOD(ips__4[[#This Row],[Suma iloczynow]],10)</f>
        <v>6</v>
      </c>
      <c r="AA474" s="1">
        <f>IF(ips__4[[#This Row],[reszta przez 10]] = 0,0,10 - ips__4[[#This Row],[reszta przez 10]])</f>
        <v>4</v>
      </c>
      <c r="AB474" s="1">
        <f>IF(ips__4[[#This Row],[K]]=ips__4[[#This Row],[K prawidlowe]],1,0)</f>
        <v>0</v>
      </c>
    </row>
    <row r="475" spans="1:28" x14ac:dyDescent="0.3">
      <c r="A475" s="1" t="s">
        <v>502</v>
      </c>
      <c r="B475" s="1" t="s">
        <v>19</v>
      </c>
      <c r="C475" s="1" t="s">
        <v>6</v>
      </c>
      <c r="D475" s="1">
        <v>9</v>
      </c>
      <c r="E475" s="1">
        <v>5</v>
      </c>
      <c r="F475" s="1">
        <v>0</v>
      </c>
      <c r="G475" s="1">
        <v>3</v>
      </c>
      <c r="H475" s="1">
        <v>2</v>
      </c>
      <c r="I475" s="1">
        <v>4</v>
      </c>
      <c r="J475" s="1">
        <v>4</v>
      </c>
      <c r="K475" s="1">
        <v>0</v>
      </c>
      <c r="L475" s="1">
        <v>5</v>
      </c>
      <c r="M475" s="1">
        <v>7</v>
      </c>
      <c r="N475" s="9">
        <v>1</v>
      </c>
      <c r="O475" s="1">
        <f>ips__4[[#This Row],[Kolumna1]]*1</f>
        <v>9</v>
      </c>
      <c r="P475" s="1">
        <f>ips__4[[#This Row],[Kolumna2]]*3</f>
        <v>15</v>
      </c>
      <c r="Q475" s="1">
        <f>ips__4[[#This Row],[Kolumna3]]*7</f>
        <v>0</v>
      </c>
      <c r="R475" s="1">
        <f>ips__4[[#This Row],[Kolumna4]]*9</f>
        <v>27</v>
      </c>
      <c r="S475" s="1">
        <f>ips__4[[#This Row],[Kolumna5]]*1</f>
        <v>2</v>
      </c>
      <c r="T475" s="1">
        <f>ips__4[[#This Row],[Kolumna6]]*3</f>
        <v>12</v>
      </c>
      <c r="U475" s="1">
        <f>ips__4[[#This Row],[Kolumna7]]*7</f>
        <v>28</v>
      </c>
      <c r="V475" s="1">
        <f>ips__4[[#This Row],[Kolumna8]]*9</f>
        <v>0</v>
      </c>
      <c r="W475" s="1">
        <f>ips__4[[#This Row],[Kolumna9]]*1</f>
        <v>5</v>
      </c>
      <c r="X475" s="1">
        <f>ips__4[[#This Row],[Kolumna10]]*3</f>
        <v>21</v>
      </c>
      <c r="Y475" s="1">
        <f t="shared" si="7"/>
        <v>361</v>
      </c>
      <c r="Z475" s="1">
        <f>MOD(ips__4[[#This Row],[Suma iloczynow]],10)</f>
        <v>1</v>
      </c>
      <c r="AA475" s="1">
        <f>IF(ips__4[[#This Row],[reszta przez 10]] = 0,0,10 - ips__4[[#This Row],[reszta przez 10]])</f>
        <v>9</v>
      </c>
      <c r="AB475" s="1">
        <f>IF(ips__4[[#This Row],[K]]=ips__4[[#This Row],[K prawidlowe]],1,0)</f>
        <v>0</v>
      </c>
    </row>
    <row r="476" spans="1:28" x14ac:dyDescent="0.3">
      <c r="A476" s="1" t="s">
        <v>503</v>
      </c>
      <c r="B476" s="1" t="s">
        <v>9</v>
      </c>
      <c r="C476" s="1" t="s">
        <v>4</v>
      </c>
      <c r="D476" s="1">
        <v>8</v>
      </c>
      <c r="E476" s="1">
        <v>9</v>
      </c>
      <c r="F476" s="1">
        <v>0</v>
      </c>
      <c r="G476" s="1">
        <v>6</v>
      </c>
      <c r="H476" s="1">
        <v>1</v>
      </c>
      <c r="I476" s="1">
        <v>7</v>
      </c>
      <c r="J476" s="1">
        <v>0</v>
      </c>
      <c r="K476" s="1">
        <v>4</v>
      </c>
      <c r="L476" s="1">
        <v>7</v>
      </c>
      <c r="M476" s="1">
        <v>4</v>
      </c>
      <c r="N476" s="9">
        <v>4</v>
      </c>
      <c r="O476" s="1">
        <f>ips__4[[#This Row],[Kolumna1]]*1</f>
        <v>8</v>
      </c>
      <c r="P476" s="1">
        <f>ips__4[[#This Row],[Kolumna2]]*3</f>
        <v>27</v>
      </c>
      <c r="Q476" s="1">
        <f>ips__4[[#This Row],[Kolumna3]]*7</f>
        <v>0</v>
      </c>
      <c r="R476" s="1">
        <f>ips__4[[#This Row],[Kolumna4]]*9</f>
        <v>54</v>
      </c>
      <c r="S476" s="1">
        <f>ips__4[[#This Row],[Kolumna5]]*1</f>
        <v>1</v>
      </c>
      <c r="T476" s="1">
        <f>ips__4[[#This Row],[Kolumna6]]*3</f>
        <v>21</v>
      </c>
      <c r="U476" s="1">
        <f>ips__4[[#This Row],[Kolumna7]]*7</f>
        <v>0</v>
      </c>
      <c r="V476" s="1">
        <f>ips__4[[#This Row],[Kolumna8]]*9</f>
        <v>36</v>
      </c>
      <c r="W476" s="1">
        <f>ips__4[[#This Row],[Kolumna9]]*1</f>
        <v>7</v>
      </c>
      <c r="X476" s="1">
        <f>ips__4[[#This Row],[Kolumna10]]*3</f>
        <v>12</v>
      </c>
      <c r="Y476" s="1">
        <f t="shared" si="7"/>
        <v>285</v>
      </c>
      <c r="Z476" s="1">
        <f>MOD(ips__4[[#This Row],[Suma iloczynow]],10)</f>
        <v>5</v>
      </c>
      <c r="AA476" s="1">
        <f>IF(ips__4[[#This Row],[reszta przez 10]] = 0,0,10 - ips__4[[#This Row],[reszta przez 10]])</f>
        <v>5</v>
      </c>
      <c r="AB476" s="1">
        <f>IF(ips__4[[#This Row],[K]]=ips__4[[#This Row],[K prawidlowe]],1,0)</f>
        <v>0</v>
      </c>
    </row>
    <row r="477" spans="1:28" x14ac:dyDescent="0.3">
      <c r="A477" s="1" t="s">
        <v>504</v>
      </c>
      <c r="B477" s="1" t="s">
        <v>17</v>
      </c>
      <c r="C477" s="1" t="s">
        <v>4</v>
      </c>
      <c r="D477" s="1">
        <v>5</v>
      </c>
      <c r="E477" s="1">
        <v>1</v>
      </c>
      <c r="F477" s="1">
        <v>0</v>
      </c>
      <c r="G477" s="1">
        <v>8</v>
      </c>
      <c r="H477" s="1">
        <v>0</v>
      </c>
      <c r="I477" s="1">
        <v>8</v>
      </c>
      <c r="J477" s="1">
        <v>9</v>
      </c>
      <c r="K477" s="1">
        <v>8</v>
      </c>
      <c r="L477" s="1">
        <v>6</v>
      </c>
      <c r="M477" s="1">
        <v>2</v>
      </c>
      <c r="N477" s="9">
        <v>9</v>
      </c>
      <c r="O477" s="1">
        <f>ips__4[[#This Row],[Kolumna1]]*1</f>
        <v>5</v>
      </c>
      <c r="P477" s="1">
        <f>ips__4[[#This Row],[Kolumna2]]*3</f>
        <v>3</v>
      </c>
      <c r="Q477" s="1">
        <f>ips__4[[#This Row],[Kolumna3]]*7</f>
        <v>0</v>
      </c>
      <c r="R477" s="1">
        <f>ips__4[[#This Row],[Kolumna4]]*9</f>
        <v>72</v>
      </c>
      <c r="S477" s="1">
        <f>ips__4[[#This Row],[Kolumna5]]*1</f>
        <v>0</v>
      </c>
      <c r="T477" s="1">
        <f>ips__4[[#This Row],[Kolumna6]]*3</f>
        <v>24</v>
      </c>
      <c r="U477" s="1">
        <f>ips__4[[#This Row],[Kolumna7]]*7</f>
        <v>63</v>
      </c>
      <c r="V477" s="1">
        <f>ips__4[[#This Row],[Kolumna8]]*9</f>
        <v>72</v>
      </c>
      <c r="W477" s="1">
        <f>ips__4[[#This Row],[Kolumna9]]*1</f>
        <v>6</v>
      </c>
      <c r="X477" s="1">
        <f>ips__4[[#This Row],[Kolumna10]]*3</f>
        <v>6</v>
      </c>
      <c r="Y477" s="1">
        <f t="shared" si="7"/>
        <v>417</v>
      </c>
      <c r="Z477" s="1">
        <f>MOD(ips__4[[#This Row],[Suma iloczynow]],10)</f>
        <v>7</v>
      </c>
      <c r="AA477" s="1">
        <f>IF(ips__4[[#This Row],[reszta przez 10]] = 0,0,10 - ips__4[[#This Row],[reszta przez 10]])</f>
        <v>3</v>
      </c>
      <c r="AB477" s="1">
        <f>IF(ips__4[[#This Row],[K]]=ips__4[[#This Row],[K prawidlowe]],1,0)</f>
        <v>0</v>
      </c>
    </row>
    <row r="478" spans="1:28" x14ac:dyDescent="0.3">
      <c r="A478" s="1" t="s">
        <v>505</v>
      </c>
      <c r="B478" s="1" t="s">
        <v>19</v>
      </c>
      <c r="C478" s="1" t="s">
        <v>4</v>
      </c>
      <c r="D478" s="1">
        <v>5</v>
      </c>
      <c r="E478" s="1">
        <v>7</v>
      </c>
      <c r="F478" s="1">
        <v>0</v>
      </c>
      <c r="G478" s="1">
        <v>2</v>
      </c>
      <c r="H478" s="1">
        <v>2</v>
      </c>
      <c r="I478" s="1">
        <v>1</v>
      </c>
      <c r="J478" s="1">
        <v>4</v>
      </c>
      <c r="K478" s="1">
        <v>1</v>
      </c>
      <c r="L478" s="1">
        <v>9</v>
      </c>
      <c r="M478" s="1">
        <v>0</v>
      </c>
      <c r="N478" s="9">
        <v>5</v>
      </c>
      <c r="O478" s="1">
        <f>ips__4[[#This Row],[Kolumna1]]*1</f>
        <v>5</v>
      </c>
      <c r="P478" s="1">
        <f>ips__4[[#This Row],[Kolumna2]]*3</f>
        <v>21</v>
      </c>
      <c r="Q478" s="1">
        <f>ips__4[[#This Row],[Kolumna3]]*7</f>
        <v>0</v>
      </c>
      <c r="R478" s="1">
        <f>ips__4[[#This Row],[Kolumna4]]*9</f>
        <v>18</v>
      </c>
      <c r="S478" s="1">
        <f>ips__4[[#This Row],[Kolumna5]]*1</f>
        <v>2</v>
      </c>
      <c r="T478" s="1">
        <f>ips__4[[#This Row],[Kolumna6]]*3</f>
        <v>3</v>
      </c>
      <c r="U478" s="1">
        <f>ips__4[[#This Row],[Kolumna7]]*7</f>
        <v>28</v>
      </c>
      <c r="V478" s="1">
        <f>ips__4[[#This Row],[Kolumna8]]*9</f>
        <v>9</v>
      </c>
      <c r="W478" s="1">
        <f>ips__4[[#This Row],[Kolumna9]]*1</f>
        <v>9</v>
      </c>
      <c r="X478" s="1">
        <f>ips__4[[#This Row],[Kolumna10]]*3</f>
        <v>0</v>
      </c>
      <c r="Y478" s="1">
        <f t="shared" si="7"/>
        <v>346</v>
      </c>
      <c r="Z478" s="1">
        <f>MOD(ips__4[[#This Row],[Suma iloczynow]],10)</f>
        <v>6</v>
      </c>
      <c r="AA478" s="1">
        <f>IF(ips__4[[#This Row],[reszta przez 10]] = 0,0,10 - ips__4[[#This Row],[reszta przez 10]])</f>
        <v>4</v>
      </c>
      <c r="AB478" s="1">
        <f>IF(ips__4[[#This Row],[K]]=ips__4[[#This Row],[K prawidlowe]],1,0)</f>
        <v>0</v>
      </c>
    </row>
    <row r="479" spans="1:28" x14ac:dyDescent="0.3">
      <c r="A479" s="1" t="s">
        <v>506</v>
      </c>
      <c r="B479" s="1" t="s">
        <v>16</v>
      </c>
      <c r="C479" s="1" t="s">
        <v>4</v>
      </c>
      <c r="D479" s="1">
        <v>8</v>
      </c>
      <c r="E479" s="1">
        <v>3</v>
      </c>
      <c r="F479" s="1">
        <v>0</v>
      </c>
      <c r="G479" s="1">
        <v>4</v>
      </c>
      <c r="H479" s="1">
        <v>0</v>
      </c>
      <c r="I479" s="1">
        <v>1</v>
      </c>
      <c r="J479" s="1">
        <v>4</v>
      </c>
      <c r="K479" s="1">
        <v>6</v>
      </c>
      <c r="L479" s="1">
        <v>7</v>
      </c>
      <c r="M479" s="1">
        <v>5</v>
      </c>
      <c r="N479" s="9">
        <v>0</v>
      </c>
      <c r="O479" s="1">
        <f>ips__4[[#This Row],[Kolumna1]]*1</f>
        <v>8</v>
      </c>
      <c r="P479" s="1">
        <f>ips__4[[#This Row],[Kolumna2]]*3</f>
        <v>9</v>
      </c>
      <c r="Q479" s="1">
        <f>ips__4[[#This Row],[Kolumna3]]*7</f>
        <v>0</v>
      </c>
      <c r="R479" s="1">
        <f>ips__4[[#This Row],[Kolumna4]]*9</f>
        <v>36</v>
      </c>
      <c r="S479" s="1">
        <f>ips__4[[#This Row],[Kolumna5]]*1</f>
        <v>0</v>
      </c>
      <c r="T479" s="1">
        <f>ips__4[[#This Row],[Kolumna6]]*3</f>
        <v>3</v>
      </c>
      <c r="U479" s="1">
        <f>ips__4[[#This Row],[Kolumna7]]*7</f>
        <v>28</v>
      </c>
      <c r="V479" s="1">
        <f>ips__4[[#This Row],[Kolumna8]]*9</f>
        <v>54</v>
      </c>
      <c r="W479" s="1">
        <f>ips__4[[#This Row],[Kolumna9]]*1</f>
        <v>7</v>
      </c>
      <c r="X479" s="1">
        <f>ips__4[[#This Row],[Kolumna10]]*3</f>
        <v>15</v>
      </c>
      <c r="Y479" s="1">
        <f t="shared" si="7"/>
        <v>255</v>
      </c>
      <c r="Z479" s="1">
        <f>MOD(ips__4[[#This Row],[Suma iloczynow]],10)</f>
        <v>5</v>
      </c>
      <c r="AA479" s="1">
        <f>IF(ips__4[[#This Row],[reszta przez 10]] = 0,0,10 - ips__4[[#This Row],[reszta przez 10]])</f>
        <v>5</v>
      </c>
      <c r="AB479" s="1">
        <f>IF(ips__4[[#This Row],[K]]=ips__4[[#This Row],[K prawidlowe]],1,0)</f>
        <v>0</v>
      </c>
    </row>
    <row r="480" spans="1:28" x14ac:dyDescent="0.3">
      <c r="A480" s="1" t="s">
        <v>507</v>
      </c>
      <c r="B480" s="1" t="s">
        <v>17</v>
      </c>
      <c r="C480" s="1" t="s">
        <v>6</v>
      </c>
      <c r="D480" s="1">
        <v>9</v>
      </c>
      <c r="E480" s="1">
        <v>4</v>
      </c>
      <c r="F480" s="1">
        <v>0</v>
      </c>
      <c r="G480" s="1">
        <v>7</v>
      </c>
      <c r="H480" s="1">
        <v>3</v>
      </c>
      <c r="I480" s="1">
        <v>0</v>
      </c>
      <c r="J480" s="1">
        <v>4</v>
      </c>
      <c r="K480" s="1">
        <v>0</v>
      </c>
      <c r="L480" s="1">
        <v>2</v>
      </c>
      <c r="M480" s="1">
        <v>8</v>
      </c>
      <c r="N480" s="9">
        <v>9</v>
      </c>
      <c r="O480" s="1">
        <f>ips__4[[#This Row],[Kolumna1]]*1</f>
        <v>9</v>
      </c>
      <c r="P480" s="1">
        <f>ips__4[[#This Row],[Kolumna2]]*3</f>
        <v>12</v>
      </c>
      <c r="Q480" s="1">
        <f>ips__4[[#This Row],[Kolumna3]]*7</f>
        <v>0</v>
      </c>
      <c r="R480" s="1">
        <f>ips__4[[#This Row],[Kolumna4]]*9</f>
        <v>63</v>
      </c>
      <c r="S480" s="1">
        <f>ips__4[[#This Row],[Kolumna5]]*1</f>
        <v>3</v>
      </c>
      <c r="T480" s="1">
        <f>ips__4[[#This Row],[Kolumna6]]*3</f>
        <v>0</v>
      </c>
      <c r="U480" s="1">
        <f>ips__4[[#This Row],[Kolumna7]]*7</f>
        <v>28</v>
      </c>
      <c r="V480" s="1">
        <f>ips__4[[#This Row],[Kolumna8]]*9</f>
        <v>0</v>
      </c>
      <c r="W480" s="1">
        <f>ips__4[[#This Row],[Kolumna9]]*1</f>
        <v>2</v>
      </c>
      <c r="X480" s="1">
        <f>ips__4[[#This Row],[Kolumna10]]*3</f>
        <v>24</v>
      </c>
      <c r="Y480" s="1">
        <f t="shared" si="7"/>
        <v>301</v>
      </c>
      <c r="Z480" s="1">
        <f>MOD(ips__4[[#This Row],[Suma iloczynow]],10)</f>
        <v>1</v>
      </c>
      <c r="AA480" s="1">
        <f>IF(ips__4[[#This Row],[reszta przez 10]] = 0,0,10 - ips__4[[#This Row],[reszta przez 10]])</f>
        <v>9</v>
      </c>
      <c r="AB480" s="1">
        <f>IF(ips__4[[#This Row],[K]]=ips__4[[#This Row],[K prawidlowe]],1,0)</f>
        <v>1</v>
      </c>
    </row>
    <row r="481" spans="1:28" x14ac:dyDescent="0.3">
      <c r="A481" s="1" t="s">
        <v>508</v>
      </c>
      <c r="B481" s="1" t="s">
        <v>20</v>
      </c>
      <c r="C481" s="1" t="s">
        <v>6</v>
      </c>
      <c r="D481" s="1">
        <v>8</v>
      </c>
      <c r="E481" s="1">
        <v>5</v>
      </c>
      <c r="F481" s="1">
        <v>0</v>
      </c>
      <c r="G481" s="1">
        <v>8</v>
      </c>
      <c r="H481" s="1">
        <v>2</v>
      </c>
      <c r="I481" s="1">
        <v>6</v>
      </c>
      <c r="J481" s="1">
        <v>7</v>
      </c>
      <c r="K481" s="1">
        <v>4</v>
      </c>
      <c r="L481" s="1">
        <v>4</v>
      </c>
      <c r="M481" s="1">
        <v>8</v>
      </c>
      <c r="N481" s="9">
        <v>2</v>
      </c>
      <c r="O481" s="1">
        <f>ips__4[[#This Row],[Kolumna1]]*1</f>
        <v>8</v>
      </c>
      <c r="P481" s="1">
        <f>ips__4[[#This Row],[Kolumna2]]*3</f>
        <v>15</v>
      </c>
      <c r="Q481" s="1">
        <f>ips__4[[#This Row],[Kolumna3]]*7</f>
        <v>0</v>
      </c>
      <c r="R481" s="1">
        <f>ips__4[[#This Row],[Kolumna4]]*9</f>
        <v>72</v>
      </c>
      <c r="S481" s="1">
        <f>ips__4[[#This Row],[Kolumna5]]*1</f>
        <v>2</v>
      </c>
      <c r="T481" s="1">
        <f>ips__4[[#This Row],[Kolumna6]]*3</f>
        <v>18</v>
      </c>
      <c r="U481" s="1">
        <f>ips__4[[#This Row],[Kolumna7]]*7</f>
        <v>49</v>
      </c>
      <c r="V481" s="1">
        <f>ips__4[[#This Row],[Kolumna8]]*9</f>
        <v>36</v>
      </c>
      <c r="W481" s="1">
        <f>ips__4[[#This Row],[Kolumna9]]*1</f>
        <v>4</v>
      </c>
      <c r="X481" s="1">
        <f>ips__4[[#This Row],[Kolumna10]]*3</f>
        <v>24</v>
      </c>
      <c r="Y481" s="1">
        <f t="shared" si="7"/>
        <v>369</v>
      </c>
      <c r="Z481" s="1">
        <f>MOD(ips__4[[#This Row],[Suma iloczynow]],10)</f>
        <v>9</v>
      </c>
      <c r="AA481" s="1">
        <f>IF(ips__4[[#This Row],[reszta przez 10]] = 0,0,10 - ips__4[[#This Row],[reszta przez 10]])</f>
        <v>1</v>
      </c>
      <c r="AB481" s="1">
        <f>IF(ips__4[[#This Row],[K]]=ips__4[[#This Row],[K prawidlowe]],1,0)</f>
        <v>0</v>
      </c>
    </row>
    <row r="482" spans="1:28" x14ac:dyDescent="0.3">
      <c r="A482" s="1" t="s">
        <v>509</v>
      </c>
      <c r="B482" s="1" t="s">
        <v>8</v>
      </c>
      <c r="C482" s="1" t="s">
        <v>6</v>
      </c>
      <c r="D482" s="1">
        <v>6</v>
      </c>
      <c r="E482" s="1">
        <v>8</v>
      </c>
      <c r="F482" s="1">
        <v>0</v>
      </c>
      <c r="G482" s="1">
        <v>7</v>
      </c>
      <c r="H482" s="1">
        <v>1</v>
      </c>
      <c r="I482" s="1">
        <v>1</v>
      </c>
      <c r="J482" s="1">
        <v>9</v>
      </c>
      <c r="K482" s="1">
        <v>2</v>
      </c>
      <c r="L482" s="1">
        <v>8</v>
      </c>
      <c r="M482" s="1">
        <v>7</v>
      </c>
      <c r="N482" s="9">
        <v>3</v>
      </c>
      <c r="O482" s="1">
        <f>ips__4[[#This Row],[Kolumna1]]*1</f>
        <v>6</v>
      </c>
      <c r="P482" s="1">
        <f>ips__4[[#This Row],[Kolumna2]]*3</f>
        <v>24</v>
      </c>
      <c r="Q482" s="1">
        <f>ips__4[[#This Row],[Kolumna3]]*7</f>
        <v>0</v>
      </c>
      <c r="R482" s="1">
        <f>ips__4[[#This Row],[Kolumna4]]*9</f>
        <v>63</v>
      </c>
      <c r="S482" s="1">
        <f>ips__4[[#This Row],[Kolumna5]]*1</f>
        <v>1</v>
      </c>
      <c r="T482" s="1">
        <f>ips__4[[#This Row],[Kolumna6]]*3</f>
        <v>3</v>
      </c>
      <c r="U482" s="1">
        <f>ips__4[[#This Row],[Kolumna7]]*7</f>
        <v>63</v>
      </c>
      <c r="V482" s="1">
        <f>ips__4[[#This Row],[Kolumna8]]*9</f>
        <v>18</v>
      </c>
      <c r="W482" s="1">
        <f>ips__4[[#This Row],[Kolumna9]]*1</f>
        <v>8</v>
      </c>
      <c r="X482" s="1">
        <f>ips__4[[#This Row],[Kolumna10]]*3</f>
        <v>21</v>
      </c>
      <c r="Y482" s="1">
        <f t="shared" si="7"/>
        <v>435</v>
      </c>
      <c r="Z482" s="1">
        <f>MOD(ips__4[[#This Row],[Suma iloczynow]],10)</f>
        <v>5</v>
      </c>
      <c r="AA482" s="1">
        <f>IF(ips__4[[#This Row],[reszta przez 10]] = 0,0,10 - ips__4[[#This Row],[reszta przez 10]])</f>
        <v>5</v>
      </c>
      <c r="AB482" s="1">
        <f>IF(ips__4[[#This Row],[K]]=ips__4[[#This Row],[K prawidlowe]],1,0)</f>
        <v>0</v>
      </c>
    </row>
    <row r="483" spans="1:28" x14ac:dyDescent="0.3">
      <c r="A483" s="1" t="s">
        <v>510</v>
      </c>
      <c r="B483" s="1" t="s">
        <v>8</v>
      </c>
      <c r="C483" s="1" t="s">
        <v>4</v>
      </c>
      <c r="D483" s="1">
        <v>6</v>
      </c>
      <c r="E483" s="1">
        <v>6</v>
      </c>
      <c r="F483" s="1">
        <v>1</v>
      </c>
      <c r="G483" s="1">
        <v>2</v>
      </c>
      <c r="H483" s="1">
        <v>2</v>
      </c>
      <c r="I483" s="1">
        <v>4</v>
      </c>
      <c r="J483" s="1">
        <v>1</v>
      </c>
      <c r="K483" s="1">
        <v>1</v>
      </c>
      <c r="L483" s="1">
        <v>9</v>
      </c>
      <c r="M483" s="1">
        <v>3</v>
      </c>
      <c r="N483" s="9">
        <v>3</v>
      </c>
      <c r="O483" s="1">
        <f>ips__4[[#This Row],[Kolumna1]]*1</f>
        <v>6</v>
      </c>
      <c r="P483" s="1">
        <f>ips__4[[#This Row],[Kolumna2]]*3</f>
        <v>18</v>
      </c>
      <c r="Q483" s="1">
        <f>ips__4[[#This Row],[Kolumna3]]*7</f>
        <v>7</v>
      </c>
      <c r="R483" s="1">
        <f>ips__4[[#This Row],[Kolumna4]]*9</f>
        <v>18</v>
      </c>
      <c r="S483" s="1">
        <f>ips__4[[#This Row],[Kolumna5]]*1</f>
        <v>2</v>
      </c>
      <c r="T483" s="1">
        <f>ips__4[[#This Row],[Kolumna6]]*3</f>
        <v>12</v>
      </c>
      <c r="U483" s="1">
        <f>ips__4[[#This Row],[Kolumna7]]*7</f>
        <v>7</v>
      </c>
      <c r="V483" s="1">
        <f>ips__4[[#This Row],[Kolumna8]]*9</f>
        <v>9</v>
      </c>
      <c r="W483" s="1">
        <f>ips__4[[#This Row],[Kolumna9]]*1</f>
        <v>9</v>
      </c>
      <c r="X483" s="1">
        <f>ips__4[[#This Row],[Kolumna10]]*3</f>
        <v>9</v>
      </c>
      <c r="Y483" s="1">
        <f t="shared" si="7"/>
        <v>304</v>
      </c>
      <c r="Z483" s="1">
        <f>MOD(ips__4[[#This Row],[Suma iloczynow]],10)</f>
        <v>4</v>
      </c>
      <c r="AA483" s="1">
        <f>IF(ips__4[[#This Row],[reszta przez 10]] = 0,0,10 - ips__4[[#This Row],[reszta przez 10]])</f>
        <v>6</v>
      </c>
      <c r="AB483" s="1">
        <f>IF(ips__4[[#This Row],[K]]=ips__4[[#This Row],[K prawidlowe]],1,0)</f>
        <v>0</v>
      </c>
    </row>
    <row r="484" spans="1:28" x14ac:dyDescent="0.3">
      <c r="A484" s="1" t="s">
        <v>511</v>
      </c>
      <c r="B484" s="1" t="s">
        <v>12</v>
      </c>
      <c r="C484" s="1" t="s">
        <v>4</v>
      </c>
      <c r="D484" s="1">
        <v>8</v>
      </c>
      <c r="E484" s="1">
        <v>3</v>
      </c>
      <c r="F484" s="1">
        <v>1</v>
      </c>
      <c r="G484" s="1">
        <v>1</v>
      </c>
      <c r="H484" s="1">
        <v>2</v>
      </c>
      <c r="I484" s="1">
        <v>5</v>
      </c>
      <c r="J484" s="1">
        <v>4</v>
      </c>
      <c r="K484" s="1">
        <v>3</v>
      </c>
      <c r="L484" s="1">
        <v>5</v>
      </c>
      <c r="M484" s="1">
        <v>3</v>
      </c>
      <c r="N484" s="9">
        <v>1</v>
      </c>
      <c r="O484" s="1">
        <f>ips__4[[#This Row],[Kolumna1]]*1</f>
        <v>8</v>
      </c>
      <c r="P484" s="1">
        <f>ips__4[[#This Row],[Kolumna2]]*3</f>
        <v>9</v>
      </c>
      <c r="Q484" s="1">
        <f>ips__4[[#This Row],[Kolumna3]]*7</f>
        <v>7</v>
      </c>
      <c r="R484" s="1">
        <f>ips__4[[#This Row],[Kolumna4]]*9</f>
        <v>9</v>
      </c>
      <c r="S484" s="1">
        <f>ips__4[[#This Row],[Kolumna5]]*1</f>
        <v>2</v>
      </c>
      <c r="T484" s="1">
        <f>ips__4[[#This Row],[Kolumna6]]*3</f>
        <v>15</v>
      </c>
      <c r="U484" s="1">
        <f>ips__4[[#This Row],[Kolumna7]]*7</f>
        <v>28</v>
      </c>
      <c r="V484" s="1">
        <f>ips__4[[#This Row],[Kolumna8]]*9</f>
        <v>27</v>
      </c>
      <c r="W484" s="1">
        <f>ips__4[[#This Row],[Kolumna9]]*1</f>
        <v>5</v>
      </c>
      <c r="X484" s="1">
        <f>ips__4[[#This Row],[Kolumna10]]*3</f>
        <v>9</v>
      </c>
      <c r="Y484" s="1">
        <f t="shared" si="7"/>
        <v>216</v>
      </c>
      <c r="Z484" s="1">
        <f>MOD(ips__4[[#This Row],[Suma iloczynow]],10)</f>
        <v>6</v>
      </c>
      <c r="AA484" s="1">
        <f>IF(ips__4[[#This Row],[reszta przez 10]] = 0,0,10 - ips__4[[#This Row],[reszta przez 10]])</f>
        <v>4</v>
      </c>
      <c r="AB484" s="1">
        <f>IF(ips__4[[#This Row],[K]]=ips__4[[#This Row],[K prawidlowe]],1,0)</f>
        <v>0</v>
      </c>
    </row>
    <row r="485" spans="1:28" x14ac:dyDescent="0.3">
      <c r="A485" s="1" t="s">
        <v>512</v>
      </c>
      <c r="B485" s="1" t="s">
        <v>20</v>
      </c>
      <c r="C485" s="1" t="s">
        <v>4</v>
      </c>
      <c r="D485" s="1">
        <v>7</v>
      </c>
      <c r="E485" s="1">
        <v>2</v>
      </c>
      <c r="F485" s="1">
        <v>0</v>
      </c>
      <c r="G485" s="1">
        <v>3</v>
      </c>
      <c r="H485" s="1">
        <v>2</v>
      </c>
      <c r="I485" s="1">
        <v>9</v>
      </c>
      <c r="J485" s="1">
        <v>4</v>
      </c>
      <c r="K485" s="1">
        <v>0</v>
      </c>
      <c r="L485" s="1">
        <v>3</v>
      </c>
      <c r="M485" s="1">
        <v>5</v>
      </c>
      <c r="N485" s="9">
        <v>5</v>
      </c>
      <c r="O485" s="1">
        <f>ips__4[[#This Row],[Kolumna1]]*1</f>
        <v>7</v>
      </c>
      <c r="P485" s="1">
        <f>ips__4[[#This Row],[Kolumna2]]*3</f>
        <v>6</v>
      </c>
      <c r="Q485" s="1">
        <f>ips__4[[#This Row],[Kolumna3]]*7</f>
        <v>0</v>
      </c>
      <c r="R485" s="1">
        <f>ips__4[[#This Row],[Kolumna4]]*9</f>
        <v>27</v>
      </c>
      <c r="S485" s="1">
        <f>ips__4[[#This Row],[Kolumna5]]*1</f>
        <v>2</v>
      </c>
      <c r="T485" s="1">
        <f>ips__4[[#This Row],[Kolumna6]]*3</f>
        <v>27</v>
      </c>
      <c r="U485" s="1">
        <f>ips__4[[#This Row],[Kolumna7]]*7</f>
        <v>28</v>
      </c>
      <c r="V485" s="1">
        <f>ips__4[[#This Row],[Kolumna8]]*9</f>
        <v>0</v>
      </c>
      <c r="W485" s="1">
        <f>ips__4[[#This Row],[Kolumna9]]*1</f>
        <v>3</v>
      </c>
      <c r="X485" s="1">
        <f>ips__4[[#This Row],[Kolumna10]]*3</f>
        <v>15</v>
      </c>
      <c r="Y485" s="1">
        <f t="shared" si="7"/>
        <v>234</v>
      </c>
      <c r="Z485" s="1">
        <f>MOD(ips__4[[#This Row],[Suma iloczynow]],10)</f>
        <v>4</v>
      </c>
      <c r="AA485" s="1">
        <f>IF(ips__4[[#This Row],[reszta przez 10]] = 0,0,10 - ips__4[[#This Row],[reszta przez 10]])</f>
        <v>6</v>
      </c>
      <c r="AB485" s="1">
        <f>IF(ips__4[[#This Row],[K]]=ips__4[[#This Row],[K prawidlowe]],1,0)</f>
        <v>0</v>
      </c>
    </row>
    <row r="486" spans="1:28" x14ac:dyDescent="0.3">
      <c r="A486" s="1" t="s">
        <v>513</v>
      </c>
      <c r="B486" s="1" t="s">
        <v>11</v>
      </c>
      <c r="C486" s="1" t="s">
        <v>6</v>
      </c>
      <c r="D486" s="1">
        <v>9</v>
      </c>
      <c r="E486" s="1">
        <v>9</v>
      </c>
      <c r="F486" s="1">
        <v>0</v>
      </c>
      <c r="G486" s="1">
        <v>4</v>
      </c>
      <c r="H486" s="1">
        <v>1</v>
      </c>
      <c r="I486" s="1">
        <v>4</v>
      </c>
      <c r="J486" s="1">
        <v>2</v>
      </c>
      <c r="K486" s="1">
        <v>6</v>
      </c>
      <c r="L486" s="1">
        <v>7</v>
      </c>
      <c r="M486" s="1">
        <v>4</v>
      </c>
      <c r="N486" s="9">
        <v>8</v>
      </c>
      <c r="O486" s="1">
        <f>ips__4[[#This Row],[Kolumna1]]*1</f>
        <v>9</v>
      </c>
      <c r="P486" s="1">
        <f>ips__4[[#This Row],[Kolumna2]]*3</f>
        <v>27</v>
      </c>
      <c r="Q486" s="1">
        <f>ips__4[[#This Row],[Kolumna3]]*7</f>
        <v>0</v>
      </c>
      <c r="R486" s="1">
        <f>ips__4[[#This Row],[Kolumna4]]*9</f>
        <v>36</v>
      </c>
      <c r="S486" s="1">
        <f>ips__4[[#This Row],[Kolumna5]]*1</f>
        <v>1</v>
      </c>
      <c r="T486" s="1">
        <f>ips__4[[#This Row],[Kolumna6]]*3</f>
        <v>12</v>
      </c>
      <c r="U486" s="1">
        <f>ips__4[[#This Row],[Kolumna7]]*7</f>
        <v>14</v>
      </c>
      <c r="V486" s="1">
        <f>ips__4[[#This Row],[Kolumna8]]*9</f>
        <v>54</v>
      </c>
      <c r="W486" s="1">
        <f>ips__4[[#This Row],[Kolumna9]]*1</f>
        <v>7</v>
      </c>
      <c r="X486" s="1">
        <f>ips__4[[#This Row],[Kolumna10]]*3</f>
        <v>12</v>
      </c>
      <c r="Y486" s="1">
        <f t="shared" si="7"/>
        <v>287</v>
      </c>
      <c r="Z486" s="1">
        <f>MOD(ips__4[[#This Row],[Suma iloczynow]],10)</f>
        <v>7</v>
      </c>
      <c r="AA486" s="1">
        <f>IF(ips__4[[#This Row],[reszta przez 10]] = 0,0,10 - ips__4[[#This Row],[reszta przez 10]])</f>
        <v>3</v>
      </c>
      <c r="AB486" s="1">
        <f>IF(ips__4[[#This Row],[K]]=ips__4[[#This Row],[K prawidlowe]],1,0)</f>
        <v>0</v>
      </c>
    </row>
    <row r="487" spans="1:28" x14ac:dyDescent="0.3">
      <c r="A487" s="1" t="s">
        <v>514</v>
      </c>
      <c r="B487" s="1" t="s">
        <v>3</v>
      </c>
      <c r="C487" s="1" t="s">
        <v>4</v>
      </c>
      <c r="D487" s="1">
        <v>9</v>
      </c>
      <c r="E487" s="1">
        <v>9</v>
      </c>
      <c r="F487" s="1">
        <v>0</v>
      </c>
      <c r="G487" s="1">
        <v>8</v>
      </c>
      <c r="H487" s="1">
        <v>2</v>
      </c>
      <c r="I487" s="1">
        <v>0</v>
      </c>
      <c r="J487" s="1">
        <v>1</v>
      </c>
      <c r="K487" s="1">
        <v>3</v>
      </c>
      <c r="L487" s="1">
        <v>5</v>
      </c>
      <c r="M487" s="1">
        <v>5</v>
      </c>
      <c r="N487" s="9">
        <v>6</v>
      </c>
      <c r="O487" s="1">
        <f>ips__4[[#This Row],[Kolumna1]]*1</f>
        <v>9</v>
      </c>
      <c r="P487" s="1">
        <f>ips__4[[#This Row],[Kolumna2]]*3</f>
        <v>27</v>
      </c>
      <c r="Q487" s="1">
        <f>ips__4[[#This Row],[Kolumna3]]*7</f>
        <v>0</v>
      </c>
      <c r="R487" s="1">
        <f>ips__4[[#This Row],[Kolumna4]]*9</f>
        <v>72</v>
      </c>
      <c r="S487" s="1">
        <f>ips__4[[#This Row],[Kolumna5]]*1</f>
        <v>2</v>
      </c>
      <c r="T487" s="1">
        <f>ips__4[[#This Row],[Kolumna6]]*3</f>
        <v>0</v>
      </c>
      <c r="U487" s="1">
        <f>ips__4[[#This Row],[Kolumna7]]*7</f>
        <v>7</v>
      </c>
      <c r="V487" s="1">
        <f>ips__4[[#This Row],[Kolumna8]]*9</f>
        <v>27</v>
      </c>
      <c r="W487" s="1">
        <f>ips__4[[#This Row],[Kolumna9]]*1</f>
        <v>5</v>
      </c>
      <c r="X487" s="1">
        <f>ips__4[[#This Row],[Kolumna10]]*3</f>
        <v>15</v>
      </c>
      <c r="Y487" s="1">
        <f t="shared" si="7"/>
        <v>336</v>
      </c>
      <c r="Z487" s="1">
        <f>MOD(ips__4[[#This Row],[Suma iloczynow]],10)</f>
        <v>6</v>
      </c>
      <c r="AA487" s="1">
        <f>IF(ips__4[[#This Row],[reszta przez 10]] = 0,0,10 - ips__4[[#This Row],[reszta przez 10]])</f>
        <v>4</v>
      </c>
      <c r="AB487" s="1">
        <f>IF(ips__4[[#This Row],[K]]=ips__4[[#This Row],[K prawidlowe]],1,0)</f>
        <v>0</v>
      </c>
    </row>
    <row r="488" spans="1:28" x14ac:dyDescent="0.3">
      <c r="A488" s="1" t="s">
        <v>515</v>
      </c>
      <c r="B488" s="1" t="s">
        <v>16</v>
      </c>
      <c r="C488" s="1" t="s">
        <v>6</v>
      </c>
      <c r="D488" s="1">
        <v>6</v>
      </c>
      <c r="E488" s="1">
        <v>2</v>
      </c>
      <c r="F488" s="1">
        <v>1</v>
      </c>
      <c r="G488" s="1">
        <v>2</v>
      </c>
      <c r="H488" s="1">
        <v>3</v>
      </c>
      <c r="I488" s="1">
        <v>0</v>
      </c>
      <c r="J488" s="1">
        <v>6</v>
      </c>
      <c r="K488" s="1">
        <v>7</v>
      </c>
      <c r="L488" s="1">
        <v>1</v>
      </c>
      <c r="M488" s="1">
        <v>6</v>
      </c>
      <c r="N488" s="9">
        <v>6</v>
      </c>
      <c r="O488" s="1">
        <f>ips__4[[#This Row],[Kolumna1]]*1</f>
        <v>6</v>
      </c>
      <c r="P488" s="1">
        <f>ips__4[[#This Row],[Kolumna2]]*3</f>
        <v>6</v>
      </c>
      <c r="Q488" s="1">
        <f>ips__4[[#This Row],[Kolumna3]]*7</f>
        <v>7</v>
      </c>
      <c r="R488" s="1">
        <f>ips__4[[#This Row],[Kolumna4]]*9</f>
        <v>18</v>
      </c>
      <c r="S488" s="1">
        <f>ips__4[[#This Row],[Kolumna5]]*1</f>
        <v>3</v>
      </c>
      <c r="T488" s="1">
        <f>ips__4[[#This Row],[Kolumna6]]*3</f>
        <v>0</v>
      </c>
      <c r="U488" s="1">
        <f>ips__4[[#This Row],[Kolumna7]]*7</f>
        <v>42</v>
      </c>
      <c r="V488" s="1">
        <f>ips__4[[#This Row],[Kolumna8]]*9</f>
        <v>63</v>
      </c>
      <c r="W488" s="1">
        <f>ips__4[[#This Row],[Kolumna9]]*1</f>
        <v>1</v>
      </c>
      <c r="X488" s="1">
        <f>ips__4[[#This Row],[Kolumna10]]*3</f>
        <v>18</v>
      </c>
      <c r="Y488" s="1">
        <f t="shared" si="7"/>
        <v>328</v>
      </c>
      <c r="Z488" s="1">
        <f>MOD(ips__4[[#This Row],[Suma iloczynow]],10)</f>
        <v>8</v>
      </c>
      <c r="AA488" s="1">
        <f>IF(ips__4[[#This Row],[reszta przez 10]] = 0,0,10 - ips__4[[#This Row],[reszta przez 10]])</f>
        <v>2</v>
      </c>
      <c r="AB488" s="1">
        <f>IF(ips__4[[#This Row],[K]]=ips__4[[#This Row],[K prawidlowe]],1,0)</f>
        <v>0</v>
      </c>
    </row>
    <row r="489" spans="1:28" x14ac:dyDescent="0.3">
      <c r="A489" s="1" t="s">
        <v>516</v>
      </c>
      <c r="B489" s="1" t="s">
        <v>10</v>
      </c>
      <c r="C489" s="1" t="s">
        <v>4</v>
      </c>
      <c r="D489" s="1">
        <v>6</v>
      </c>
      <c r="E489" s="1">
        <v>5</v>
      </c>
      <c r="F489" s="1">
        <v>0</v>
      </c>
      <c r="G489" s="1">
        <v>3</v>
      </c>
      <c r="H489" s="1">
        <v>1</v>
      </c>
      <c r="I489" s="1">
        <v>7</v>
      </c>
      <c r="J489" s="1">
        <v>6</v>
      </c>
      <c r="K489" s="1">
        <v>4</v>
      </c>
      <c r="L489" s="1">
        <v>1</v>
      </c>
      <c r="M489" s="1">
        <v>3</v>
      </c>
      <c r="N489" s="9">
        <v>2</v>
      </c>
      <c r="O489" s="1">
        <f>ips__4[[#This Row],[Kolumna1]]*1</f>
        <v>6</v>
      </c>
      <c r="P489" s="1">
        <f>ips__4[[#This Row],[Kolumna2]]*3</f>
        <v>15</v>
      </c>
      <c r="Q489" s="1">
        <f>ips__4[[#This Row],[Kolumna3]]*7</f>
        <v>0</v>
      </c>
      <c r="R489" s="1">
        <f>ips__4[[#This Row],[Kolumna4]]*9</f>
        <v>27</v>
      </c>
      <c r="S489" s="1">
        <f>ips__4[[#This Row],[Kolumna5]]*1</f>
        <v>1</v>
      </c>
      <c r="T489" s="1">
        <f>ips__4[[#This Row],[Kolumna6]]*3</f>
        <v>21</v>
      </c>
      <c r="U489" s="1">
        <f>ips__4[[#This Row],[Kolumna7]]*7</f>
        <v>42</v>
      </c>
      <c r="V489" s="1">
        <f>ips__4[[#This Row],[Kolumna8]]*9</f>
        <v>36</v>
      </c>
      <c r="W489" s="1">
        <f>ips__4[[#This Row],[Kolumna9]]*1</f>
        <v>1</v>
      </c>
      <c r="X489" s="1">
        <f>ips__4[[#This Row],[Kolumna10]]*3</f>
        <v>9</v>
      </c>
      <c r="Y489" s="1">
        <f t="shared" si="7"/>
        <v>322</v>
      </c>
      <c r="Z489" s="1">
        <f>MOD(ips__4[[#This Row],[Suma iloczynow]],10)</f>
        <v>2</v>
      </c>
      <c r="AA489" s="1">
        <f>IF(ips__4[[#This Row],[reszta przez 10]] = 0,0,10 - ips__4[[#This Row],[reszta przez 10]])</f>
        <v>8</v>
      </c>
      <c r="AB489" s="1">
        <f>IF(ips__4[[#This Row],[K]]=ips__4[[#This Row],[K prawidlowe]],1,0)</f>
        <v>0</v>
      </c>
    </row>
    <row r="490" spans="1:28" x14ac:dyDescent="0.3">
      <c r="A490" s="1" t="s">
        <v>517</v>
      </c>
      <c r="B490" s="1" t="s">
        <v>8</v>
      </c>
      <c r="C490" s="1" t="s">
        <v>6</v>
      </c>
      <c r="D490" s="1">
        <v>6</v>
      </c>
      <c r="E490" s="1">
        <v>6</v>
      </c>
      <c r="F490" s="1">
        <v>0</v>
      </c>
      <c r="G490" s="1">
        <v>3</v>
      </c>
      <c r="H490" s="1">
        <v>1</v>
      </c>
      <c r="I490" s="1">
        <v>5</v>
      </c>
      <c r="J490" s="1">
        <v>2</v>
      </c>
      <c r="K490" s="1">
        <v>5</v>
      </c>
      <c r="L490" s="1">
        <v>3</v>
      </c>
      <c r="M490" s="1">
        <v>6</v>
      </c>
      <c r="N490" s="9">
        <v>3</v>
      </c>
      <c r="O490" s="1">
        <f>ips__4[[#This Row],[Kolumna1]]*1</f>
        <v>6</v>
      </c>
      <c r="P490" s="1">
        <f>ips__4[[#This Row],[Kolumna2]]*3</f>
        <v>18</v>
      </c>
      <c r="Q490" s="1">
        <f>ips__4[[#This Row],[Kolumna3]]*7</f>
        <v>0</v>
      </c>
      <c r="R490" s="1">
        <f>ips__4[[#This Row],[Kolumna4]]*9</f>
        <v>27</v>
      </c>
      <c r="S490" s="1">
        <f>ips__4[[#This Row],[Kolumna5]]*1</f>
        <v>1</v>
      </c>
      <c r="T490" s="1">
        <f>ips__4[[#This Row],[Kolumna6]]*3</f>
        <v>15</v>
      </c>
      <c r="U490" s="1">
        <f>ips__4[[#This Row],[Kolumna7]]*7</f>
        <v>14</v>
      </c>
      <c r="V490" s="1">
        <f>ips__4[[#This Row],[Kolumna8]]*9</f>
        <v>45</v>
      </c>
      <c r="W490" s="1">
        <f>ips__4[[#This Row],[Kolumna9]]*1</f>
        <v>3</v>
      </c>
      <c r="X490" s="1">
        <f>ips__4[[#This Row],[Kolumna10]]*3</f>
        <v>18</v>
      </c>
      <c r="Y490" s="1">
        <f t="shared" si="7"/>
        <v>305</v>
      </c>
      <c r="Z490" s="1">
        <f>MOD(ips__4[[#This Row],[Suma iloczynow]],10)</f>
        <v>5</v>
      </c>
      <c r="AA490" s="1">
        <f>IF(ips__4[[#This Row],[reszta przez 10]] = 0,0,10 - ips__4[[#This Row],[reszta przez 10]])</f>
        <v>5</v>
      </c>
      <c r="AB490" s="1">
        <f>IF(ips__4[[#This Row],[K]]=ips__4[[#This Row],[K prawidlowe]],1,0)</f>
        <v>0</v>
      </c>
    </row>
    <row r="491" spans="1:28" x14ac:dyDescent="0.3">
      <c r="A491" s="1" t="s">
        <v>518</v>
      </c>
      <c r="B491" s="1" t="s">
        <v>17</v>
      </c>
      <c r="C491" s="1" t="s">
        <v>4</v>
      </c>
      <c r="D491" s="1">
        <v>8</v>
      </c>
      <c r="E491" s="1">
        <v>4</v>
      </c>
      <c r="F491" s="1">
        <v>1</v>
      </c>
      <c r="G491" s="1">
        <v>2</v>
      </c>
      <c r="H491" s="1">
        <v>1</v>
      </c>
      <c r="I491" s="1">
        <v>2</v>
      </c>
      <c r="J491" s="1">
        <v>7</v>
      </c>
      <c r="K491" s="1">
        <v>9</v>
      </c>
      <c r="L491" s="1">
        <v>3</v>
      </c>
      <c r="M491" s="1">
        <v>5</v>
      </c>
      <c r="N491" s="9">
        <v>0</v>
      </c>
      <c r="O491" s="1">
        <f>ips__4[[#This Row],[Kolumna1]]*1</f>
        <v>8</v>
      </c>
      <c r="P491" s="1">
        <f>ips__4[[#This Row],[Kolumna2]]*3</f>
        <v>12</v>
      </c>
      <c r="Q491" s="1">
        <f>ips__4[[#This Row],[Kolumna3]]*7</f>
        <v>7</v>
      </c>
      <c r="R491" s="1">
        <f>ips__4[[#This Row],[Kolumna4]]*9</f>
        <v>18</v>
      </c>
      <c r="S491" s="1">
        <f>ips__4[[#This Row],[Kolumna5]]*1</f>
        <v>1</v>
      </c>
      <c r="T491" s="1">
        <f>ips__4[[#This Row],[Kolumna6]]*3</f>
        <v>6</v>
      </c>
      <c r="U491" s="1">
        <f>ips__4[[#This Row],[Kolumna7]]*7</f>
        <v>49</v>
      </c>
      <c r="V491" s="1">
        <f>ips__4[[#This Row],[Kolumna8]]*9</f>
        <v>81</v>
      </c>
      <c r="W491" s="1">
        <f>ips__4[[#This Row],[Kolumna9]]*1</f>
        <v>3</v>
      </c>
      <c r="X491" s="1">
        <f>ips__4[[#This Row],[Kolumna10]]*3</f>
        <v>15</v>
      </c>
      <c r="Y491" s="1">
        <f t="shared" si="7"/>
        <v>347</v>
      </c>
      <c r="Z491" s="1">
        <f>MOD(ips__4[[#This Row],[Suma iloczynow]],10)</f>
        <v>7</v>
      </c>
      <c r="AA491" s="1">
        <f>IF(ips__4[[#This Row],[reszta przez 10]] = 0,0,10 - ips__4[[#This Row],[reszta przez 10]])</f>
        <v>3</v>
      </c>
      <c r="AB491" s="1">
        <f>IF(ips__4[[#This Row],[K]]=ips__4[[#This Row],[K prawidlowe]],1,0)</f>
        <v>0</v>
      </c>
    </row>
    <row r="492" spans="1:28" x14ac:dyDescent="0.3">
      <c r="A492" s="1" t="s">
        <v>519</v>
      </c>
      <c r="B492" s="1" t="s">
        <v>8</v>
      </c>
      <c r="C492" s="1" t="s">
        <v>6</v>
      </c>
      <c r="D492" s="1">
        <v>5</v>
      </c>
      <c r="E492" s="1">
        <v>6</v>
      </c>
      <c r="F492" s="1">
        <v>0</v>
      </c>
      <c r="G492" s="1">
        <v>6</v>
      </c>
      <c r="H492" s="1">
        <v>0</v>
      </c>
      <c r="I492" s="1">
        <v>2</v>
      </c>
      <c r="J492" s="1">
        <v>7</v>
      </c>
      <c r="K492" s="1">
        <v>5</v>
      </c>
      <c r="L492" s="1">
        <v>4</v>
      </c>
      <c r="M492" s="1">
        <v>1</v>
      </c>
      <c r="N492" s="9">
        <v>6</v>
      </c>
      <c r="O492" s="1">
        <f>ips__4[[#This Row],[Kolumna1]]*1</f>
        <v>5</v>
      </c>
      <c r="P492" s="1">
        <f>ips__4[[#This Row],[Kolumna2]]*3</f>
        <v>18</v>
      </c>
      <c r="Q492" s="1">
        <f>ips__4[[#This Row],[Kolumna3]]*7</f>
        <v>0</v>
      </c>
      <c r="R492" s="1">
        <f>ips__4[[#This Row],[Kolumna4]]*9</f>
        <v>54</v>
      </c>
      <c r="S492" s="1">
        <f>ips__4[[#This Row],[Kolumna5]]*1</f>
        <v>0</v>
      </c>
      <c r="T492" s="1">
        <f>ips__4[[#This Row],[Kolumna6]]*3</f>
        <v>6</v>
      </c>
      <c r="U492" s="1">
        <f>ips__4[[#This Row],[Kolumna7]]*7</f>
        <v>49</v>
      </c>
      <c r="V492" s="1">
        <f>ips__4[[#This Row],[Kolumna8]]*9</f>
        <v>45</v>
      </c>
      <c r="W492" s="1">
        <f>ips__4[[#This Row],[Kolumna9]]*1</f>
        <v>4</v>
      </c>
      <c r="X492" s="1">
        <f>ips__4[[#This Row],[Kolumna10]]*3</f>
        <v>3</v>
      </c>
      <c r="Y492" s="1">
        <f t="shared" si="7"/>
        <v>384</v>
      </c>
      <c r="Z492" s="1">
        <f>MOD(ips__4[[#This Row],[Suma iloczynow]],10)</f>
        <v>4</v>
      </c>
      <c r="AA492" s="1">
        <f>IF(ips__4[[#This Row],[reszta przez 10]] = 0,0,10 - ips__4[[#This Row],[reszta przez 10]])</f>
        <v>6</v>
      </c>
      <c r="AB492" s="1">
        <f>IF(ips__4[[#This Row],[K]]=ips__4[[#This Row],[K prawidlowe]],1,0)</f>
        <v>1</v>
      </c>
    </row>
    <row r="493" spans="1:28" x14ac:dyDescent="0.3">
      <c r="A493" s="1" t="s">
        <v>520</v>
      </c>
      <c r="B493" s="1" t="s">
        <v>13</v>
      </c>
      <c r="C493" s="1" t="s">
        <v>4</v>
      </c>
      <c r="D493" s="1">
        <v>8</v>
      </c>
      <c r="E493" s="1">
        <v>8</v>
      </c>
      <c r="F493" s="1">
        <v>0</v>
      </c>
      <c r="G493" s="1">
        <v>6</v>
      </c>
      <c r="H493" s="1">
        <v>0</v>
      </c>
      <c r="I493" s="1">
        <v>2</v>
      </c>
      <c r="J493" s="1">
        <v>9</v>
      </c>
      <c r="K493" s="1">
        <v>8</v>
      </c>
      <c r="L493" s="1">
        <v>5</v>
      </c>
      <c r="M493" s="1">
        <v>7</v>
      </c>
      <c r="N493" s="9">
        <v>7</v>
      </c>
      <c r="O493" s="1">
        <f>ips__4[[#This Row],[Kolumna1]]*1</f>
        <v>8</v>
      </c>
      <c r="P493" s="1">
        <f>ips__4[[#This Row],[Kolumna2]]*3</f>
        <v>24</v>
      </c>
      <c r="Q493" s="1">
        <f>ips__4[[#This Row],[Kolumna3]]*7</f>
        <v>0</v>
      </c>
      <c r="R493" s="1">
        <f>ips__4[[#This Row],[Kolumna4]]*9</f>
        <v>54</v>
      </c>
      <c r="S493" s="1">
        <f>ips__4[[#This Row],[Kolumna5]]*1</f>
        <v>0</v>
      </c>
      <c r="T493" s="1">
        <f>ips__4[[#This Row],[Kolumna6]]*3</f>
        <v>6</v>
      </c>
      <c r="U493" s="1">
        <f>ips__4[[#This Row],[Kolumna7]]*7</f>
        <v>63</v>
      </c>
      <c r="V493" s="1">
        <f>ips__4[[#This Row],[Kolumna8]]*9</f>
        <v>72</v>
      </c>
      <c r="W493" s="1">
        <f>ips__4[[#This Row],[Kolumna9]]*1</f>
        <v>5</v>
      </c>
      <c r="X493" s="1">
        <f>ips__4[[#This Row],[Kolumna10]]*3</f>
        <v>21</v>
      </c>
      <c r="Y493" s="1">
        <f t="shared" si="7"/>
        <v>437</v>
      </c>
      <c r="Z493" s="1">
        <f>MOD(ips__4[[#This Row],[Suma iloczynow]],10)</f>
        <v>7</v>
      </c>
      <c r="AA493" s="1">
        <f>IF(ips__4[[#This Row],[reszta przez 10]] = 0,0,10 - ips__4[[#This Row],[reszta przez 10]])</f>
        <v>3</v>
      </c>
      <c r="AB493" s="1">
        <f>IF(ips__4[[#This Row],[K]]=ips__4[[#This Row],[K prawidlowe]],1,0)</f>
        <v>0</v>
      </c>
    </row>
    <row r="494" spans="1:28" x14ac:dyDescent="0.3">
      <c r="A494" s="1" t="s">
        <v>521</v>
      </c>
      <c r="B494" s="1" t="s">
        <v>19</v>
      </c>
      <c r="C494" s="1" t="s">
        <v>6</v>
      </c>
      <c r="D494" s="1">
        <v>9</v>
      </c>
      <c r="E494" s="1">
        <v>3</v>
      </c>
      <c r="F494" s="1">
        <v>0</v>
      </c>
      <c r="G494" s="1">
        <v>7</v>
      </c>
      <c r="H494" s="1">
        <v>1</v>
      </c>
      <c r="I494" s="1">
        <v>6</v>
      </c>
      <c r="J494" s="1">
        <v>1</v>
      </c>
      <c r="K494" s="1">
        <v>3</v>
      </c>
      <c r="L494" s="1">
        <v>6</v>
      </c>
      <c r="M494" s="1">
        <v>2</v>
      </c>
      <c r="N494" s="9">
        <v>4</v>
      </c>
      <c r="O494" s="1">
        <f>ips__4[[#This Row],[Kolumna1]]*1</f>
        <v>9</v>
      </c>
      <c r="P494" s="1">
        <f>ips__4[[#This Row],[Kolumna2]]*3</f>
        <v>9</v>
      </c>
      <c r="Q494" s="1">
        <f>ips__4[[#This Row],[Kolumna3]]*7</f>
        <v>0</v>
      </c>
      <c r="R494" s="1">
        <f>ips__4[[#This Row],[Kolumna4]]*9</f>
        <v>63</v>
      </c>
      <c r="S494" s="1">
        <f>ips__4[[#This Row],[Kolumna5]]*1</f>
        <v>1</v>
      </c>
      <c r="T494" s="1">
        <f>ips__4[[#This Row],[Kolumna6]]*3</f>
        <v>18</v>
      </c>
      <c r="U494" s="1">
        <f>ips__4[[#This Row],[Kolumna7]]*7</f>
        <v>7</v>
      </c>
      <c r="V494" s="1">
        <f>ips__4[[#This Row],[Kolumna8]]*9</f>
        <v>27</v>
      </c>
      <c r="W494" s="1">
        <f>ips__4[[#This Row],[Kolumna9]]*1</f>
        <v>6</v>
      </c>
      <c r="X494" s="1">
        <f>ips__4[[#This Row],[Kolumna10]]*3</f>
        <v>6</v>
      </c>
      <c r="Y494" s="1">
        <f t="shared" si="7"/>
        <v>399</v>
      </c>
      <c r="Z494" s="1">
        <f>MOD(ips__4[[#This Row],[Suma iloczynow]],10)</f>
        <v>9</v>
      </c>
      <c r="AA494" s="1">
        <f>IF(ips__4[[#This Row],[reszta przez 10]] = 0,0,10 - ips__4[[#This Row],[reszta przez 10]])</f>
        <v>1</v>
      </c>
      <c r="AB494" s="1">
        <f>IF(ips__4[[#This Row],[K]]=ips__4[[#This Row],[K prawidlowe]],1,0)</f>
        <v>0</v>
      </c>
    </row>
    <row r="495" spans="1:28" x14ac:dyDescent="0.3">
      <c r="A495" s="1" t="s">
        <v>522</v>
      </c>
      <c r="B495" s="1" t="s">
        <v>9</v>
      </c>
      <c r="C495" s="1" t="s">
        <v>4</v>
      </c>
      <c r="D495" s="1">
        <v>5</v>
      </c>
      <c r="E495" s="1">
        <v>6</v>
      </c>
      <c r="F495" s="1">
        <v>0</v>
      </c>
      <c r="G495" s="1">
        <v>3</v>
      </c>
      <c r="H495" s="1">
        <v>2</v>
      </c>
      <c r="I495" s="1">
        <v>2</v>
      </c>
      <c r="J495" s="1">
        <v>4</v>
      </c>
      <c r="K495" s="1">
        <v>5</v>
      </c>
      <c r="L495" s="1">
        <v>6</v>
      </c>
      <c r="M495" s="1">
        <v>5</v>
      </c>
      <c r="N495" s="9">
        <v>8</v>
      </c>
      <c r="O495" s="1">
        <f>ips__4[[#This Row],[Kolumna1]]*1</f>
        <v>5</v>
      </c>
      <c r="P495" s="1">
        <f>ips__4[[#This Row],[Kolumna2]]*3</f>
        <v>18</v>
      </c>
      <c r="Q495" s="1">
        <f>ips__4[[#This Row],[Kolumna3]]*7</f>
        <v>0</v>
      </c>
      <c r="R495" s="1">
        <f>ips__4[[#This Row],[Kolumna4]]*9</f>
        <v>27</v>
      </c>
      <c r="S495" s="1">
        <f>ips__4[[#This Row],[Kolumna5]]*1</f>
        <v>2</v>
      </c>
      <c r="T495" s="1">
        <f>ips__4[[#This Row],[Kolumna6]]*3</f>
        <v>6</v>
      </c>
      <c r="U495" s="1">
        <f>ips__4[[#This Row],[Kolumna7]]*7</f>
        <v>28</v>
      </c>
      <c r="V495" s="1">
        <f>ips__4[[#This Row],[Kolumna8]]*9</f>
        <v>45</v>
      </c>
      <c r="W495" s="1">
        <f>ips__4[[#This Row],[Kolumna9]]*1</f>
        <v>6</v>
      </c>
      <c r="X495" s="1">
        <f>ips__4[[#This Row],[Kolumna10]]*3</f>
        <v>15</v>
      </c>
      <c r="Y495" s="1">
        <f t="shared" si="7"/>
        <v>298</v>
      </c>
      <c r="Z495" s="1">
        <f>MOD(ips__4[[#This Row],[Suma iloczynow]],10)</f>
        <v>8</v>
      </c>
      <c r="AA495" s="1">
        <f>IF(ips__4[[#This Row],[reszta przez 10]] = 0,0,10 - ips__4[[#This Row],[reszta przez 10]])</f>
        <v>2</v>
      </c>
      <c r="AB495" s="1">
        <f>IF(ips__4[[#This Row],[K]]=ips__4[[#This Row],[K prawidlowe]],1,0)</f>
        <v>0</v>
      </c>
    </row>
    <row r="496" spans="1:28" x14ac:dyDescent="0.3">
      <c r="A496" s="1" t="s">
        <v>523</v>
      </c>
      <c r="B496" s="1" t="s">
        <v>7</v>
      </c>
      <c r="C496" s="1" t="s">
        <v>4</v>
      </c>
      <c r="D496" s="1">
        <v>6</v>
      </c>
      <c r="E496" s="1">
        <v>4</v>
      </c>
      <c r="F496" s="1">
        <v>0</v>
      </c>
      <c r="G496" s="1">
        <v>8</v>
      </c>
      <c r="H496" s="1">
        <v>1</v>
      </c>
      <c r="I496" s="1">
        <v>1</v>
      </c>
      <c r="J496" s="1">
        <v>9</v>
      </c>
      <c r="K496" s="1">
        <v>0</v>
      </c>
      <c r="L496" s="1">
        <v>5</v>
      </c>
      <c r="M496" s="1">
        <v>2</v>
      </c>
      <c r="N496" s="9">
        <v>2</v>
      </c>
      <c r="O496" s="1">
        <f>ips__4[[#This Row],[Kolumna1]]*1</f>
        <v>6</v>
      </c>
      <c r="P496" s="1">
        <f>ips__4[[#This Row],[Kolumna2]]*3</f>
        <v>12</v>
      </c>
      <c r="Q496" s="1">
        <f>ips__4[[#This Row],[Kolumna3]]*7</f>
        <v>0</v>
      </c>
      <c r="R496" s="1">
        <f>ips__4[[#This Row],[Kolumna4]]*9</f>
        <v>72</v>
      </c>
      <c r="S496" s="1">
        <f>ips__4[[#This Row],[Kolumna5]]*1</f>
        <v>1</v>
      </c>
      <c r="T496" s="1">
        <f>ips__4[[#This Row],[Kolumna6]]*3</f>
        <v>3</v>
      </c>
      <c r="U496" s="1">
        <f>ips__4[[#This Row],[Kolumna7]]*7</f>
        <v>63</v>
      </c>
      <c r="V496" s="1">
        <f>ips__4[[#This Row],[Kolumna8]]*9</f>
        <v>0</v>
      </c>
      <c r="W496" s="1">
        <f>ips__4[[#This Row],[Kolumna9]]*1</f>
        <v>5</v>
      </c>
      <c r="X496" s="1">
        <f>ips__4[[#This Row],[Kolumna10]]*3</f>
        <v>6</v>
      </c>
      <c r="Y496" s="1">
        <f t="shared" si="7"/>
        <v>320</v>
      </c>
      <c r="Z496" s="1">
        <f>MOD(ips__4[[#This Row],[Suma iloczynow]],10)</f>
        <v>0</v>
      </c>
      <c r="AA496" s="1">
        <f>IF(ips__4[[#This Row],[reszta przez 10]] = 0,0,10 - ips__4[[#This Row],[reszta przez 10]])</f>
        <v>0</v>
      </c>
      <c r="AB496" s="1">
        <f>IF(ips__4[[#This Row],[K]]=ips__4[[#This Row],[K prawidlowe]],1,0)</f>
        <v>0</v>
      </c>
    </row>
    <row r="497" spans="1:28" x14ac:dyDescent="0.3">
      <c r="A497" s="1" t="s">
        <v>524</v>
      </c>
      <c r="B497" s="1" t="s">
        <v>10</v>
      </c>
      <c r="C497" s="1" t="s">
        <v>4</v>
      </c>
      <c r="D497" s="1">
        <v>6</v>
      </c>
      <c r="E497" s="1">
        <v>2</v>
      </c>
      <c r="F497" s="1">
        <v>0</v>
      </c>
      <c r="G497" s="1">
        <v>4</v>
      </c>
      <c r="H497" s="1">
        <v>0</v>
      </c>
      <c r="I497" s="1">
        <v>6</v>
      </c>
      <c r="J497" s="1">
        <v>1</v>
      </c>
      <c r="K497" s="1">
        <v>6</v>
      </c>
      <c r="L497" s="1">
        <v>6</v>
      </c>
      <c r="M497" s="1">
        <v>0</v>
      </c>
      <c r="N497" s="9">
        <v>7</v>
      </c>
      <c r="O497" s="1">
        <f>ips__4[[#This Row],[Kolumna1]]*1</f>
        <v>6</v>
      </c>
      <c r="P497" s="1">
        <f>ips__4[[#This Row],[Kolumna2]]*3</f>
        <v>6</v>
      </c>
      <c r="Q497" s="1">
        <f>ips__4[[#This Row],[Kolumna3]]*7</f>
        <v>0</v>
      </c>
      <c r="R497" s="1">
        <f>ips__4[[#This Row],[Kolumna4]]*9</f>
        <v>36</v>
      </c>
      <c r="S497" s="1">
        <f>ips__4[[#This Row],[Kolumna5]]*1</f>
        <v>0</v>
      </c>
      <c r="T497" s="1">
        <f>ips__4[[#This Row],[Kolumna6]]*3</f>
        <v>18</v>
      </c>
      <c r="U497" s="1">
        <f>ips__4[[#This Row],[Kolumna7]]*7</f>
        <v>7</v>
      </c>
      <c r="V497" s="1">
        <f>ips__4[[#This Row],[Kolumna8]]*9</f>
        <v>54</v>
      </c>
      <c r="W497" s="1">
        <f>ips__4[[#This Row],[Kolumna9]]*1</f>
        <v>6</v>
      </c>
      <c r="X497" s="1">
        <f>ips__4[[#This Row],[Kolumna10]]*3</f>
        <v>0</v>
      </c>
      <c r="Y497" s="1">
        <f t="shared" si="7"/>
        <v>301</v>
      </c>
      <c r="Z497" s="1">
        <f>MOD(ips__4[[#This Row],[Suma iloczynow]],10)</f>
        <v>1</v>
      </c>
      <c r="AA497" s="1">
        <f>IF(ips__4[[#This Row],[reszta przez 10]] = 0,0,10 - ips__4[[#This Row],[reszta przez 10]])</f>
        <v>9</v>
      </c>
      <c r="AB497" s="1">
        <f>IF(ips__4[[#This Row],[K]]=ips__4[[#This Row],[K prawidlowe]],1,0)</f>
        <v>0</v>
      </c>
    </row>
    <row r="498" spans="1:28" x14ac:dyDescent="0.3">
      <c r="A498" s="1" t="s">
        <v>525</v>
      </c>
      <c r="B498" s="1" t="s">
        <v>14</v>
      </c>
      <c r="C498" s="1" t="s">
        <v>4</v>
      </c>
      <c r="D498" s="1">
        <v>8</v>
      </c>
      <c r="E498" s="1">
        <v>7</v>
      </c>
      <c r="F498" s="1">
        <v>0</v>
      </c>
      <c r="G498" s="1">
        <v>3</v>
      </c>
      <c r="H498" s="1">
        <v>2</v>
      </c>
      <c r="I498" s="1">
        <v>1</v>
      </c>
      <c r="J498" s="1">
        <v>4</v>
      </c>
      <c r="K498" s="1">
        <v>2</v>
      </c>
      <c r="L498" s="1">
        <v>4</v>
      </c>
      <c r="M498" s="1">
        <v>1</v>
      </c>
      <c r="N498" s="9">
        <v>6</v>
      </c>
      <c r="O498" s="1">
        <f>ips__4[[#This Row],[Kolumna1]]*1</f>
        <v>8</v>
      </c>
      <c r="P498" s="1">
        <f>ips__4[[#This Row],[Kolumna2]]*3</f>
        <v>21</v>
      </c>
      <c r="Q498" s="1">
        <f>ips__4[[#This Row],[Kolumna3]]*7</f>
        <v>0</v>
      </c>
      <c r="R498" s="1">
        <f>ips__4[[#This Row],[Kolumna4]]*9</f>
        <v>27</v>
      </c>
      <c r="S498" s="1">
        <f>ips__4[[#This Row],[Kolumna5]]*1</f>
        <v>2</v>
      </c>
      <c r="T498" s="1">
        <f>ips__4[[#This Row],[Kolumna6]]*3</f>
        <v>3</v>
      </c>
      <c r="U498" s="1">
        <f>ips__4[[#This Row],[Kolumna7]]*7</f>
        <v>28</v>
      </c>
      <c r="V498" s="1">
        <f>ips__4[[#This Row],[Kolumna8]]*9</f>
        <v>18</v>
      </c>
      <c r="W498" s="1">
        <f>ips__4[[#This Row],[Kolumna9]]*1</f>
        <v>4</v>
      </c>
      <c r="X498" s="1">
        <f>ips__4[[#This Row],[Kolumna10]]*3</f>
        <v>3</v>
      </c>
      <c r="Y498" s="1">
        <f t="shared" si="7"/>
        <v>247</v>
      </c>
      <c r="Z498" s="1">
        <f>MOD(ips__4[[#This Row],[Suma iloczynow]],10)</f>
        <v>7</v>
      </c>
      <c r="AA498" s="1">
        <f>IF(ips__4[[#This Row],[reszta przez 10]] = 0,0,10 - ips__4[[#This Row],[reszta przez 10]])</f>
        <v>3</v>
      </c>
      <c r="AB498" s="1">
        <f>IF(ips__4[[#This Row],[K]]=ips__4[[#This Row],[K prawidlowe]],1,0)</f>
        <v>0</v>
      </c>
    </row>
    <row r="499" spans="1:28" x14ac:dyDescent="0.3">
      <c r="A499" s="1" t="s">
        <v>526</v>
      </c>
      <c r="B499" s="1" t="s">
        <v>7</v>
      </c>
      <c r="C499" s="1" t="s">
        <v>4</v>
      </c>
      <c r="D499" s="1">
        <v>7</v>
      </c>
      <c r="E499" s="1">
        <v>3</v>
      </c>
      <c r="F499" s="1">
        <v>1</v>
      </c>
      <c r="G499" s="1">
        <v>0</v>
      </c>
      <c r="H499" s="1">
        <v>1</v>
      </c>
      <c r="I499" s="1">
        <v>4</v>
      </c>
      <c r="J499" s="1">
        <v>5</v>
      </c>
      <c r="K499" s="1">
        <v>5</v>
      </c>
      <c r="L499" s="1">
        <v>5</v>
      </c>
      <c r="M499" s="1">
        <v>5</v>
      </c>
      <c r="N499" s="9">
        <v>4</v>
      </c>
      <c r="O499" s="1">
        <f>ips__4[[#This Row],[Kolumna1]]*1</f>
        <v>7</v>
      </c>
      <c r="P499" s="1">
        <f>ips__4[[#This Row],[Kolumna2]]*3</f>
        <v>9</v>
      </c>
      <c r="Q499" s="1">
        <f>ips__4[[#This Row],[Kolumna3]]*7</f>
        <v>7</v>
      </c>
      <c r="R499" s="1">
        <f>ips__4[[#This Row],[Kolumna4]]*9</f>
        <v>0</v>
      </c>
      <c r="S499" s="1">
        <f>ips__4[[#This Row],[Kolumna5]]*1</f>
        <v>1</v>
      </c>
      <c r="T499" s="1">
        <f>ips__4[[#This Row],[Kolumna6]]*3</f>
        <v>12</v>
      </c>
      <c r="U499" s="1">
        <f>ips__4[[#This Row],[Kolumna7]]*7</f>
        <v>35</v>
      </c>
      <c r="V499" s="1">
        <f>ips__4[[#This Row],[Kolumna8]]*9</f>
        <v>45</v>
      </c>
      <c r="W499" s="1">
        <f>ips__4[[#This Row],[Kolumna9]]*1</f>
        <v>5</v>
      </c>
      <c r="X499" s="1">
        <f>ips__4[[#This Row],[Kolumna10]]*3</f>
        <v>15</v>
      </c>
      <c r="Y499" s="1">
        <f t="shared" si="7"/>
        <v>250</v>
      </c>
      <c r="Z499" s="1">
        <f>MOD(ips__4[[#This Row],[Suma iloczynow]],10)</f>
        <v>0</v>
      </c>
      <c r="AA499" s="1">
        <f>IF(ips__4[[#This Row],[reszta przez 10]] = 0,0,10 - ips__4[[#This Row],[reszta przez 10]])</f>
        <v>0</v>
      </c>
      <c r="AB499" s="1">
        <f>IF(ips__4[[#This Row],[K]]=ips__4[[#This Row],[K prawidlowe]],1,0)</f>
        <v>0</v>
      </c>
    </row>
    <row r="500" spans="1:28" x14ac:dyDescent="0.3">
      <c r="A500" s="1" t="s">
        <v>527</v>
      </c>
      <c r="B500" s="1" t="s">
        <v>19</v>
      </c>
      <c r="C500" s="1" t="s">
        <v>6</v>
      </c>
      <c r="D500" s="1">
        <v>5</v>
      </c>
      <c r="E500" s="1">
        <v>6</v>
      </c>
      <c r="F500" s="1">
        <v>1</v>
      </c>
      <c r="G500" s="1">
        <v>1</v>
      </c>
      <c r="H500" s="1">
        <v>1</v>
      </c>
      <c r="I500" s="1">
        <v>2</v>
      </c>
      <c r="J500" s="1">
        <v>8</v>
      </c>
      <c r="K500" s="1">
        <v>2</v>
      </c>
      <c r="L500" s="1">
        <v>4</v>
      </c>
      <c r="M500" s="1">
        <v>8</v>
      </c>
      <c r="N500" s="9">
        <v>2</v>
      </c>
      <c r="O500" s="1">
        <f>ips__4[[#This Row],[Kolumna1]]*1</f>
        <v>5</v>
      </c>
      <c r="P500" s="1">
        <f>ips__4[[#This Row],[Kolumna2]]*3</f>
        <v>18</v>
      </c>
      <c r="Q500" s="1">
        <f>ips__4[[#This Row],[Kolumna3]]*7</f>
        <v>7</v>
      </c>
      <c r="R500" s="1">
        <f>ips__4[[#This Row],[Kolumna4]]*9</f>
        <v>9</v>
      </c>
      <c r="S500" s="1">
        <f>ips__4[[#This Row],[Kolumna5]]*1</f>
        <v>1</v>
      </c>
      <c r="T500" s="1">
        <f>ips__4[[#This Row],[Kolumna6]]*3</f>
        <v>6</v>
      </c>
      <c r="U500" s="1">
        <f>ips__4[[#This Row],[Kolumna7]]*7</f>
        <v>56</v>
      </c>
      <c r="V500" s="1">
        <f>ips__4[[#This Row],[Kolumna8]]*9</f>
        <v>18</v>
      </c>
      <c r="W500" s="1">
        <f>ips__4[[#This Row],[Kolumna9]]*1</f>
        <v>4</v>
      </c>
      <c r="X500" s="1">
        <f>ips__4[[#This Row],[Kolumna10]]*3</f>
        <v>24</v>
      </c>
      <c r="Y500" s="1">
        <f t="shared" si="7"/>
        <v>284</v>
      </c>
      <c r="Z500" s="1">
        <f>MOD(ips__4[[#This Row],[Suma iloczynow]],10)</f>
        <v>4</v>
      </c>
      <c r="AA500" s="1">
        <f>IF(ips__4[[#This Row],[reszta przez 10]] = 0,0,10 - ips__4[[#This Row],[reszta przez 10]])</f>
        <v>6</v>
      </c>
      <c r="AB500" s="1">
        <f>IF(ips__4[[#This Row],[K]]=ips__4[[#This Row],[K prawidlowe]],1,0)</f>
        <v>0</v>
      </c>
    </row>
    <row r="501" spans="1:28" x14ac:dyDescent="0.3">
      <c r="A501" s="1" t="s">
        <v>528</v>
      </c>
      <c r="B501" s="1" t="s">
        <v>8</v>
      </c>
      <c r="C501" s="1" t="s">
        <v>4</v>
      </c>
      <c r="D501" s="1">
        <v>8</v>
      </c>
      <c r="E501" s="1">
        <v>3</v>
      </c>
      <c r="F501" s="1">
        <v>0</v>
      </c>
      <c r="G501" s="1">
        <v>3</v>
      </c>
      <c r="H501" s="1">
        <v>2</v>
      </c>
      <c r="I501" s="1">
        <v>6</v>
      </c>
      <c r="J501" s="1">
        <v>8</v>
      </c>
      <c r="K501" s="1">
        <v>8</v>
      </c>
      <c r="L501" s="1">
        <v>2</v>
      </c>
      <c r="M501" s="1">
        <v>8</v>
      </c>
      <c r="N501" s="9">
        <v>2</v>
      </c>
      <c r="O501" s="1">
        <f>ips__4[[#This Row],[Kolumna1]]*1</f>
        <v>8</v>
      </c>
      <c r="P501" s="1">
        <f>ips__4[[#This Row],[Kolumna2]]*3</f>
        <v>9</v>
      </c>
      <c r="Q501" s="1">
        <f>ips__4[[#This Row],[Kolumna3]]*7</f>
        <v>0</v>
      </c>
      <c r="R501" s="1">
        <f>ips__4[[#This Row],[Kolumna4]]*9</f>
        <v>27</v>
      </c>
      <c r="S501" s="1">
        <f>ips__4[[#This Row],[Kolumna5]]*1</f>
        <v>2</v>
      </c>
      <c r="T501" s="1">
        <f>ips__4[[#This Row],[Kolumna6]]*3</f>
        <v>18</v>
      </c>
      <c r="U501" s="1">
        <f>ips__4[[#This Row],[Kolumna7]]*7</f>
        <v>56</v>
      </c>
      <c r="V501" s="1">
        <f>ips__4[[#This Row],[Kolumna8]]*9</f>
        <v>72</v>
      </c>
      <c r="W501" s="1">
        <f>ips__4[[#This Row],[Kolumna9]]*1</f>
        <v>2</v>
      </c>
      <c r="X501" s="1">
        <f>ips__4[[#This Row],[Kolumna10]]*3</f>
        <v>24</v>
      </c>
      <c r="Y501" s="1">
        <f t="shared" si="7"/>
        <v>366</v>
      </c>
      <c r="Z501" s="1">
        <f>MOD(ips__4[[#This Row],[Suma iloczynow]],10)</f>
        <v>6</v>
      </c>
      <c r="AA501" s="1">
        <f>IF(ips__4[[#This Row],[reszta przez 10]] = 0,0,10 - ips__4[[#This Row],[reszta przez 10]])</f>
        <v>4</v>
      </c>
      <c r="AB501" s="1">
        <f>IF(ips__4[[#This Row],[K]]=ips__4[[#This Row],[K prawidlowe]],1,0)</f>
        <v>0</v>
      </c>
    </row>
    <row r="502" spans="1:28" x14ac:dyDescent="0.3">
      <c r="A502" s="1" t="s">
        <v>529</v>
      </c>
      <c r="B502" s="1" t="s">
        <v>9</v>
      </c>
      <c r="C502" s="1" t="s">
        <v>4</v>
      </c>
      <c r="D502" s="1">
        <v>8</v>
      </c>
      <c r="E502" s="1">
        <v>8</v>
      </c>
      <c r="F502" s="1">
        <v>0</v>
      </c>
      <c r="G502" s="1">
        <v>5</v>
      </c>
      <c r="H502" s="1">
        <v>1</v>
      </c>
      <c r="I502" s="1">
        <v>0</v>
      </c>
      <c r="J502" s="1">
        <v>9</v>
      </c>
      <c r="K502" s="1">
        <v>2</v>
      </c>
      <c r="L502" s="1">
        <v>5</v>
      </c>
      <c r="M502" s="1">
        <v>4</v>
      </c>
      <c r="N502" s="9">
        <v>4</v>
      </c>
      <c r="O502" s="1">
        <f>ips__4[[#This Row],[Kolumna1]]*1</f>
        <v>8</v>
      </c>
      <c r="P502" s="1">
        <f>ips__4[[#This Row],[Kolumna2]]*3</f>
        <v>24</v>
      </c>
      <c r="Q502" s="1">
        <f>ips__4[[#This Row],[Kolumna3]]*7</f>
        <v>0</v>
      </c>
      <c r="R502" s="1">
        <f>ips__4[[#This Row],[Kolumna4]]*9</f>
        <v>45</v>
      </c>
      <c r="S502" s="1">
        <f>ips__4[[#This Row],[Kolumna5]]*1</f>
        <v>1</v>
      </c>
      <c r="T502" s="1">
        <f>ips__4[[#This Row],[Kolumna6]]*3</f>
        <v>0</v>
      </c>
      <c r="U502" s="1">
        <f>ips__4[[#This Row],[Kolumna7]]*7</f>
        <v>63</v>
      </c>
      <c r="V502" s="1">
        <f>ips__4[[#This Row],[Kolumna8]]*9</f>
        <v>18</v>
      </c>
      <c r="W502" s="1">
        <f>ips__4[[#This Row],[Kolumna9]]*1</f>
        <v>5</v>
      </c>
      <c r="X502" s="1">
        <f>ips__4[[#This Row],[Kolumna10]]*3</f>
        <v>12</v>
      </c>
      <c r="Y502" s="1">
        <f t="shared" si="7"/>
        <v>394</v>
      </c>
      <c r="Z502" s="1">
        <f>MOD(ips__4[[#This Row],[Suma iloczynow]],10)</f>
        <v>4</v>
      </c>
      <c r="AA502" s="1">
        <f>IF(ips__4[[#This Row],[reszta przez 10]] = 0,0,10 - ips__4[[#This Row],[reszta przez 10]])</f>
        <v>6</v>
      </c>
      <c r="AB502" s="1">
        <f>IF(ips__4[[#This Row],[K]]=ips__4[[#This Row],[K prawidlowe]],1,0)</f>
        <v>0</v>
      </c>
    </row>
    <row r="503" spans="1:28" x14ac:dyDescent="0.3">
      <c r="A503" s="1" t="s">
        <v>530</v>
      </c>
      <c r="B503" s="1" t="s">
        <v>14</v>
      </c>
      <c r="C503" s="1" t="s">
        <v>4</v>
      </c>
      <c r="D503" s="1">
        <v>5</v>
      </c>
      <c r="E503" s="1">
        <v>0</v>
      </c>
      <c r="F503" s="1">
        <v>0</v>
      </c>
      <c r="G503" s="1">
        <v>1</v>
      </c>
      <c r="H503" s="1">
        <v>2</v>
      </c>
      <c r="I503" s="1">
        <v>6</v>
      </c>
      <c r="J503" s="1">
        <v>6</v>
      </c>
      <c r="K503" s="1">
        <v>5</v>
      </c>
      <c r="L503" s="1">
        <v>7</v>
      </c>
      <c r="M503" s="1">
        <v>5</v>
      </c>
      <c r="N503" s="9">
        <v>7</v>
      </c>
      <c r="O503" s="1">
        <f>ips__4[[#This Row],[Kolumna1]]*1</f>
        <v>5</v>
      </c>
      <c r="P503" s="1">
        <f>ips__4[[#This Row],[Kolumna2]]*3</f>
        <v>0</v>
      </c>
      <c r="Q503" s="1">
        <f>ips__4[[#This Row],[Kolumna3]]*7</f>
        <v>0</v>
      </c>
      <c r="R503" s="1">
        <f>ips__4[[#This Row],[Kolumna4]]*9</f>
        <v>9</v>
      </c>
      <c r="S503" s="1">
        <f>ips__4[[#This Row],[Kolumna5]]*1</f>
        <v>2</v>
      </c>
      <c r="T503" s="1">
        <f>ips__4[[#This Row],[Kolumna6]]*3</f>
        <v>18</v>
      </c>
      <c r="U503" s="1">
        <f>ips__4[[#This Row],[Kolumna7]]*7</f>
        <v>42</v>
      </c>
      <c r="V503" s="1">
        <f>ips__4[[#This Row],[Kolumna8]]*9</f>
        <v>45</v>
      </c>
      <c r="W503" s="1">
        <f>ips__4[[#This Row],[Kolumna9]]*1</f>
        <v>7</v>
      </c>
      <c r="X503" s="1">
        <f>ips__4[[#This Row],[Kolumna10]]*3</f>
        <v>15</v>
      </c>
      <c r="Y503" s="1">
        <f t="shared" si="7"/>
        <v>319</v>
      </c>
      <c r="Z503" s="1">
        <f>MOD(ips__4[[#This Row],[Suma iloczynow]],10)</f>
        <v>9</v>
      </c>
      <c r="AA503" s="1">
        <f>IF(ips__4[[#This Row],[reszta przez 10]] = 0,0,10 - ips__4[[#This Row],[reszta przez 10]])</f>
        <v>1</v>
      </c>
      <c r="AB503" s="1">
        <f>IF(ips__4[[#This Row],[K]]=ips__4[[#This Row],[K prawidlowe]],1,0)</f>
        <v>0</v>
      </c>
    </row>
    <row r="504" spans="1:28" x14ac:dyDescent="0.3">
      <c r="A504" s="1" t="s">
        <v>531</v>
      </c>
      <c r="B504" s="1" t="s">
        <v>9</v>
      </c>
      <c r="C504" s="1" t="s">
        <v>6</v>
      </c>
      <c r="D504" s="1">
        <v>9</v>
      </c>
      <c r="E504" s="1">
        <v>6</v>
      </c>
      <c r="F504" s="1">
        <v>0</v>
      </c>
      <c r="G504" s="1">
        <v>4</v>
      </c>
      <c r="H504" s="1">
        <v>0</v>
      </c>
      <c r="I504" s="1">
        <v>2</v>
      </c>
      <c r="J504" s="1">
        <v>0</v>
      </c>
      <c r="K504" s="1">
        <v>6</v>
      </c>
      <c r="L504" s="1">
        <v>3</v>
      </c>
      <c r="M504" s="1">
        <v>4</v>
      </c>
      <c r="N504" s="9">
        <v>2</v>
      </c>
      <c r="O504" s="1">
        <f>ips__4[[#This Row],[Kolumna1]]*1</f>
        <v>9</v>
      </c>
      <c r="P504" s="1">
        <f>ips__4[[#This Row],[Kolumna2]]*3</f>
        <v>18</v>
      </c>
      <c r="Q504" s="1">
        <f>ips__4[[#This Row],[Kolumna3]]*7</f>
        <v>0</v>
      </c>
      <c r="R504" s="1">
        <f>ips__4[[#This Row],[Kolumna4]]*9</f>
        <v>36</v>
      </c>
      <c r="S504" s="1">
        <f>ips__4[[#This Row],[Kolumna5]]*1</f>
        <v>0</v>
      </c>
      <c r="T504" s="1">
        <f>ips__4[[#This Row],[Kolumna6]]*3</f>
        <v>6</v>
      </c>
      <c r="U504" s="1">
        <f>ips__4[[#This Row],[Kolumna7]]*7</f>
        <v>0</v>
      </c>
      <c r="V504" s="1">
        <f>ips__4[[#This Row],[Kolumna8]]*9</f>
        <v>54</v>
      </c>
      <c r="W504" s="1">
        <f>ips__4[[#This Row],[Kolumna9]]*1</f>
        <v>3</v>
      </c>
      <c r="X504" s="1">
        <f>ips__4[[#This Row],[Kolumna10]]*3</f>
        <v>12</v>
      </c>
      <c r="Y504" s="1">
        <f t="shared" si="7"/>
        <v>281</v>
      </c>
      <c r="Z504" s="1">
        <f>MOD(ips__4[[#This Row],[Suma iloczynow]],10)</f>
        <v>1</v>
      </c>
      <c r="AA504" s="1">
        <f>IF(ips__4[[#This Row],[reszta przez 10]] = 0,0,10 - ips__4[[#This Row],[reszta przez 10]])</f>
        <v>9</v>
      </c>
      <c r="AB504" s="1">
        <f>IF(ips__4[[#This Row],[K]]=ips__4[[#This Row],[K prawidlowe]],1,0)</f>
        <v>0</v>
      </c>
    </row>
    <row r="505" spans="1:28" x14ac:dyDescent="0.3">
      <c r="A505" s="1" t="s">
        <v>532</v>
      </c>
      <c r="B505" s="1" t="s">
        <v>7</v>
      </c>
      <c r="C505" s="1" t="s">
        <v>4</v>
      </c>
      <c r="D505" s="1">
        <v>9</v>
      </c>
      <c r="E505" s="1">
        <v>1</v>
      </c>
      <c r="F505" s="1">
        <v>0</v>
      </c>
      <c r="G505" s="1">
        <v>4</v>
      </c>
      <c r="H505" s="1">
        <v>1</v>
      </c>
      <c r="I505" s="1">
        <v>0</v>
      </c>
      <c r="J505" s="1">
        <v>6</v>
      </c>
      <c r="K505" s="1">
        <v>9</v>
      </c>
      <c r="L505" s="1">
        <v>9</v>
      </c>
      <c r="M505" s="1">
        <v>5</v>
      </c>
      <c r="N505" s="9">
        <v>4</v>
      </c>
      <c r="O505" s="1">
        <f>ips__4[[#This Row],[Kolumna1]]*1</f>
        <v>9</v>
      </c>
      <c r="P505" s="1">
        <f>ips__4[[#This Row],[Kolumna2]]*3</f>
        <v>3</v>
      </c>
      <c r="Q505" s="1">
        <f>ips__4[[#This Row],[Kolumna3]]*7</f>
        <v>0</v>
      </c>
      <c r="R505" s="1">
        <f>ips__4[[#This Row],[Kolumna4]]*9</f>
        <v>36</v>
      </c>
      <c r="S505" s="1">
        <f>ips__4[[#This Row],[Kolumna5]]*1</f>
        <v>1</v>
      </c>
      <c r="T505" s="1">
        <f>ips__4[[#This Row],[Kolumna6]]*3</f>
        <v>0</v>
      </c>
      <c r="U505" s="1">
        <f>ips__4[[#This Row],[Kolumna7]]*7</f>
        <v>42</v>
      </c>
      <c r="V505" s="1">
        <f>ips__4[[#This Row],[Kolumna8]]*9</f>
        <v>81</v>
      </c>
      <c r="W505" s="1">
        <f>ips__4[[#This Row],[Kolumna9]]*1</f>
        <v>9</v>
      </c>
      <c r="X505" s="1">
        <f>ips__4[[#This Row],[Kolumna10]]*3</f>
        <v>15</v>
      </c>
      <c r="Y505" s="1">
        <f t="shared" si="7"/>
        <v>334</v>
      </c>
      <c r="Z505" s="1">
        <f>MOD(ips__4[[#This Row],[Suma iloczynow]],10)</f>
        <v>4</v>
      </c>
      <c r="AA505" s="1">
        <f>IF(ips__4[[#This Row],[reszta przez 10]] = 0,0,10 - ips__4[[#This Row],[reszta przez 10]])</f>
        <v>6</v>
      </c>
      <c r="AB505" s="1">
        <f>IF(ips__4[[#This Row],[K]]=ips__4[[#This Row],[K prawidlowe]],1,0)</f>
        <v>0</v>
      </c>
    </row>
    <row r="506" spans="1:28" x14ac:dyDescent="0.3">
      <c r="A506" s="1" t="s">
        <v>533</v>
      </c>
      <c r="B506" s="1" t="s">
        <v>14</v>
      </c>
      <c r="C506" s="1" t="s">
        <v>6</v>
      </c>
      <c r="D506" s="1">
        <v>7</v>
      </c>
      <c r="E506" s="1">
        <v>5</v>
      </c>
      <c r="F506" s="1">
        <v>0</v>
      </c>
      <c r="G506" s="1">
        <v>6</v>
      </c>
      <c r="H506" s="1">
        <v>1</v>
      </c>
      <c r="I506" s="1">
        <v>7</v>
      </c>
      <c r="J506" s="1">
        <v>4</v>
      </c>
      <c r="K506" s="1">
        <v>3</v>
      </c>
      <c r="L506" s="1">
        <v>9</v>
      </c>
      <c r="M506" s="1">
        <v>4</v>
      </c>
      <c r="N506" s="9">
        <v>6</v>
      </c>
      <c r="O506" s="1">
        <f>ips__4[[#This Row],[Kolumna1]]*1</f>
        <v>7</v>
      </c>
      <c r="P506" s="1">
        <f>ips__4[[#This Row],[Kolumna2]]*3</f>
        <v>15</v>
      </c>
      <c r="Q506" s="1">
        <f>ips__4[[#This Row],[Kolumna3]]*7</f>
        <v>0</v>
      </c>
      <c r="R506" s="1">
        <f>ips__4[[#This Row],[Kolumna4]]*9</f>
        <v>54</v>
      </c>
      <c r="S506" s="1">
        <f>ips__4[[#This Row],[Kolumna5]]*1</f>
        <v>1</v>
      </c>
      <c r="T506" s="1">
        <f>ips__4[[#This Row],[Kolumna6]]*3</f>
        <v>21</v>
      </c>
      <c r="U506" s="1">
        <f>ips__4[[#This Row],[Kolumna7]]*7</f>
        <v>28</v>
      </c>
      <c r="V506" s="1">
        <f>ips__4[[#This Row],[Kolumna8]]*9</f>
        <v>27</v>
      </c>
      <c r="W506" s="1">
        <f>ips__4[[#This Row],[Kolumna9]]*1</f>
        <v>9</v>
      </c>
      <c r="X506" s="1">
        <f>ips__4[[#This Row],[Kolumna10]]*3</f>
        <v>12</v>
      </c>
      <c r="Y506" s="1">
        <f t="shared" si="7"/>
        <v>370</v>
      </c>
      <c r="Z506" s="1">
        <f>MOD(ips__4[[#This Row],[Suma iloczynow]],10)</f>
        <v>0</v>
      </c>
      <c r="AA506" s="1">
        <f>IF(ips__4[[#This Row],[reszta przez 10]] = 0,0,10 - ips__4[[#This Row],[reszta przez 10]])</f>
        <v>0</v>
      </c>
      <c r="AB506" s="1">
        <f>IF(ips__4[[#This Row],[K]]=ips__4[[#This Row],[K prawidlowe]],1,0)</f>
        <v>0</v>
      </c>
    </row>
    <row r="507" spans="1:28" x14ac:dyDescent="0.3">
      <c r="A507" s="1" t="s">
        <v>534</v>
      </c>
      <c r="B507" s="1" t="s">
        <v>8</v>
      </c>
      <c r="C507" s="1" t="s">
        <v>4</v>
      </c>
      <c r="D507" s="1">
        <v>5</v>
      </c>
      <c r="E507" s="1">
        <v>2</v>
      </c>
      <c r="F507" s="1">
        <v>0</v>
      </c>
      <c r="G507" s="1">
        <v>2</v>
      </c>
      <c r="H507" s="1">
        <v>0</v>
      </c>
      <c r="I507" s="1">
        <v>4</v>
      </c>
      <c r="J507" s="1">
        <v>4</v>
      </c>
      <c r="K507" s="1">
        <v>9</v>
      </c>
      <c r="L507" s="1">
        <v>8</v>
      </c>
      <c r="M507" s="1">
        <v>4</v>
      </c>
      <c r="N507" s="9">
        <v>0</v>
      </c>
      <c r="O507" s="1">
        <f>ips__4[[#This Row],[Kolumna1]]*1</f>
        <v>5</v>
      </c>
      <c r="P507" s="1">
        <f>ips__4[[#This Row],[Kolumna2]]*3</f>
        <v>6</v>
      </c>
      <c r="Q507" s="1">
        <f>ips__4[[#This Row],[Kolumna3]]*7</f>
        <v>0</v>
      </c>
      <c r="R507" s="1">
        <f>ips__4[[#This Row],[Kolumna4]]*9</f>
        <v>18</v>
      </c>
      <c r="S507" s="1">
        <f>ips__4[[#This Row],[Kolumna5]]*1</f>
        <v>0</v>
      </c>
      <c r="T507" s="1">
        <f>ips__4[[#This Row],[Kolumna6]]*3</f>
        <v>12</v>
      </c>
      <c r="U507" s="1">
        <f>ips__4[[#This Row],[Kolumna7]]*7</f>
        <v>28</v>
      </c>
      <c r="V507" s="1">
        <f>ips__4[[#This Row],[Kolumna8]]*9</f>
        <v>81</v>
      </c>
      <c r="W507" s="1">
        <f>ips__4[[#This Row],[Kolumna9]]*1</f>
        <v>8</v>
      </c>
      <c r="X507" s="1">
        <f>ips__4[[#This Row],[Kolumna10]]*3</f>
        <v>12</v>
      </c>
      <c r="Y507" s="1">
        <f t="shared" si="7"/>
        <v>344</v>
      </c>
      <c r="Z507" s="1">
        <f>MOD(ips__4[[#This Row],[Suma iloczynow]],10)</f>
        <v>4</v>
      </c>
      <c r="AA507" s="1">
        <f>IF(ips__4[[#This Row],[reszta przez 10]] = 0,0,10 - ips__4[[#This Row],[reszta przez 10]])</f>
        <v>6</v>
      </c>
      <c r="AB507" s="1">
        <f>IF(ips__4[[#This Row],[K]]=ips__4[[#This Row],[K prawidlowe]],1,0)</f>
        <v>0</v>
      </c>
    </row>
    <row r="508" spans="1:28" x14ac:dyDescent="0.3">
      <c r="A508" s="1" t="s">
        <v>535</v>
      </c>
      <c r="B508" s="1" t="s">
        <v>15</v>
      </c>
      <c r="C508" s="1" t="s">
        <v>4</v>
      </c>
      <c r="D508" s="1">
        <v>9</v>
      </c>
      <c r="E508" s="1">
        <v>4</v>
      </c>
      <c r="F508" s="1">
        <v>0</v>
      </c>
      <c r="G508" s="1">
        <v>2</v>
      </c>
      <c r="H508" s="1">
        <v>1</v>
      </c>
      <c r="I508" s="1">
        <v>7</v>
      </c>
      <c r="J508" s="1">
        <v>6</v>
      </c>
      <c r="K508" s="1">
        <v>7</v>
      </c>
      <c r="L508" s="1">
        <v>9</v>
      </c>
      <c r="M508" s="1">
        <v>8</v>
      </c>
      <c r="N508" s="9">
        <v>1</v>
      </c>
      <c r="O508" s="1">
        <f>ips__4[[#This Row],[Kolumna1]]*1</f>
        <v>9</v>
      </c>
      <c r="P508" s="1">
        <f>ips__4[[#This Row],[Kolumna2]]*3</f>
        <v>12</v>
      </c>
      <c r="Q508" s="1">
        <f>ips__4[[#This Row],[Kolumna3]]*7</f>
        <v>0</v>
      </c>
      <c r="R508" s="1">
        <f>ips__4[[#This Row],[Kolumna4]]*9</f>
        <v>18</v>
      </c>
      <c r="S508" s="1">
        <f>ips__4[[#This Row],[Kolumna5]]*1</f>
        <v>1</v>
      </c>
      <c r="T508" s="1">
        <f>ips__4[[#This Row],[Kolumna6]]*3</f>
        <v>21</v>
      </c>
      <c r="U508" s="1">
        <f>ips__4[[#This Row],[Kolumna7]]*7</f>
        <v>42</v>
      </c>
      <c r="V508" s="1">
        <f>ips__4[[#This Row],[Kolumna8]]*9</f>
        <v>63</v>
      </c>
      <c r="W508" s="1">
        <f>ips__4[[#This Row],[Kolumna9]]*1</f>
        <v>9</v>
      </c>
      <c r="X508" s="1">
        <f>ips__4[[#This Row],[Kolumna10]]*3</f>
        <v>24</v>
      </c>
      <c r="Y508" s="1">
        <f t="shared" si="7"/>
        <v>369</v>
      </c>
      <c r="Z508" s="1">
        <f>MOD(ips__4[[#This Row],[Suma iloczynow]],10)</f>
        <v>9</v>
      </c>
      <c r="AA508" s="1">
        <f>IF(ips__4[[#This Row],[reszta przez 10]] = 0,0,10 - ips__4[[#This Row],[reszta przez 10]])</f>
        <v>1</v>
      </c>
      <c r="AB508" s="1">
        <f>IF(ips__4[[#This Row],[K]]=ips__4[[#This Row],[K prawidlowe]],1,0)</f>
        <v>1</v>
      </c>
    </row>
    <row r="509" spans="1:28" x14ac:dyDescent="0.3">
      <c r="A509" s="1" t="s">
        <v>536</v>
      </c>
      <c r="B509" s="1" t="s">
        <v>8</v>
      </c>
      <c r="C509" s="1" t="s">
        <v>6</v>
      </c>
      <c r="D509" s="1">
        <v>5</v>
      </c>
      <c r="E509" s="1">
        <v>4</v>
      </c>
      <c r="F509" s="1">
        <v>0</v>
      </c>
      <c r="G509" s="1">
        <v>6</v>
      </c>
      <c r="H509" s="1">
        <v>1</v>
      </c>
      <c r="I509" s="1">
        <v>4</v>
      </c>
      <c r="J509" s="1">
        <v>3</v>
      </c>
      <c r="K509" s="1">
        <v>8</v>
      </c>
      <c r="L509" s="1">
        <v>1</v>
      </c>
      <c r="M509" s="1">
        <v>4</v>
      </c>
      <c r="N509" s="9">
        <v>0</v>
      </c>
      <c r="O509" s="1">
        <f>ips__4[[#This Row],[Kolumna1]]*1</f>
        <v>5</v>
      </c>
      <c r="P509" s="1">
        <f>ips__4[[#This Row],[Kolumna2]]*3</f>
        <v>12</v>
      </c>
      <c r="Q509" s="1">
        <f>ips__4[[#This Row],[Kolumna3]]*7</f>
        <v>0</v>
      </c>
      <c r="R509" s="1">
        <f>ips__4[[#This Row],[Kolumna4]]*9</f>
        <v>54</v>
      </c>
      <c r="S509" s="1">
        <f>ips__4[[#This Row],[Kolumna5]]*1</f>
        <v>1</v>
      </c>
      <c r="T509" s="1">
        <f>ips__4[[#This Row],[Kolumna6]]*3</f>
        <v>12</v>
      </c>
      <c r="U509" s="1">
        <f>ips__4[[#This Row],[Kolumna7]]*7</f>
        <v>21</v>
      </c>
      <c r="V509" s="1">
        <f>ips__4[[#This Row],[Kolumna8]]*9</f>
        <v>72</v>
      </c>
      <c r="W509" s="1">
        <f>ips__4[[#This Row],[Kolumna9]]*1</f>
        <v>1</v>
      </c>
      <c r="X509" s="1">
        <f>ips__4[[#This Row],[Kolumna10]]*3</f>
        <v>12</v>
      </c>
      <c r="Y509" s="1">
        <f t="shared" si="7"/>
        <v>389</v>
      </c>
      <c r="Z509" s="1">
        <f>MOD(ips__4[[#This Row],[Suma iloczynow]],10)</f>
        <v>9</v>
      </c>
      <c r="AA509" s="1">
        <f>IF(ips__4[[#This Row],[reszta przez 10]] = 0,0,10 - ips__4[[#This Row],[reszta przez 10]])</f>
        <v>1</v>
      </c>
      <c r="AB509" s="1">
        <f>IF(ips__4[[#This Row],[K]]=ips__4[[#This Row],[K prawidlowe]],1,0)</f>
        <v>0</v>
      </c>
    </row>
    <row r="510" spans="1:28" x14ac:dyDescent="0.3">
      <c r="A510" s="1" t="s">
        <v>537</v>
      </c>
      <c r="B510" s="1" t="s">
        <v>9</v>
      </c>
      <c r="C510" s="1" t="s">
        <v>6</v>
      </c>
      <c r="D510" s="1">
        <v>6</v>
      </c>
      <c r="E510" s="1">
        <v>0</v>
      </c>
      <c r="F510" s="1">
        <v>0</v>
      </c>
      <c r="G510" s="1">
        <v>1</v>
      </c>
      <c r="H510" s="1">
        <v>2</v>
      </c>
      <c r="I510" s="1">
        <v>6</v>
      </c>
      <c r="J510" s="1">
        <v>3</v>
      </c>
      <c r="K510" s="1">
        <v>6</v>
      </c>
      <c r="L510" s="1">
        <v>1</v>
      </c>
      <c r="M510" s="1">
        <v>0</v>
      </c>
      <c r="N510" s="9">
        <v>9</v>
      </c>
      <c r="O510" s="1">
        <f>ips__4[[#This Row],[Kolumna1]]*1</f>
        <v>6</v>
      </c>
      <c r="P510" s="1">
        <f>ips__4[[#This Row],[Kolumna2]]*3</f>
        <v>0</v>
      </c>
      <c r="Q510" s="1">
        <f>ips__4[[#This Row],[Kolumna3]]*7</f>
        <v>0</v>
      </c>
      <c r="R510" s="1">
        <f>ips__4[[#This Row],[Kolumna4]]*9</f>
        <v>9</v>
      </c>
      <c r="S510" s="1">
        <f>ips__4[[#This Row],[Kolumna5]]*1</f>
        <v>2</v>
      </c>
      <c r="T510" s="1">
        <f>ips__4[[#This Row],[Kolumna6]]*3</f>
        <v>18</v>
      </c>
      <c r="U510" s="1">
        <f>ips__4[[#This Row],[Kolumna7]]*7</f>
        <v>21</v>
      </c>
      <c r="V510" s="1">
        <f>ips__4[[#This Row],[Kolumna8]]*9</f>
        <v>54</v>
      </c>
      <c r="W510" s="1">
        <f>ips__4[[#This Row],[Kolumna9]]*1</f>
        <v>1</v>
      </c>
      <c r="X510" s="1">
        <f>ips__4[[#This Row],[Kolumna10]]*3</f>
        <v>0</v>
      </c>
      <c r="Y510" s="1">
        <f t="shared" si="7"/>
        <v>301</v>
      </c>
      <c r="Z510" s="1">
        <f>MOD(ips__4[[#This Row],[Suma iloczynow]],10)</f>
        <v>1</v>
      </c>
      <c r="AA510" s="1">
        <f>IF(ips__4[[#This Row],[reszta przez 10]] = 0,0,10 - ips__4[[#This Row],[reszta przez 10]])</f>
        <v>9</v>
      </c>
      <c r="AB510" s="1">
        <f>IF(ips__4[[#This Row],[K]]=ips__4[[#This Row],[K prawidlowe]],1,0)</f>
        <v>1</v>
      </c>
    </row>
    <row r="511" spans="1:28" x14ac:dyDescent="0.3">
      <c r="A511" s="1" t="s">
        <v>538</v>
      </c>
      <c r="B511" s="1" t="s">
        <v>14</v>
      </c>
      <c r="C511" s="1" t="s">
        <v>6</v>
      </c>
      <c r="D511" s="1">
        <v>6</v>
      </c>
      <c r="E511" s="1">
        <v>4</v>
      </c>
      <c r="F511" s="1">
        <v>0</v>
      </c>
      <c r="G511" s="1">
        <v>3</v>
      </c>
      <c r="H511" s="1">
        <v>1</v>
      </c>
      <c r="I511" s="1">
        <v>3</v>
      </c>
      <c r="J511" s="1">
        <v>2</v>
      </c>
      <c r="K511" s="1">
        <v>8</v>
      </c>
      <c r="L511" s="1">
        <v>6</v>
      </c>
      <c r="M511" s="1">
        <v>3</v>
      </c>
      <c r="N511" s="9">
        <v>4</v>
      </c>
      <c r="O511" s="1">
        <f>ips__4[[#This Row],[Kolumna1]]*1</f>
        <v>6</v>
      </c>
      <c r="P511" s="1">
        <f>ips__4[[#This Row],[Kolumna2]]*3</f>
        <v>12</v>
      </c>
      <c r="Q511" s="1">
        <f>ips__4[[#This Row],[Kolumna3]]*7</f>
        <v>0</v>
      </c>
      <c r="R511" s="1">
        <f>ips__4[[#This Row],[Kolumna4]]*9</f>
        <v>27</v>
      </c>
      <c r="S511" s="1">
        <f>ips__4[[#This Row],[Kolumna5]]*1</f>
        <v>1</v>
      </c>
      <c r="T511" s="1">
        <f>ips__4[[#This Row],[Kolumna6]]*3</f>
        <v>9</v>
      </c>
      <c r="U511" s="1">
        <f>ips__4[[#This Row],[Kolumna7]]*7</f>
        <v>14</v>
      </c>
      <c r="V511" s="1">
        <f>ips__4[[#This Row],[Kolumna8]]*9</f>
        <v>72</v>
      </c>
      <c r="W511" s="1">
        <f>ips__4[[#This Row],[Kolumna9]]*1</f>
        <v>6</v>
      </c>
      <c r="X511" s="1">
        <f>ips__4[[#This Row],[Kolumna10]]*3</f>
        <v>9</v>
      </c>
      <c r="Y511" s="1">
        <f t="shared" si="7"/>
        <v>267</v>
      </c>
      <c r="Z511" s="1">
        <f>MOD(ips__4[[#This Row],[Suma iloczynow]],10)</f>
        <v>7</v>
      </c>
      <c r="AA511" s="1">
        <f>IF(ips__4[[#This Row],[reszta przez 10]] = 0,0,10 - ips__4[[#This Row],[reszta przez 10]])</f>
        <v>3</v>
      </c>
      <c r="AB511" s="1">
        <f>IF(ips__4[[#This Row],[K]]=ips__4[[#This Row],[K prawidlowe]],1,0)</f>
        <v>0</v>
      </c>
    </row>
    <row r="512" spans="1:28" x14ac:dyDescent="0.3">
      <c r="A512" s="1" t="s">
        <v>539</v>
      </c>
      <c r="B512" s="1" t="s">
        <v>20</v>
      </c>
      <c r="C512" s="1" t="s">
        <v>6</v>
      </c>
      <c r="D512" s="1">
        <v>7</v>
      </c>
      <c r="E512" s="1">
        <v>6</v>
      </c>
      <c r="F512" s="1">
        <v>0</v>
      </c>
      <c r="G512" s="1">
        <v>3</v>
      </c>
      <c r="H512" s="1">
        <v>2</v>
      </c>
      <c r="I512" s="1">
        <v>5</v>
      </c>
      <c r="J512" s="1">
        <v>6</v>
      </c>
      <c r="K512" s="1">
        <v>2</v>
      </c>
      <c r="L512" s="1">
        <v>3</v>
      </c>
      <c r="M512" s="1">
        <v>5</v>
      </c>
      <c r="N512" s="9">
        <v>3</v>
      </c>
      <c r="O512" s="1">
        <f>ips__4[[#This Row],[Kolumna1]]*1</f>
        <v>7</v>
      </c>
      <c r="P512" s="1">
        <f>ips__4[[#This Row],[Kolumna2]]*3</f>
        <v>18</v>
      </c>
      <c r="Q512" s="1">
        <f>ips__4[[#This Row],[Kolumna3]]*7</f>
        <v>0</v>
      </c>
      <c r="R512" s="1">
        <f>ips__4[[#This Row],[Kolumna4]]*9</f>
        <v>27</v>
      </c>
      <c r="S512" s="1">
        <f>ips__4[[#This Row],[Kolumna5]]*1</f>
        <v>2</v>
      </c>
      <c r="T512" s="1">
        <f>ips__4[[#This Row],[Kolumna6]]*3</f>
        <v>15</v>
      </c>
      <c r="U512" s="1">
        <f>ips__4[[#This Row],[Kolumna7]]*7</f>
        <v>42</v>
      </c>
      <c r="V512" s="1">
        <f>ips__4[[#This Row],[Kolumna8]]*9</f>
        <v>18</v>
      </c>
      <c r="W512" s="1">
        <f>ips__4[[#This Row],[Kolumna9]]*1</f>
        <v>3</v>
      </c>
      <c r="X512" s="1">
        <f>ips__4[[#This Row],[Kolumna10]]*3</f>
        <v>15</v>
      </c>
      <c r="Y512" s="1">
        <f t="shared" si="7"/>
        <v>303</v>
      </c>
      <c r="Z512" s="1">
        <f>MOD(ips__4[[#This Row],[Suma iloczynow]],10)</f>
        <v>3</v>
      </c>
      <c r="AA512" s="1">
        <f>IF(ips__4[[#This Row],[reszta przez 10]] = 0,0,10 - ips__4[[#This Row],[reszta przez 10]])</f>
        <v>7</v>
      </c>
      <c r="AB512" s="1">
        <f>IF(ips__4[[#This Row],[K]]=ips__4[[#This Row],[K prawidlowe]],1,0)</f>
        <v>0</v>
      </c>
    </row>
    <row r="513" spans="1:28" x14ac:dyDescent="0.3">
      <c r="A513" s="1" t="s">
        <v>540</v>
      </c>
      <c r="B513" s="1" t="s">
        <v>11</v>
      </c>
      <c r="C513" s="1" t="s">
        <v>4</v>
      </c>
      <c r="D513" s="1">
        <v>9</v>
      </c>
      <c r="E513" s="1">
        <v>4</v>
      </c>
      <c r="F513" s="1">
        <v>0</v>
      </c>
      <c r="G513" s="1">
        <v>4</v>
      </c>
      <c r="H513" s="1">
        <v>2</v>
      </c>
      <c r="I513" s="1">
        <v>2</v>
      </c>
      <c r="J513" s="1">
        <v>8</v>
      </c>
      <c r="K513" s="1">
        <v>9</v>
      </c>
      <c r="L513" s="1">
        <v>9</v>
      </c>
      <c r="M513" s="1">
        <v>1</v>
      </c>
      <c r="N513" s="9">
        <v>6</v>
      </c>
      <c r="O513" s="1">
        <f>ips__4[[#This Row],[Kolumna1]]*1</f>
        <v>9</v>
      </c>
      <c r="P513" s="1">
        <f>ips__4[[#This Row],[Kolumna2]]*3</f>
        <v>12</v>
      </c>
      <c r="Q513" s="1">
        <f>ips__4[[#This Row],[Kolumna3]]*7</f>
        <v>0</v>
      </c>
      <c r="R513" s="1">
        <f>ips__4[[#This Row],[Kolumna4]]*9</f>
        <v>36</v>
      </c>
      <c r="S513" s="1">
        <f>ips__4[[#This Row],[Kolumna5]]*1</f>
        <v>2</v>
      </c>
      <c r="T513" s="1">
        <f>ips__4[[#This Row],[Kolumna6]]*3</f>
        <v>6</v>
      </c>
      <c r="U513" s="1">
        <f>ips__4[[#This Row],[Kolumna7]]*7</f>
        <v>56</v>
      </c>
      <c r="V513" s="1">
        <f>ips__4[[#This Row],[Kolumna8]]*9</f>
        <v>81</v>
      </c>
      <c r="W513" s="1">
        <f>ips__4[[#This Row],[Kolumna9]]*1</f>
        <v>9</v>
      </c>
      <c r="X513" s="1">
        <f>ips__4[[#This Row],[Kolumna10]]*3</f>
        <v>3</v>
      </c>
      <c r="Y513" s="1">
        <f t="shared" si="7"/>
        <v>361</v>
      </c>
      <c r="Z513" s="1">
        <f>MOD(ips__4[[#This Row],[Suma iloczynow]],10)</f>
        <v>1</v>
      </c>
      <c r="AA513" s="1">
        <f>IF(ips__4[[#This Row],[reszta przez 10]] = 0,0,10 - ips__4[[#This Row],[reszta przez 10]])</f>
        <v>9</v>
      </c>
      <c r="AB513" s="1">
        <f>IF(ips__4[[#This Row],[K]]=ips__4[[#This Row],[K prawidlowe]],1,0)</f>
        <v>0</v>
      </c>
    </row>
    <row r="514" spans="1:28" x14ac:dyDescent="0.3">
      <c r="A514" s="1" t="s">
        <v>541</v>
      </c>
      <c r="B514" s="1" t="s">
        <v>16</v>
      </c>
      <c r="C514" s="1" t="s">
        <v>6</v>
      </c>
      <c r="D514" s="1">
        <v>7</v>
      </c>
      <c r="E514" s="1">
        <v>2</v>
      </c>
      <c r="F514" s="1">
        <v>0</v>
      </c>
      <c r="G514" s="1">
        <v>1</v>
      </c>
      <c r="H514" s="1">
        <v>1</v>
      </c>
      <c r="I514" s="1">
        <v>2</v>
      </c>
      <c r="J514" s="1">
        <v>3</v>
      </c>
      <c r="K514" s="1">
        <v>5</v>
      </c>
      <c r="L514" s="1">
        <v>8</v>
      </c>
      <c r="M514" s="1">
        <v>6</v>
      </c>
      <c r="N514" s="9">
        <v>9</v>
      </c>
      <c r="O514" s="1">
        <f>ips__4[[#This Row],[Kolumna1]]*1</f>
        <v>7</v>
      </c>
      <c r="P514" s="1">
        <f>ips__4[[#This Row],[Kolumna2]]*3</f>
        <v>6</v>
      </c>
      <c r="Q514" s="1">
        <f>ips__4[[#This Row],[Kolumna3]]*7</f>
        <v>0</v>
      </c>
      <c r="R514" s="1">
        <f>ips__4[[#This Row],[Kolumna4]]*9</f>
        <v>9</v>
      </c>
      <c r="S514" s="1">
        <f>ips__4[[#This Row],[Kolumna5]]*1</f>
        <v>1</v>
      </c>
      <c r="T514" s="1">
        <f>ips__4[[#This Row],[Kolumna6]]*3</f>
        <v>6</v>
      </c>
      <c r="U514" s="1">
        <f>ips__4[[#This Row],[Kolumna7]]*7</f>
        <v>21</v>
      </c>
      <c r="V514" s="1">
        <f>ips__4[[#This Row],[Kolumna8]]*9</f>
        <v>45</v>
      </c>
      <c r="W514" s="1">
        <f>ips__4[[#This Row],[Kolumna9]]*1</f>
        <v>8</v>
      </c>
      <c r="X514" s="1">
        <f>ips__4[[#This Row],[Kolumna10]]*3</f>
        <v>18</v>
      </c>
      <c r="Y514" s="1">
        <f t="shared" si="7"/>
        <v>335</v>
      </c>
      <c r="Z514" s="1">
        <f>MOD(ips__4[[#This Row],[Suma iloczynow]],10)</f>
        <v>5</v>
      </c>
      <c r="AA514" s="1">
        <f>IF(ips__4[[#This Row],[reszta przez 10]] = 0,0,10 - ips__4[[#This Row],[reszta przez 10]])</f>
        <v>5</v>
      </c>
      <c r="AB514" s="1">
        <f>IF(ips__4[[#This Row],[K]]=ips__4[[#This Row],[K prawidlowe]],1,0)</f>
        <v>0</v>
      </c>
    </row>
    <row r="515" spans="1:28" x14ac:dyDescent="0.3">
      <c r="A515" s="1" t="s">
        <v>542</v>
      </c>
      <c r="B515" s="1" t="s">
        <v>12</v>
      </c>
      <c r="C515" s="1" t="s">
        <v>6</v>
      </c>
      <c r="D515" s="1">
        <v>5</v>
      </c>
      <c r="E515" s="1">
        <v>5</v>
      </c>
      <c r="F515" s="1">
        <v>1</v>
      </c>
      <c r="G515" s="1">
        <v>0</v>
      </c>
      <c r="H515" s="1">
        <v>1</v>
      </c>
      <c r="I515" s="1">
        <v>6</v>
      </c>
      <c r="J515" s="1">
        <v>2</v>
      </c>
      <c r="K515" s="1">
        <v>2</v>
      </c>
      <c r="L515" s="1">
        <v>8</v>
      </c>
      <c r="M515" s="1">
        <v>9</v>
      </c>
      <c r="N515" s="9">
        <v>7</v>
      </c>
      <c r="O515" s="1">
        <f>ips__4[[#This Row],[Kolumna1]]*1</f>
        <v>5</v>
      </c>
      <c r="P515" s="1">
        <f>ips__4[[#This Row],[Kolumna2]]*3</f>
        <v>15</v>
      </c>
      <c r="Q515" s="1">
        <f>ips__4[[#This Row],[Kolumna3]]*7</f>
        <v>7</v>
      </c>
      <c r="R515" s="1">
        <f>ips__4[[#This Row],[Kolumna4]]*9</f>
        <v>0</v>
      </c>
      <c r="S515" s="1">
        <f>ips__4[[#This Row],[Kolumna5]]*1</f>
        <v>1</v>
      </c>
      <c r="T515" s="1">
        <f>ips__4[[#This Row],[Kolumna6]]*3</f>
        <v>18</v>
      </c>
      <c r="U515" s="1">
        <f>ips__4[[#This Row],[Kolumna7]]*7</f>
        <v>14</v>
      </c>
      <c r="V515" s="1">
        <f>ips__4[[#This Row],[Kolumna8]]*9</f>
        <v>18</v>
      </c>
      <c r="W515" s="1">
        <f>ips__4[[#This Row],[Kolumna9]]*1</f>
        <v>8</v>
      </c>
      <c r="X515" s="1">
        <f>ips__4[[#This Row],[Kolumna10]]*3</f>
        <v>27</v>
      </c>
      <c r="Y515" s="1">
        <f t="shared" ref="Y515:Y578" si="8">SUM(O514:X515)</f>
        <v>234</v>
      </c>
      <c r="Z515" s="1">
        <f>MOD(ips__4[[#This Row],[Suma iloczynow]],10)</f>
        <v>4</v>
      </c>
      <c r="AA515" s="1">
        <f>IF(ips__4[[#This Row],[reszta przez 10]] = 0,0,10 - ips__4[[#This Row],[reszta przez 10]])</f>
        <v>6</v>
      </c>
      <c r="AB515" s="1">
        <f>IF(ips__4[[#This Row],[K]]=ips__4[[#This Row],[K prawidlowe]],1,0)</f>
        <v>0</v>
      </c>
    </row>
    <row r="516" spans="1:28" x14ac:dyDescent="0.3">
      <c r="A516" s="1" t="s">
        <v>543</v>
      </c>
      <c r="B516" s="1" t="s">
        <v>5</v>
      </c>
      <c r="C516" s="1" t="s">
        <v>6</v>
      </c>
      <c r="D516" s="1">
        <v>6</v>
      </c>
      <c r="E516" s="1">
        <v>3</v>
      </c>
      <c r="F516" s="1">
        <v>0</v>
      </c>
      <c r="G516" s="1">
        <v>6</v>
      </c>
      <c r="H516" s="1">
        <v>1</v>
      </c>
      <c r="I516" s="1">
        <v>5</v>
      </c>
      <c r="J516" s="1">
        <v>9</v>
      </c>
      <c r="K516" s="1">
        <v>1</v>
      </c>
      <c r="L516" s="1">
        <v>0</v>
      </c>
      <c r="M516" s="1">
        <v>9</v>
      </c>
      <c r="N516" s="9">
        <v>6</v>
      </c>
      <c r="O516" s="1">
        <f>ips__4[[#This Row],[Kolumna1]]*1</f>
        <v>6</v>
      </c>
      <c r="P516" s="1">
        <f>ips__4[[#This Row],[Kolumna2]]*3</f>
        <v>9</v>
      </c>
      <c r="Q516" s="1">
        <f>ips__4[[#This Row],[Kolumna3]]*7</f>
        <v>0</v>
      </c>
      <c r="R516" s="1">
        <f>ips__4[[#This Row],[Kolumna4]]*9</f>
        <v>54</v>
      </c>
      <c r="S516" s="1">
        <f>ips__4[[#This Row],[Kolumna5]]*1</f>
        <v>1</v>
      </c>
      <c r="T516" s="1">
        <f>ips__4[[#This Row],[Kolumna6]]*3</f>
        <v>15</v>
      </c>
      <c r="U516" s="1">
        <f>ips__4[[#This Row],[Kolumna7]]*7</f>
        <v>63</v>
      </c>
      <c r="V516" s="1">
        <f>ips__4[[#This Row],[Kolumna8]]*9</f>
        <v>9</v>
      </c>
      <c r="W516" s="1">
        <f>ips__4[[#This Row],[Kolumna9]]*1</f>
        <v>0</v>
      </c>
      <c r="X516" s="1">
        <f>ips__4[[#This Row],[Kolumna10]]*3</f>
        <v>27</v>
      </c>
      <c r="Y516" s="1">
        <f t="shared" si="8"/>
        <v>297</v>
      </c>
      <c r="Z516" s="1">
        <f>MOD(ips__4[[#This Row],[Suma iloczynow]],10)</f>
        <v>7</v>
      </c>
      <c r="AA516" s="1">
        <f>IF(ips__4[[#This Row],[reszta przez 10]] = 0,0,10 - ips__4[[#This Row],[reszta przez 10]])</f>
        <v>3</v>
      </c>
      <c r="AB516" s="1">
        <f>IF(ips__4[[#This Row],[K]]=ips__4[[#This Row],[K prawidlowe]],1,0)</f>
        <v>0</v>
      </c>
    </row>
    <row r="517" spans="1:28" x14ac:dyDescent="0.3">
      <c r="A517" s="1" t="s">
        <v>544</v>
      </c>
      <c r="B517" s="1" t="s">
        <v>15</v>
      </c>
      <c r="C517" s="1" t="s">
        <v>6</v>
      </c>
      <c r="D517" s="1">
        <v>6</v>
      </c>
      <c r="E517" s="1">
        <v>6</v>
      </c>
      <c r="F517" s="1">
        <v>0</v>
      </c>
      <c r="G517" s="1">
        <v>9</v>
      </c>
      <c r="H517" s="1">
        <v>2</v>
      </c>
      <c r="I517" s="1">
        <v>0</v>
      </c>
      <c r="J517" s="1">
        <v>8</v>
      </c>
      <c r="K517" s="1">
        <v>6</v>
      </c>
      <c r="L517" s="1">
        <v>2</v>
      </c>
      <c r="M517" s="1">
        <v>8</v>
      </c>
      <c r="N517" s="9">
        <v>7</v>
      </c>
      <c r="O517" s="1">
        <f>ips__4[[#This Row],[Kolumna1]]*1</f>
        <v>6</v>
      </c>
      <c r="P517" s="1">
        <f>ips__4[[#This Row],[Kolumna2]]*3</f>
        <v>18</v>
      </c>
      <c r="Q517" s="1">
        <f>ips__4[[#This Row],[Kolumna3]]*7</f>
        <v>0</v>
      </c>
      <c r="R517" s="1">
        <f>ips__4[[#This Row],[Kolumna4]]*9</f>
        <v>81</v>
      </c>
      <c r="S517" s="1">
        <f>ips__4[[#This Row],[Kolumna5]]*1</f>
        <v>2</v>
      </c>
      <c r="T517" s="1">
        <f>ips__4[[#This Row],[Kolumna6]]*3</f>
        <v>0</v>
      </c>
      <c r="U517" s="1">
        <f>ips__4[[#This Row],[Kolumna7]]*7</f>
        <v>56</v>
      </c>
      <c r="V517" s="1">
        <f>ips__4[[#This Row],[Kolumna8]]*9</f>
        <v>54</v>
      </c>
      <c r="W517" s="1">
        <f>ips__4[[#This Row],[Kolumna9]]*1</f>
        <v>2</v>
      </c>
      <c r="X517" s="1">
        <f>ips__4[[#This Row],[Kolumna10]]*3</f>
        <v>24</v>
      </c>
      <c r="Y517" s="1">
        <f t="shared" si="8"/>
        <v>427</v>
      </c>
      <c r="Z517" s="1">
        <f>MOD(ips__4[[#This Row],[Suma iloczynow]],10)</f>
        <v>7</v>
      </c>
      <c r="AA517" s="1">
        <f>IF(ips__4[[#This Row],[reszta przez 10]] = 0,0,10 - ips__4[[#This Row],[reszta przez 10]])</f>
        <v>3</v>
      </c>
      <c r="AB517" s="1">
        <f>IF(ips__4[[#This Row],[K]]=ips__4[[#This Row],[K prawidlowe]],1,0)</f>
        <v>0</v>
      </c>
    </row>
    <row r="518" spans="1:28" x14ac:dyDescent="0.3">
      <c r="A518" s="1" t="s">
        <v>545</v>
      </c>
      <c r="B518" s="1" t="s">
        <v>15</v>
      </c>
      <c r="C518" s="1" t="s">
        <v>6</v>
      </c>
      <c r="D518" s="1">
        <v>7</v>
      </c>
      <c r="E518" s="1">
        <v>9</v>
      </c>
      <c r="F518" s="1">
        <v>1</v>
      </c>
      <c r="G518" s="1">
        <v>2</v>
      </c>
      <c r="H518" s="1">
        <v>0</v>
      </c>
      <c r="I518" s="1">
        <v>3</v>
      </c>
      <c r="J518" s="1">
        <v>5</v>
      </c>
      <c r="K518" s="1">
        <v>1</v>
      </c>
      <c r="L518" s="1">
        <v>8</v>
      </c>
      <c r="M518" s="1">
        <v>4</v>
      </c>
      <c r="N518" s="9">
        <v>8</v>
      </c>
      <c r="O518" s="1">
        <f>ips__4[[#This Row],[Kolumna1]]*1</f>
        <v>7</v>
      </c>
      <c r="P518" s="1">
        <f>ips__4[[#This Row],[Kolumna2]]*3</f>
        <v>27</v>
      </c>
      <c r="Q518" s="1">
        <f>ips__4[[#This Row],[Kolumna3]]*7</f>
        <v>7</v>
      </c>
      <c r="R518" s="1">
        <f>ips__4[[#This Row],[Kolumna4]]*9</f>
        <v>18</v>
      </c>
      <c r="S518" s="1">
        <f>ips__4[[#This Row],[Kolumna5]]*1</f>
        <v>0</v>
      </c>
      <c r="T518" s="1">
        <f>ips__4[[#This Row],[Kolumna6]]*3</f>
        <v>9</v>
      </c>
      <c r="U518" s="1">
        <f>ips__4[[#This Row],[Kolumna7]]*7</f>
        <v>35</v>
      </c>
      <c r="V518" s="1">
        <f>ips__4[[#This Row],[Kolumna8]]*9</f>
        <v>9</v>
      </c>
      <c r="W518" s="1">
        <f>ips__4[[#This Row],[Kolumna9]]*1</f>
        <v>8</v>
      </c>
      <c r="X518" s="1">
        <f>ips__4[[#This Row],[Kolumna10]]*3</f>
        <v>12</v>
      </c>
      <c r="Y518" s="1">
        <f t="shared" si="8"/>
        <v>375</v>
      </c>
      <c r="Z518" s="1">
        <f>MOD(ips__4[[#This Row],[Suma iloczynow]],10)</f>
        <v>5</v>
      </c>
      <c r="AA518" s="1">
        <f>IF(ips__4[[#This Row],[reszta przez 10]] = 0,0,10 - ips__4[[#This Row],[reszta przez 10]])</f>
        <v>5</v>
      </c>
      <c r="AB518" s="1">
        <f>IF(ips__4[[#This Row],[K]]=ips__4[[#This Row],[K prawidlowe]],1,0)</f>
        <v>0</v>
      </c>
    </row>
    <row r="519" spans="1:28" x14ac:dyDescent="0.3">
      <c r="A519" s="1" t="s">
        <v>546</v>
      </c>
      <c r="B519" s="1" t="s">
        <v>17</v>
      </c>
      <c r="C519" s="1" t="s">
        <v>6</v>
      </c>
      <c r="D519" s="1">
        <v>7</v>
      </c>
      <c r="E519" s="1">
        <v>5</v>
      </c>
      <c r="F519" s="1">
        <v>0</v>
      </c>
      <c r="G519" s="1">
        <v>3</v>
      </c>
      <c r="H519" s="1">
        <v>2</v>
      </c>
      <c r="I519" s="1">
        <v>0</v>
      </c>
      <c r="J519" s="1">
        <v>2</v>
      </c>
      <c r="K519" s="1">
        <v>9</v>
      </c>
      <c r="L519" s="1">
        <v>0</v>
      </c>
      <c r="M519" s="1">
        <v>6</v>
      </c>
      <c r="N519" s="9">
        <v>6</v>
      </c>
      <c r="O519" s="1">
        <f>ips__4[[#This Row],[Kolumna1]]*1</f>
        <v>7</v>
      </c>
      <c r="P519" s="1">
        <f>ips__4[[#This Row],[Kolumna2]]*3</f>
        <v>15</v>
      </c>
      <c r="Q519" s="1">
        <f>ips__4[[#This Row],[Kolumna3]]*7</f>
        <v>0</v>
      </c>
      <c r="R519" s="1">
        <f>ips__4[[#This Row],[Kolumna4]]*9</f>
        <v>27</v>
      </c>
      <c r="S519" s="1">
        <f>ips__4[[#This Row],[Kolumna5]]*1</f>
        <v>2</v>
      </c>
      <c r="T519" s="1">
        <f>ips__4[[#This Row],[Kolumna6]]*3</f>
        <v>0</v>
      </c>
      <c r="U519" s="1">
        <f>ips__4[[#This Row],[Kolumna7]]*7</f>
        <v>14</v>
      </c>
      <c r="V519" s="1">
        <f>ips__4[[#This Row],[Kolumna8]]*9</f>
        <v>81</v>
      </c>
      <c r="W519" s="1">
        <f>ips__4[[#This Row],[Kolumna9]]*1</f>
        <v>0</v>
      </c>
      <c r="X519" s="1">
        <f>ips__4[[#This Row],[Kolumna10]]*3</f>
        <v>18</v>
      </c>
      <c r="Y519" s="1">
        <f t="shared" si="8"/>
        <v>296</v>
      </c>
      <c r="Z519" s="1">
        <f>MOD(ips__4[[#This Row],[Suma iloczynow]],10)</f>
        <v>6</v>
      </c>
      <c r="AA519" s="1">
        <f>IF(ips__4[[#This Row],[reszta przez 10]] = 0,0,10 - ips__4[[#This Row],[reszta przez 10]])</f>
        <v>4</v>
      </c>
      <c r="AB519" s="1">
        <f>IF(ips__4[[#This Row],[K]]=ips__4[[#This Row],[K prawidlowe]],1,0)</f>
        <v>0</v>
      </c>
    </row>
    <row r="520" spans="1:28" x14ac:dyDescent="0.3">
      <c r="A520" s="1" t="s">
        <v>547</v>
      </c>
      <c r="B520" s="1" t="s">
        <v>17</v>
      </c>
      <c r="C520" s="1" t="s">
        <v>4</v>
      </c>
      <c r="D520" s="1">
        <v>6</v>
      </c>
      <c r="E520" s="1">
        <v>4</v>
      </c>
      <c r="F520" s="1">
        <v>1</v>
      </c>
      <c r="G520" s="1">
        <v>2</v>
      </c>
      <c r="H520" s="1">
        <v>0</v>
      </c>
      <c r="I520" s="1">
        <v>6</v>
      </c>
      <c r="J520" s="1">
        <v>3</v>
      </c>
      <c r="K520" s="1">
        <v>1</v>
      </c>
      <c r="L520" s="1">
        <v>3</v>
      </c>
      <c r="M520" s="1">
        <v>5</v>
      </c>
      <c r="N520" s="9">
        <v>1</v>
      </c>
      <c r="O520" s="1">
        <f>ips__4[[#This Row],[Kolumna1]]*1</f>
        <v>6</v>
      </c>
      <c r="P520" s="1">
        <f>ips__4[[#This Row],[Kolumna2]]*3</f>
        <v>12</v>
      </c>
      <c r="Q520" s="1">
        <f>ips__4[[#This Row],[Kolumna3]]*7</f>
        <v>7</v>
      </c>
      <c r="R520" s="1">
        <f>ips__4[[#This Row],[Kolumna4]]*9</f>
        <v>18</v>
      </c>
      <c r="S520" s="1">
        <f>ips__4[[#This Row],[Kolumna5]]*1</f>
        <v>0</v>
      </c>
      <c r="T520" s="1">
        <f>ips__4[[#This Row],[Kolumna6]]*3</f>
        <v>18</v>
      </c>
      <c r="U520" s="1">
        <f>ips__4[[#This Row],[Kolumna7]]*7</f>
        <v>21</v>
      </c>
      <c r="V520" s="1">
        <f>ips__4[[#This Row],[Kolumna8]]*9</f>
        <v>9</v>
      </c>
      <c r="W520" s="1">
        <f>ips__4[[#This Row],[Kolumna9]]*1</f>
        <v>3</v>
      </c>
      <c r="X520" s="1">
        <f>ips__4[[#This Row],[Kolumna10]]*3</f>
        <v>15</v>
      </c>
      <c r="Y520" s="1">
        <f t="shared" si="8"/>
        <v>273</v>
      </c>
      <c r="Z520" s="1">
        <f>MOD(ips__4[[#This Row],[Suma iloczynow]],10)</f>
        <v>3</v>
      </c>
      <c r="AA520" s="1">
        <f>IF(ips__4[[#This Row],[reszta przez 10]] = 0,0,10 - ips__4[[#This Row],[reszta przez 10]])</f>
        <v>7</v>
      </c>
      <c r="AB520" s="1">
        <f>IF(ips__4[[#This Row],[K]]=ips__4[[#This Row],[K prawidlowe]],1,0)</f>
        <v>0</v>
      </c>
    </row>
    <row r="521" spans="1:28" x14ac:dyDescent="0.3">
      <c r="A521" s="1" t="s">
        <v>548</v>
      </c>
      <c r="B521" s="1" t="s">
        <v>9</v>
      </c>
      <c r="C521" s="1" t="s">
        <v>6</v>
      </c>
      <c r="D521" s="1">
        <v>7</v>
      </c>
      <c r="E521" s="1">
        <v>3</v>
      </c>
      <c r="F521" s="1">
        <v>0</v>
      </c>
      <c r="G521" s="1">
        <v>7</v>
      </c>
      <c r="H521" s="1">
        <v>2</v>
      </c>
      <c r="I521" s="1">
        <v>8</v>
      </c>
      <c r="J521" s="1">
        <v>4</v>
      </c>
      <c r="K521" s="1">
        <v>2</v>
      </c>
      <c r="L521" s="1">
        <v>4</v>
      </c>
      <c r="M521" s="1">
        <v>3</v>
      </c>
      <c r="N521" s="9">
        <v>6</v>
      </c>
      <c r="O521" s="1">
        <f>ips__4[[#This Row],[Kolumna1]]*1</f>
        <v>7</v>
      </c>
      <c r="P521" s="1">
        <f>ips__4[[#This Row],[Kolumna2]]*3</f>
        <v>9</v>
      </c>
      <c r="Q521" s="1">
        <f>ips__4[[#This Row],[Kolumna3]]*7</f>
        <v>0</v>
      </c>
      <c r="R521" s="1">
        <f>ips__4[[#This Row],[Kolumna4]]*9</f>
        <v>63</v>
      </c>
      <c r="S521" s="1">
        <f>ips__4[[#This Row],[Kolumna5]]*1</f>
        <v>2</v>
      </c>
      <c r="T521" s="1">
        <f>ips__4[[#This Row],[Kolumna6]]*3</f>
        <v>24</v>
      </c>
      <c r="U521" s="1">
        <f>ips__4[[#This Row],[Kolumna7]]*7</f>
        <v>28</v>
      </c>
      <c r="V521" s="1">
        <f>ips__4[[#This Row],[Kolumna8]]*9</f>
        <v>18</v>
      </c>
      <c r="W521" s="1">
        <f>ips__4[[#This Row],[Kolumna9]]*1</f>
        <v>4</v>
      </c>
      <c r="X521" s="1">
        <f>ips__4[[#This Row],[Kolumna10]]*3</f>
        <v>9</v>
      </c>
      <c r="Y521" s="1">
        <f t="shared" si="8"/>
        <v>273</v>
      </c>
      <c r="Z521" s="1">
        <f>MOD(ips__4[[#This Row],[Suma iloczynow]],10)</f>
        <v>3</v>
      </c>
      <c r="AA521" s="1">
        <f>IF(ips__4[[#This Row],[reszta przez 10]] = 0,0,10 - ips__4[[#This Row],[reszta przez 10]])</f>
        <v>7</v>
      </c>
      <c r="AB521" s="1">
        <f>IF(ips__4[[#This Row],[K]]=ips__4[[#This Row],[K prawidlowe]],1,0)</f>
        <v>0</v>
      </c>
    </row>
    <row r="522" spans="1:28" x14ac:dyDescent="0.3">
      <c r="A522" s="1" t="s">
        <v>549</v>
      </c>
      <c r="B522" s="1" t="s">
        <v>17</v>
      </c>
      <c r="C522" s="1" t="s">
        <v>6</v>
      </c>
      <c r="D522" s="1">
        <v>8</v>
      </c>
      <c r="E522" s="1">
        <v>1</v>
      </c>
      <c r="F522" s="1">
        <v>0</v>
      </c>
      <c r="G522" s="1">
        <v>3</v>
      </c>
      <c r="H522" s="1">
        <v>2</v>
      </c>
      <c r="I522" s="1">
        <v>1</v>
      </c>
      <c r="J522" s="1">
        <v>6</v>
      </c>
      <c r="K522" s="1">
        <v>3</v>
      </c>
      <c r="L522" s="1">
        <v>3</v>
      </c>
      <c r="M522" s="1">
        <v>6</v>
      </c>
      <c r="N522" s="9">
        <v>7</v>
      </c>
      <c r="O522" s="1">
        <f>ips__4[[#This Row],[Kolumna1]]*1</f>
        <v>8</v>
      </c>
      <c r="P522" s="1">
        <f>ips__4[[#This Row],[Kolumna2]]*3</f>
        <v>3</v>
      </c>
      <c r="Q522" s="1">
        <f>ips__4[[#This Row],[Kolumna3]]*7</f>
        <v>0</v>
      </c>
      <c r="R522" s="1">
        <f>ips__4[[#This Row],[Kolumna4]]*9</f>
        <v>27</v>
      </c>
      <c r="S522" s="1">
        <f>ips__4[[#This Row],[Kolumna5]]*1</f>
        <v>2</v>
      </c>
      <c r="T522" s="1">
        <f>ips__4[[#This Row],[Kolumna6]]*3</f>
        <v>3</v>
      </c>
      <c r="U522" s="1">
        <f>ips__4[[#This Row],[Kolumna7]]*7</f>
        <v>42</v>
      </c>
      <c r="V522" s="1">
        <f>ips__4[[#This Row],[Kolumna8]]*9</f>
        <v>27</v>
      </c>
      <c r="W522" s="1">
        <f>ips__4[[#This Row],[Kolumna9]]*1</f>
        <v>3</v>
      </c>
      <c r="X522" s="1">
        <f>ips__4[[#This Row],[Kolumna10]]*3</f>
        <v>18</v>
      </c>
      <c r="Y522" s="1">
        <f t="shared" si="8"/>
        <v>297</v>
      </c>
      <c r="Z522" s="1">
        <f>MOD(ips__4[[#This Row],[Suma iloczynow]],10)</f>
        <v>7</v>
      </c>
      <c r="AA522" s="1">
        <f>IF(ips__4[[#This Row],[reszta przez 10]] = 0,0,10 - ips__4[[#This Row],[reszta przez 10]])</f>
        <v>3</v>
      </c>
      <c r="AB522" s="1">
        <f>IF(ips__4[[#This Row],[K]]=ips__4[[#This Row],[K prawidlowe]],1,0)</f>
        <v>0</v>
      </c>
    </row>
    <row r="523" spans="1:28" x14ac:dyDescent="0.3">
      <c r="A523" s="1" t="s">
        <v>550</v>
      </c>
      <c r="B523" s="1" t="s">
        <v>18</v>
      </c>
      <c r="C523" s="1" t="s">
        <v>4</v>
      </c>
      <c r="D523" s="1">
        <v>9</v>
      </c>
      <c r="E523" s="1">
        <v>9</v>
      </c>
      <c r="F523" s="1">
        <v>1</v>
      </c>
      <c r="G523" s="1">
        <v>2</v>
      </c>
      <c r="H523" s="1">
        <v>0</v>
      </c>
      <c r="I523" s="1">
        <v>2</v>
      </c>
      <c r="J523" s="1">
        <v>7</v>
      </c>
      <c r="K523" s="1">
        <v>3</v>
      </c>
      <c r="L523" s="1">
        <v>5</v>
      </c>
      <c r="M523" s="1">
        <v>1</v>
      </c>
      <c r="N523" s="9">
        <v>9</v>
      </c>
      <c r="O523" s="1">
        <f>ips__4[[#This Row],[Kolumna1]]*1</f>
        <v>9</v>
      </c>
      <c r="P523" s="1">
        <f>ips__4[[#This Row],[Kolumna2]]*3</f>
        <v>27</v>
      </c>
      <c r="Q523" s="1">
        <f>ips__4[[#This Row],[Kolumna3]]*7</f>
        <v>7</v>
      </c>
      <c r="R523" s="1">
        <f>ips__4[[#This Row],[Kolumna4]]*9</f>
        <v>18</v>
      </c>
      <c r="S523" s="1">
        <f>ips__4[[#This Row],[Kolumna5]]*1</f>
        <v>0</v>
      </c>
      <c r="T523" s="1">
        <f>ips__4[[#This Row],[Kolumna6]]*3</f>
        <v>6</v>
      </c>
      <c r="U523" s="1">
        <f>ips__4[[#This Row],[Kolumna7]]*7</f>
        <v>49</v>
      </c>
      <c r="V523" s="1">
        <f>ips__4[[#This Row],[Kolumna8]]*9</f>
        <v>27</v>
      </c>
      <c r="W523" s="1">
        <f>ips__4[[#This Row],[Kolumna9]]*1</f>
        <v>5</v>
      </c>
      <c r="X523" s="1">
        <f>ips__4[[#This Row],[Kolumna10]]*3</f>
        <v>3</v>
      </c>
      <c r="Y523" s="1">
        <f t="shared" si="8"/>
        <v>284</v>
      </c>
      <c r="Z523" s="1">
        <f>MOD(ips__4[[#This Row],[Suma iloczynow]],10)</f>
        <v>4</v>
      </c>
      <c r="AA523" s="1">
        <f>IF(ips__4[[#This Row],[reszta przez 10]] = 0,0,10 - ips__4[[#This Row],[reszta przez 10]])</f>
        <v>6</v>
      </c>
      <c r="AB523" s="1">
        <f>IF(ips__4[[#This Row],[K]]=ips__4[[#This Row],[K prawidlowe]],1,0)</f>
        <v>0</v>
      </c>
    </row>
    <row r="524" spans="1:28" x14ac:dyDescent="0.3">
      <c r="A524" s="1" t="s">
        <v>551</v>
      </c>
      <c r="B524" s="1" t="s">
        <v>7</v>
      </c>
      <c r="C524" s="1" t="s">
        <v>6</v>
      </c>
      <c r="D524" s="1">
        <v>5</v>
      </c>
      <c r="E524" s="1">
        <v>7</v>
      </c>
      <c r="F524" s="1">
        <v>0</v>
      </c>
      <c r="G524" s="1">
        <v>4</v>
      </c>
      <c r="H524" s="1">
        <v>0</v>
      </c>
      <c r="I524" s="1">
        <v>5</v>
      </c>
      <c r="J524" s="1">
        <v>9</v>
      </c>
      <c r="K524" s="1">
        <v>6</v>
      </c>
      <c r="L524" s="1">
        <v>5</v>
      </c>
      <c r="M524" s="1">
        <v>7</v>
      </c>
      <c r="N524" s="9">
        <v>0</v>
      </c>
      <c r="O524" s="1">
        <f>ips__4[[#This Row],[Kolumna1]]*1</f>
        <v>5</v>
      </c>
      <c r="P524" s="1">
        <f>ips__4[[#This Row],[Kolumna2]]*3</f>
        <v>21</v>
      </c>
      <c r="Q524" s="1">
        <f>ips__4[[#This Row],[Kolumna3]]*7</f>
        <v>0</v>
      </c>
      <c r="R524" s="1">
        <f>ips__4[[#This Row],[Kolumna4]]*9</f>
        <v>36</v>
      </c>
      <c r="S524" s="1">
        <f>ips__4[[#This Row],[Kolumna5]]*1</f>
        <v>0</v>
      </c>
      <c r="T524" s="1">
        <f>ips__4[[#This Row],[Kolumna6]]*3</f>
        <v>15</v>
      </c>
      <c r="U524" s="1">
        <f>ips__4[[#This Row],[Kolumna7]]*7</f>
        <v>63</v>
      </c>
      <c r="V524" s="1">
        <f>ips__4[[#This Row],[Kolumna8]]*9</f>
        <v>54</v>
      </c>
      <c r="W524" s="1">
        <f>ips__4[[#This Row],[Kolumna9]]*1</f>
        <v>5</v>
      </c>
      <c r="X524" s="1">
        <f>ips__4[[#This Row],[Kolumna10]]*3</f>
        <v>21</v>
      </c>
      <c r="Y524" s="1">
        <f t="shared" si="8"/>
        <v>371</v>
      </c>
      <c r="Z524" s="1">
        <f>MOD(ips__4[[#This Row],[Suma iloczynow]],10)</f>
        <v>1</v>
      </c>
      <c r="AA524" s="1">
        <f>IF(ips__4[[#This Row],[reszta przez 10]] = 0,0,10 - ips__4[[#This Row],[reszta przez 10]])</f>
        <v>9</v>
      </c>
      <c r="AB524" s="1">
        <f>IF(ips__4[[#This Row],[K]]=ips__4[[#This Row],[K prawidlowe]],1,0)</f>
        <v>0</v>
      </c>
    </row>
    <row r="525" spans="1:28" x14ac:dyDescent="0.3">
      <c r="A525" s="1" t="s">
        <v>552</v>
      </c>
      <c r="B525" s="1" t="s">
        <v>14</v>
      </c>
      <c r="C525" s="1" t="s">
        <v>6</v>
      </c>
      <c r="D525" s="1">
        <v>9</v>
      </c>
      <c r="E525" s="1">
        <v>9</v>
      </c>
      <c r="F525" s="1">
        <v>0</v>
      </c>
      <c r="G525" s="1">
        <v>5</v>
      </c>
      <c r="H525" s="1">
        <v>1</v>
      </c>
      <c r="I525" s="1">
        <v>3</v>
      </c>
      <c r="J525" s="1">
        <v>8</v>
      </c>
      <c r="K525" s="1">
        <v>6</v>
      </c>
      <c r="L525" s="1">
        <v>7</v>
      </c>
      <c r="M525" s="1">
        <v>9</v>
      </c>
      <c r="N525" s="9">
        <v>5</v>
      </c>
      <c r="O525" s="1">
        <f>ips__4[[#This Row],[Kolumna1]]*1</f>
        <v>9</v>
      </c>
      <c r="P525" s="1">
        <f>ips__4[[#This Row],[Kolumna2]]*3</f>
        <v>27</v>
      </c>
      <c r="Q525" s="1">
        <f>ips__4[[#This Row],[Kolumna3]]*7</f>
        <v>0</v>
      </c>
      <c r="R525" s="1">
        <f>ips__4[[#This Row],[Kolumna4]]*9</f>
        <v>45</v>
      </c>
      <c r="S525" s="1">
        <f>ips__4[[#This Row],[Kolumna5]]*1</f>
        <v>1</v>
      </c>
      <c r="T525" s="1">
        <f>ips__4[[#This Row],[Kolumna6]]*3</f>
        <v>9</v>
      </c>
      <c r="U525" s="1">
        <f>ips__4[[#This Row],[Kolumna7]]*7</f>
        <v>56</v>
      </c>
      <c r="V525" s="1">
        <f>ips__4[[#This Row],[Kolumna8]]*9</f>
        <v>54</v>
      </c>
      <c r="W525" s="1">
        <f>ips__4[[#This Row],[Kolumna9]]*1</f>
        <v>7</v>
      </c>
      <c r="X525" s="1">
        <f>ips__4[[#This Row],[Kolumna10]]*3</f>
        <v>27</v>
      </c>
      <c r="Y525" s="1">
        <f t="shared" si="8"/>
        <v>455</v>
      </c>
      <c r="Z525" s="1">
        <f>MOD(ips__4[[#This Row],[Suma iloczynow]],10)</f>
        <v>5</v>
      </c>
      <c r="AA525" s="1">
        <f>IF(ips__4[[#This Row],[reszta przez 10]] = 0,0,10 - ips__4[[#This Row],[reszta przez 10]])</f>
        <v>5</v>
      </c>
      <c r="AB525" s="1">
        <f>IF(ips__4[[#This Row],[K]]=ips__4[[#This Row],[K prawidlowe]],1,0)</f>
        <v>1</v>
      </c>
    </row>
    <row r="526" spans="1:28" x14ac:dyDescent="0.3">
      <c r="A526" s="1" t="s">
        <v>553</v>
      </c>
      <c r="B526" s="1" t="s">
        <v>11</v>
      </c>
      <c r="C526" s="1" t="s">
        <v>4</v>
      </c>
      <c r="D526" s="1">
        <v>7</v>
      </c>
      <c r="E526" s="1">
        <v>3</v>
      </c>
      <c r="F526" s="1">
        <v>0</v>
      </c>
      <c r="G526" s="1">
        <v>3</v>
      </c>
      <c r="H526" s="1">
        <v>1</v>
      </c>
      <c r="I526" s="1">
        <v>8</v>
      </c>
      <c r="J526" s="1">
        <v>1</v>
      </c>
      <c r="K526" s="1">
        <v>3</v>
      </c>
      <c r="L526" s="1">
        <v>1</v>
      </c>
      <c r="M526" s="1">
        <v>7</v>
      </c>
      <c r="N526" s="9">
        <v>6</v>
      </c>
      <c r="O526" s="1">
        <f>ips__4[[#This Row],[Kolumna1]]*1</f>
        <v>7</v>
      </c>
      <c r="P526" s="1">
        <f>ips__4[[#This Row],[Kolumna2]]*3</f>
        <v>9</v>
      </c>
      <c r="Q526" s="1">
        <f>ips__4[[#This Row],[Kolumna3]]*7</f>
        <v>0</v>
      </c>
      <c r="R526" s="1">
        <f>ips__4[[#This Row],[Kolumna4]]*9</f>
        <v>27</v>
      </c>
      <c r="S526" s="1">
        <f>ips__4[[#This Row],[Kolumna5]]*1</f>
        <v>1</v>
      </c>
      <c r="T526" s="1">
        <f>ips__4[[#This Row],[Kolumna6]]*3</f>
        <v>24</v>
      </c>
      <c r="U526" s="1">
        <f>ips__4[[#This Row],[Kolumna7]]*7</f>
        <v>7</v>
      </c>
      <c r="V526" s="1">
        <f>ips__4[[#This Row],[Kolumna8]]*9</f>
        <v>27</v>
      </c>
      <c r="W526" s="1">
        <f>ips__4[[#This Row],[Kolumna9]]*1</f>
        <v>1</v>
      </c>
      <c r="X526" s="1">
        <f>ips__4[[#This Row],[Kolumna10]]*3</f>
        <v>21</v>
      </c>
      <c r="Y526" s="1">
        <f t="shared" si="8"/>
        <v>359</v>
      </c>
      <c r="Z526" s="1">
        <f>MOD(ips__4[[#This Row],[Suma iloczynow]],10)</f>
        <v>9</v>
      </c>
      <c r="AA526" s="1">
        <f>IF(ips__4[[#This Row],[reszta przez 10]] = 0,0,10 - ips__4[[#This Row],[reszta przez 10]])</f>
        <v>1</v>
      </c>
      <c r="AB526" s="1">
        <f>IF(ips__4[[#This Row],[K]]=ips__4[[#This Row],[K prawidlowe]],1,0)</f>
        <v>0</v>
      </c>
    </row>
    <row r="527" spans="1:28" x14ac:dyDescent="0.3">
      <c r="A527" s="1" t="s">
        <v>554</v>
      </c>
      <c r="B527" s="1" t="s">
        <v>5</v>
      </c>
      <c r="C527" s="1" t="s">
        <v>6</v>
      </c>
      <c r="D527" s="1">
        <v>8</v>
      </c>
      <c r="E527" s="1">
        <v>6</v>
      </c>
      <c r="F527" s="1">
        <v>0</v>
      </c>
      <c r="G527" s="1">
        <v>6</v>
      </c>
      <c r="H527" s="1">
        <v>1</v>
      </c>
      <c r="I527" s="1">
        <v>5</v>
      </c>
      <c r="J527" s="1">
        <v>6</v>
      </c>
      <c r="K527" s="1">
        <v>6</v>
      </c>
      <c r="L527" s="1">
        <v>3</v>
      </c>
      <c r="M527" s="1">
        <v>1</v>
      </c>
      <c r="N527" s="9">
        <v>2</v>
      </c>
      <c r="O527" s="1">
        <f>ips__4[[#This Row],[Kolumna1]]*1</f>
        <v>8</v>
      </c>
      <c r="P527" s="1">
        <f>ips__4[[#This Row],[Kolumna2]]*3</f>
        <v>18</v>
      </c>
      <c r="Q527" s="1">
        <f>ips__4[[#This Row],[Kolumna3]]*7</f>
        <v>0</v>
      </c>
      <c r="R527" s="1">
        <f>ips__4[[#This Row],[Kolumna4]]*9</f>
        <v>54</v>
      </c>
      <c r="S527" s="1">
        <f>ips__4[[#This Row],[Kolumna5]]*1</f>
        <v>1</v>
      </c>
      <c r="T527" s="1">
        <f>ips__4[[#This Row],[Kolumna6]]*3</f>
        <v>15</v>
      </c>
      <c r="U527" s="1">
        <f>ips__4[[#This Row],[Kolumna7]]*7</f>
        <v>42</v>
      </c>
      <c r="V527" s="1">
        <f>ips__4[[#This Row],[Kolumna8]]*9</f>
        <v>54</v>
      </c>
      <c r="W527" s="1">
        <f>ips__4[[#This Row],[Kolumna9]]*1</f>
        <v>3</v>
      </c>
      <c r="X527" s="1">
        <f>ips__4[[#This Row],[Kolumna10]]*3</f>
        <v>3</v>
      </c>
      <c r="Y527" s="1">
        <f t="shared" si="8"/>
        <v>322</v>
      </c>
      <c r="Z527" s="1">
        <f>MOD(ips__4[[#This Row],[Suma iloczynow]],10)</f>
        <v>2</v>
      </c>
      <c r="AA527" s="1">
        <f>IF(ips__4[[#This Row],[reszta przez 10]] = 0,0,10 - ips__4[[#This Row],[reszta przez 10]])</f>
        <v>8</v>
      </c>
      <c r="AB527" s="1">
        <f>IF(ips__4[[#This Row],[K]]=ips__4[[#This Row],[K prawidlowe]],1,0)</f>
        <v>0</v>
      </c>
    </row>
    <row r="528" spans="1:28" x14ac:dyDescent="0.3">
      <c r="A528" s="1" t="s">
        <v>555</v>
      </c>
      <c r="B528" s="1" t="s">
        <v>11</v>
      </c>
      <c r="C528" s="1" t="s">
        <v>4</v>
      </c>
      <c r="D528" s="1">
        <v>5</v>
      </c>
      <c r="E528" s="1">
        <v>3</v>
      </c>
      <c r="F528" s="1">
        <v>0</v>
      </c>
      <c r="G528" s="1">
        <v>9</v>
      </c>
      <c r="H528" s="1">
        <v>0</v>
      </c>
      <c r="I528" s="1">
        <v>6</v>
      </c>
      <c r="J528" s="1">
        <v>9</v>
      </c>
      <c r="K528" s="1">
        <v>8</v>
      </c>
      <c r="L528" s="1">
        <v>0</v>
      </c>
      <c r="M528" s="1">
        <v>2</v>
      </c>
      <c r="N528" s="9">
        <v>6</v>
      </c>
      <c r="O528" s="1">
        <f>ips__4[[#This Row],[Kolumna1]]*1</f>
        <v>5</v>
      </c>
      <c r="P528" s="1">
        <f>ips__4[[#This Row],[Kolumna2]]*3</f>
        <v>9</v>
      </c>
      <c r="Q528" s="1">
        <f>ips__4[[#This Row],[Kolumna3]]*7</f>
        <v>0</v>
      </c>
      <c r="R528" s="1">
        <f>ips__4[[#This Row],[Kolumna4]]*9</f>
        <v>81</v>
      </c>
      <c r="S528" s="1">
        <f>ips__4[[#This Row],[Kolumna5]]*1</f>
        <v>0</v>
      </c>
      <c r="T528" s="1">
        <f>ips__4[[#This Row],[Kolumna6]]*3</f>
        <v>18</v>
      </c>
      <c r="U528" s="1">
        <f>ips__4[[#This Row],[Kolumna7]]*7</f>
        <v>63</v>
      </c>
      <c r="V528" s="1">
        <f>ips__4[[#This Row],[Kolumna8]]*9</f>
        <v>72</v>
      </c>
      <c r="W528" s="1">
        <f>ips__4[[#This Row],[Kolumna9]]*1</f>
        <v>0</v>
      </c>
      <c r="X528" s="1">
        <f>ips__4[[#This Row],[Kolumna10]]*3</f>
        <v>6</v>
      </c>
      <c r="Y528" s="1">
        <f t="shared" si="8"/>
        <v>452</v>
      </c>
      <c r="Z528" s="1">
        <f>MOD(ips__4[[#This Row],[Suma iloczynow]],10)</f>
        <v>2</v>
      </c>
      <c r="AA528" s="1">
        <f>IF(ips__4[[#This Row],[reszta przez 10]] = 0,0,10 - ips__4[[#This Row],[reszta przez 10]])</f>
        <v>8</v>
      </c>
      <c r="AB528" s="1">
        <f>IF(ips__4[[#This Row],[K]]=ips__4[[#This Row],[K prawidlowe]],1,0)</f>
        <v>0</v>
      </c>
    </row>
    <row r="529" spans="1:28" x14ac:dyDescent="0.3">
      <c r="A529" s="1" t="s">
        <v>556</v>
      </c>
      <c r="B529" s="1" t="s">
        <v>3</v>
      </c>
      <c r="C529" s="1" t="s">
        <v>4</v>
      </c>
      <c r="D529" s="1">
        <v>7</v>
      </c>
      <c r="E529" s="1">
        <v>5</v>
      </c>
      <c r="F529" s="1">
        <v>0</v>
      </c>
      <c r="G529" s="1">
        <v>2</v>
      </c>
      <c r="H529" s="1">
        <v>1</v>
      </c>
      <c r="I529" s="1">
        <v>3</v>
      </c>
      <c r="J529" s="1">
        <v>5</v>
      </c>
      <c r="K529" s="1">
        <v>7</v>
      </c>
      <c r="L529" s="1">
        <v>6</v>
      </c>
      <c r="M529" s="1">
        <v>1</v>
      </c>
      <c r="N529" s="9">
        <v>3</v>
      </c>
      <c r="O529" s="1">
        <f>ips__4[[#This Row],[Kolumna1]]*1</f>
        <v>7</v>
      </c>
      <c r="P529" s="1">
        <f>ips__4[[#This Row],[Kolumna2]]*3</f>
        <v>15</v>
      </c>
      <c r="Q529" s="1">
        <f>ips__4[[#This Row],[Kolumna3]]*7</f>
        <v>0</v>
      </c>
      <c r="R529" s="1">
        <f>ips__4[[#This Row],[Kolumna4]]*9</f>
        <v>18</v>
      </c>
      <c r="S529" s="1">
        <f>ips__4[[#This Row],[Kolumna5]]*1</f>
        <v>1</v>
      </c>
      <c r="T529" s="1">
        <f>ips__4[[#This Row],[Kolumna6]]*3</f>
        <v>9</v>
      </c>
      <c r="U529" s="1">
        <f>ips__4[[#This Row],[Kolumna7]]*7</f>
        <v>35</v>
      </c>
      <c r="V529" s="1">
        <f>ips__4[[#This Row],[Kolumna8]]*9</f>
        <v>63</v>
      </c>
      <c r="W529" s="1">
        <f>ips__4[[#This Row],[Kolumna9]]*1</f>
        <v>6</v>
      </c>
      <c r="X529" s="1">
        <f>ips__4[[#This Row],[Kolumna10]]*3</f>
        <v>3</v>
      </c>
      <c r="Y529" s="1">
        <f t="shared" si="8"/>
        <v>411</v>
      </c>
      <c r="Z529" s="1">
        <f>MOD(ips__4[[#This Row],[Suma iloczynow]],10)</f>
        <v>1</v>
      </c>
      <c r="AA529" s="1">
        <f>IF(ips__4[[#This Row],[reszta przez 10]] = 0,0,10 - ips__4[[#This Row],[reszta przez 10]])</f>
        <v>9</v>
      </c>
      <c r="AB529" s="1">
        <f>IF(ips__4[[#This Row],[K]]=ips__4[[#This Row],[K prawidlowe]],1,0)</f>
        <v>0</v>
      </c>
    </row>
    <row r="530" spans="1:28" x14ac:dyDescent="0.3">
      <c r="A530" s="1" t="s">
        <v>557</v>
      </c>
      <c r="B530" s="1" t="s">
        <v>5</v>
      </c>
      <c r="C530" s="1" t="s">
        <v>6</v>
      </c>
      <c r="D530" s="1">
        <v>7</v>
      </c>
      <c r="E530" s="1">
        <v>2</v>
      </c>
      <c r="F530" s="1">
        <v>1</v>
      </c>
      <c r="G530" s="1">
        <v>2</v>
      </c>
      <c r="H530" s="1">
        <v>3</v>
      </c>
      <c r="I530" s="1">
        <v>1</v>
      </c>
      <c r="J530" s="1">
        <v>0</v>
      </c>
      <c r="K530" s="1">
        <v>7</v>
      </c>
      <c r="L530" s="1">
        <v>1</v>
      </c>
      <c r="M530" s="1">
        <v>2</v>
      </c>
      <c r="N530" s="9">
        <v>6</v>
      </c>
      <c r="O530" s="1">
        <f>ips__4[[#This Row],[Kolumna1]]*1</f>
        <v>7</v>
      </c>
      <c r="P530" s="1">
        <f>ips__4[[#This Row],[Kolumna2]]*3</f>
        <v>6</v>
      </c>
      <c r="Q530" s="1">
        <f>ips__4[[#This Row],[Kolumna3]]*7</f>
        <v>7</v>
      </c>
      <c r="R530" s="1">
        <f>ips__4[[#This Row],[Kolumna4]]*9</f>
        <v>18</v>
      </c>
      <c r="S530" s="1">
        <f>ips__4[[#This Row],[Kolumna5]]*1</f>
        <v>3</v>
      </c>
      <c r="T530" s="1">
        <f>ips__4[[#This Row],[Kolumna6]]*3</f>
        <v>3</v>
      </c>
      <c r="U530" s="1">
        <f>ips__4[[#This Row],[Kolumna7]]*7</f>
        <v>0</v>
      </c>
      <c r="V530" s="1">
        <f>ips__4[[#This Row],[Kolumna8]]*9</f>
        <v>63</v>
      </c>
      <c r="W530" s="1">
        <f>ips__4[[#This Row],[Kolumna9]]*1</f>
        <v>1</v>
      </c>
      <c r="X530" s="1">
        <f>ips__4[[#This Row],[Kolumna10]]*3</f>
        <v>6</v>
      </c>
      <c r="Y530" s="1">
        <f t="shared" si="8"/>
        <v>271</v>
      </c>
      <c r="Z530" s="1">
        <f>MOD(ips__4[[#This Row],[Suma iloczynow]],10)</f>
        <v>1</v>
      </c>
      <c r="AA530" s="1">
        <f>IF(ips__4[[#This Row],[reszta przez 10]] = 0,0,10 - ips__4[[#This Row],[reszta przez 10]])</f>
        <v>9</v>
      </c>
      <c r="AB530" s="1">
        <f>IF(ips__4[[#This Row],[K]]=ips__4[[#This Row],[K prawidlowe]],1,0)</f>
        <v>0</v>
      </c>
    </row>
    <row r="531" spans="1:28" x14ac:dyDescent="0.3">
      <c r="A531" s="1" t="s">
        <v>558</v>
      </c>
      <c r="B531" s="1" t="s">
        <v>15</v>
      </c>
      <c r="C531" s="1" t="s">
        <v>6</v>
      </c>
      <c r="D531" s="1">
        <v>7</v>
      </c>
      <c r="E531" s="1">
        <v>9</v>
      </c>
      <c r="F531" s="1">
        <v>0</v>
      </c>
      <c r="G531" s="1">
        <v>7</v>
      </c>
      <c r="H531" s="1">
        <v>0</v>
      </c>
      <c r="I531" s="1">
        <v>6</v>
      </c>
      <c r="J531" s="1">
        <v>9</v>
      </c>
      <c r="K531" s="1">
        <v>8</v>
      </c>
      <c r="L531" s="1">
        <v>8</v>
      </c>
      <c r="M531" s="1">
        <v>4</v>
      </c>
      <c r="N531" s="9">
        <v>0</v>
      </c>
      <c r="O531" s="1">
        <f>ips__4[[#This Row],[Kolumna1]]*1</f>
        <v>7</v>
      </c>
      <c r="P531" s="1">
        <f>ips__4[[#This Row],[Kolumna2]]*3</f>
        <v>27</v>
      </c>
      <c r="Q531" s="1">
        <f>ips__4[[#This Row],[Kolumna3]]*7</f>
        <v>0</v>
      </c>
      <c r="R531" s="1">
        <f>ips__4[[#This Row],[Kolumna4]]*9</f>
        <v>63</v>
      </c>
      <c r="S531" s="1">
        <f>ips__4[[#This Row],[Kolumna5]]*1</f>
        <v>0</v>
      </c>
      <c r="T531" s="1">
        <f>ips__4[[#This Row],[Kolumna6]]*3</f>
        <v>18</v>
      </c>
      <c r="U531" s="1">
        <f>ips__4[[#This Row],[Kolumna7]]*7</f>
        <v>63</v>
      </c>
      <c r="V531" s="1">
        <f>ips__4[[#This Row],[Kolumna8]]*9</f>
        <v>72</v>
      </c>
      <c r="W531" s="1">
        <f>ips__4[[#This Row],[Kolumna9]]*1</f>
        <v>8</v>
      </c>
      <c r="X531" s="1">
        <f>ips__4[[#This Row],[Kolumna10]]*3</f>
        <v>12</v>
      </c>
      <c r="Y531" s="1">
        <f t="shared" si="8"/>
        <v>384</v>
      </c>
      <c r="Z531" s="1">
        <f>MOD(ips__4[[#This Row],[Suma iloczynow]],10)</f>
        <v>4</v>
      </c>
      <c r="AA531" s="1">
        <f>IF(ips__4[[#This Row],[reszta przez 10]] = 0,0,10 - ips__4[[#This Row],[reszta przez 10]])</f>
        <v>6</v>
      </c>
      <c r="AB531" s="1">
        <f>IF(ips__4[[#This Row],[K]]=ips__4[[#This Row],[K prawidlowe]],1,0)</f>
        <v>0</v>
      </c>
    </row>
    <row r="532" spans="1:28" x14ac:dyDescent="0.3">
      <c r="A532" s="1" t="s">
        <v>559</v>
      </c>
      <c r="B532" s="1" t="s">
        <v>13</v>
      </c>
      <c r="C532" s="1" t="s">
        <v>6</v>
      </c>
      <c r="D532" s="1">
        <v>9</v>
      </c>
      <c r="E532" s="1">
        <v>9</v>
      </c>
      <c r="F532" s="1">
        <v>1</v>
      </c>
      <c r="G532" s="1">
        <v>2</v>
      </c>
      <c r="H532" s="1">
        <v>1</v>
      </c>
      <c r="I532" s="1">
        <v>6</v>
      </c>
      <c r="J532" s="1">
        <v>4</v>
      </c>
      <c r="K532" s="1">
        <v>0</v>
      </c>
      <c r="L532" s="1">
        <v>0</v>
      </c>
      <c r="M532" s="1">
        <v>7</v>
      </c>
      <c r="N532" s="9">
        <v>1</v>
      </c>
      <c r="O532" s="1">
        <f>ips__4[[#This Row],[Kolumna1]]*1</f>
        <v>9</v>
      </c>
      <c r="P532" s="1">
        <f>ips__4[[#This Row],[Kolumna2]]*3</f>
        <v>27</v>
      </c>
      <c r="Q532" s="1">
        <f>ips__4[[#This Row],[Kolumna3]]*7</f>
        <v>7</v>
      </c>
      <c r="R532" s="1">
        <f>ips__4[[#This Row],[Kolumna4]]*9</f>
        <v>18</v>
      </c>
      <c r="S532" s="1">
        <f>ips__4[[#This Row],[Kolumna5]]*1</f>
        <v>1</v>
      </c>
      <c r="T532" s="1">
        <f>ips__4[[#This Row],[Kolumna6]]*3</f>
        <v>18</v>
      </c>
      <c r="U532" s="1">
        <f>ips__4[[#This Row],[Kolumna7]]*7</f>
        <v>28</v>
      </c>
      <c r="V532" s="1">
        <f>ips__4[[#This Row],[Kolumna8]]*9</f>
        <v>0</v>
      </c>
      <c r="W532" s="1">
        <f>ips__4[[#This Row],[Kolumna9]]*1</f>
        <v>0</v>
      </c>
      <c r="X532" s="1">
        <f>ips__4[[#This Row],[Kolumna10]]*3</f>
        <v>21</v>
      </c>
      <c r="Y532" s="1">
        <f t="shared" si="8"/>
        <v>399</v>
      </c>
      <c r="Z532" s="1">
        <f>MOD(ips__4[[#This Row],[Suma iloczynow]],10)</f>
        <v>9</v>
      </c>
      <c r="AA532" s="1">
        <f>IF(ips__4[[#This Row],[reszta przez 10]] = 0,0,10 - ips__4[[#This Row],[reszta przez 10]])</f>
        <v>1</v>
      </c>
      <c r="AB532" s="1">
        <f>IF(ips__4[[#This Row],[K]]=ips__4[[#This Row],[K prawidlowe]],1,0)</f>
        <v>1</v>
      </c>
    </row>
    <row r="533" spans="1:28" x14ac:dyDescent="0.3">
      <c r="A533" s="1" t="s">
        <v>560</v>
      </c>
      <c r="B533" s="1" t="s">
        <v>7</v>
      </c>
      <c r="C533" s="1" t="s">
        <v>4</v>
      </c>
      <c r="D533" s="1">
        <v>6</v>
      </c>
      <c r="E533" s="1">
        <v>2</v>
      </c>
      <c r="F533" s="1">
        <v>0</v>
      </c>
      <c r="G533" s="1">
        <v>4</v>
      </c>
      <c r="H533" s="1">
        <v>0</v>
      </c>
      <c r="I533" s="1">
        <v>8</v>
      </c>
      <c r="J533" s="1">
        <v>5</v>
      </c>
      <c r="K533" s="1">
        <v>5</v>
      </c>
      <c r="L533" s="1">
        <v>7</v>
      </c>
      <c r="M533" s="1">
        <v>4</v>
      </c>
      <c r="N533" s="9">
        <v>9</v>
      </c>
      <c r="O533" s="1">
        <f>ips__4[[#This Row],[Kolumna1]]*1</f>
        <v>6</v>
      </c>
      <c r="P533" s="1">
        <f>ips__4[[#This Row],[Kolumna2]]*3</f>
        <v>6</v>
      </c>
      <c r="Q533" s="1">
        <f>ips__4[[#This Row],[Kolumna3]]*7</f>
        <v>0</v>
      </c>
      <c r="R533" s="1">
        <f>ips__4[[#This Row],[Kolumna4]]*9</f>
        <v>36</v>
      </c>
      <c r="S533" s="1">
        <f>ips__4[[#This Row],[Kolumna5]]*1</f>
        <v>0</v>
      </c>
      <c r="T533" s="1">
        <f>ips__4[[#This Row],[Kolumna6]]*3</f>
        <v>24</v>
      </c>
      <c r="U533" s="1">
        <f>ips__4[[#This Row],[Kolumna7]]*7</f>
        <v>35</v>
      </c>
      <c r="V533" s="1">
        <f>ips__4[[#This Row],[Kolumna8]]*9</f>
        <v>45</v>
      </c>
      <c r="W533" s="1">
        <f>ips__4[[#This Row],[Kolumna9]]*1</f>
        <v>7</v>
      </c>
      <c r="X533" s="1">
        <f>ips__4[[#This Row],[Kolumna10]]*3</f>
        <v>12</v>
      </c>
      <c r="Y533" s="1">
        <f t="shared" si="8"/>
        <v>300</v>
      </c>
      <c r="Z533" s="1">
        <f>MOD(ips__4[[#This Row],[Suma iloczynow]],10)</f>
        <v>0</v>
      </c>
      <c r="AA533" s="1">
        <f>IF(ips__4[[#This Row],[reszta przez 10]] = 0,0,10 - ips__4[[#This Row],[reszta przez 10]])</f>
        <v>0</v>
      </c>
      <c r="AB533" s="1">
        <f>IF(ips__4[[#This Row],[K]]=ips__4[[#This Row],[K prawidlowe]],1,0)</f>
        <v>0</v>
      </c>
    </row>
    <row r="534" spans="1:28" x14ac:dyDescent="0.3">
      <c r="A534" s="1" t="s">
        <v>561</v>
      </c>
      <c r="B534" s="1" t="s">
        <v>14</v>
      </c>
      <c r="C534" s="1" t="s">
        <v>6</v>
      </c>
      <c r="D534" s="1">
        <v>7</v>
      </c>
      <c r="E534" s="1">
        <v>7</v>
      </c>
      <c r="F534" s="1">
        <v>0</v>
      </c>
      <c r="G534" s="1">
        <v>5</v>
      </c>
      <c r="H534" s="1">
        <v>0</v>
      </c>
      <c r="I534" s="1">
        <v>7</v>
      </c>
      <c r="J534" s="1">
        <v>5</v>
      </c>
      <c r="K534" s="1">
        <v>2</v>
      </c>
      <c r="L534" s="1">
        <v>1</v>
      </c>
      <c r="M534" s="1">
        <v>9</v>
      </c>
      <c r="N534" s="9">
        <v>5</v>
      </c>
      <c r="O534" s="1">
        <f>ips__4[[#This Row],[Kolumna1]]*1</f>
        <v>7</v>
      </c>
      <c r="P534" s="1">
        <f>ips__4[[#This Row],[Kolumna2]]*3</f>
        <v>21</v>
      </c>
      <c r="Q534" s="1">
        <f>ips__4[[#This Row],[Kolumna3]]*7</f>
        <v>0</v>
      </c>
      <c r="R534" s="1">
        <f>ips__4[[#This Row],[Kolumna4]]*9</f>
        <v>45</v>
      </c>
      <c r="S534" s="1">
        <f>ips__4[[#This Row],[Kolumna5]]*1</f>
        <v>0</v>
      </c>
      <c r="T534" s="1">
        <f>ips__4[[#This Row],[Kolumna6]]*3</f>
        <v>21</v>
      </c>
      <c r="U534" s="1">
        <f>ips__4[[#This Row],[Kolumna7]]*7</f>
        <v>35</v>
      </c>
      <c r="V534" s="1">
        <f>ips__4[[#This Row],[Kolumna8]]*9</f>
        <v>18</v>
      </c>
      <c r="W534" s="1">
        <f>ips__4[[#This Row],[Kolumna9]]*1</f>
        <v>1</v>
      </c>
      <c r="X534" s="1">
        <f>ips__4[[#This Row],[Kolumna10]]*3</f>
        <v>27</v>
      </c>
      <c r="Y534" s="1">
        <f t="shared" si="8"/>
        <v>346</v>
      </c>
      <c r="Z534" s="1">
        <f>MOD(ips__4[[#This Row],[Suma iloczynow]],10)</f>
        <v>6</v>
      </c>
      <c r="AA534" s="1">
        <f>IF(ips__4[[#This Row],[reszta przez 10]] = 0,0,10 - ips__4[[#This Row],[reszta przez 10]])</f>
        <v>4</v>
      </c>
      <c r="AB534" s="1">
        <f>IF(ips__4[[#This Row],[K]]=ips__4[[#This Row],[K prawidlowe]],1,0)</f>
        <v>0</v>
      </c>
    </row>
    <row r="535" spans="1:28" x14ac:dyDescent="0.3">
      <c r="A535" s="1" t="s">
        <v>562</v>
      </c>
      <c r="B535" s="1" t="s">
        <v>10</v>
      </c>
      <c r="C535" s="1" t="s">
        <v>6</v>
      </c>
      <c r="D535" s="1">
        <v>6</v>
      </c>
      <c r="E535" s="1">
        <v>1</v>
      </c>
      <c r="F535" s="1">
        <v>0</v>
      </c>
      <c r="G535" s="1">
        <v>1</v>
      </c>
      <c r="H535" s="1">
        <v>1</v>
      </c>
      <c r="I535" s="1">
        <v>8</v>
      </c>
      <c r="J535" s="1">
        <v>4</v>
      </c>
      <c r="K535" s="1">
        <v>8</v>
      </c>
      <c r="L535" s="1">
        <v>5</v>
      </c>
      <c r="M535" s="1">
        <v>2</v>
      </c>
      <c r="N535" s="9">
        <v>6</v>
      </c>
      <c r="O535" s="1">
        <f>ips__4[[#This Row],[Kolumna1]]*1</f>
        <v>6</v>
      </c>
      <c r="P535" s="1">
        <f>ips__4[[#This Row],[Kolumna2]]*3</f>
        <v>3</v>
      </c>
      <c r="Q535" s="1">
        <f>ips__4[[#This Row],[Kolumna3]]*7</f>
        <v>0</v>
      </c>
      <c r="R535" s="1">
        <f>ips__4[[#This Row],[Kolumna4]]*9</f>
        <v>9</v>
      </c>
      <c r="S535" s="1">
        <f>ips__4[[#This Row],[Kolumna5]]*1</f>
        <v>1</v>
      </c>
      <c r="T535" s="1">
        <f>ips__4[[#This Row],[Kolumna6]]*3</f>
        <v>24</v>
      </c>
      <c r="U535" s="1">
        <f>ips__4[[#This Row],[Kolumna7]]*7</f>
        <v>28</v>
      </c>
      <c r="V535" s="1">
        <f>ips__4[[#This Row],[Kolumna8]]*9</f>
        <v>72</v>
      </c>
      <c r="W535" s="1">
        <f>ips__4[[#This Row],[Kolumna9]]*1</f>
        <v>5</v>
      </c>
      <c r="X535" s="1">
        <f>ips__4[[#This Row],[Kolumna10]]*3</f>
        <v>6</v>
      </c>
      <c r="Y535" s="1">
        <f t="shared" si="8"/>
        <v>329</v>
      </c>
      <c r="Z535" s="1">
        <f>MOD(ips__4[[#This Row],[Suma iloczynow]],10)</f>
        <v>9</v>
      </c>
      <c r="AA535" s="1">
        <f>IF(ips__4[[#This Row],[reszta przez 10]] = 0,0,10 - ips__4[[#This Row],[reszta przez 10]])</f>
        <v>1</v>
      </c>
      <c r="AB535" s="1">
        <f>IF(ips__4[[#This Row],[K]]=ips__4[[#This Row],[K prawidlowe]],1,0)</f>
        <v>0</v>
      </c>
    </row>
    <row r="536" spans="1:28" x14ac:dyDescent="0.3">
      <c r="A536" s="1" t="s">
        <v>563</v>
      </c>
      <c r="B536" s="1" t="s">
        <v>10</v>
      </c>
      <c r="C536" s="1" t="s">
        <v>4</v>
      </c>
      <c r="D536" s="1">
        <v>6</v>
      </c>
      <c r="E536" s="1">
        <v>7</v>
      </c>
      <c r="F536" s="1">
        <v>0</v>
      </c>
      <c r="G536" s="1">
        <v>9</v>
      </c>
      <c r="H536" s="1">
        <v>0</v>
      </c>
      <c r="I536" s="1">
        <v>7</v>
      </c>
      <c r="J536" s="1">
        <v>1</v>
      </c>
      <c r="K536" s="1">
        <v>6</v>
      </c>
      <c r="L536" s="1">
        <v>3</v>
      </c>
      <c r="M536" s="1">
        <v>6</v>
      </c>
      <c r="N536" s="9">
        <v>9</v>
      </c>
      <c r="O536" s="1">
        <f>ips__4[[#This Row],[Kolumna1]]*1</f>
        <v>6</v>
      </c>
      <c r="P536" s="1">
        <f>ips__4[[#This Row],[Kolumna2]]*3</f>
        <v>21</v>
      </c>
      <c r="Q536" s="1">
        <f>ips__4[[#This Row],[Kolumna3]]*7</f>
        <v>0</v>
      </c>
      <c r="R536" s="1">
        <f>ips__4[[#This Row],[Kolumna4]]*9</f>
        <v>81</v>
      </c>
      <c r="S536" s="1">
        <f>ips__4[[#This Row],[Kolumna5]]*1</f>
        <v>0</v>
      </c>
      <c r="T536" s="1">
        <f>ips__4[[#This Row],[Kolumna6]]*3</f>
        <v>21</v>
      </c>
      <c r="U536" s="1">
        <f>ips__4[[#This Row],[Kolumna7]]*7</f>
        <v>7</v>
      </c>
      <c r="V536" s="1">
        <f>ips__4[[#This Row],[Kolumna8]]*9</f>
        <v>54</v>
      </c>
      <c r="W536" s="1">
        <f>ips__4[[#This Row],[Kolumna9]]*1</f>
        <v>3</v>
      </c>
      <c r="X536" s="1">
        <f>ips__4[[#This Row],[Kolumna10]]*3</f>
        <v>18</v>
      </c>
      <c r="Y536" s="1">
        <f t="shared" si="8"/>
        <v>365</v>
      </c>
      <c r="Z536" s="1">
        <f>MOD(ips__4[[#This Row],[Suma iloczynow]],10)</f>
        <v>5</v>
      </c>
      <c r="AA536" s="1">
        <f>IF(ips__4[[#This Row],[reszta przez 10]] = 0,0,10 - ips__4[[#This Row],[reszta przez 10]])</f>
        <v>5</v>
      </c>
      <c r="AB536" s="1">
        <f>IF(ips__4[[#This Row],[K]]=ips__4[[#This Row],[K prawidlowe]],1,0)</f>
        <v>0</v>
      </c>
    </row>
    <row r="537" spans="1:28" x14ac:dyDescent="0.3">
      <c r="A537" s="1" t="s">
        <v>564</v>
      </c>
      <c r="B537" s="1" t="s">
        <v>19</v>
      </c>
      <c r="C537" s="1" t="s">
        <v>4</v>
      </c>
      <c r="D537" s="1">
        <v>6</v>
      </c>
      <c r="E537" s="1">
        <v>9</v>
      </c>
      <c r="F537" s="1">
        <v>1</v>
      </c>
      <c r="G537" s="1">
        <v>2</v>
      </c>
      <c r="H537" s="1">
        <v>1</v>
      </c>
      <c r="I537" s="1">
        <v>8</v>
      </c>
      <c r="J537" s="1">
        <v>0</v>
      </c>
      <c r="K537" s="1">
        <v>8</v>
      </c>
      <c r="L537" s="1">
        <v>7</v>
      </c>
      <c r="M537" s="1">
        <v>4</v>
      </c>
      <c r="N537" s="9">
        <v>6</v>
      </c>
      <c r="O537" s="1">
        <f>ips__4[[#This Row],[Kolumna1]]*1</f>
        <v>6</v>
      </c>
      <c r="P537" s="1">
        <f>ips__4[[#This Row],[Kolumna2]]*3</f>
        <v>27</v>
      </c>
      <c r="Q537" s="1">
        <f>ips__4[[#This Row],[Kolumna3]]*7</f>
        <v>7</v>
      </c>
      <c r="R537" s="1">
        <f>ips__4[[#This Row],[Kolumna4]]*9</f>
        <v>18</v>
      </c>
      <c r="S537" s="1">
        <f>ips__4[[#This Row],[Kolumna5]]*1</f>
        <v>1</v>
      </c>
      <c r="T537" s="1">
        <f>ips__4[[#This Row],[Kolumna6]]*3</f>
        <v>24</v>
      </c>
      <c r="U537" s="1">
        <f>ips__4[[#This Row],[Kolumna7]]*7</f>
        <v>0</v>
      </c>
      <c r="V537" s="1">
        <f>ips__4[[#This Row],[Kolumna8]]*9</f>
        <v>72</v>
      </c>
      <c r="W537" s="1">
        <f>ips__4[[#This Row],[Kolumna9]]*1</f>
        <v>7</v>
      </c>
      <c r="X537" s="1">
        <f>ips__4[[#This Row],[Kolumna10]]*3</f>
        <v>12</v>
      </c>
      <c r="Y537" s="1">
        <f t="shared" si="8"/>
        <v>385</v>
      </c>
      <c r="Z537" s="1">
        <f>MOD(ips__4[[#This Row],[Suma iloczynow]],10)</f>
        <v>5</v>
      </c>
      <c r="AA537" s="1">
        <f>IF(ips__4[[#This Row],[reszta przez 10]] = 0,0,10 - ips__4[[#This Row],[reszta przez 10]])</f>
        <v>5</v>
      </c>
      <c r="AB537" s="1">
        <f>IF(ips__4[[#This Row],[K]]=ips__4[[#This Row],[K prawidlowe]],1,0)</f>
        <v>0</v>
      </c>
    </row>
    <row r="538" spans="1:28" x14ac:dyDescent="0.3">
      <c r="A538" s="1" t="s">
        <v>565</v>
      </c>
      <c r="B538" s="1" t="s">
        <v>11</v>
      </c>
      <c r="C538" s="1" t="s">
        <v>6</v>
      </c>
      <c r="D538" s="1">
        <v>9</v>
      </c>
      <c r="E538" s="1">
        <v>5</v>
      </c>
      <c r="F538" s="1">
        <v>0</v>
      </c>
      <c r="G538" s="1">
        <v>2</v>
      </c>
      <c r="H538" s="1">
        <v>2</v>
      </c>
      <c r="I538" s="1">
        <v>1</v>
      </c>
      <c r="J538" s="1">
        <v>4</v>
      </c>
      <c r="K538" s="1">
        <v>4</v>
      </c>
      <c r="L538" s="1">
        <v>6</v>
      </c>
      <c r="M538" s="1">
        <v>7</v>
      </c>
      <c r="N538" s="9">
        <v>2</v>
      </c>
      <c r="O538" s="1">
        <f>ips__4[[#This Row],[Kolumna1]]*1</f>
        <v>9</v>
      </c>
      <c r="P538" s="1">
        <f>ips__4[[#This Row],[Kolumna2]]*3</f>
        <v>15</v>
      </c>
      <c r="Q538" s="1">
        <f>ips__4[[#This Row],[Kolumna3]]*7</f>
        <v>0</v>
      </c>
      <c r="R538" s="1">
        <f>ips__4[[#This Row],[Kolumna4]]*9</f>
        <v>18</v>
      </c>
      <c r="S538" s="1">
        <f>ips__4[[#This Row],[Kolumna5]]*1</f>
        <v>2</v>
      </c>
      <c r="T538" s="1">
        <f>ips__4[[#This Row],[Kolumna6]]*3</f>
        <v>3</v>
      </c>
      <c r="U538" s="1">
        <f>ips__4[[#This Row],[Kolumna7]]*7</f>
        <v>28</v>
      </c>
      <c r="V538" s="1">
        <f>ips__4[[#This Row],[Kolumna8]]*9</f>
        <v>36</v>
      </c>
      <c r="W538" s="1">
        <f>ips__4[[#This Row],[Kolumna9]]*1</f>
        <v>6</v>
      </c>
      <c r="X538" s="1">
        <f>ips__4[[#This Row],[Kolumna10]]*3</f>
        <v>21</v>
      </c>
      <c r="Y538" s="1">
        <f t="shared" si="8"/>
        <v>312</v>
      </c>
      <c r="Z538" s="1">
        <f>MOD(ips__4[[#This Row],[Suma iloczynow]],10)</f>
        <v>2</v>
      </c>
      <c r="AA538" s="1">
        <f>IF(ips__4[[#This Row],[reszta przez 10]] = 0,0,10 - ips__4[[#This Row],[reszta przez 10]])</f>
        <v>8</v>
      </c>
      <c r="AB538" s="1">
        <f>IF(ips__4[[#This Row],[K]]=ips__4[[#This Row],[K prawidlowe]],1,0)</f>
        <v>0</v>
      </c>
    </row>
    <row r="539" spans="1:28" x14ac:dyDescent="0.3">
      <c r="A539" s="1" t="s">
        <v>566</v>
      </c>
      <c r="B539" s="1" t="s">
        <v>10</v>
      </c>
      <c r="C539" s="1" t="s">
        <v>6</v>
      </c>
      <c r="D539" s="1">
        <v>5</v>
      </c>
      <c r="E539" s="1">
        <v>0</v>
      </c>
      <c r="F539" s="1">
        <v>1</v>
      </c>
      <c r="G539" s="1">
        <v>2</v>
      </c>
      <c r="H539" s="1">
        <v>2</v>
      </c>
      <c r="I539" s="1">
        <v>3</v>
      </c>
      <c r="J539" s="1">
        <v>8</v>
      </c>
      <c r="K539" s="1">
        <v>6</v>
      </c>
      <c r="L539" s="1">
        <v>1</v>
      </c>
      <c r="M539" s="1">
        <v>2</v>
      </c>
      <c r="N539" s="9">
        <v>2</v>
      </c>
      <c r="O539" s="1">
        <f>ips__4[[#This Row],[Kolumna1]]*1</f>
        <v>5</v>
      </c>
      <c r="P539" s="1">
        <f>ips__4[[#This Row],[Kolumna2]]*3</f>
        <v>0</v>
      </c>
      <c r="Q539" s="1">
        <f>ips__4[[#This Row],[Kolumna3]]*7</f>
        <v>7</v>
      </c>
      <c r="R539" s="1">
        <f>ips__4[[#This Row],[Kolumna4]]*9</f>
        <v>18</v>
      </c>
      <c r="S539" s="1">
        <f>ips__4[[#This Row],[Kolumna5]]*1</f>
        <v>2</v>
      </c>
      <c r="T539" s="1">
        <f>ips__4[[#This Row],[Kolumna6]]*3</f>
        <v>9</v>
      </c>
      <c r="U539" s="1">
        <f>ips__4[[#This Row],[Kolumna7]]*7</f>
        <v>56</v>
      </c>
      <c r="V539" s="1">
        <f>ips__4[[#This Row],[Kolumna8]]*9</f>
        <v>54</v>
      </c>
      <c r="W539" s="1">
        <f>ips__4[[#This Row],[Kolumna9]]*1</f>
        <v>1</v>
      </c>
      <c r="X539" s="1">
        <f>ips__4[[#This Row],[Kolumna10]]*3</f>
        <v>6</v>
      </c>
      <c r="Y539" s="1">
        <f t="shared" si="8"/>
        <v>296</v>
      </c>
      <c r="Z539" s="1">
        <f>MOD(ips__4[[#This Row],[Suma iloczynow]],10)</f>
        <v>6</v>
      </c>
      <c r="AA539" s="1">
        <f>IF(ips__4[[#This Row],[reszta przez 10]] = 0,0,10 - ips__4[[#This Row],[reszta przez 10]])</f>
        <v>4</v>
      </c>
      <c r="AB539" s="1">
        <f>IF(ips__4[[#This Row],[K]]=ips__4[[#This Row],[K prawidlowe]],1,0)</f>
        <v>0</v>
      </c>
    </row>
    <row r="540" spans="1:28" x14ac:dyDescent="0.3">
      <c r="A540" s="1" t="s">
        <v>567</v>
      </c>
      <c r="B540" s="1" t="s">
        <v>20</v>
      </c>
      <c r="C540" s="1" t="s">
        <v>4</v>
      </c>
      <c r="D540" s="1">
        <v>6</v>
      </c>
      <c r="E540" s="1">
        <v>4</v>
      </c>
      <c r="F540" s="1">
        <v>0</v>
      </c>
      <c r="G540" s="1">
        <v>4</v>
      </c>
      <c r="H540" s="1">
        <v>0</v>
      </c>
      <c r="I540" s="1">
        <v>8</v>
      </c>
      <c r="J540" s="1">
        <v>1</v>
      </c>
      <c r="K540" s="1">
        <v>8</v>
      </c>
      <c r="L540" s="1">
        <v>5</v>
      </c>
      <c r="M540" s="1">
        <v>1</v>
      </c>
      <c r="N540" s="9">
        <v>5</v>
      </c>
      <c r="O540" s="1">
        <f>ips__4[[#This Row],[Kolumna1]]*1</f>
        <v>6</v>
      </c>
      <c r="P540" s="1">
        <f>ips__4[[#This Row],[Kolumna2]]*3</f>
        <v>12</v>
      </c>
      <c r="Q540" s="1">
        <f>ips__4[[#This Row],[Kolumna3]]*7</f>
        <v>0</v>
      </c>
      <c r="R540" s="1">
        <f>ips__4[[#This Row],[Kolumna4]]*9</f>
        <v>36</v>
      </c>
      <c r="S540" s="1">
        <f>ips__4[[#This Row],[Kolumna5]]*1</f>
        <v>0</v>
      </c>
      <c r="T540" s="1">
        <f>ips__4[[#This Row],[Kolumna6]]*3</f>
        <v>24</v>
      </c>
      <c r="U540" s="1">
        <f>ips__4[[#This Row],[Kolumna7]]*7</f>
        <v>7</v>
      </c>
      <c r="V540" s="1">
        <f>ips__4[[#This Row],[Kolumna8]]*9</f>
        <v>72</v>
      </c>
      <c r="W540" s="1">
        <f>ips__4[[#This Row],[Kolumna9]]*1</f>
        <v>5</v>
      </c>
      <c r="X540" s="1">
        <f>ips__4[[#This Row],[Kolumna10]]*3</f>
        <v>3</v>
      </c>
      <c r="Y540" s="1">
        <f t="shared" si="8"/>
        <v>323</v>
      </c>
      <c r="Z540" s="1">
        <f>MOD(ips__4[[#This Row],[Suma iloczynow]],10)</f>
        <v>3</v>
      </c>
      <c r="AA540" s="1">
        <f>IF(ips__4[[#This Row],[reszta przez 10]] = 0,0,10 - ips__4[[#This Row],[reszta przez 10]])</f>
        <v>7</v>
      </c>
      <c r="AB540" s="1">
        <f>IF(ips__4[[#This Row],[K]]=ips__4[[#This Row],[K prawidlowe]],1,0)</f>
        <v>0</v>
      </c>
    </row>
    <row r="541" spans="1:28" x14ac:dyDescent="0.3">
      <c r="A541" s="1" t="s">
        <v>568</v>
      </c>
      <c r="B541" s="1" t="s">
        <v>18</v>
      </c>
      <c r="C541" s="1" t="s">
        <v>4</v>
      </c>
      <c r="D541" s="1">
        <v>7</v>
      </c>
      <c r="E541" s="1">
        <v>4</v>
      </c>
      <c r="F541" s="1">
        <v>1</v>
      </c>
      <c r="G541" s="1">
        <v>1</v>
      </c>
      <c r="H541" s="1">
        <v>0</v>
      </c>
      <c r="I541" s="1">
        <v>4</v>
      </c>
      <c r="J541" s="1">
        <v>2</v>
      </c>
      <c r="K541" s="1">
        <v>0</v>
      </c>
      <c r="L541" s="1">
        <v>4</v>
      </c>
      <c r="M541" s="1">
        <v>3</v>
      </c>
      <c r="N541" s="9">
        <v>6</v>
      </c>
      <c r="O541" s="1">
        <f>ips__4[[#This Row],[Kolumna1]]*1</f>
        <v>7</v>
      </c>
      <c r="P541" s="1">
        <f>ips__4[[#This Row],[Kolumna2]]*3</f>
        <v>12</v>
      </c>
      <c r="Q541" s="1">
        <f>ips__4[[#This Row],[Kolumna3]]*7</f>
        <v>7</v>
      </c>
      <c r="R541" s="1">
        <f>ips__4[[#This Row],[Kolumna4]]*9</f>
        <v>9</v>
      </c>
      <c r="S541" s="1">
        <f>ips__4[[#This Row],[Kolumna5]]*1</f>
        <v>0</v>
      </c>
      <c r="T541" s="1">
        <f>ips__4[[#This Row],[Kolumna6]]*3</f>
        <v>12</v>
      </c>
      <c r="U541" s="1">
        <f>ips__4[[#This Row],[Kolumna7]]*7</f>
        <v>14</v>
      </c>
      <c r="V541" s="1">
        <f>ips__4[[#This Row],[Kolumna8]]*9</f>
        <v>0</v>
      </c>
      <c r="W541" s="1">
        <f>ips__4[[#This Row],[Kolumna9]]*1</f>
        <v>4</v>
      </c>
      <c r="X541" s="1">
        <f>ips__4[[#This Row],[Kolumna10]]*3</f>
        <v>9</v>
      </c>
      <c r="Y541" s="1">
        <f t="shared" si="8"/>
        <v>239</v>
      </c>
      <c r="Z541" s="1">
        <f>MOD(ips__4[[#This Row],[Suma iloczynow]],10)</f>
        <v>9</v>
      </c>
      <c r="AA541" s="1">
        <f>IF(ips__4[[#This Row],[reszta przez 10]] = 0,0,10 - ips__4[[#This Row],[reszta przez 10]])</f>
        <v>1</v>
      </c>
      <c r="AB541" s="1">
        <f>IF(ips__4[[#This Row],[K]]=ips__4[[#This Row],[K prawidlowe]],1,0)</f>
        <v>0</v>
      </c>
    </row>
    <row r="542" spans="1:28" x14ac:dyDescent="0.3">
      <c r="A542" s="1" t="s">
        <v>569</v>
      </c>
      <c r="B542" s="1" t="s">
        <v>14</v>
      </c>
      <c r="C542" s="1" t="s">
        <v>4</v>
      </c>
      <c r="D542" s="1">
        <v>9</v>
      </c>
      <c r="E542" s="1">
        <v>5</v>
      </c>
      <c r="F542" s="1">
        <v>0</v>
      </c>
      <c r="G542" s="1">
        <v>7</v>
      </c>
      <c r="H542" s="1">
        <v>0</v>
      </c>
      <c r="I542" s="1">
        <v>1</v>
      </c>
      <c r="J542" s="1">
        <v>7</v>
      </c>
      <c r="K542" s="1">
        <v>5</v>
      </c>
      <c r="L542" s="1">
        <v>6</v>
      </c>
      <c r="M542" s="1">
        <v>4</v>
      </c>
      <c r="N542" s="9">
        <v>8</v>
      </c>
      <c r="O542" s="1">
        <f>ips__4[[#This Row],[Kolumna1]]*1</f>
        <v>9</v>
      </c>
      <c r="P542" s="1">
        <f>ips__4[[#This Row],[Kolumna2]]*3</f>
        <v>15</v>
      </c>
      <c r="Q542" s="1">
        <f>ips__4[[#This Row],[Kolumna3]]*7</f>
        <v>0</v>
      </c>
      <c r="R542" s="1">
        <f>ips__4[[#This Row],[Kolumna4]]*9</f>
        <v>63</v>
      </c>
      <c r="S542" s="1">
        <f>ips__4[[#This Row],[Kolumna5]]*1</f>
        <v>0</v>
      </c>
      <c r="T542" s="1">
        <f>ips__4[[#This Row],[Kolumna6]]*3</f>
        <v>3</v>
      </c>
      <c r="U542" s="1">
        <f>ips__4[[#This Row],[Kolumna7]]*7</f>
        <v>49</v>
      </c>
      <c r="V542" s="1">
        <f>ips__4[[#This Row],[Kolumna8]]*9</f>
        <v>45</v>
      </c>
      <c r="W542" s="1">
        <f>ips__4[[#This Row],[Kolumna9]]*1</f>
        <v>6</v>
      </c>
      <c r="X542" s="1">
        <f>ips__4[[#This Row],[Kolumna10]]*3</f>
        <v>12</v>
      </c>
      <c r="Y542" s="1">
        <f t="shared" si="8"/>
        <v>276</v>
      </c>
      <c r="Z542" s="1">
        <f>MOD(ips__4[[#This Row],[Suma iloczynow]],10)</f>
        <v>6</v>
      </c>
      <c r="AA542" s="1">
        <f>IF(ips__4[[#This Row],[reszta przez 10]] = 0,0,10 - ips__4[[#This Row],[reszta przez 10]])</f>
        <v>4</v>
      </c>
      <c r="AB542" s="1">
        <f>IF(ips__4[[#This Row],[K]]=ips__4[[#This Row],[K prawidlowe]],1,0)</f>
        <v>0</v>
      </c>
    </row>
    <row r="543" spans="1:28" x14ac:dyDescent="0.3">
      <c r="A543" s="1" t="s">
        <v>570</v>
      </c>
      <c r="B543" s="1" t="s">
        <v>7</v>
      </c>
      <c r="C543" s="1" t="s">
        <v>6</v>
      </c>
      <c r="D543" s="1">
        <v>5</v>
      </c>
      <c r="E543" s="1">
        <v>1</v>
      </c>
      <c r="F543" s="1">
        <v>0</v>
      </c>
      <c r="G543" s="1">
        <v>4</v>
      </c>
      <c r="H543" s="1">
        <v>0</v>
      </c>
      <c r="I543" s="1">
        <v>7</v>
      </c>
      <c r="J543" s="1">
        <v>1</v>
      </c>
      <c r="K543" s="1">
        <v>0</v>
      </c>
      <c r="L543" s="1">
        <v>5</v>
      </c>
      <c r="M543" s="1">
        <v>4</v>
      </c>
      <c r="N543" s="9">
        <v>1</v>
      </c>
      <c r="O543" s="1">
        <f>ips__4[[#This Row],[Kolumna1]]*1</f>
        <v>5</v>
      </c>
      <c r="P543" s="1">
        <f>ips__4[[#This Row],[Kolumna2]]*3</f>
        <v>3</v>
      </c>
      <c r="Q543" s="1">
        <f>ips__4[[#This Row],[Kolumna3]]*7</f>
        <v>0</v>
      </c>
      <c r="R543" s="1">
        <f>ips__4[[#This Row],[Kolumna4]]*9</f>
        <v>36</v>
      </c>
      <c r="S543" s="1">
        <f>ips__4[[#This Row],[Kolumna5]]*1</f>
        <v>0</v>
      </c>
      <c r="T543" s="1">
        <f>ips__4[[#This Row],[Kolumna6]]*3</f>
        <v>21</v>
      </c>
      <c r="U543" s="1">
        <f>ips__4[[#This Row],[Kolumna7]]*7</f>
        <v>7</v>
      </c>
      <c r="V543" s="1">
        <f>ips__4[[#This Row],[Kolumna8]]*9</f>
        <v>0</v>
      </c>
      <c r="W543" s="1">
        <f>ips__4[[#This Row],[Kolumna9]]*1</f>
        <v>5</v>
      </c>
      <c r="X543" s="1">
        <f>ips__4[[#This Row],[Kolumna10]]*3</f>
        <v>12</v>
      </c>
      <c r="Y543" s="1">
        <f t="shared" si="8"/>
        <v>291</v>
      </c>
      <c r="Z543" s="1">
        <f>MOD(ips__4[[#This Row],[Suma iloczynow]],10)</f>
        <v>1</v>
      </c>
      <c r="AA543" s="1">
        <f>IF(ips__4[[#This Row],[reszta przez 10]] = 0,0,10 - ips__4[[#This Row],[reszta przez 10]])</f>
        <v>9</v>
      </c>
      <c r="AB543" s="1">
        <f>IF(ips__4[[#This Row],[K]]=ips__4[[#This Row],[K prawidlowe]],1,0)</f>
        <v>0</v>
      </c>
    </row>
    <row r="544" spans="1:28" x14ac:dyDescent="0.3">
      <c r="A544" s="1" t="s">
        <v>571</v>
      </c>
      <c r="B544" s="1" t="s">
        <v>13</v>
      </c>
      <c r="C544" s="1" t="s">
        <v>4</v>
      </c>
      <c r="D544" s="1">
        <v>6</v>
      </c>
      <c r="E544" s="1">
        <v>8</v>
      </c>
      <c r="F544" s="1">
        <v>0</v>
      </c>
      <c r="G544" s="1">
        <v>5</v>
      </c>
      <c r="H544" s="1">
        <v>0</v>
      </c>
      <c r="I544" s="1">
        <v>3</v>
      </c>
      <c r="J544" s="1">
        <v>0</v>
      </c>
      <c r="K544" s="1">
        <v>7</v>
      </c>
      <c r="L544" s="1">
        <v>3</v>
      </c>
      <c r="M544" s="1">
        <v>9</v>
      </c>
      <c r="N544" s="9">
        <v>3</v>
      </c>
      <c r="O544" s="1">
        <f>ips__4[[#This Row],[Kolumna1]]*1</f>
        <v>6</v>
      </c>
      <c r="P544" s="1">
        <f>ips__4[[#This Row],[Kolumna2]]*3</f>
        <v>24</v>
      </c>
      <c r="Q544" s="1">
        <f>ips__4[[#This Row],[Kolumna3]]*7</f>
        <v>0</v>
      </c>
      <c r="R544" s="1">
        <f>ips__4[[#This Row],[Kolumna4]]*9</f>
        <v>45</v>
      </c>
      <c r="S544" s="1">
        <f>ips__4[[#This Row],[Kolumna5]]*1</f>
        <v>0</v>
      </c>
      <c r="T544" s="1">
        <f>ips__4[[#This Row],[Kolumna6]]*3</f>
        <v>9</v>
      </c>
      <c r="U544" s="1">
        <f>ips__4[[#This Row],[Kolumna7]]*7</f>
        <v>0</v>
      </c>
      <c r="V544" s="1">
        <f>ips__4[[#This Row],[Kolumna8]]*9</f>
        <v>63</v>
      </c>
      <c r="W544" s="1">
        <f>ips__4[[#This Row],[Kolumna9]]*1</f>
        <v>3</v>
      </c>
      <c r="X544" s="1">
        <f>ips__4[[#This Row],[Kolumna10]]*3</f>
        <v>27</v>
      </c>
      <c r="Y544" s="1">
        <f t="shared" si="8"/>
        <v>266</v>
      </c>
      <c r="Z544" s="1">
        <f>MOD(ips__4[[#This Row],[Suma iloczynow]],10)</f>
        <v>6</v>
      </c>
      <c r="AA544" s="1">
        <f>IF(ips__4[[#This Row],[reszta przez 10]] = 0,0,10 - ips__4[[#This Row],[reszta przez 10]])</f>
        <v>4</v>
      </c>
      <c r="AB544" s="1">
        <f>IF(ips__4[[#This Row],[K]]=ips__4[[#This Row],[K prawidlowe]],1,0)</f>
        <v>0</v>
      </c>
    </row>
    <row r="545" spans="1:28" x14ac:dyDescent="0.3">
      <c r="A545" s="1" t="s">
        <v>572</v>
      </c>
      <c r="B545" s="1" t="s">
        <v>14</v>
      </c>
      <c r="C545" s="1" t="s">
        <v>4</v>
      </c>
      <c r="D545" s="1">
        <v>7</v>
      </c>
      <c r="E545" s="1">
        <v>8</v>
      </c>
      <c r="F545" s="1">
        <v>0</v>
      </c>
      <c r="G545" s="1">
        <v>1</v>
      </c>
      <c r="H545" s="1">
        <v>2</v>
      </c>
      <c r="I545" s="1">
        <v>4</v>
      </c>
      <c r="J545" s="1">
        <v>1</v>
      </c>
      <c r="K545" s="1">
        <v>4</v>
      </c>
      <c r="L545" s="1">
        <v>4</v>
      </c>
      <c r="M545" s="1">
        <v>0</v>
      </c>
      <c r="N545" s="9">
        <v>9</v>
      </c>
      <c r="O545" s="1">
        <f>ips__4[[#This Row],[Kolumna1]]*1</f>
        <v>7</v>
      </c>
      <c r="P545" s="1">
        <f>ips__4[[#This Row],[Kolumna2]]*3</f>
        <v>24</v>
      </c>
      <c r="Q545" s="1">
        <f>ips__4[[#This Row],[Kolumna3]]*7</f>
        <v>0</v>
      </c>
      <c r="R545" s="1">
        <f>ips__4[[#This Row],[Kolumna4]]*9</f>
        <v>9</v>
      </c>
      <c r="S545" s="1">
        <f>ips__4[[#This Row],[Kolumna5]]*1</f>
        <v>2</v>
      </c>
      <c r="T545" s="1">
        <f>ips__4[[#This Row],[Kolumna6]]*3</f>
        <v>12</v>
      </c>
      <c r="U545" s="1">
        <f>ips__4[[#This Row],[Kolumna7]]*7</f>
        <v>7</v>
      </c>
      <c r="V545" s="1">
        <f>ips__4[[#This Row],[Kolumna8]]*9</f>
        <v>36</v>
      </c>
      <c r="W545" s="1">
        <f>ips__4[[#This Row],[Kolumna9]]*1</f>
        <v>4</v>
      </c>
      <c r="X545" s="1">
        <f>ips__4[[#This Row],[Kolumna10]]*3</f>
        <v>0</v>
      </c>
      <c r="Y545" s="1">
        <f t="shared" si="8"/>
        <v>278</v>
      </c>
      <c r="Z545" s="1">
        <f>MOD(ips__4[[#This Row],[Suma iloczynow]],10)</f>
        <v>8</v>
      </c>
      <c r="AA545" s="1">
        <f>IF(ips__4[[#This Row],[reszta przez 10]] = 0,0,10 - ips__4[[#This Row],[reszta przez 10]])</f>
        <v>2</v>
      </c>
      <c r="AB545" s="1">
        <f>IF(ips__4[[#This Row],[K]]=ips__4[[#This Row],[K prawidlowe]],1,0)</f>
        <v>0</v>
      </c>
    </row>
    <row r="546" spans="1:28" x14ac:dyDescent="0.3">
      <c r="A546" s="1" t="s">
        <v>573</v>
      </c>
      <c r="B546" s="1" t="s">
        <v>18</v>
      </c>
      <c r="C546" s="1" t="s">
        <v>4</v>
      </c>
      <c r="D546" s="1">
        <v>8</v>
      </c>
      <c r="E546" s="1">
        <v>5</v>
      </c>
      <c r="F546" s="1">
        <v>0</v>
      </c>
      <c r="G546" s="1">
        <v>8</v>
      </c>
      <c r="H546" s="1">
        <v>0</v>
      </c>
      <c r="I546" s="1">
        <v>2</v>
      </c>
      <c r="J546" s="1">
        <v>3</v>
      </c>
      <c r="K546" s="1">
        <v>9</v>
      </c>
      <c r="L546" s="1">
        <v>6</v>
      </c>
      <c r="M546" s="1">
        <v>4</v>
      </c>
      <c r="N546" s="9">
        <v>9</v>
      </c>
      <c r="O546" s="1">
        <f>ips__4[[#This Row],[Kolumna1]]*1</f>
        <v>8</v>
      </c>
      <c r="P546" s="1">
        <f>ips__4[[#This Row],[Kolumna2]]*3</f>
        <v>15</v>
      </c>
      <c r="Q546" s="1">
        <f>ips__4[[#This Row],[Kolumna3]]*7</f>
        <v>0</v>
      </c>
      <c r="R546" s="1">
        <f>ips__4[[#This Row],[Kolumna4]]*9</f>
        <v>72</v>
      </c>
      <c r="S546" s="1">
        <f>ips__4[[#This Row],[Kolumna5]]*1</f>
        <v>0</v>
      </c>
      <c r="T546" s="1">
        <f>ips__4[[#This Row],[Kolumna6]]*3</f>
        <v>6</v>
      </c>
      <c r="U546" s="1">
        <f>ips__4[[#This Row],[Kolumna7]]*7</f>
        <v>21</v>
      </c>
      <c r="V546" s="1">
        <f>ips__4[[#This Row],[Kolumna8]]*9</f>
        <v>81</v>
      </c>
      <c r="W546" s="1">
        <f>ips__4[[#This Row],[Kolumna9]]*1</f>
        <v>6</v>
      </c>
      <c r="X546" s="1">
        <f>ips__4[[#This Row],[Kolumna10]]*3</f>
        <v>12</v>
      </c>
      <c r="Y546" s="1">
        <f t="shared" si="8"/>
        <v>322</v>
      </c>
      <c r="Z546" s="1">
        <f>MOD(ips__4[[#This Row],[Suma iloczynow]],10)</f>
        <v>2</v>
      </c>
      <c r="AA546" s="1">
        <f>IF(ips__4[[#This Row],[reszta przez 10]] = 0,0,10 - ips__4[[#This Row],[reszta przez 10]])</f>
        <v>8</v>
      </c>
      <c r="AB546" s="1">
        <f>IF(ips__4[[#This Row],[K]]=ips__4[[#This Row],[K prawidlowe]],1,0)</f>
        <v>0</v>
      </c>
    </row>
    <row r="547" spans="1:28" x14ac:dyDescent="0.3">
      <c r="A547" s="1" t="s">
        <v>574</v>
      </c>
      <c r="B547" s="1" t="s">
        <v>3</v>
      </c>
      <c r="C547" s="1" t="s">
        <v>4</v>
      </c>
      <c r="D547" s="1">
        <v>8</v>
      </c>
      <c r="E547" s="1">
        <v>0</v>
      </c>
      <c r="F547" s="1">
        <v>1</v>
      </c>
      <c r="G547" s="1">
        <v>1</v>
      </c>
      <c r="H547" s="1">
        <v>1</v>
      </c>
      <c r="I547" s="1">
        <v>8</v>
      </c>
      <c r="J547" s="1">
        <v>4</v>
      </c>
      <c r="K547" s="1">
        <v>5</v>
      </c>
      <c r="L547" s="1">
        <v>5</v>
      </c>
      <c r="M547" s="1">
        <v>6</v>
      </c>
      <c r="N547" s="9">
        <v>5</v>
      </c>
      <c r="O547" s="1">
        <f>ips__4[[#This Row],[Kolumna1]]*1</f>
        <v>8</v>
      </c>
      <c r="P547" s="1">
        <f>ips__4[[#This Row],[Kolumna2]]*3</f>
        <v>0</v>
      </c>
      <c r="Q547" s="1">
        <f>ips__4[[#This Row],[Kolumna3]]*7</f>
        <v>7</v>
      </c>
      <c r="R547" s="1">
        <f>ips__4[[#This Row],[Kolumna4]]*9</f>
        <v>9</v>
      </c>
      <c r="S547" s="1">
        <f>ips__4[[#This Row],[Kolumna5]]*1</f>
        <v>1</v>
      </c>
      <c r="T547" s="1">
        <f>ips__4[[#This Row],[Kolumna6]]*3</f>
        <v>24</v>
      </c>
      <c r="U547" s="1">
        <f>ips__4[[#This Row],[Kolumna7]]*7</f>
        <v>28</v>
      </c>
      <c r="V547" s="1">
        <f>ips__4[[#This Row],[Kolumna8]]*9</f>
        <v>45</v>
      </c>
      <c r="W547" s="1">
        <f>ips__4[[#This Row],[Kolumna9]]*1</f>
        <v>5</v>
      </c>
      <c r="X547" s="1">
        <f>ips__4[[#This Row],[Kolumna10]]*3</f>
        <v>18</v>
      </c>
      <c r="Y547" s="1">
        <f t="shared" si="8"/>
        <v>366</v>
      </c>
      <c r="Z547" s="1">
        <f>MOD(ips__4[[#This Row],[Suma iloczynow]],10)</f>
        <v>6</v>
      </c>
      <c r="AA547" s="1">
        <f>IF(ips__4[[#This Row],[reszta przez 10]] = 0,0,10 - ips__4[[#This Row],[reszta przez 10]])</f>
        <v>4</v>
      </c>
      <c r="AB547" s="1">
        <f>IF(ips__4[[#This Row],[K]]=ips__4[[#This Row],[K prawidlowe]],1,0)</f>
        <v>0</v>
      </c>
    </row>
    <row r="548" spans="1:28" x14ac:dyDescent="0.3">
      <c r="A548" s="1" t="s">
        <v>575</v>
      </c>
      <c r="B548" s="1" t="s">
        <v>17</v>
      </c>
      <c r="C548" s="1" t="s">
        <v>4</v>
      </c>
      <c r="D548" s="1">
        <v>6</v>
      </c>
      <c r="E548" s="1">
        <v>4</v>
      </c>
      <c r="F548" s="1">
        <v>0</v>
      </c>
      <c r="G548" s="1">
        <v>6</v>
      </c>
      <c r="H548" s="1">
        <v>0</v>
      </c>
      <c r="I548" s="1">
        <v>2</v>
      </c>
      <c r="J548" s="1">
        <v>9</v>
      </c>
      <c r="K548" s="1">
        <v>5</v>
      </c>
      <c r="L548" s="1">
        <v>0</v>
      </c>
      <c r="M548" s="1">
        <v>2</v>
      </c>
      <c r="N548" s="9">
        <v>8</v>
      </c>
      <c r="O548" s="1">
        <f>ips__4[[#This Row],[Kolumna1]]*1</f>
        <v>6</v>
      </c>
      <c r="P548" s="1">
        <f>ips__4[[#This Row],[Kolumna2]]*3</f>
        <v>12</v>
      </c>
      <c r="Q548" s="1">
        <f>ips__4[[#This Row],[Kolumna3]]*7</f>
        <v>0</v>
      </c>
      <c r="R548" s="1">
        <f>ips__4[[#This Row],[Kolumna4]]*9</f>
        <v>54</v>
      </c>
      <c r="S548" s="1">
        <f>ips__4[[#This Row],[Kolumna5]]*1</f>
        <v>0</v>
      </c>
      <c r="T548" s="1">
        <f>ips__4[[#This Row],[Kolumna6]]*3</f>
        <v>6</v>
      </c>
      <c r="U548" s="1">
        <f>ips__4[[#This Row],[Kolumna7]]*7</f>
        <v>63</v>
      </c>
      <c r="V548" s="1">
        <f>ips__4[[#This Row],[Kolumna8]]*9</f>
        <v>45</v>
      </c>
      <c r="W548" s="1">
        <f>ips__4[[#This Row],[Kolumna9]]*1</f>
        <v>0</v>
      </c>
      <c r="X548" s="1">
        <f>ips__4[[#This Row],[Kolumna10]]*3</f>
        <v>6</v>
      </c>
      <c r="Y548" s="1">
        <f t="shared" si="8"/>
        <v>337</v>
      </c>
      <c r="Z548" s="1">
        <f>MOD(ips__4[[#This Row],[Suma iloczynow]],10)</f>
        <v>7</v>
      </c>
      <c r="AA548" s="1">
        <f>IF(ips__4[[#This Row],[reszta przez 10]] = 0,0,10 - ips__4[[#This Row],[reszta przez 10]])</f>
        <v>3</v>
      </c>
      <c r="AB548" s="1">
        <f>IF(ips__4[[#This Row],[K]]=ips__4[[#This Row],[K prawidlowe]],1,0)</f>
        <v>0</v>
      </c>
    </row>
    <row r="549" spans="1:28" x14ac:dyDescent="0.3">
      <c r="A549" s="1" t="s">
        <v>576</v>
      </c>
      <c r="B549" s="1" t="s">
        <v>9</v>
      </c>
      <c r="C549" s="1" t="s">
        <v>6</v>
      </c>
      <c r="D549" s="1">
        <v>6</v>
      </c>
      <c r="E549" s="1">
        <v>6</v>
      </c>
      <c r="F549" s="1">
        <v>1</v>
      </c>
      <c r="G549" s="1">
        <v>1</v>
      </c>
      <c r="H549" s="1">
        <v>2</v>
      </c>
      <c r="I549" s="1">
        <v>4</v>
      </c>
      <c r="J549" s="1">
        <v>4</v>
      </c>
      <c r="K549" s="1">
        <v>4</v>
      </c>
      <c r="L549" s="1">
        <v>2</v>
      </c>
      <c r="M549" s="1">
        <v>1</v>
      </c>
      <c r="N549" s="9">
        <v>7</v>
      </c>
      <c r="O549" s="1">
        <f>ips__4[[#This Row],[Kolumna1]]*1</f>
        <v>6</v>
      </c>
      <c r="P549" s="1">
        <f>ips__4[[#This Row],[Kolumna2]]*3</f>
        <v>18</v>
      </c>
      <c r="Q549" s="1">
        <f>ips__4[[#This Row],[Kolumna3]]*7</f>
        <v>7</v>
      </c>
      <c r="R549" s="1">
        <f>ips__4[[#This Row],[Kolumna4]]*9</f>
        <v>9</v>
      </c>
      <c r="S549" s="1">
        <f>ips__4[[#This Row],[Kolumna5]]*1</f>
        <v>2</v>
      </c>
      <c r="T549" s="1">
        <f>ips__4[[#This Row],[Kolumna6]]*3</f>
        <v>12</v>
      </c>
      <c r="U549" s="1">
        <f>ips__4[[#This Row],[Kolumna7]]*7</f>
        <v>28</v>
      </c>
      <c r="V549" s="1">
        <f>ips__4[[#This Row],[Kolumna8]]*9</f>
        <v>36</v>
      </c>
      <c r="W549" s="1">
        <f>ips__4[[#This Row],[Kolumna9]]*1</f>
        <v>2</v>
      </c>
      <c r="X549" s="1">
        <f>ips__4[[#This Row],[Kolumna10]]*3</f>
        <v>3</v>
      </c>
      <c r="Y549" s="1">
        <f t="shared" si="8"/>
        <v>315</v>
      </c>
      <c r="Z549" s="1">
        <f>MOD(ips__4[[#This Row],[Suma iloczynow]],10)</f>
        <v>5</v>
      </c>
      <c r="AA549" s="1">
        <f>IF(ips__4[[#This Row],[reszta przez 10]] = 0,0,10 - ips__4[[#This Row],[reszta przez 10]])</f>
        <v>5</v>
      </c>
      <c r="AB549" s="1">
        <f>IF(ips__4[[#This Row],[K]]=ips__4[[#This Row],[K prawidlowe]],1,0)</f>
        <v>0</v>
      </c>
    </row>
    <row r="550" spans="1:28" x14ac:dyDescent="0.3">
      <c r="A550" s="1" t="s">
        <v>577</v>
      </c>
      <c r="B550" s="1" t="s">
        <v>11</v>
      </c>
      <c r="C550" s="1" t="s">
        <v>6</v>
      </c>
      <c r="D550" s="1">
        <v>9</v>
      </c>
      <c r="E550" s="1">
        <v>5</v>
      </c>
      <c r="F550" s="1">
        <v>0</v>
      </c>
      <c r="G550" s="1">
        <v>1</v>
      </c>
      <c r="H550" s="1">
        <v>0</v>
      </c>
      <c r="I550" s="1">
        <v>5</v>
      </c>
      <c r="J550" s="1">
        <v>3</v>
      </c>
      <c r="K550" s="1">
        <v>1</v>
      </c>
      <c r="L550" s="1">
        <v>3</v>
      </c>
      <c r="M550" s="1">
        <v>5</v>
      </c>
      <c r="N550" s="9">
        <v>4</v>
      </c>
      <c r="O550" s="1">
        <f>ips__4[[#This Row],[Kolumna1]]*1</f>
        <v>9</v>
      </c>
      <c r="P550" s="1">
        <f>ips__4[[#This Row],[Kolumna2]]*3</f>
        <v>15</v>
      </c>
      <c r="Q550" s="1">
        <f>ips__4[[#This Row],[Kolumna3]]*7</f>
        <v>0</v>
      </c>
      <c r="R550" s="1">
        <f>ips__4[[#This Row],[Kolumna4]]*9</f>
        <v>9</v>
      </c>
      <c r="S550" s="1">
        <f>ips__4[[#This Row],[Kolumna5]]*1</f>
        <v>0</v>
      </c>
      <c r="T550" s="1">
        <f>ips__4[[#This Row],[Kolumna6]]*3</f>
        <v>15</v>
      </c>
      <c r="U550" s="1">
        <f>ips__4[[#This Row],[Kolumna7]]*7</f>
        <v>21</v>
      </c>
      <c r="V550" s="1">
        <f>ips__4[[#This Row],[Kolumna8]]*9</f>
        <v>9</v>
      </c>
      <c r="W550" s="1">
        <f>ips__4[[#This Row],[Kolumna9]]*1</f>
        <v>3</v>
      </c>
      <c r="X550" s="1">
        <f>ips__4[[#This Row],[Kolumna10]]*3</f>
        <v>15</v>
      </c>
      <c r="Y550" s="1">
        <f t="shared" si="8"/>
        <v>219</v>
      </c>
      <c r="Z550" s="1">
        <f>MOD(ips__4[[#This Row],[Suma iloczynow]],10)</f>
        <v>9</v>
      </c>
      <c r="AA550" s="1">
        <f>IF(ips__4[[#This Row],[reszta przez 10]] = 0,0,10 - ips__4[[#This Row],[reszta przez 10]])</f>
        <v>1</v>
      </c>
      <c r="AB550" s="1">
        <f>IF(ips__4[[#This Row],[K]]=ips__4[[#This Row],[K prawidlowe]],1,0)</f>
        <v>0</v>
      </c>
    </row>
    <row r="551" spans="1:28" x14ac:dyDescent="0.3">
      <c r="A551" s="1" t="s">
        <v>578</v>
      </c>
      <c r="B551" s="1" t="s">
        <v>8</v>
      </c>
      <c r="C551" s="1" t="s">
        <v>6</v>
      </c>
      <c r="D551" s="1">
        <v>6</v>
      </c>
      <c r="E551" s="1">
        <v>6</v>
      </c>
      <c r="F551" s="1">
        <v>0</v>
      </c>
      <c r="G551" s="1">
        <v>9</v>
      </c>
      <c r="H551" s="1">
        <v>1</v>
      </c>
      <c r="I551" s="1">
        <v>6</v>
      </c>
      <c r="J551" s="1">
        <v>2</v>
      </c>
      <c r="K551" s="1">
        <v>6</v>
      </c>
      <c r="L551" s="1">
        <v>4</v>
      </c>
      <c r="M551" s="1">
        <v>9</v>
      </c>
      <c r="N551" s="9">
        <v>7</v>
      </c>
      <c r="O551" s="1">
        <f>ips__4[[#This Row],[Kolumna1]]*1</f>
        <v>6</v>
      </c>
      <c r="P551" s="1">
        <f>ips__4[[#This Row],[Kolumna2]]*3</f>
        <v>18</v>
      </c>
      <c r="Q551" s="1">
        <f>ips__4[[#This Row],[Kolumna3]]*7</f>
        <v>0</v>
      </c>
      <c r="R551" s="1">
        <f>ips__4[[#This Row],[Kolumna4]]*9</f>
        <v>81</v>
      </c>
      <c r="S551" s="1">
        <f>ips__4[[#This Row],[Kolumna5]]*1</f>
        <v>1</v>
      </c>
      <c r="T551" s="1">
        <f>ips__4[[#This Row],[Kolumna6]]*3</f>
        <v>18</v>
      </c>
      <c r="U551" s="1">
        <f>ips__4[[#This Row],[Kolumna7]]*7</f>
        <v>14</v>
      </c>
      <c r="V551" s="1">
        <f>ips__4[[#This Row],[Kolumna8]]*9</f>
        <v>54</v>
      </c>
      <c r="W551" s="1">
        <f>ips__4[[#This Row],[Kolumna9]]*1</f>
        <v>4</v>
      </c>
      <c r="X551" s="1">
        <f>ips__4[[#This Row],[Kolumna10]]*3</f>
        <v>27</v>
      </c>
      <c r="Y551" s="1">
        <f t="shared" si="8"/>
        <v>319</v>
      </c>
      <c r="Z551" s="1">
        <f>MOD(ips__4[[#This Row],[Suma iloczynow]],10)</f>
        <v>9</v>
      </c>
      <c r="AA551" s="1">
        <f>IF(ips__4[[#This Row],[reszta przez 10]] = 0,0,10 - ips__4[[#This Row],[reszta przez 10]])</f>
        <v>1</v>
      </c>
      <c r="AB551" s="1">
        <f>IF(ips__4[[#This Row],[K]]=ips__4[[#This Row],[K prawidlowe]],1,0)</f>
        <v>0</v>
      </c>
    </row>
    <row r="552" spans="1:28" x14ac:dyDescent="0.3">
      <c r="A552" s="1" t="s">
        <v>579</v>
      </c>
      <c r="B552" s="1" t="s">
        <v>12</v>
      </c>
      <c r="C552" s="1" t="s">
        <v>4</v>
      </c>
      <c r="D552" s="1">
        <v>6</v>
      </c>
      <c r="E552" s="1">
        <v>0</v>
      </c>
      <c r="F552" s="1">
        <v>1</v>
      </c>
      <c r="G552" s="1">
        <v>0</v>
      </c>
      <c r="H552" s="1">
        <v>1</v>
      </c>
      <c r="I552" s="1">
        <v>3</v>
      </c>
      <c r="J552" s="1">
        <v>5</v>
      </c>
      <c r="K552" s="1">
        <v>3</v>
      </c>
      <c r="L552" s="1">
        <v>2</v>
      </c>
      <c r="M552" s="1">
        <v>6</v>
      </c>
      <c r="N552" s="9">
        <v>5</v>
      </c>
      <c r="O552" s="1">
        <f>ips__4[[#This Row],[Kolumna1]]*1</f>
        <v>6</v>
      </c>
      <c r="P552" s="1">
        <f>ips__4[[#This Row],[Kolumna2]]*3</f>
        <v>0</v>
      </c>
      <c r="Q552" s="1">
        <f>ips__4[[#This Row],[Kolumna3]]*7</f>
        <v>7</v>
      </c>
      <c r="R552" s="1">
        <f>ips__4[[#This Row],[Kolumna4]]*9</f>
        <v>0</v>
      </c>
      <c r="S552" s="1">
        <f>ips__4[[#This Row],[Kolumna5]]*1</f>
        <v>1</v>
      </c>
      <c r="T552" s="1">
        <f>ips__4[[#This Row],[Kolumna6]]*3</f>
        <v>9</v>
      </c>
      <c r="U552" s="1">
        <f>ips__4[[#This Row],[Kolumna7]]*7</f>
        <v>35</v>
      </c>
      <c r="V552" s="1">
        <f>ips__4[[#This Row],[Kolumna8]]*9</f>
        <v>27</v>
      </c>
      <c r="W552" s="1">
        <f>ips__4[[#This Row],[Kolumna9]]*1</f>
        <v>2</v>
      </c>
      <c r="X552" s="1">
        <f>ips__4[[#This Row],[Kolumna10]]*3</f>
        <v>18</v>
      </c>
      <c r="Y552" s="1">
        <f t="shared" si="8"/>
        <v>328</v>
      </c>
      <c r="Z552" s="1">
        <f>MOD(ips__4[[#This Row],[Suma iloczynow]],10)</f>
        <v>8</v>
      </c>
      <c r="AA552" s="1">
        <f>IF(ips__4[[#This Row],[reszta przez 10]] = 0,0,10 - ips__4[[#This Row],[reszta przez 10]])</f>
        <v>2</v>
      </c>
      <c r="AB552" s="1">
        <f>IF(ips__4[[#This Row],[K]]=ips__4[[#This Row],[K prawidlowe]],1,0)</f>
        <v>0</v>
      </c>
    </row>
    <row r="553" spans="1:28" x14ac:dyDescent="0.3">
      <c r="A553" s="1" t="s">
        <v>580</v>
      </c>
      <c r="B553" s="1" t="s">
        <v>12</v>
      </c>
      <c r="C553" s="1" t="s">
        <v>4</v>
      </c>
      <c r="D553" s="1">
        <v>7</v>
      </c>
      <c r="E553" s="1">
        <v>3</v>
      </c>
      <c r="F553" s="1">
        <v>1</v>
      </c>
      <c r="G553" s="1">
        <v>1</v>
      </c>
      <c r="H553" s="1">
        <v>2</v>
      </c>
      <c r="I553" s="1">
        <v>2</v>
      </c>
      <c r="J553" s="1">
        <v>3</v>
      </c>
      <c r="K553" s="1">
        <v>4</v>
      </c>
      <c r="L553" s="1">
        <v>0</v>
      </c>
      <c r="M553" s="1">
        <v>6</v>
      </c>
      <c r="N553" s="9">
        <v>5</v>
      </c>
      <c r="O553" s="1">
        <f>ips__4[[#This Row],[Kolumna1]]*1</f>
        <v>7</v>
      </c>
      <c r="P553" s="1">
        <f>ips__4[[#This Row],[Kolumna2]]*3</f>
        <v>9</v>
      </c>
      <c r="Q553" s="1">
        <f>ips__4[[#This Row],[Kolumna3]]*7</f>
        <v>7</v>
      </c>
      <c r="R553" s="1">
        <f>ips__4[[#This Row],[Kolumna4]]*9</f>
        <v>9</v>
      </c>
      <c r="S553" s="1">
        <f>ips__4[[#This Row],[Kolumna5]]*1</f>
        <v>2</v>
      </c>
      <c r="T553" s="1">
        <f>ips__4[[#This Row],[Kolumna6]]*3</f>
        <v>6</v>
      </c>
      <c r="U553" s="1">
        <f>ips__4[[#This Row],[Kolumna7]]*7</f>
        <v>21</v>
      </c>
      <c r="V553" s="1">
        <f>ips__4[[#This Row],[Kolumna8]]*9</f>
        <v>36</v>
      </c>
      <c r="W553" s="1">
        <f>ips__4[[#This Row],[Kolumna9]]*1</f>
        <v>0</v>
      </c>
      <c r="X553" s="1">
        <f>ips__4[[#This Row],[Kolumna10]]*3</f>
        <v>18</v>
      </c>
      <c r="Y553" s="1">
        <f t="shared" si="8"/>
        <v>220</v>
      </c>
      <c r="Z553" s="1">
        <f>MOD(ips__4[[#This Row],[Suma iloczynow]],10)</f>
        <v>0</v>
      </c>
      <c r="AA553" s="1">
        <f>IF(ips__4[[#This Row],[reszta przez 10]] = 0,0,10 - ips__4[[#This Row],[reszta przez 10]])</f>
        <v>0</v>
      </c>
      <c r="AB553" s="1">
        <f>IF(ips__4[[#This Row],[K]]=ips__4[[#This Row],[K prawidlowe]],1,0)</f>
        <v>0</v>
      </c>
    </row>
    <row r="554" spans="1:28" x14ac:dyDescent="0.3">
      <c r="A554" s="1" t="s">
        <v>581</v>
      </c>
      <c r="B554" s="1" t="s">
        <v>7</v>
      </c>
      <c r="C554" s="1" t="s">
        <v>6</v>
      </c>
      <c r="D554" s="1">
        <v>7</v>
      </c>
      <c r="E554" s="1">
        <v>7</v>
      </c>
      <c r="F554" s="1">
        <v>1</v>
      </c>
      <c r="G554" s="1">
        <v>0</v>
      </c>
      <c r="H554" s="1">
        <v>0</v>
      </c>
      <c r="I554" s="1">
        <v>4</v>
      </c>
      <c r="J554" s="1">
        <v>5</v>
      </c>
      <c r="K554" s="1">
        <v>5</v>
      </c>
      <c r="L554" s="1">
        <v>0</v>
      </c>
      <c r="M554" s="1">
        <v>5</v>
      </c>
      <c r="N554" s="9">
        <v>8</v>
      </c>
      <c r="O554" s="1">
        <f>ips__4[[#This Row],[Kolumna1]]*1</f>
        <v>7</v>
      </c>
      <c r="P554" s="1">
        <f>ips__4[[#This Row],[Kolumna2]]*3</f>
        <v>21</v>
      </c>
      <c r="Q554" s="1">
        <f>ips__4[[#This Row],[Kolumna3]]*7</f>
        <v>7</v>
      </c>
      <c r="R554" s="1">
        <f>ips__4[[#This Row],[Kolumna4]]*9</f>
        <v>0</v>
      </c>
      <c r="S554" s="1">
        <f>ips__4[[#This Row],[Kolumna5]]*1</f>
        <v>0</v>
      </c>
      <c r="T554" s="1">
        <f>ips__4[[#This Row],[Kolumna6]]*3</f>
        <v>12</v>
      </c>
      <c r="U554" s="1">
        <f>ips__4[[#This Row],[Kolumna7]]*7</f>
        <v>35</v>
      </c>
      <c r="V554" s="1">
        <f>ips__4[[#This Row],[Kolumna8]]*9</f>
        <v>45</v>
      </c>
      <c r="W554" s="1">
        <f>ips__4[[#This Row],[Kolumna9]]*1</f>
        <v>0</v>
      </c>
      <c r="X554" s="1">
        <f>ips__4[[#This Row],[Kolumna10]]*3</f>
        <v>15</v>
      </c>
      <c r="Y554" s="1">
        <f t="shared" si="8"/>
        <v>257</v>
      </c>
      <c r="Z554" s="1">
        <f>MOD(ips__4[[#This Row],[Suma iloczynow]],10)</f>
        <v>7</v>
      </c>
      <c r="AA554" s="1">
        <f>IF(ips__4[[#This Row],[reszta przez 10]] = 0,0,10 - ips__4[[#This Row],[reszta przez 10]])</f>
        <v>3</v>
      </c>
      <c r="AB554" s="1">
        <f>IF(ips__4[[#This Row],[K]]=ips__4[[#This Row],[K prawidlowe]],1,0)</f>
        <v>0</v>
      </c>
    </row>
    <row r="555" spans="1:28" x14ac:dyDescent="0.3">
      <c r="A555" s="1" t="s">
        <v>582</v>
      </c>
      <c r="B555" s="1" t="s">
        <v>9</v>
      </c>
      <c r="C555" s="1" t="s">
        <v>6</v>
      </c>
      <c r="D555" s="1">
        <v>9</v>
      </c>
      <c r="E555" s="1">
        <v>8</v>
      </c>
      <c r="F555" s="1">
        <v>0</v>
      </c>
      <c r="G555" s="1">
        <v>9</v>
      </c>
      <c r="H555" s="1">
        <v>1</v>
      </c>
      <c r="I555" s="1">
        <v>6</v>
      </c>
      <c r="J555" s="1">
        <v>9</v>
      </c>
      <c r="K555" s="1">
        <v>3</v>
      </c>
      <c r="L555" s="1">
        <v>6</v>
      </c>
      <c r="M555" s="1">
        <v>8</v>
      </c>
      <c r="N555" s="9">
        <v>7</v>
      </c>
      <c r="O555" s="1">
        <f>ips__4[[#This Row],[Kolumna1]]*1</f>
        <v>9</v>
      </c>
      <c r="P555" s="1">
        <f>ips__4[[#This Row],[Kolumna2]]*3</f>
        <v>24</v>
      </c>
      <c r="Q555" s="1">
        <f>ips__4[[#This Row],[Kolumna3]]*7</f>
        <v>0</v>
      </c>
      <c r="R555" s="1">
        <f>ips__4[[#This Row],[Kolumna4]]*9</f>
        <v>81</v>
      </c>
      <c r="S555" s="1">
        <f>ips__4[[#This Row],[Kolumna5]]*1</f>
        <v>1</v>
      </c>
      <c r="T555" s="1">
        <f>ips__4[[#This Row],[Kolumna6]]*3</f>
        <v>18</v>
      </c>
      <c r="U555" s="1">
        <f>ips__4[[#This Row],[Kolumna7]]*7</f>
        <v>63</v>
      </c>
      <c r="V555" s="1">
        <f>ips__4[[#This Row],[Kolumna8]]*9</f>
        <v>27</v>
      </c>
      <c r="W555" s="1">
        <f>ips__4[[#This Row],[Kolumna9]]*1</f>
        <v>6</v>
      </c>
      <c r="X555" s="1">
        <f>ips__4[[#This Row],[Kolumna10]]*3</f>
        <v>24</v>
      </c>
      <c r="Y555" s="1">
        <f t="shared" si="8"/>
        <v>395</v>
      </c>
      <c r="Z555" s="1">
        <f>MOD(ips__4[[#This Row],[Suma iloczynow]],10)</f>
        <v>5</v>
      </c>
      <c r="AA555" s="1">
        <f>IF(ips__4[[#This Row],[reszta przez 10]] = 0,0,10 - ips__4[[#This Row],[reszta przez 10]])</f>
        <v>5</v>
      </c>
      <c r="AB555" s="1">
        <f>IF(ips__4[[#This Row],[K]]=ips__4[[#This Row],[K prawidlowe]],1,0)</f>
        <v>0</v>
      </c>
    </row>
    <row r="556" spans="1:28" x14ac:dyDescent="0.3">
      <c r="A556" s="1" t="s">
        <v>583</v>
      </c>
      <c r="B556" s="1" t="s">
        <v>16</v>
      </c>
      <c r="C556" s="1" t="s">
        <v>6</v>
      </c>
      <c r="D556" s="1">
        <v>6</v>
      </c>
      <c r="E556" s="1">
        <v>7</v>
      </c>
      <c r="F556" s="1">
        <v>0</v>
      </c>
      <c r="G556" s="1">
        <v>9</v>
      </c>
      <c r="H556" s="1">
        <v>1</v>
      </c>
      <c r="I556" s="1">
        <v>4</v>
      </c>
      <c r="J556" s="1">
        <v>4</v>
      </c>
      <c r="K556" s="1">
        <v>9</v>
      </c>
      <c r="L556" s="1">
        <v>0</v>
      </c>
      <c r="M556" s="1">
        <v>3</v>
      </c>
      <c r="N556" s="9">
        <v>1</v>
      </c>
      <c r="O556" s="1">
        <f>ips__4[[#This Row],[Kolumna1]]*1</f>
        <v>6</v>
      </c>
      <c r="P556" s="1">
        <f>ips__4[[#This Row],[Kolumna2]]*3</f>
        <v>21</v>
      </c>
      <c r="Q556" s="1">
        <f>ips__4[[#This Row],[Kolumna3]]*7</f>
        <v>0</v>
      </c>
      <c r="R556" s="1">
        <f>ips__4[[#This Row],[Kolumna4]]*9</f>
        <v>81</v>
      </c>
      <c r="S556" s="1">
        <f>ips__4[[#This Row],[Kolumna5]]*1</f>
        <v>1</v>
      </c>
      <c r="T556" s="1">
        <f>ips__4[[#This Row],[Kolumna6]]*3</f>
        <v>12</v>
      </c>
      <c r="U556" s="1">
        <f>ips__4[[#This Row],[Kolumna7]]*7</f>
        <v>28</v>
      </c>
      <c r="V556" s="1">
        <f>ips__4[[#This Row],[Kolumna8]]*9</f>
        <v>81</v>
      </c>
      <c r="W556" s="1">
        <f>ips__4[[#This Row],[Kolumna9]]*1</f>
        <v>0</v>
      </c>
      <c r="X556" s="1">
        <f>ips__4[[#This Row],[Kolumna10]]*3</f>
        <v>9</v>
      </c>
      <c r="Y556" s="1">
        <f t="shared" si="8"/>
        <v>492</v>
      </c>
      <c r="Z556" s="1">
        <f>MOD(ips__4[[#This Row],[Suma iloczynow]],10)</f>
        <v>2</v>
      </c>
      <c r="AA556" s="1">
        <f>IF(ips__4[[#This Row],[reszta przez 10]] = 0,0,10 - ips__4[[#This Row],[reszta przez 10]])</f>
        <v>8</v>
      </c>
      <c r="AB556" s="1">
        <f>IF(ips__4[[#This Row],[K]]=ips__4[[#This Row],[K prawidlowe]],1,0)</f>
        <v>0</v>
      </c>
    </row>
    <row r="557" spans="1:28" x14ac:dyDescent="0.3">
      <c r="A557" s="1" t="s">
        <v>584</v>
      </c>
      <c r="B557" s="1" t="s">
        <v>5</v>
      </c>
      <c r="C557" s="1" t="s">
        <v>6</v>
      </c>
      <c r="D557" s="1">
        <v>7</v>
      </c>
      <c r="E557" s="1">
        <v>5</v>
      </c>
      <c r="F557" s="1">
        <v>0</v>
      </c>
      <c r="G557" s="1">
        <v>5</v>
      </c>
      <c r="H557" s="1">
        <v>2</v>
      </c>
      <c r="I557" s="1">
        <v>4</v>
      </c>
      <c r="J557" s="1">
        <v>2</v>
      </c>
      <c r="K557" s="1">
        <v>1</v>
      </c>
      <c r="L557" s="1">
        <v>4</v>
      </c>
      <c r="M557" s="1">
        <v>6</v>
      </c>
      <c r="N557" s="9">
        <v>4</v>
      </c>
      <c r="O557" s="1">
        <f>ips__4[[#This Row],[Kolumna1]]*1</f>
        <v>7</v>
      </c>
      <c r="P557" s="1">
        <f>ips__4[[#This Row],[Kolumna2]]*3</f>
        <v>15</v>
      </c>
      <c r="Q557" s="1">
        <f>ips__4[[#This Row],[Kolumna3]]*7</f>
        <v>0</v>
      </c>
      <c r="R557" s="1">
        <f>ips__4[[#This Row],[Kolumna4]]*9</f>
        <v>45</v>
      </c>
      <c r="S557" s="1">
        <f>ips__4[[#This Row],[Kolumna5]]*1</f>
        <v>2</v>
      </c>
      <c r="T557" s="1">
        <f>ips__4[[#This Row],[Kolumna6]]*3</f>
        <v>12</v>
      </c>
      <c r="U557" s="1">
        <f>ips__4[[#This Row],[Kolumna7]]*7</f>
        <v>14</v>
      </c>
      <c r="V557" s="1">
        <f>ips__4[[#This Row],[Kolumna8]]*9</f>
        <v>9</v>
      </c>
      <c r="W557" s="1">
        <f>ips__4[[#This Row],[Kolumna9]]*1</f>
        <v>4</v>
      </c>
      <c r="X557" s="1">
        <f>ips__4[[#This Row],[Kolumna10]]*3</f>
        <v>18</v>
      </c>
      <c r="Y557" s="1">
        <f t="shared" si="8"/>
        <v>365</v>
      </c>
      <c r="Z557" s="1">
        <f>MOD(ips__4[[#This Row],[Suma iloczynow]],10)</f>
        <v>5</v>
      </c>
      <c r="AA557" s="1">
        <f>IF(ips__4[[#This Row],[reszta przez 10]] = 0,0,10 - ips__4[[#This Row],[reszta przez 10]])</f>
        <v>5</v>
      </c>
      <c r="AB557" s="1">
        <f>IF(ips__4[[#This Row],[K]]=ips__4[[#This Row],[K prawidlowe]],1,0)</f>
        <v>0</v>
      </c>
    </row>
    <row r="558" spans="1:28" x14ac:dyDescent="0.3">
      <c r="A558" s="1" t="s">
        <v>585</v>
      </c>
      <c r="B558" s="1" t="s">
        <v>18</v>
      </c>
      <c r="C558" s="1" t="s">
        <v>4</v>
      </c>
      <c r="D558" s="1">
        <v>9</v>
      </c>
      <c r="E558" s="1">
        <v>3</v>
      </c>
      <c r="F558" s="1">
        <v>0</v>
      </c>
      <c r="G558" s="1">
        <v>4</v>
      </c>
      <c r="H558" s="1">
        <v>2</v>
      </c>
      <c r="I558" s="1">
        <v>0</v>
      </c>
      <c r="J558" s="1">
        <v>6</v>
      </c>
      <c r="K558" s="1">
        <v>0</v>
      </c>
      <c r="L558" s="1">
        <v>9</v>
      </c>
      <c r="M558" s="1">
        <v>6</v>
      </c>
      <c r="N558" s="9">
        <v>5</v>
      </c>
      <c r="O558" s="1">
        <f>ips__4[[#This Row],[Kolumna1]]*1</f>
        <v>9</v>
      </c>
      <c r="P558" s="1">
        <f>ips__4[[#This Row],[Kolumna2]]*3</f>
        <v>9</v>
      </c>
      <c r="Q558" s="1">
        <f>ips__4[[#This Row],[Kolumna3]]*7</f>
        <v>0</v>
      </c>
      <c r="R558" s="1">
        <f>ips__4[[#This Row],[Kolumna4]]*9</f>
        <v>36</v>
      </c>
      <c r="S558" s="1">
        <f>ips__4[[#This Row],[Kolumna5]]*1</f>
        <v>2</v>
      </c>
      <c r="T558" s="1">
        <f>ips__4[[#This Row],[Kolumna6]]*3</f>
        <v>0</v>
      </c>
      <c r="U558" s="1">
        <f>ips__4[[#This Row],[Kolumna7]]*7</f>
        <v>42</v>
      </c>
      <c r="V558" s="1">
        <f>ips__4[[#This Row],[Kolumna8]]*9</f>
        <v>0</v>
      </c>
      <c r="W558" s="1">
        <f>ips__4[[#This Row],[Kolumna9]]*1</f>
        <v>9</v>
      </c>
      <c r="X558" s="1">
        <f>ips__4[[#This Row],[Kolumna10]]*3</f>
        <v>18</v>
      </c>
      <c r="Y558" s="1">
        <f t="shared" si="8"/>
        <v>251</v>
      </c>
      <c r="Z558" s="1">
        <f>MOD(ips__4[[#This Row],[Suma iloczynow]],10)</f>
        <v>1</v>
      </c>
      <c r="AA558" s="1">
        <f>IF(ips__4[[#This Row],[reszta przez 10]] = 0,0,10 - ips__4[[#This Row],[reszta przez 10]])</f>
        <v>9</v>
      </c>
      <c r="AB558" s="1">
        <f>IF(ips__4[[#This Row],[K]]=ips__4[[#This Row],[K prawidlowe]],1,0)</f>
        <v>0</v>
      </c>
    </row>
    <row r="559" spans="1:28" x14ac:dyDescent="0.3">
      <c r="A559" s="1" t="s">
        <v>586</v>
      </c>
      <c r="B559" s="1" t="s">
        <v>20</v>
      </c>
      <c r="C559" s="1" t="s">
        <v>6</v>
      </c>
      <c r="D559" s="1">
        <v>5</v>
      </c>
      <c r="E559" s="1">
        <v>8</v>
      </c>
      <c r="F559" s="1">
        <v>0</v>
      </c>
      <c r="G559" s="1">
        <v>1</v>
      </c>
      <c r="H559" s="1">
        <v>1</v>
      </c>
      <c r="I559" s="1">
        <v>4</v>
      </c>
      <c r="J559" s="1">
        <v>3</v>
      </c>
      <c r="K559" s="1">
        <v>7</v>
      </c>
      <c r="L559" s="1">
        <v>3</v>
      </c>
      <c r="M559" s="1">
        <v>9</v>
      </c>
      <c r="N559" s="9">
        <v>5</v>
      </c>
      <c r="O559" s="1">
        <f>ips__4[[#This Row],[Kolumna1]]*1</f>
        <v>5</v>
      </c>
      <c r="P559" s="1">
        <f>ips__4[[#This Row],[Kolumna2]]*3</f>
        <v>24</v>
      </c>
      <c r="Q559" s="1">
        <f>ips__4[[#This Row],[Kolumna3]]*7</f>
        <v>0</v>
      </c>
      <c r="R559" s="1">
        <f>ips__4[[#This Row],[Kolumna4]]*9</f>
        <v>9</v>
      </c>
      <c r="S559" s="1">
        <f>ips__4[[#This Row],[Kolumna5]]*1</f>
        <v>1</v>
      </c>
      <c r="T559" s="1">
        <f>ips__4[[#This Row],[Kolumna6]]*3</f>
        <v>12</v>
      </c>
      <c r="U559" s="1">
        <f>ips__4[[#This Row],[Kolumna7]]*7</f>
        <v>21</v>
      </c>
      <c r="V559" s="1">
        <f>ips__4[[#This Row],[Kolumna8]]*9</f>
        <v>63</v>
      </c>
      <c r="W559" s="1">
        <f>ips__4[[#This Row],[Kolumna9]]*1</f>
        <v>3</v>
      </c>
      <c r="X559" s="1">
        <f>ips__4[[#This Row],[Kolumna10]]*3</f>
        <v>27</v>
      </c>
      <c r="Y559" s="1">
        <f t="shared" si="8"/>
        <v>290</v>
      </c>
      <c r="Z559" s="1">
        <f>MOD(ips__4[[#This Row],[Suma iloczynow]],10)</f>
        <v>0</v>
      </c>
      <c r="AA559" s="1">
        <f>IF(ips__4[[#This Row],[reszta przez 10]] = 0,0,10 - ips__4[[#This Row],[reszta przez 10]])</f>
        <v>0</v>
      </c>
      <c r="AB559" s="1">
        <f>IF(ips__4[[#This Row],[K]]=ips__4[[#This Row],[K prawidlowe]],1,0)</f>
        <v>0</v>
      </c>
    </row>
    <row r="560" spans="1:28" x14ac:dyDescent="0.3">
      <c r="A560" s="1" t="s">
        <v>587</v>
      </c>
      <c r="B560" s="1" t="s">
        <v>17</v>
      </c>
      <c r="C560" s="1" t="s">
        <v>4</v>
      </c>
      <c r="D560" s="1">
        <v>6</v>
      </c>
      <c r="E560" s="1">
        <v>1</v>
      </c>
      <c r="F560" s="1">
        <v>0</v>
      </c>
      <c r="G560" s="1">
        <v>1</v>
      </c>
      <c r="H560" s="1">
        <v>0</v>
      </c>
      <c r="I560" s="1">
        <v>9</v>
      </c>
      <c r="J560" s="1">
        <v>2</v>
      </c>
      <c r="K560" s="1">
        <v>4</v>
      </c>
      <c r="L560" s="1">
        <v>0</v>
      </c>
      <c r="M560" s="1">
        <v>4</v>
      </c>
      <c r="N560" s="9">
        <v>3</v>
      </c>
      <c r="O560" s="1">
        <f>ips__4[[#This Row],[Kolumna1]]*1</f>
        <v>6</v>
      </c>
      <c r="P560" s="1">
        <f>ips__4[[#This Row],[Kolumna2]]*3</f>
        <v>3</v>
      </c>
      <c r="Q560" s="1">
        <f>ips__4[[#This Row],[Kolumna3]]*7</f>
        <v>0</v>
      </c>
      <c r="R560" s="1">
        <f>ips__4[[#This Row],[Kolumna4]]*9</f>
        <v>9</v>
      </c>
      <c r="S560" s="1">
        <f>ips__4[[#This Row],[Kolumna5]]*1</f>
        <v>0</v>
      </c>
      <c r="T560" s="1">
        <f>ips__4[[#This Row],[Kolumna6]]*3</f>
        <v>27</v>
      </c>
      <c r="U560" s="1">
        <f>ips__4[[#This Row],[Kolumna7]]*7</f>
        <v>14</v>
      </c>
      <c r="V560" s="1">
        <f>ips__4[[#This Row],[Kolumna8]]*9</f>
        <v>36</v>
      </c>
      <c r="W560" s="1">
        <f>ips__4[[#This Row],[Kolumna9]]*1</f>
        <v>0</v>
      </c>
      <c r="X560" s="1">
        <f>ips__4[[#This Row],[Kolumna10]]*3</f>
        <v>12</v>
      </c>
      <c r="Y560" s="1">
        <f t="shared" si="8"/>
        <v>272</v>
      </c>
      <c r="Z560" s="1">
        <f>MOD(ips__4[[#This Row],[Suma iloczynow]],10)</f>
        <v>2</v>
      </c>
      <c r="AA560" s="1">
        <f>IF(ips__4[[#This Row],[reszta przez 10]] = 0,0,10 - ips__4[[#This Row],[reszta przez 10]])</f>
        <v>8</v>
      </c>
      <c r="AB560" s="1">
        <f>IF(ips__4[[#This Row],[K]]=ips__4[[#This Row],[K prawidlowe]],1,0)</f>
        <v>0</v>
      </c>
    </row>
    <row r="561" spans="1:28" x14ac:dyDescent="0.3">
      <c r="A561" s="1" t="s">
        <v>588</v>
      </c>
      <c r="B561" s="1" t="s">
        <v>20</v>
      </c>
      <c r="C561" s="1" t="s">
        <v>4</v>
      </c>
      <c r="D561" s="1">
        <v>5</v>
      </c>
      <c r="E561" s="1">
        <v>9</v>
      </c>
      <c r="F561" s="1">
        <v>0</v>
      </c>
      <c r="G561" s="1">
        <v>2</v>
      </c>
      <c r="H561" s="1">
        <v>0</v>
      </c>
      <c r="I561" s="1">
        <v>1</v>
      </c>
      <c r="J561" s="1">
        <v>1</v>
      </c>
      <c r="K561" s="1">
        <v>6</v>
      </c>
      <c r="L561" s="1">
        <v>7</v>
      </c>
      <c r="M561" s="1">
        <v>7</v>
      </c>
      <c r="N561" s="9">
        <v>8</v>
      </c>
      <c r="O561" s="1">
        <f>ips__4[[#This Row],[Kolumna1]]*1</f>
        <v>5</v>
      </c>
      <c r="P561" s="1">
        <f>ips__4[[#This Row],[Kolumna2]]*3</f>
        <v>27</v>
      </c>
      <c r="Q561" s="1">
        <f>ips__4[[#This Row],[Kolumna3]]*7</f>
        <v>0</v>
      </c>
      <c r="R561" s="1">
        <f>ips__4[[#This Row],[Kolumna4]]*9</f>
        <v>18</v>
      </c>
      <c r="S561" s="1">
        <f>ips__4[[#This Row],[Kolumna5]]*1</f>
        <v>0</v>
      </c>
      <c r="T561" s="1">
        <f>ips__4[[#This Row],[Kolumna6]]*3</f>
        <v>3</v>
      </c>
      <c r="U561" s="1">
        <f>ips__4[[#This Row],[Kolumna7]]*7</f>
        <v>7</v>
      </c>
      <c r="V561" s="1">
        <f>ips__4[[#This Row],[Kolumna8]]*9</f>
        <v>54</v>
      </c>
      <c r="W561" s="1">
        <f>ips__4[[#This Row],[Kolumna9]]*1</f>
        <v>7</v>
      </c>
      <c r="X561" s="1">
        <f>ips__4[[#This Row],[Kolumna10]]*3</f>
        <v>21</v>
      </c>
      <c r="Y561" s="1">
        <f t="shared" si="8"/>
        <v>249</v>
      </c>
      <c r="Z561" s="1">
        <f>MOD(ips__4[[#This Row],[Suma iloczynow]],10)</f>
        <v>9</v>
      </c>
      <c r="AA561" s="1">
        <f>IF(ips__4[[#This Row],[reszta przez 10]] = 0,0,10 - ips__4[[#This Row],[reszta przez 10]])</f>
        <v>1</v>
      </c>
      <c r="AB561" s="1">
        <f>IF(ips__4[[#This Row],[K]]=ips__4[[#This Row],[K prawidlowe]],1,0)</f>
        <v>0</v>
      </c>
    </row>
    <row r="562" spans="1:28" x14ac:dyDescent="0.3">
      <c r="A562" s="1" t="s">
        <v>589</v>
      </c>
      <c r="B562" s="1" t="s">
        <v>10</v>
      </c>
      <c r="C562" s="1" t="s">
        <v>6</v>
      </c>
      <c r="D562" s="1">
        <v>8</v>
      </c>
      <c r="E562" s="1">
        <v>5</v>
      </c>
      <c r="F562" s="1">
        <v>0</v>
      </c>
      <c r="G562" s="1">
        <v>1</v>
      </c>
      <c r="H562" s="1">
        <v>2</v>
      </c>
      <c r="I562" s="1">
        <v>0</v>
      </c>
      <c r="J562" s="1">
        <v>0</v>
      </c>
      <c r="K562" s="1">
        <v>6</v>
      </c>
      <c r="L562" s="1">
        <v>5</v>
      </c>
      <c r="M562" s="1">
        <v>2</v>
      </c>
      <c r="N562" s="9">
        <v>1</v>
      </c>
      <c r="O562" s="1">
        <f>ips__4[[#This Row],[Kolumna1]]*1</f>
        <v>8</v>
      </c>
      <c r="P562" s="1">
        <f>ips__4[[#This Row],[Kolumna2]]*3</f>
        <v>15</v>
      </c>
      <c r="Q562" s="1">
        <f>ips__4[[#This Row],[Kolumna3]]*7</f>
        <v>0</v>
      </c>
      <c r="R562" s="1">
        <f>ips__4[[#This Row],[Kolumna4]]*9</f>
        <v>9</v>
      </c>
      <c r="S562" s="1">
        <f>ips__4[[#This Row],[Kolumna5]]*1</f>
        <v>2</v>
      </c>
      <c r="T562" s="1">
        <f>ips__4[[#This Row],[Kolumna6]]*3</f>
        <v>0</v>
      </c>
      <c r="U562" s="1">
        <f>ips__4[[#This Row],[Kolumna7]]*7</f>
        <v>0</v>
      </c>
      <c r="V562" s="1">
        <f>ips__4[[#This Row],[Kolumna8]]*9</f>
        <v>54</v>
      </c>
      <c r="W562" s="1">
        <f>ips__4[[#This Row],[Kolumna9]]*1</f>
        <v>5</v>
      </c>
      <c r="X562" s="1">
        <f>ips__4[[#This Row],[Kolumna10]]*3</f>
        <v>6</v>
      </c>
      <c r="Y562" s="1">
        <f t="shared" si="8"/>
        <v>241</v>
      </c>
      <c r="Z562" s="1">
        <f>MOD(ips__4[[#This Row],[Suma iloczynow]],10)</f>
        <v>1</v>
      </c>
      <c r="AA562" s="1">
        <f>IF(ips__4[[#This Row],[reszta przez 10]] = 0,0,10 - ips__4[[#This Row],[reszta przez 10]])</f>
        <v>9</v>
      </c>
      <c r="AB562" s="1">
        <f>IF(ips__4[[#This Row],[K]]=ips__4[[#This Row],[K prawidlowe]],1,0)</f>
        <v>0</v>
      </c>
    </row>
    <row r="563" spans="1:28" x14ac:dyDescent="0.3">
      <c r="A563" s="1" t="s">
        <v>590</v>
      </c>
      <c r="B563" s="1" t="s">
        <v>14</v>
      </c>
      <c r="C563" s="1" t="s">
        <v>6</v>
      </c>
      <c r="D563" s="1">
        <v>8</v>
      </c>
      <c r="E563" s="1">
        <v>9</v>
      </c>
      <c r="F563" s="1">
        <v>0</v>
      </c>
      <c r="G563" s="1">
        <v>2</v>
      </c>
      <c r="H563" s="1">
        <v>1</v>
      </c>
      <c r="I563" s="1">
        <v>3</v>
      </c>
      <c r="J563" s="1">
        <v>3</v>
      </c>
      <c r="K563" s="1">
        <v>6</v>
      </c>
      <c r="L563" s="1">
        <v>3</v>
      </c>
      <c r="M563" s="1">
        <v>5</v>
      </c>
      <c r="N563" s="9">
        <v>4</v>
      </c>
      <c r="O563" s="1">
        <f>ips__4[[#This Row],[Kolumna1]]*1</f>
        <v>8</v>
      </c>
      <c r="P563" s="1">
        <f>ips__4[[#This Row],[Kolumna2]]*3</f>
        <v>27</v>
      </c>
      <c r="Q563" s="1">
        <f>ips__4[[#This Row],[Kolumna3]]*7</f>
        <v>0</v>
      </c>
      <c r="R563" s="1">
        <f>ips__4[[#This Row],[Kolumna4]]*9</f>
        <v>18</v>
      </c>
      <c r="S563" s="1">
        <f>ips__4[[#This Row],[Kolumna5]]*1</f>
        <v>1</v>
      </c>
      <c r="T563" s="1">
        <f>ips__4[[#This Row],[Kolumna6]]*3</f>
        <v>9</v>
      </c>
      <c r="U563" s="1">
        <f>ips__4[[#This Row],[Kolumna7]]*7</f>
        <v>21</v>
      </c>
      <c r="V563" s="1">
        <f>ips__4[[#This Row],[Kolumna8]]*9</f>
        <v>54</v>
      </c>
      <c r="W563" s="1">
        <f>ips__4[[#This Row],[Kolumna9]]*1</f>
        <v>3</v>
      </c>
      <c r="X563" s="1">
        <f>ips__4[[#This Row],[Kolumna10]]*3</f>
        <v>15</v>
      </c>
      <c r="Y563" s="1">
        <f t="shared" si="8"/>
        <v>255</v>
      </c>
      <c r="Z563" s="1">
        <f>MOD(ips__4[[#This Row],[Suma iloczynow]],10)</f>
        <v>5</v>
      </c>
      <c r="AA563" s="1">
        <f>IF(ips__4[[#This Row],[reszta przez 10]] = 0,0,10 - ips__4[[#This Row],[reszta przez 10]])</f>
        <v>5</v>
      </c>
      <c r="AB563" s="1">
        <f>IF(ips__4[[#This Row],[K]]=ips__4[[#This Row],[K prawidlowe]],1,0)</f>
        <v>0</v>
      </c>
    </row>
    <row r="564" spans="1:28" x14ac:dyDescent="0.3">
      <c r="A564" s="1" t="s">
        <v>591</v>
      </c>
      <c r="B564" s="1" t="s">
        <v>15</v>
      </c>
      <c r="C564" s="1" t="s">
        <v>4</v>
      </c>
      <c r="D564" s="1">
        <v>6</v>
      </c>
      <c r="E564" s="1">
        <v>5</v>
      </c>
      <c r="F564" s="1">
        <v>0</v>
      </c>
      <c r="G564" s="1">
        <v>9</v>
      </c>
      <c r="H564" s="1">
        <v>2</v>
      </c>
      <c r="I564" s="1">
        <v>4</v>
      </c>
      <c r="J564" s="1">
        <v>0</v>
      </c>
      <c r="K564" s="1">
        <v>9</v>
      </c>
      <c r="L564" s="1">
        <v>2</v>
      </c>
      <c r="M564" s="1">
        <v>0</v>
      </c>
      <c r="N564" s="9">
        <v>1</v>
      </c>
      <c r="O564" s="1">
        <f>ips__4[[#This Row],[Kolumna1]]*1</f>
        <v>6</v>
      </c>
      <c r="P564" s="1">
        <f>ips__4[[#This Row],[Kolumna2]]*3</f>
        <v>15</v>
      </c>
      <c r="Q564" s="1">
        <f>ips__4[[#This Row],[Kolumna3]]*7</f>
        <v>0</v>
      </c>
      <c r="R564" s="1">
        <f>ips__4[[#This Row],[Kolumna4]]*9</f>
        <v>81</v>
      </c>
      <c r="S564" s="1">
        <f>ips__4[[#This Row],[Kolumna5]]*1</f>
        <v>2</v>
      </c>
      <c r="T564" s="1">
        <f>ips__4[[#This Row],[Kolumna6]]*3</f>
        <v>12</v>
      </c>
      <c r="U564" s="1">
        <f>ips__4[[#This Row],[Kolumna7]]*7</f>
        <v>0</v>
      </c>
      <c r="V564" s="1">
        <f>ips__4[[#This Row],[Kolumna8]]*9</f>
        <v>81</v>
      </c>
      <c r="W564" s="1">
        <f>ips__4[[#This Row],[Kolumna9]]*1</f>
        <v>2</v>
      </c>
      <c r="X564" s="1">
        <f>ips__4[[#This Row],[Kolumna10]]*3</f>
        <v>0</v>
      </c>
      <c r="Y564" s="1">
        <f t="shared" si="8"/>
        <v>355</v>
      </c>
      <c r="Z564" s="1">
        <f>MOD(ips__4[[#This Row],[Suma iloczynow]],10)</f>
        <v>5</v>
      </c>
      <c r="AA564" s="1">
        <f>IF(ips__4[[#This Row],[reszta przez 10]] = 0,0,10 - ips__4[[#This Row],[reszta przez 10]])</f>
        <v>5</v>
      </c>
      <c r="AB564" s="1">
        <f>IF(ips__4[[#This Row],[K]]=ips__4[[#This Row],[K prawidlowe]],1,0)</f>
        <v>0</v>
      </c>
    </row>
    <row r="565" spans="1:28" x14ac:dyDescent="0.3">
      <c r="A565" s="1" t="s">
        <v>592</v>
      </c>
      <c r="B565" s="1" t="s">
        <v>12</v>
      </c>
      <c r="C565" s="1" t="s">
        <v>6</v>
      </c>
      <c r="D565" s="1">
        <v>6</v>
      </c>
      <c r="E565" s="1">
        <v>9</v>
      </c>
      <c r="F565" s="1">
        <v>0</v>
      </c>
      <c r="G565" s="1">
        <v>7</v>
      </c>
      <c r="H565" s="1">
        <v>2</v>
      </c>
      <c r="I565" s="1">
        <v>3</v>
      </c>
      <c r="J565" s="1">
        <v>5</v>
      </c>
      <c r="K565" s="1">
        <v>2</v>
      </c>
      <c r="L565" s="1">
        <v>0</v>
      </c>
      <c r="M565" s="1">
        <v>0</v>
      </c>
      <c r="N565" s="9">
        <v>0</v>
      </c>
      <c r="O565" s="1">
        <f>ips__4[[#This Row],[Kolumna1]]*1</f>
        <v>6</v>
      </c>
      <c r="P565" s="1">
        <f>ips__4[[#This Row],[Kolumna2]]*3</f>
        <v>27</v>
      </c>
      <c r="Q565" s="1">
        <f>ips__4[[#This Row],[Kolumna3]]*7</f>
        <v>0</v>
      </c>
      <c r="R565" s="1">
        <f>ips__4[[#This Row],[Kolumna4]]*9</f>
        <v>63</v>
      </c>
      <c r="S565" s="1">
        <f>ips__4[[#This Row],[Kolumna5]]*1</f>
        <v>2</v>
      </c>
      <c r="T565" s="1">
        <f>ips__4[[#This Row],[Kolumna6]]*3</f>
        <v>9</v>
      </c>
      <c r="U565" s="1">
        <f>ips__4[[#This Row],[Kolumna7]]*7</f>
        <v>35</v>
      </c>
      <c r="V565" s="1">
        <f>ips__4[[#This Row],[Kolumna8]]*9</f>
        <v>18</v>
      </c>
      <c r="W565" s="1">
        <f>ips__4[[#This Row],[Kolumna9]]*1</f>
        <v>0</v>
      </c>
      <c r="X565" s="1">
        <f>ips__4[[#This Row],[Kolumna10]]*3</f>
        <v>0</v>
      </c>
      <c r="Y565" s="1">
        <f t="shared" si="8"/>
        <v>359</v>
      </c>
      <c r="Z565" s="1">
        <f>MOD(ips__4[[#This Row],[Suma iloczynow]],10)</f>
        <v>9</v>
      </c>
      <c r="AA565" s="1">
        <f>IF(ips__4[[#This Row],[reszta przez 10]] = 0,0,10 - ips__4[[#This Row],[reszta przez 10]])</f>
        <v>1</v>
      </c>
      <c r="AB565" s="1">
        <f>IF(ips__4[[#This Row],[K]]=ips__4[[#This Row],[K prawidlowe]],1,0)</f>
        <v>0</v>
      </c>
    </row>
    <row r="566" spans="1:28" x14ac:dyDescent="0.3">
      <c r="A566" s="1" t="s">
        <v>593</v>
      </c>
      <c r="B566" s="1" t="s">
        <v>9</v>
      </c>
      <c r="C566" s="1" t="s">
        <v>4</v>
      </c>
      <c r="D566" s="1">
        <v>8</v>
      </c>
      <c r="E566" s="1">
        <v>0</v>
      </c>
      <c r="F566" s="1">
        <v>1</v>
      </c>
      <c r="G566" s="1">
        <v>0</v>
      </c>
      <c r="H566" s="1">
        <v>1</v>
      </c>
      <c r="I566" s="1">
        <v>4</v>
      </c>
      <c r="J566" s="1">
        <v>2</v>
      </c>
      <c r="K566" s="1">
        <v>9</v>
      </c>
      <c r="L566" s="1">
        <v>4</v>
      </c>
      <c r="M566" s="1">
        <v>3</v>
      </c>
      <c r="N566" s="9">
        <v>4</v>
      </c>
      <c r="O566" s="1">
        <f>ips__4[[#This Row],[Kolumna1]]*1</f>
        <v>8</v>
      </c>
      <c r="P566" s="1">
        <f>ips__4[[#This Row],[Kolumna2]]*3</f>
        <v>0</v>
      </c>
      <c r="Q566" s="1">
        <f>ips__4[[#This Row],[Kolumna3]]*7</f>
        <v>7</v>
      </c>
      <c r="R566" s="1">
        <f>ips__4[[#This Row],[Kolumna4]]*9</f>
        <v>0</v>
      </c>
      <c r="S566" s="1">
        <f>ips__4[[#This Row],[Kolumna5]]*1</f>
        <v>1</v>
      </c>
      <c r="T566" s="1">
        <f>ips__4[[#This Row],[Kolumna6]]*3</f>
        <v>12</v>
      </c>
      <c r="U566" s="1">
        <f>ips__4[[#This Row],[Kolumna7]]*7</f>
        <v>14</v>
      </c>
      <c r="V566" s="1">
        <f>ips__4[[#This Row],[Kolumna8]]*9</f>
        <v>81</v>
      </c>
      <c r="W566" s="1">
        <f>ips__4[[#This Row],[Kolumna9]]*1</f>
        <v>4</v>
      </c>
      <c r="X566" s="1">
        <f>ips__4[[#This Row],[Kolumna10]]*3</f>
        <v>9</v>
      </c>
      <c r="Y566" s="1">
        <f t="shared" si="8"/>
        <v>296</v>
      </c>
      <c r="Z566" s="1">
        <f>MOD(ips__4[[#This Row],[Suma iloczynow]],10)</f>
        <v>6</v>
      </c>
      <c r="AA566" s="1">
        <f>IF(ips__4[[#This Row],[reszta przez 10]] = 0,0,10 - ips__4[[#This Row],[reszta przez 10]])</f>
        <v>4</v>
      </c>
      <c r="AB566" s="1">
        <f>IF(ips__4[[#This Row],[K]]=ips__4[[#This Row],[K prawidlowe]],1,0)</f>
        <v>1</v>
      </c>
    </row>
    <row r="567" spans="1:28" x14ac:dyDescent="0.3">
      <c r="A567" s="1" t="s">
        <v>594</v>
      </c>
      <c r="B567" s="1" t="s">
        <v>18</v>
      </c>
      <c r="C567" s="1" t="s">
        <v>6</v>
      </c>
      <c r="D567" s="1">
        <v>7</v>
      </c>
      <c r="E567" s="1">
        <v>4</v>
      </c>
      <c r="F567" s="1">
        <v>0</v>
      </c>
      <c r="G567" s="1">
        <v>4</v>
      </c>
      <c r="H567" s="1">
        <v>1</v>
      </c>
      <c r="I567" s="1">
        <v>1</v>
      </c>
      <c r="J567" s="1">
        <v>6</v>
      </c>
      <c r="K567" s="1">
        <v>3</v>
      </c>
      <c r="L567" s="1">
        <v>0</v>
      </c>
      <c r="M567" s="1">
        <v>9</v>
      </c>
      <c r="N567" s="9">
        <v>5</v>
      </c>
      <c r="O567" s="1">
        <f>ips__4[[#This Row],[Kolumna1]]*1</f>
        <v>7</v>
      </c>
      <c r="P567" s="1">
        <f>ips__4[[#This Row],[Kolumna2]]*3</f>
        <v>12</v>
      </c>
      <c r="Q567" s="1">
        <f>ips__4[[#This Row],[Kolumna3]]*7</f>
        <v>0</v>
      </c>
      <c r="R567" s="1">
        <f>ips__4[[#This Row],[Kolumna4]]*9</f>
        <v>36</v>
      </c>
      <c r="S567" s="1">
        <f>ips__4[[#This Row],[Kolumna5]]*1</f>
        <v>1</v>
      </c>
      <c r="T567" s="1">
        <f>ips__4[[#This Row],[Kolumna6]]*3</f>
        <v>3</v>
      </c>
      <c r="U567" s="1">
        <f>ips__4[[#This Row],[Kolumna7]]*7</f>
        <v>42</v>
      </c>
      <c r="V567" s="1">
        <f>ips__4[[#This Row],[Kolumna8]]*9</f>
        <v>27</v>
      </c>
      <c r="W567" s="1">
        <f>ips__4[[#This Row],[Kolumna9]]*1</f>
        <v>0</v>
      </c>
      <c r="X567" s="1">
        <f>ips__4[[#This Row],[Kolumna10]]*3</f>
        <v>27</v>
      </c>
      <c r="Y567" s="1">
        <f t="shared" si="8"/>
        <v>291</v>
      </c>
      <c r="Z567" s="1">
        <f>MOD(ips__4[[#This Row],[Suma iloczynow]],10)</f>
        <v>1</v>
      </c>
      <c r="AA567" s="1">
        <f>IF(ips__4[[#This Row],[reszta przez 10]] = 0,0,10 - ips__4[[#This Row],[reszta przez 10]])</f>
        <v>9</v>
      </c>
      <c r="AB567" s="1">
        <f>IF(ips__4[[#This Row],[K]]=ips__4[[#This Row],[K prawidlowe]],1,0)</f>
        <v>0</v>
      </c>
    </row>
    <row r="568" spans="1:28" x14ac:dyDescent="0.3">
      <c r="A568" s="1" t="s">
        <v>595</v>
      </c>
      <c r="B568" s="1" t="s">
        <v>11</v>
      </c>
      <c r="C568" s="1" t="s">
        <v>6</v>
      </c>
      <c r="D568" s="1">
        <v>9</v>
      </c>
      <c r="E568" s="1">
        <v>5</v>
      </c>
      <c r="F568" s="1">
        <v>0</v>
      </c>
      <c r="G568" s="1">
        <v>3</v>
      </c>
      <c r="H568" s="1">
        <v>0</v>
      </c>
      <c r="I568" s="1">
        <v>3</v>
      </c>
      <c r="J568" s="1">
        <v>1</v>
      </c>
      <c r="K568" s="1">
        <v>0</v>
      </c>
      <c r="L568" s="1">
        <v>8</v>
      </c>
      <c r="M568" s="1">
        <v>3</v>
      </c>
      <c r="N568" s="9">
        <v>6</v>
      </c>
      <c r="O568" s="1">
        <f>ips__4[[#This Row],[Kolumna1]]*1</f>
        <v>9</v>
      </c>
      <c r="P568" s="1">
        <f>ips__4[[#This Row],[Kolumna2]]*3</f>
        <v>15</v>
      </c>
      <c r="Q568" s="1">
        <f>ips__4[[#This Row],[Kolumna3]]*7</f>
        <v>0</v>
      </c>
      <c r="R568" s="1">
        <f>ips__4[[#This Row],[Kolumna4]]*9</f>
        <v>27</v>
      </c>
      <c r="S568" s="1">
        <f>ips__4[[#This Row],[Kolumna5]]*1</f>
        <v>0</v>
      </c>
      <c r="T568" s="1">
        <f>ips__4[[#This Row],[Kolumna6]]*3</f>
        <v>9</v>
      </c>
      <c r="U568" s="1">
        <f>ips__4[[#This Row],[Kolumna7]]*7</f>
        <v>7</v>
      </c>
      <c r="V568" s="1">
        <f>ips__4[[#This Row],[Kolumna8]]*9</f>
        <v>0</v>
      </c>
      <c r="W568" s="1">
        <f>ips__4[[#This Row],[Kolumna9]]*1</f>
        <v>8</v>
      </c>
      <c r="X568" s="1">
        <f>ips__4[[#This Row],[Kolumna10]]*3</f>
        <v>9</v>
      </c>
      <c r="Y568" s="1">
        <f t="shared" si="8"/>
        <v>239</v>
      </c>
      <c r="Z568" s="1">
        <f>MOD(ips__4[[#This Row],[Suma iloczynow]],10)</f>
        <v>9</v>
      </c>
      <c r="AA568" s="1">
        <f>IF(ips__4[[#This Row],[reszta przez 10]] = 0,0,10 - ips__4[[#This Row],[reszta przez 10]])</f>
        <v>1</v>
      </c>
      <c r="AB568" s="1">
        <f>IF(ips__4[[#This Row],[K]]=ips__4[[#This Row],[K prawidlowe]],1,0)</f>
        <v>0</v>
      </c>
    </row>
    <row r="569" spans="1:28" x14ac:dyDescent="0.3">
      <c r="A569" s="1" t="s">
        <v>596</v>
      </c>
      <c r="B569" s="1" t="s">
        <v>9</v>
      </c>
      <c r="C569" s="1" t="s">
        <v>6</v>
      </c>
      <c r="D569" s="1">
        <v>8</v>
      </c>
      <c r="E569" s="1">
        <v>4</v>
      </c>
      <c r="F569" s="1">
        <v>0</v>
      </c>
      <c r="G569" s="1">
        <v>8</v>
      </c>
      <c r="H569" s="1">
        <v>3</v>
      </c>
      <c r="I569" s="1">
        <v>1</v>
      </c>
      <c r="J569" s="1">
        <v>1</v>
      </c>
      <c r="K569" s="1">
        <v>0</v>
      </c>
      <c r="L569" s="1">
        <v>2</v>
      </c>
      <c r="M569" s="1">
        <v>4</v>
      </c>
      <c r="N569" s="9">
        <v>1</v>
      </c>
      <c r="O569" s="1">
        <f>ips__4[[#This Row],[Kolumna1]]*1</f>
        <v>8</v>
      </c>
      <c r="P569" s="1">
        <f>ips__4[[#This Row],[Kolumna2]]*3</f>
        <v>12</v>
      </c>
      <c r="Q569" s="1">
        <f>ips__4[[#This Row],[Kolumna3]]*7</f>
        <v>0</v>
      </c>
      <c r="R569" s="1">
        <f>ips__4[[#This Row],[Kolumna4]]*9</f>
        <v>72</v>
      </c>
      <c r="S569" s="1">
        <f>ips__4[[#This Row],[Kolumna5]]*1</f>
        <v>3</v>
      </c>
      <c r="T569" s="1">
        <f>ips__4[[#This Row],[Kolumna6]]*3</f>
        <v>3</v>
      </c>
      <c r="U569" s="1">
        <f>ips__4[[#This Row],[Kolumna7]]*7</f>
        <v>7</v>
      </c>
      <c r="V569" s="1">
        <f>ips__4[[#This Row],[Kolumna8]]*9</f>
        <v>0</v>
      </c>
      <c r="W569" s="1">
        <f>ips__4[[#This Row],[Kolumna9]]*1</f>
        <v>2</v>
      </c>
      <c r="X569" s="1">
        <f>ips__4[[#This Row],[Kolumna10]]*3</f>
        <v>12</v>
      </c>
      <c r="Y569" s="1">
        <f t="shared" si="8"/>
        <v>203</v>
      </c>
      <c r="Z569" s="1">
        <f>MOD(ips__4[[#This Row],[Suma iloczynow]],10)</f>
        <v>3</v>
      </c>
      <c r="AA569" s="1">
        <f>IF(ips__4[[#This Row],[reszta przez 10]] = 0,0,10 - ips__4[[#This Row],[reszta przez 10]])</f>
        <v>7</v>
      </c>
      <c r="AB569" s="1">
        <f>IF(ips__4[[#This Row],[K]]=ips__4[[#This Row],[K prawidlowe]],1,0)</f>
        <v>0</v>
      </c>
    </row>
    <row r="570" spans="1:28" x14ac:dyDescent="0.3">
      <c r="A570" s="1" t="s">
        <v>597</v>
      </c>
      <c r="B570" s="1" t="s">
        <v>20</v>
      </c>
      <c r="C570" s="1" t="s">
        <v>6</v>
      </c>
      <c r="D570" s="1">
        <v>8</v>
      </c>
      <c r="E570" s="1">
        <v>1</v>
      </c>
      <c r="F570" s="1">
        <v>0</v>
      </c>
      <c r="G570" s="1">
        <v>8</v>
      </c>
      <c r="H570" s="1">
        <v>2</v>
      </c>
      <c r="I570" s="1">
        <v>7</v>
      </c>
      <c r="J570" s="1">
        <v>5</v>
      </c>
      <c r="K570" s="1">
        <v>3</v>
      </c>
      <c r="L570" s="1">
        <v>1</v>
      </c>
      <c r="M570" s="1">
        <v>8</v>
      </c>
      <c r="N570" s="9">
        <v>7</v>
      </c>
      <c r="O570" s="1">
        <f>ips__4[[#This Row],[Kolumna1]]*1</f>
        <v>8</v>
      </c>
      <c r="P570" s="1">
        <f>ips__4[[#This Row],[Kolumna2]]*3</f>
        <v>3</v>
      </c>
      <c r="Q570" s="1">
        <f>ips__4[[#This Row],[Kolumna3]]*7</f>
        <v>0</v>
      </c>
      <c r="R570" s="1">
        <f>ips__4[[#This Row],[Kolumna4]]*9</f>
        <v>72</v>
      </c>
      <c r="S570" s="1">
        <f>ips__4[[#This Row],[Kolumna5]]*1</f>
        <v>2</v>
      </c>
      <c r="T570" s="1">
        <f>ips__4[[#This Row],[Kolumna6]]*3</f>
        <v>21</v>
      </c>
      <c r="U570" s="1">
        <f>ips__4[[#This Row],[Kolumna7]]*7</f>
        <v>35</v>
      </c>
      <c r="V570" s="1">
        <f>ips__4[[#This Row],[Kolumna8]]*9</f>
        <v>27</v>
      </c>
      <c r="W570" s="1">
        <f>ips__4[[#This Row],[Kolumna9]]*1</f>
        <v>1</v>
      </c>
      <c r="X570" s="1">
        <f>ips__4[[#This Row],[Kolumna10]]*3</f>
        <v>24</v>
      </c>
      <c r="Y570" s="1">
        <f t="shared" si="8"/>
        <v>312</v>
      </c>
      <c r="Z570" s="1">
        <f>MOD(ips__4[[#This Row],[Suma iloczynow]],10)</f>
        <v>2</v>
      </c>
      <c r="AA570" s="1">
        <f>IF(ips__4[[#This Row],[reszta przez 10]] = 0,0,10 - ips__4[[#This Row],[reszta przez 10]])</f>
        <v>8</v>
      </c>
      <c r="AB570" s="1">
        <f>IF(ips__4[[#This Row],[K]]=ips__4[[#This Row],[K prawidlowe]],1,0)</f>
        <v>0</v>
      </c>
    </row>
    <row r="571" spans="1:28" x14ac:dyDescent="0.3">
      <c r="A571" s="1" t="s">
        <v>598</v>
      </c>
      <c r="B571" s="1" t="s">
        <v>16</v>
      </c>
      <c r="C571" s="1" t="s">
        <v>6</v>
      </c>
      <c r="D571" s="1">
        <v>6</v>
      </c>
      <c r="E571" s="1">
        <v>4</v>
      </c>
      <c r="F571" s="1">
        <v>0</v>
      </c>
      <c r="G571" s="1">
        <v>6</v>
      </c>
      <c r="H571" s="1">
        <v>1</v>
      </c>
      <c r="I571" s="1">
        <v>4</v>
      </c>
      <c r="J571" s="1">
        <v>4</v>
      </c>
      <c r="K571" s="1">
        <v>8</v>
      </c>
      <c r="L571" s="1">
        <v>0</v>
      </c>
      <c r="M571" s="1">
        <v>5</v>
      </c>
      <c r="N571" s="9">
        <v>0</v>
      </c>
      <c r="O571" s="1">
        <f>ips__4[[#This Row],[Kolumna1]]*1</f>
        <v>6</v>
      </c>
      <c r="P571" s="1">
        <f>ips__4[[#This Row],[Kolumna2]]*3</f>
        <v>12</v>
      </c>
      <c r="Q571" s="1">
        <f>ips__4[[#This Row],[Kolumna3]]*7</f>
        <v>0</v>
      </c>
      <c r="R571" s="1">
        <f>ips__4[[#This Row],[Kolumna4]]*9</f>
        <v>54</v>
      </c>
      <c r="S571" s="1">
        <f>ips__4[[#This Row],[Kolumna5]]*1</f>
        <v>1</v>
      </c>
      <c r="T571" s="1">
        <f>ips__4[[#This Row],[Kolumna6]]*3</f>
        <v>12</v>
      </c>
      <c r="U571" s="1">
        <f>ips__4[[#This Row],[Kolumna7]]*7</f>
        <v>28</v>
      </c>
      <c r="V571" s="1">
        <f>ips__4[[#This Row],[Kolumna8]]*9</f>
        <v>72</v>
      </c>
      <c r="W571" s="1">
        <f>ips__4[[#This Row],[Kolumna9]]*1</f>
        <v>0</v>
      </c>
      <c r="X571" s="1">
        <f>ips__4[[#This Row],[Kolumna10]]*3</f>
        <v>15</v>
      </c>
      <c r="Y571" s="1">
        <f t="shared" si="8"/>
        <v>393</v>
      </c>
      <c r="Z571" s="1">
        <f>MOD(ips__4[[#This Row],[Suma iloczynow]],10)</f>
        <v>3</v>
      </c>
      <c r="AA571" s="1">
        <f>IF(ips__4[[#This Row],[reszta przez 10]] = 0,0,10 - ips__4[[#This Row],[reszta przez 10]])</f>
        <v>7</v>
      </c>
      <c r="AB571" s="1">
        <f>IF(ips__4[[#This Row],[K]]=ips__4[[#This Row],[K prawidlowe]],1,0)</f>
        <v>0</v>
      </c>
    </row>
    <row r="572" spans="1:28" x14ac:dyDescent="0.3">
      <c r="A572" s="1" t="s">
        <v>599</v>
      </c>
      <c r="B572" s="1" t="s">
        <v>11</v>
      </c>
      <c r="C572" s="1" t="s">
        <v>6</v>
      </c>
      <c r="D572" s="1">
        <v>9</v>
      </c>
      <c r="E572" s="1">
        <v>6</v>
      </c>
      <c r="F572" s="1">
        <v>0</v>
      </c>
      <c r="G572" s="1">
        <v>9</v>
      </c>
      <c r="H572" s="1">
        <v>1</v>
      </c>
      <c r="I572" s="1">
        <v>3</v>
      </c>
      <c r="J572" s="1">
        <v>8</v>
      </c>
      <c r="K572" s="1">
        <v>2</v>
      </c>
      <c r="L572" s="1">
        <v>9</v>
      </c>
      <c r="M572" s="1">
        <v>9</v>
      </c>
      <c r="N572" s="9">
        <v>2</v>
      </c>
      <c r="O572" s="1">
        <f>ips__4[[#This Row],[Kolumna1]]*1</f>
        <v>9</v>
      </c>
      <c r="P572" s="1">
        <f>ips__4[[#This Row],[Kolumna2]]*3</f>
        <v>18</v>
      </c>
      <c r="Q572" s="1">
        <f>ips__4[[#This Row],[Kolumna3]]*7</f>
        <v>0</v>
      </c>
      <c r="R572" s="1">
        <f>ips__4[[#This Row],[Kolumna4]]*9</f>
        <v>81</v>
      </c>
      <c r="S572" s="1">
        <f>ips__4[[#This Row],[Kolumna5]]*1</f>
        <v>1</v>
      </c>
      <c r="T572" s="1">
        <f>ips__4[[#This Row],[Kolumna6]]*3</f>
        <v>9</v>
      </c>
      <c r="U572" s="1">
        <f>ips__4[[#This Row],[Kolumna7]]*7</f>
        <v>56</v>
      </c>
      <c r="V572" s="1">
        <f>ips__4[[#This Row],[Kolumna8]]*9</f>
        <v>18</v>
      </c>
      <c r="W572" s="1">
        <f>ips__4[[#This Row],[Kolumna9]]*1</f>
        <v>9</v>
      </c>
      <c r="X572" s="1">
        <f>ips__4[[#This Row],[Kolumna10]]*3</f>
        <v>27</v>
      </c>
      <c r="Y572" s="1">
        <f t="shared" si="8"/>
        <v>428</v>
      </c>
      <c r="Z572" s="1">
        <f>MOD(ips__4[[#This Row],[Suma iloczynow]],10)</f>
        <v>8</v>
      </c>
      <c r="AA572" s="1">
        <f>IF(ips__4[[#This Row],[reszta przez 10]] = 0,0,10 - ips__4[[#This Row],[reszta przez 10]])</f>
        <v>2</v>
      </c>
      <c r="AB572" s="1">
        <f>IF(ips__4[[#This Row],[K]]=ips__4[[#This Row],[K prawidlowe]],1,0)</f>
        <v>1</v>
      </c>
    </row>
    <row r="573" spans="1:28" x14ac:dyDescent="0.3">
      <c r="A573" s="1" t="s">
        <v>600</v>
      </c>
      <c r="B573" s="1" t="s">
        <v>13</v>
      </c>
      <c r="C573" s="1" t="s">
        <v>6</v>
      </c>
      <c r="D573" s="1">
        <v>8</v>
      </c>
      <c r="E573" s="1">
        <v>4</v>
      </c>
      <c r="F573" s="1">
        <v>0</v>
      </c>
      <c r="G573" s="1">
        <v>4</v>
      </c>
      <c r="H573" s="1">
        <v>1</v>
      </c>
      <c r="I573" s="1">
        <v>6</v>
      </c>
      <c r="J573" s="1">
        <v>6</v>
      </c>
      <c r="K573" s="1">
        <v>3</v>
      </c>
      <c r="L573" s="1">
        <v>2</v>
      </c>
      <c r="M573" s="1">
        <v>9</v>
      </c>
      <c r="N573" s="9">
        <v>7</v>
      </c>
      <c r="O573" s="1">
        <f>ips__4[[#This Row],[Kolumna1]]*1</f>
        <v>8</v>
      </c>
      <c r="P573" s="1">
        <f>ips__4[[#This Row],[Kolumna2]]*3</f>
        <v>12</v>
      </c>
      <c r="Q573" s="1">
        <f>ips__4[[#This Row],[Kolumna3]]*7</f>
        <v>0</v>
      </c>
      <c r="R573" s="1">
        <f>ips__4[[#This Row],[Kolumna4]]*9</f>
        <v>36</v>
      </c>
      <c r="S573" s="1">
        <f>ips__4[[#This Row],[Kolumna5]]*1</f>
        <v>1</v>
      </c>
      <c r="T573" s="1">
        <f>ips__4[[#This Row],[Kolumna6]]*3</f>
        <v>18</v>
      </c>
      <c r="U573" s="1">
        <f>ips__4[[#This Row],[Kolumna7]]*7</f>
        <v>42</v>
      </c>
      <c r="V573" s="1">
        <f>ips__4[[#This Row],[Kolumna8]]*9</f>
        <v>27</v>
      </c>
      <c r="W573" s="1">
        <f>ips__4[[#This Row],[Kolumna9]]*1</f>
        <v>2</v>
      </c>
      <c r="X573" s="1">
        <f>ips__4[[#This Row],[Kolumna10]]*3</f>
        <v>27</v>
      </c>
      <c r="Y573" s="1">
        <f t="shared" si="8"/>
        <v>401</v>
      </c>
      <c r="Z573" s="1">
        <f>MOD(ips__4[[#This Row],[Suma iloczynow]],10)</f>
        <v>1</v>
      </c>
      <c r="AA573" s="1">
        <f>IF(ips__4[[#This Row],[reszta przez 10]] = 0,0,10 - ips__4[[#This Row],[reszta przez 10]])</f>
        <v>9</v>
      </c>
      <c r="AB573" s="1">
        <f>IF(ips__4[[#This Row],[K]]=ips__4[[#This Row],[K prawidlowe]],1,0)</f>
        <v>0</v>
      </c>
    </row>
    <row r="574" spans="1:28" x14ac:dyDescent="0.3">
      <c r="A574" s="1" t="s">
        <v>601</v>
      </c>
      <c r="B574" s="1" t="s">
        <v>15</v>
      </c>
      <c r="C574" s="1" t="s">
        <v>6</v>
      </c>
      <c r="D574" s="1">
        <v>9</v>
      </c>
      <c r="E574" s="1">
        <v>4</v>
      </c>
      <c r="F574" s="1">
        <v>1</v>
      </c>
      <c r="G574" s="1">
        <v>1</v>
      </c>
      <c r="H574" s="1">
        <v>3</v>
      </c>
      <c r="I574" s="1">
        <v>0</v>
      </c>
      <c r="J574" s="1">
        <v>7</v>
      </c>
      <c r="K574" s="1">
        <v>4</v>
      </c>
      <c r="L574" s="1">
        <v>5</v>
      </c>
      <c r="M574" s="1">
        <v>5</v>
      </c>
      <c r="N574" s="9">
        <v>5</v>
      </c>
      <c r="O574" s="1">
        <f>ips__4[[#This Row],[Kolumna1]]*1</f>
        <v>9</v>
      </c>
      <c r="P574" s="1">
        <f>ips__4[[#This Row],[Kolumna2]]*3</f>
        <v>12</v>
      </c>
      <c r="Q574" s="1">
        <f>ips__4[[#This Row],[Kolumna3]]*7</f>
        <v>7</v>
      </c>
      <c r="R574" s="1">
        <f>ips__4[[#This Row],[Kolumna4]]*9</f>
        <v>9</v>
      </c>
      <c r="S574" s="1">
        <f>ips__4[[#This Row],[Kolumna5]]*1</f>
        <v>3</v>
      </c>
      <c r="T574" s="1">
        <f>ips__4[[#This Row],[Kolumna6]]*3</f>
        <v>0</v>
      </c>
      <c r="U574" s="1">
        <f>ips__4[[#This Row],[Kolumna7]]*7</f>
        <v>49</v>
      </c>
      <c r="V574" s="1">
        <f>ips__4[[#This Row],[Kolumna8]]*9</f>
        <v>36</v>
      </c>
      <c r="W574" s="1">
        <f>ips__4[[#This Row],[Kolumna9]]*1</f>
        <v>5</v>
      </c>
      <c r="X574" s="1">
        <f>ips__4[[#This Row],[Kolumna10]]*3</f>
        <v>15</v>
      </c>
      <c r="Y574" s="1">
        <f t="shared" si="8"/>
        <v>318</v>
      </c>
      <c r="Z574" s="1">
        <f>MOD(ips__4[[#This Row],[Suma iloczynow]],10)</f>
        <v>8</v>
      </c>
      <c r="AA574" s="1">
        <f>IF(ips__4[[#This Row],[reszta przez 10]] = 0,0,10 - ips__4[[#This Row],[reszta przez 10]])</f>
        <v>2</v>
      </c>
      <c r="AB574" s="1">
        <f>IF(ips__4[[#This Row],[K]]=ips__4[[#This Row],[K prawidlowe]],1,0)</f>
        <v>0</v>
      </c>
    </row>
    <row r="575" spans="1:28" x14ac:dyDescent="0.3">
      <c r="A575" s="1" t="s">
        <v>602</v>
      </c>
      <c r="B575" s="1" t="s">
        <v>15</v>
      </c>
      <c r="C575" s="1" t="s">
        <v>4</v>
      </c>
      <c r="D575" s="1">
        <v>5</v>
      </c>
      <c r="E575" s="1">
        <v>3</v>
      </c>
      <c r="F575" s="1">
        <v>1</v>
      </c>
      <c r="G575" s="1">
        <v>0</v>
      </c>
      <c r="H575" s="1">
        <v>0</v>
      </c>
      <c r="I575" s="1">
        <v>1</v>
      </c>
      <c r="J575" s="1">
        <v>5</v>
      </c>
      <c r="K575" s="1">
        <v>5</v>
      </c>
      <c r="L575" s="1">
        <v>1</v>
      </c>
      <c r="M575" s="1">
        <v>5</v>
      </c>
      <c r="N575" s="9">
        <v>0</v>
      </c>
      <c r="O575" s="1">
        <f>ips__4[[#This Row],[Kolumna1]]*1</f>
        <v>5</v>
      </c>
      <c r="P575" s="1">
        <f>ips__4[[#This Row],[Kolumna2]]*3</f>
        <v>9</v>
      </c>
      <c r="Q575" s="1">
        <f>ips__4[[#This Row],[Kolumna3]]*7</f>
        <v>7</v>
      </c>
      <c r="R575" s="1">
        <f>ips__4[[#This Row],[Kolumna4]]*9</f>
        <v>0</v>
      </c>
      <c r="S575" s="1">
        <f>ips__4[[#This Row],[Kolumna5]]*1</f>
        <v>0</v>
      </c>
      <c r="T575" s="1">
        <f>ips__4[[#This Row],[Kolumna6]]*3</f>
        <v>3</v>
      </c>
      <c r="U575" s="1">
        <f>ips__4[[#This Row],[Kolumna7]]*7</f>
        <v>35</v>
      </c>
      <c r="V575" s="1">
        <f>ips__4[[#This Row],[Kolumna8]]*9</f>
        <v>45</v>
      </c>
      <c r="W575" s="1">
        <f>ips__4[[#This Row],[Kolumna9]]*1</f>
        <v>1</v>
      </c>
      <c r="X575" s="1">
        <f>ips__4[[#This Row],[Kolumna10]]*3</f>
        <v>15</v>
      </c>
      <c r="Y575" s="1">
        <f t="shared" si="8"/>
        <v>265</v>
      </c>
      <c r="Z575" s="1">
        <f>MOD(ips__4[[#This Row],[Suma iloczynow]],10)</f>
        <v>5</v>
      </c>
      <c r="AA575" s="1">
        <f>IF(ips__4[[#This Row],[reszta przez 10]] = 0,0,10 - ips__4[[#This Row],[reszta przez 10]])</f>
        <v>5</v>
      </c>
      <c r="AB575" s="1">
        <f>IF(ips__4[[#This Row],[K]]=ips__4[[#This Row],[K prawidlowe]],1,0)</f>
        <v>0</v>
      </c>
    </row>
    <row r="576" spans="1:28" x14ac:dyDescent="0.3">
      <c r="A576" s="1" t="s">
        <v>603</v>
      </c>
      <c r="B576" s="1" t="s">
        <v>15</v>
      </c>
      <c r="C576" s="1" t="s">
        <v>4</v>
      </c>
      <c r="D576" s="1">
        <v>8</v>
      </c>
      <c r="E576" s="1">
        <v>1</v>
      </c>
      <c r="F576" s="1">
        <v>1</v>
      </c>
      <c r="G576" s="1">
        <v>0</v>
      </c>
      <c r="H576" s="1">
        <v>2</v>
      </c>
      <c r="I576" s="1">
        <v>9</v>
      </c>
      <c r="J576" s="1">
        <v>9</v>
      </c>
      <c r="K576" s="1">
        <v>5</v>
      </c>
      <c r="L576" s="1">
        <v>6</v>
      </c>
      <c r="M576" s="1">
        <v>7</v>
      </c>
      <c r="N576" s="9">
        <v>8</v>
      </c>
      <c r="O576" s="1">
        <f>ips__4[[#This Row],[Kolumna1]]*1</f>
        <v>8</v>
      </c>
      <c r="P576" s="1">
        <f>ips__4[[#This Row],[Kolumna2]]*3</f>
        <v>3</v>
      </c>
      <c r="Q576" s="1">
        <f>ips__4[[#This Row],[Kolumna3]]*7</f>
        <v>7</v>
      </c>
      <c r="R576" s="1">
        <f>ips__4[[#This Row],[Kolumna4]]*9</f>
        <v>0</v>
      </c>
      <c r="S576" s="1">
        <f>ips__4[[#This Row],[Kolumna5]]*1</f>
        <v>2</v>
      </c>
      <c r="T576" s="1">
        <f>ips__4[[#This Row],[Kolumna6]]*3</f>
        <v>27</v>
      </c>
      <c r="U576" s="1">
        <f>ips__4[[#This Row],[Kolumna7]]*7</f>
        <v>63</v>
      </c>
      <c r="V576" s="1">
        <f>ips__4[[#This Row],[Kolumna8]]*9</f>
        <v>45</v>
      </c>
      <c r="W576" s="1">
        <f>ips__4[[#This Row],[Kolumna9]]*1</f>
        <v>6</v>
      </c>
      <c r="X576" s="1">
        <f>ips__4[[#This Row],[Kolumna10]]*3</f>
        <v>21</v>
      </c>
      <c r="Y576" s="1">
        <f t="shared" si="8"/>
        <v>302</v>
      </c>
      <c r="Z576" s="1">
        <f>MOD(ips__4[[#This Row],[Suma iloczynow]],10)</f>
        <v>2</v>
      </c>
      <c r="AA576" s="1">
        <f>IF(ips__4[[#This Row],[reszta przez 10]] = 0,0,10 - ips__4[[#This Row],[reszta przez 10]])</f>
        <v>8</v>
      </c>
      <c r="AB576" s="1">
        <f>IF(ips__4[[#This Row],[K]]=ips__4[[#This Row],[K prawidlowe]],1,0)</f>
        <v>1</v>
      </c>
    </row>
    <row r="577" spans="1:28" x14ac:dyDescent="0.3">
      <c r="A577" s="1" t="s">
        <v>604</v>
      </c>
      <c r="B577" s="1" t="s">
        <v>18</v>
      </c>
      <c r="C577" s="1" t="s">
        <v>6</v>
      </c>
      <c r="D577" s="1">
        <v>9</v>
      </c>
      <c r="E577" s="1">
        <v>1</v>
      </c>
      <c r="F577" s="1">
        <v>0</v>
      </c>
      <c r="G577" s="1">
        <v>2</v>
      </c>
      <c r="H577" s="1">
        <v>0</v>
      </c>
      <c r="I577" s="1">
        <v>3</v>
      </c>
      <c r="J577" s="1">
        <v>8</v>
      </c>
      <c r="K577" s="1">
        <v>5</v>
      </c>
      <c r="L577" s="1">
        <v>1</v>
      </c>
      <c r="M577" s="1">
        <v>9</v>
      </c>
      <c r="N577" s="9">
        <v>2</v>
      </c>
      <c r="O577" s="1">
        <f>ips__4[[#This Row],[Kolumna1]]*1</f>
        <v>9</v>
      </c>
      <c r="P577" s="1">
        <f>ips__4[[#This Row],[Kolumna2]]*3</f>
        <v>3</v>
      </c>
      <c r="Q577" s="1">
        <f>ips__4[[#This Row],[Kolumna3]]*7</f>
        <v>0</v>
      </c>
      <c r="R577" s="1">
        <f>ips__4[[#This Row],[Kolumna4]]*9</f>
        <v>18</v>
      </c>
      <c r="S577" s="1">
        <f>ips__4[[#This Row],[Kolumna5]]*1</f>
        <v>0</v>
      </c>
      <c r="T577" s="1">
        <f>ips__4[[#This Row],[Kolumna6]]*3</f>
        <v>9</v>
      </c>
      <c r="U577" s="1">
        <f>ips__4[[#This Row],[Kolumna7]]*7</f>
        <v>56</v>
      </c>
      <c r="V577" s="1">
        <f>ips__4[[#This Row],[Kolumna8]]*9</f>
        <v>45</v>
      </c>
      <c r="W577" s="1">
        <f>ips__4[[#This Row],[Kolumna9]]*1</f>
        <v>1</v>
      </c>
      <c r="X577" s="1">
        <f>ips__4[[#This Row],[Kolumna10]]*3</f>
        <v>27</v>
      </c>
      <c r="Y577" s="1">
        <f t="shared" si="8"/>
        <v>350</v>
      </c>
      <c r="Z577" s="1">
        <f>MOD(ips__4[[#This Row],[Suma iloczynow]],10)</f>
        <v>0</v>
      </c>
      <c r="AA577" s="1">
        <f>IF(ips__4[[#This Row],[reszta przez 10]] = 0,0,10 - ips__4[[#This Row],[reszta przez 10]])</f>
        <v>0</v>
      </c>
      <c r="AB577" s="1">
        <f>IF(ips__4[[#This Row],[K]]=ips__4[[#This Row],[K prawidlowe]],1,0)</f>
        <v>0</v>
      </c>
    </row>
    <row r="578" spans="1:28" x14ac:dyDescent="0.3">
      <c r="A578" s="1" t="s">
        <v>605</v>
      </c>
      <c r="B578" s="1" t="s">
        <v>16</v>
      </c>
      <c r="C578" s="1" t="s">
        <v>4</v>
      </c>
      <c r="D578" s="1">
        <v>8</v>
      </c>
      <c r="E578" s="1">
        <v>6</v>
      </c>
      <c r="F578" s="1">
        <v>0</v>
      </c>
      <c r="G578" s="1">
        <v>1</v>
      </c>
      <c r="H578" s="1">
        <v>2</v>
      </c>
      <c r="I578" s="1">
        <v>9</v>
      </c>
      <c r="J578" s="1">
        <v>1</v>
      </c>
      <c r="K578" s="1">
        <v>5</v>
      </c>
      <c r="L578" s="1">
        <v>3</v>
      </c>
      <c r="M578" s="1">
        <v>7</v>
      </c>
      <c r="N578" s="9">
        <v>0</v>
      </c>
      <c r="O578" s="1">
        <f>ips__4[[#This Row],[Kolumna1]]*1</f>
        <v>8</v>
      </c>
      <c r="P578" s="1">
        <f>ips__4[[#This Row],[Kolumna2]]*3</f>
        <v>18</v>
      </c>
      <c r="Q578" s="1">
        <f>ips__4[[#This Row],[Kolumna3]]*7</f>
        <v>0</v>
      </c>
      <c r="R578" s="1">
        <f>ips__4[[#This Row],[Kolumna4]]*9</f>
        <v>9</v>
      </c>
      <c r="S578" s="1">
        <f>ips__4[[#This Row],[Kolumna5]]*1</f>
        <v>2</v>
      </c>
      <c r="T578" s="1">
        <f>ips__4[[#This Row],[Kolumna6]]*3</f>
        <v>27</v>
      </c>
      <c r="U578" s="1">
        <f>ips__4[[#This Row],[Kolumna7]]*7</f>
        <v>7</v>
      </c>
      <c r="V578" s="1">
        <f>ips__4[[#This Row],[Kolumna8]]*9</f>
        <v>45</v>
      </c>
      <c r="W578" s="1">
        <f>ips__4[[#This Row],[Kolumna9]]*1</f>
        <v>3</v>
      </c>
      <c r="X578" s="1">
        <f>ips__4[[#This Row],[Kolumna10]]*3</f>
        <v>21</v>
      </c>
      <c r="Y578" s="1">
        <f t="shared" si="8"/>
        <v>308</v>
      </c>
      <c r="Z578" s="1">
        <f>MOD(ips__4[[#This Row],[Suma iloczynow]],10)</f>
        <v>8</v>
      </c>
      <c r="AA578" s="1">
        <f>IF(ips__4[[#This Row],[reszta przez 10]] = 0,0,10 - ips__4[[#This Row],[reszta przez 10]])</f>
        <v>2</v>
      </c>
      <c r="AB578" s="1">
        <f>IF(ips__4[[#This Row],[K]]=ips__4[[#This Row],[K prawidlowe]],1,0)</f>
        <v>0</v>
      </c>
    </row>
    <row r="579" spans="1:28" x14ac:dyDescent="0.3">
      <c r="A579" s="1" t="s">
        <v>606</v>
      </c>
      <c r="B579" s="1" t="s">
        <v>10</v>
      </c>
      <c r="C579" s="1" t="s">
        <v>6</v>
      </c>
      <c r="D579" s="1">
        <v>9</v>
      </c>
      <c r="E579" s="1">
        <v>5</v>
      </c>
      <c r="F579" s="1">
        <v>0</v>
      </c>
      <c r="G579" s="1">
        <v>1</v>
      </c>
      <c r="H579" s="1">
        <v>1</v>
      </c>
      <c r="I579" s="1">
        <v>2</v>
      </c>
      <c r="J579" s="1">
        <v>3</v>
      </c>
      <c r="K579" s="1">
        <v>8</v>
      </c>
      <c r="L579" s="1">
        <v>5</v>
      </c>
      <c r="M579" s="1">
        <v>6</v>
      </c>
      <c r="N579" s="9">
        <v>4</v>
      </c>
      <c r="O579" s="1">
        <f>ips__4[[#This Row],[Kolumna1]]*1</f>
        <v>9</v>
      </c>
      <c r="P579" s="1">
        <f>ips__4[[#This Row],[Kolumna2]]*3</f>
        <v>15</v>
      </c>
      <c r="Q579" s="1">
        <f>ips__4[[#This Row],[Kolumna3]]*7</f>
        <v>0</v>
      </c>
      <c r="R579" s="1">
        <f>ips__4[[#This Row],[Kolumna4]]*9</f>
        <v>9</v>
      </c>
      <c r="S579" s="1">
        <f>ips__4[[#This Row],[Kolumna5]]*1</f>
        <v>1</v>
      </c>
      <c r="T579" s="1">
        <f>ips__4[[#This Row],[Kolumna6]]*3</f>
        <v>6</v>
      </c>
      <c r="U579" s="1">
        <f>ips__4[[#This Row],[Kolumna7]]*7</f>
        <v>21</v>
      </c>
      <c r="V579" s="1">
        <f>ips__4[[#This Row],[Kolumna8]]*9</f>
        <v>72</v>
      </c>
      <c r="W579" s="1">
        <f>ips__4[[#This Row],[Kolumna9]]*1</f>
        <v>5</v>
      </c>
      <c r="X579" s="1">
        <f>ips__4[[#This Row],[Kolumna10]]*3</f>
        <v>18</v>
      </c>
      <c r="Y579" s="1">
        <f t="shared" ref="Y579:Y642" si="9">SUM(O578:X579)</f>
        <v>296</v>
      </c>
      <c r="Z579" s="1">
        <f>MOD(ips__4[[#This Row],[Suma iloczynow]],10)</f>
        <v>6</v>
      </c>
      <c r="AA579" s="1">
        <f>IF(ips__4[[#This Row],[reszta przez 10]] = 0,0,10 - ips__4[[#This Row],[reszta przez 10]])</f>
        <v>4</v>
      </c>
      <c r="AB579" s="1">
        <f>IF(ips__4[[#This Row],[K]]=ips__4[[#This Row],[K prawidlowe]],1,0)</f>
        <v>1</v>
      </c>
    </row>
    <row r="580" spans="1:28" x14ac:dyDescent="0.3">
      <c r="A580" s="1" t="s">
        <v>607</v>
      </c>
      <c r="B580" s="1" t="s">
        <v>19</v>
      </c>
      <c r="C580" s="1" t="s">
        <v>4</v>
      </c>
      <c r="D580" s="1">
        <v>6</v>
      </c>
      <c r="E580" s="1">
        <v>3</v>
      </c>
      <c r="F580" s="1">
        <v>0</v>
      </c>
      <c r="G580" s="1">
        <v>6</v>
      </c>
      <c r="H580" s="1">
        <v>0</v>
      </c>
      <c r="I580" s="1">
        <v>5</v>
      </c>
      <c r="J580" s="1">
        <v>9</v>
      </c>
      <c r="K580" s="1">
        <v>0</v>
      </c>
      <c r="L580" s="1">
        <v>8</v>
      </c>
      <c r="M580" s="1">
        <v>1</v>
      </c>
      <c r="N580" s="9">
        <v>2</v>
      </c>
      <c r="O580" s="1">
        <f>ips__4[[#This Row],[Kolumna1]]*1</f>
        <v>6</v>
      </c>
      <c r="P580" s="1">
        <f>ips__4[[#This Row],[Kolumna2]]*3</f>
        <v>9</v>
      </c>
      <c r="Q580" s="1">
        <f>ips__4[[#This Row],[Kolumna3]]*7</f>
        <v>0</v>
      </c>
      <c r="R580" s="1">
        <f>ips__4[[#This Row],[Kolumna4]]*9</f>
        <v>54</v>
      </c>
      <c r="S580" s="1">
        <f>ips__4[[#This Row],[Kolumna5]]*1</f>
        <v>0</v>
      </c>
      <c r="T580" s="1">
        <f>ips__4[[#This Row],[Kolumna6]]*3</f>
        <v>15</v>
      </c>
      <c r="U580" s="1">
        <f>ips__4[[#This Row],[Kolumna7]]*7</f>
        <v>63</v>
      </c>
      <c r="V580" s="1">
        <f>ips__4[[#This Row],[Kolumna8]]*9</f>
        <v>0</v>
      </c>
      <c r="W580" s="1">
        <f>ips__4[[#This Row],[Kolumna9]]*1</f>
        <v>8</v>
      </c>
      <c r="X580" s="1">
        <f>ips__4[[#This Row],[Kolumna10]]*3</f>
        <v>3</v>
      </c>
      <c r="Y580" s="1">
        <f t="shared" si="9"/>
        <v>314</v>
      </c>
      <c r="Z580" s="1">
        <f>MOD(ips__4[[#This Row],[Suma iloczynow]],10)</f>
        <v>4</v>
      </c>
      <c r="AA580" s="1">
        <f>IF(ips__4[[#This Row],[reszta przez 10]] = 0,0,10 - ips__4[[#This Row],[reszta przez 10]])</f>
        <v>6</v>
      </c>
      <c r="AB580" s="1">
        <f>IF(ips__4[[#This Row],[K]]=ips__4[[#This Row],[K prawidlowe]],1,0)</f>
        <v>0</v>
      </c>
    </row>
    <row r="581" spans="1:28" x14ac:dyDescent="0.3">
      <c r="A581" s="1" t="s">
        <v>608</v>
      </c>
      <c r="B581" s="1" t="s">
        <v>13</v>
      </c>
      <c r="C581" s="1" t="s">
        <v>4</v>
      </c>
      <c r="D581" s="1">
        <v>7</v>
      </c>
      <c r="E581" s="1">
        <v>3</v>
      </c>
      <c r="F581" s="1">
        <v>0</v>
      </c>
      <c r="G581" s="1">
        <v>5</v>
      </c>
      <c r="H581" s="1">
        <v>2</v>
      </c>
      <c r="I581" s="1">
        <v>2</v>
      </c>
      <c r="J581" s="1">
        <v>6</v>
      </c>
      <c r="K581" s="1">
        <v>2</v>
      </c>
      <c r="L581" s="1">
        <v>5</v>
      </c>
      <c r="M581" s="1">
        <v>8</v>
      </c>
      <c r="N581" s="9">
        <v>2</v>
      </c>
      <c r="O581" s="1">
        <f>ips__4[[#This Row],[Kolumna1]]*1</f>
        <v>7</v>
      </c>
      <c r="P581" s="1">
        <f>ips__4[[#This Row],[Kolumna2]]*3</f>
        <v>9</v>
      </c>
      <c r="Q581" s="1">
        <f>ips__4[[#This Row],[Kolumna3]]*7</f>
        <v>0</v>
      </c>
      <c r="R581" s="1">
        <f>ips__4[[#This Row],[Kolumna4]]*9</f>
        <v>45</v>
      </c>
      <c r="S581" s="1">
        <f>ips__4[[#This Row],[Kolumna5]]*1</f>
        <v>2</v>
      </c>
      <c r="T581" s="1">
        <f>ips__4[[#This Row],[Kolumna6]]*3</f>
        <v>6</v>
      </c>
      <c r="U581" s="1">
        <f>ips__4[[#This Row],[Kolumna7]]*7</f>
        <v>42</v>
      </c>
      <c r="V581" s="1">
        <f>ips__4[[#This Row],[Kolumna8]]*9</f>
        <v>18</v>
      </c>
      <c r="W581" s="1">
        <f>ips__4[[#This Row],[Kolumna9]]*1</f>
        <v>5</v>
      </c>
      <c r="X581" s="1">
        <f>ips__4[[#This Row],[Kolumna10]]*3</f>
        <v>24</v>
      </c>
      <c r="Y581" s="1">
        <f t="shared" si="9"/>
        <v>316</v>
      </c>
      <c r="Z581" s="1">
        <f>MOD(ips__4[[#This Row],[Suma iloczynow]],10)</f>
        <v>6</v>
      </c>
      <c r="AA581" s="1">
        <f>IF(ips__4[[#This Row],[reszta przez 10]] = 0,0,10 - ips__4[[#This Row],[reszta przez 10]])</f>
        <v>4</v>
      </c>
      <c r="AB581" s="1">
        <f>IF(ips__4[[#This Row],[K]]=ips__4[[#This Row],[K prawidlowe]],1,0)</f>
        <v>0</v>
      </c>
    </row>
    <row r="582" spans="1:28" x14ac:dyDescent="0.3">
      <c r="A582" s="1" t="s">
        <v>609</v>
      </c>
      <c r="B582" s="1" t="s">
        <v>8</v>
      </c>
      <c r="C582" s="1" t="s">
        <v>4</v>
      </c>
      <c r="D582" s="1">
        <v>5</v>
      </c>
      <c r="E582" s="1">
        <v>7</v>
      </c>
      <c r="F582" s="1">
        <v>0</v>
      </c>
      <c r="G582" s="1">
        <v>2</v>
      </c>
      <c r="H582" s="1">
        <v>2</v>
      </c>
      <c r="I582" s="1">
        <v>4</v>
      </c>
      <c r="J582" s="1">
        <v>3</v>
      </c>
      <c r="K582" s="1">
        <v>9</v>
      </c>
      <c r="L582" s="1">
        <v>5</v>
      </c>
      <c r="M582" s="1">
        <v>7</v>
      </c>
      <c r="N582" s="9">
        <v>4</v>
      </c>
      <c r="O582" s="1">
        <f>ips__4[[#This Row],[Kolumna1]]*1</f>
        <v>5</v>
      </c>
      <c r="P582" s="1">
        <f>ips__4[[#This Row],[Kolumna2]]*3</f>
        <v>21</v>
      </c>
      <c r="Q582" s="1">
        <f>ips__4[[#This Row],[Kolumna3]]*7</f>
        <v>0</v>
      </c>
      <c r="R582" s="1">
        <f>ips__4[[#This Row],[Kolumna4]]*9</f>
        <v>18</v>
      </c>
      <c r="S582" s="1">
        <f>ips__4[[#This Row],[Kolumna5]]*1</f>
        <v>2</v>
      </c>
      <c r="T582" s="1">
        <f>ips__4[[#This Row],[Kolumna6]]*3</f>
        <v>12</v>
      </c>
      <c r="U582" s="1">
        <f>ips__4[[#This Row],[Kolumna7]]*7</f>
        <v>21</v>
      </c>
      <c r="V582" s="1">
        <f>ips__4[[#This Row],[Kolumna8]]*9</f>
        <v>81</v>
      </c>
      <c r="W582" s="1">
        <f>ips__4[[#This Row],[Kolumna9]]*1</f>
        <v>5</v>
      </c>
      <c r="X582" s="1">
        <f>ips__4[[#This Row],[Kolumna10]]*3</f>
        <v>21</v>
      </c>
      <c r="Y582" s="1">
        <f t="shared" si="9"/>
        <v>344</v>
      </c>
      <c r="Z582" s="1">
        <f>MOD(ips__4[[#This Row],[Suma iloczynow]],10)</f>
        <v>4</v>
      </c>
      <c r="AA582" s="1">
        <f>IF(ips__4[[#This Row],[reszta przez 10]] = 0,0,10 - ips__4[[#This Row],[reszta przez 10]])</f>
        <v>6</v>
      </c>
      <c r="AB582" s="1">
        <f>IF(ips__4[[#This Row],[K]]=ips__4[[#This Row],[K prawidlowe]],1,0)</f>
        <v>0</v>
      </c>
    </row>
    <row r="583" spans="1:28" x14ac:dyDescent="0.3">
      <c r="A583" s="1" t="s">
        <v>610</v>
      </c>
      <c r="B583" s="1" t="s">
        <v>18</v>
      </c>
      <c r="C583" s="1" t="s">
        <v>6</v>
      </c>
      <c r="D583" s="1">
        <v>5</v>
      </c>
      <c r="E583" s="1">
        <v>0</v>
      </c>
      <c r="F583" s="1">
        <v>0</v>
      </c>
      <c r="G583" s="1">
        <v>9</v>
      </c>
      <c r="H583" s="1">
        <v>1</v>
      </c>
      <c r="I583" s="1">
        <v>7</v>
      </c>
      <c r="J583" s="1">
        <v>8</v>
      </c>
      <c r="K583" s="1">
        <v>2</v>
      </c>
      <c r="L583" s="1">
        <v>7</v>
      </c>
      <c r="M583" s="1">
        <v>0</v>
      </c>
      <c r="N583" s="9">
        <v>1</v>
      </c>
      <c r="O583" s="1">
        <f>ips__4[[#This Row],[Kolumna1]]*1</f>
        <v>5</v>
      </c>
      <c r="P583" s="1">
        <f>ips__4[[#This Row],[Kolumna2]]*3</f>
        <v>0</v>
      </c>
      <c r="Q583" s="1">
        <f>ips__4[[#This Row],[Kolumna3]]*7</f>
        <v>0</v>
      </c>
      <c r="R583" s="1">
        <f>ips__4[[#This Row],[Kolumna4]]*9</f>
        <v>81</v>
      </c>
      <c r="S583" s="1">
        <f>ips__4[[#This Row],[Kolumna5]]*1</f>
        <v>1</v>
      </c>
      <c r="T583" s="1">
        <f>ips__4[[#This Row],[Kolumna6]]*3</f>
        <v>21</v>
      </c>
      <c r="U583" s="1">
        <f>ips__4[[#This Row],[Kolumna7]]*7</f>
        <v>56</v>
      </c>
      <c r="V583" s="1">
        <f>ips__4[[#This Row],[Kolumna8]]*9</f>
        <v>18</v>
      </c>
      <c r="W583" s="1">
        <f>ips__4[[#This Row],[Kolumna9]]*1</f>
        <v>7</v>
      </c>
      <c r="X583" s="1">
        <f>ips__4[[#This Row],[Kolumna10]]*3</f>
        <v>0</v>
      </c>
      <c r="Y583" s="1">
        <f t="shared" si="9"/>
        <v>375</v>
      </c>
      <c r="Z583" s="1">
        <f>MOD(ips__4[[#This Row],[Suma iloczynow]],10)</f>
        <v>5</v>
      </c>
      <c r="AA583" s="1">
        <f>IF(ips__4[[#This Row],[reszta przez 10]] = 0,0,10 - ips__4[[#This Row],[reszta przez 10]])</f>
        <v>5</v>
      </c>
      <c r="AB583" s="1">
        <f>IF(ips__4[[#This Row],[K]]=ips__4[[#This Row],[K prawidlowe]],1,0)</f>
        <v>0</v>
      </c>
    </row>
    <row r="584" spans="1:28" x14ac:dyDescent="0.3">
      <c r="A584" s="1" t="s">
        <v>611</v>
      </c>
      <c r="B584" s="1" t="s">
        <v>18</v>
      </c>
      <c r="C584" s="1" t="s">
        <v>4</v>
      </c>
      <c r="D584" s="1">
        <v>6</v>
      </c>
      <c r="E584" s="1">
        <v>8</v>
      </c>
      <c r="F584" s="1">
        <v>0</v>
      </c>
      <c r="G584" s="1">
        <v>5</v>
      </c>
      <c r="H584" s="1">
        <v>2</v>
      </c>
      <c r="I584" s="1">
        <v>0</v>
      </c>
      <c r="J584" s="1">
        <v>6</v>
      </c>
      <c r="K584" s="1">
        <v>5</v>
      </c>
      <c r="L584" s="1">
        <v>0</v>
      </c>
      <c r="M584" s="1">
        <v>8</v>
      </c>
      <c r="N584" s="9">
        <v>2</v>
      </c>
      <c r="O584" s="1">
        <f>ips__4[[#This Row],[Kolumna1]]*1</f>
        <v>6</v>
      </c>
      <c r="P584" s="1">
        <f>ips__4[[#This Row],[Kolumna2]]*3</f>
        <v>24</v>
      </c>
      <c r="Q584" s="1">
        <f>ips__4[[#This Row],[Kolumna3]]*7</f>
        <v>0</v>
      </c>
      <c r="R584" s="1">
        <f>ips__4[[#This Row],[Kolumna4]]*9</f>
        <v>45</v>
      </c>
      <c r="S584" s="1">
        <f>ips__4[[#This Row],[Kolumna5]]*1</f>
        <v>2</v>
      </c>
      <c r="T584" s="1">
        <f>ips__4[[#This Row],[Kolumna6]]*3</f>
        <v>0</v>
      </c>
      <c r="U584" s="1">
        <f>ips__4[[#This Row],[Kolumna7]]*7</f>
        <v>42</v>
      </c>
      <c r="V584" s="1">
        <f>ips__4[[#This Row],[Kolumna8]]*9</f>
        <v>45</v>
      </c>
      <c r="W584" s="1">
        <f>ips__4[[#This Row],[Kolumna9]]*1</f>
        <v>0</v>
      </c>
      <c r="X584" s="1">
        <f>ips__4[[#This Row],[Kolumna10]]*3</f>
        <v>24</v>
      </c>
      <c r="Y584" s="1">
        <f t="shared" si="9"/>
        <v>377</v>
      </c>
      <c r="Z584" s="1">
        <f>MOD(ips__4[[#This Row],[Suma iloczynow]],10)</f>
        <v>7</v>
      </c>
      <c r="AA584" s="1">
        <f>IF(ips__4[[#This Row],[reszta przez 10]] = 0,0,10 - ips__4[[#This Row],[reszta przez 10]])</f>
        <v>3</v>
      </c>
      <c r="AB584" s="1">
        <f>IF(ips__4[[#This Row],[K]]=ips__4[[#This Row],[K prawidlowe]],1,0)</f>
        <v>0</v>
      </c>
    </row>
    <row r="585" spans="1:28" x14ac:dyDescent="0.3">
      <c r="A585" s="1" t="s">
        <v>612</v>
      </c>
      <c r="B585" s="1" t="s">
        <v>15</v>
      </c>
      <c r="C585" s="1" t="s">
        <v>4</v>
      </c>
      <c r="D585" s="1">
        <v>8</v>
      </c>
      <c r="E585" s="1">
        <v>4</v>
      </c>
      <c r="F585" s="1">
        <v>0</v>
      </c>
      <c r="G585" s="1">
        <v>6</v>
      </c>
      <c r="H585" s="1">
        <v>1</v>
      </c>
      <c r="I585" s="1">
        <v>0</v>
      </c>
      <c r="J585" s="1">
        <v>2</v>
      </c>
      <c r="K585" s="1">
        <v>0</v>
      </c>
      <c r="L585" s="1">
        <v>2</v>
      </c>
      <c r="M585" s="1">
        <v>6</v>
      </c>
      <c r="N585" s="9">
        <v>1</v>
      </c>
      <c r="O585" s="1">
        <f>ips__4[[#This Row],[Kolumna1]]*1</f>
        <v>8</v>
      </c>
      <c r="P585" s="1">
        <f>ips__4[[#This Row],[Kolumna2]]*3</f>
        <v>12</v>
      </c>
      <c r="Q585" s="1">
        <f>ips__4[[#This Row],[Kolumna3]]*7</f>
        <v>0</v>
      </c>
      <c r="R585" s="1">
        <f>ips__4[[#This Row],[Kolumna4]]*9</f>
        <v>54</v>
      </c>
      <c r="S585" s="1">
        <f>ips__4[[#This Row],[Kolumna5]]*1</f>
        <v>1</v>
      </c>
      <c r="T585" s="1">
        <f>ips__4[[#This Row],[Kolumna6]]*3</f>
        <v>0</v>
      </c>
      <c r="U585" s="1">
        <f>ips__4[[#This Row],[Kolumna7]]*7</f>
        <v>14</v>
      </c>
      <c r="V585" s="1">
        <f>ips__4[[#This Row],[Kolumna8]]*9</f>
        <v>0</v>
      </c>
      <c r="W585" s="1">
        <f>ips__4[[#This Row],[Kolumna9]]*1</f>
        <v>2</v>
      </c>
      <c r="X585" s="1">
        <f>ips__4[[#This Row],[Kolumna10]]*3</f>
        <v>18</v>
      </c>
      <c r="Y585" s="1">
        <f t="shared" si="9"/>
        <v>297</v>
      </c>
      <c r="Z585" s="1">
        <f>MOD(ips__4[[#This Row],[Suma iloczynow]],10)</f>
        <v>7</v>
      </c>
      <c r="AA585" s="1">
        <f>IF(ips__4[[#This Row],[reszta przez 10]] = 0,0,10 - ips__4[[#This Row],[reszta przez 10]])</f>
        <v>3</v>
      </c>
      <c r="AB585" s="1">
        <f>IF(ips__4[[#This Row],[K]]=ips__4[[#This Row],[K prawidlowe]],1,0)</f>
        <v>0</v>
      </c>
    </row>
    <row r="586" spans="1:28" x14ac:dyDescent="0.3">
      <c r="A586" s="1" t="s">
        <v>613</v>
      </c>
      <c r="B586" s="1" t="s">
        <v>17</v>
      </c>
      <c r="C586" s="1" t="s">
        <v>6</v>
      </c>
      <c r="D586" s="1">
        <v>7</v>
      </c>
      <c r="E586" s="1">
        <v>7</v>
      </c>
      <c r="F586" s="1">
        <v>0</v>
      </c>
      <c r="G586" s="1">
        <v>4</v>
      </c>
      <c r="H586" s="1">
        <v>0</v>
      </c>
      <c r="I586" s="1">
        <v>1</v>
      </c>
      <c r="J586" s="1">
        <v>5</v>
      </c>
      <c r="K586" s="1">
        <v>5</v>
      </c>
      <c r="L586" s="1">
        <v>4</v>
      </c>
      <c r="M586" s="1">
        <v>2</v>
      </c>
      <c r="N586" s="9">
        <v>3</v>
      </c>
      <c r="O586" s="1">
        <f>ips__4[[#This Row],[Kolumna1]]*1</f>
        <v>7</v>
      </c>
      <c r="P586" s="1">
        <f>ips__4[[#This Row],[Kolumna2]]*3</f>
        <v>21</v>
      </c>
      <c r="Q586" s="1">
        <f>ips__4[[#This Row],[Kolumna3]]*7</f>
        <v>0</v>
      </c>
      <c r="R586" s="1">
        <f>ips__4[[#This Row],[Kolumna4]]*9</f>
        <v>36</v>
      </c>
      <c r="S586" s="1">
        <f>ips__4[[#This Row],[Kolumna5]]*1</f>
        <v>0</v>
      </c>
      <c r="T586" s="1">
        <f>ips__4[[#This Row],[Kolumna6]]*3</f>
        <v>3</v>
      </c>
      <c r="U586" s="1">
        <f>ips__4[[#This Row],[Kolumna7]]*7</f>
        <v>35</v>
      </c>
      <c r="V586" s="1">
        <f>ips__4[[#This Row],[Kolumna8]]*9</f>
        <v>45</v>
      </c>
      <c r="W586" s="1">
        <f>ips__4[[#This Row],[Kolumna9]]*1</f>
        <v>4</v>
      </c>
      <c r="X586" s="1">
        <f>ips__4[[#This Row],[Kolumna10]]*3</f>
        <v>6</v>
      </c>
      <c r="Y586" s="1">
        <f t="shared" si="9"/>
        <v>266</v>
      </c>
      <c r="Z586" s="1">
        <f>MOD(ips__4[[#This Row],[Suma iloczynow]],10)</f>
        <v>6</v>
      </c>
      <c r="AA586" s="1">
        <f>IF(ips__4[[#This Row],[reszta przez 10]] = 0,0,10 - ips__4[[#This Row],[reszta przez 10]])</f>
        <v>4</v>
      </c>
      <c r="AB586" s="1">
        <f>IF(ips__4[[#This Row],[K]]=ips__4[[#This Row],[K prawidlowe]],1,0)</f>
        <v>0</v>
      </c>
    </row>
    <row r="587" spans="1:28" x14ac:dyDescent="0.3">
      <c r="A587" s="1" t="s">
        <v>614</v>
      </c>
      <c r="B587" s="1" t="s">
        <v>10</v>
      </c>
      <c r="C587" s="1" t="s">
        <v>6</v>
      </c>
      <c r="D587" s="1">
        <v>8</v>
      </c>
      <c r="E587" s="1">
        <v>4</v>
      </c>
      <c r="F587" s="1">
        <v>0</v>
      </c>
      <c r="G587" s="1">
        <v>9</v>
      </c>
      <c r="H587" s="1">
        <v>1</v>
      </c>
      <c r="I587" s="1">
        <v>2</v>
      </c>
      <c r="J587" s="1">
        <v>9</v>
      </c>
      <c r="K587" s="1">
        <v>6</v>
      </c>
      <c r="L587" s="1">
        <v>1</v>
      </c>
      <c r="M587" s="1">
        <v>1</v>
      </c>
      <c r="N587" s="9">
        <v>1</v>
      </c>
      <c r="O587" s="1">
        <f>ips__4[[#This Row],[Kolumna1]]*1</f>
        <v>8</v>
      </c>
      <c r="P587" s="1">
        <f>ips__4[[#This Row],[Kolumna2]]*3</f>
        <v>12</v>
      </c>
      <c r="Q587" s="1">
        <f>ips__4[[#This Row],[Kolumna3]]*7</f>
        <v>0</v>
      </c>
      <c r="R587" s="1">
        <f>ips__4[[#This Row],[Kolumna4]]*9</f>
        <v>81</v>
      </c>
      <c r="S587" s="1">
        <f>ips__4[[#This Row],[Kolumna5]]*1</f>
        <v>1</v>
      </c>
      <c r="T587" s="1">
        <f>ips__4[[#This Row],[Kolumna6]]*3</f>
        <v>6</v>
      </c>
      <c r="U587" s="1">
        <f>ips__4[[#This Row],[Kolumna7]]*7</f>
        <v>63</v>
      </c>
      <c r="V587" s="1">
        <f>ips__4[[#This Row],[Kolumna8]]*9</f>
        <v>54</v>
      </c>
      <c r="W587" s="1">
        <f>ips__4[[#This Row],[Kolumna9]]*1</f>
        <v>1</v>
      </c>
      <c r="X587" s="1">
        <f>ips__4[[#This Row],[Kolumna10]]*3</f>
        <v>3</v>
      </c>
      <c r="Y587" s="1">
        <f t="shared" si="9"/>
        <v>386</v>
      </c>
      <c r="Z587" s="1">
        <f>MOD(ips__4[[#This Row],[Suma iloczynow]],10)</f>
        <v>6</v>
      </c>
      <c r="AA587" s="1">
        <f>IF(ips__4[[#This Row],[reszta przez 10]] = 0,0,10 - ips__4[[#This Row],[reszta przez 10]])</f>
        <v>4</v>
      </c>
      <c r="AB587" s="1">
        <f>IF(ips__4[[#This Row],[K]]=ips__4[[#This Row],[K prawidlowe]],1,0)</f>
        <v>0</v>
      </c>
    </row>
    <row r="588" spans="1:28" x14ac:dyDescent="0.3">
      <c r="A588" s="1" t="s">
        <v>615</v>
      </c>
      <c r="B588" s="1" t="s">
        <v>19</v>
      </c>
      <c r="C588" s="1" t="s">
        <v>6</v>
      </c>
      <c r="D588" s="1">
        <v>5</v>
      </c>
      <c r="E588" s="1">
        <v>5</v>
      </c>
      <c r="F588" s="1">
        <v>0</v>
      </c>
      <c r="G588" s="1">
        <v>2</v>
      </c>
      <c r="H588" s="1">
        <v>2</v>
      </c>
      <c r="I588" s="1">
        <v>6</v>
      </c>
      <c r="J588" s="1">
        <v>2</v>
      </c>
      <c r="K588" s="1">
        <v>7</v>
      </c>
      <c r="L588" s="1">
        <v>6</v>
      </c>
      <c r="M588" s="1">
        <v>3</v>
      </c>
      <c r="N588" s="9">
        <v>0</v>
      </c>
      <c r="O588" s="1">
        <f>ips__4[[#This Row],[Kolumna1]]*1</f>
        <v>5</v>
      </c>
      <c r="P588" s="1">
        <f>ips__4[[#This Row],[Kolumna2]]*3</f>
        <v>15</v>
      </c>
      <c r="Q588" s="1">
        <f>ips__4[[#This Row],[Kolumna3]]*7</f>
        <v>0</v>
      </c>
      <c r="R588" s="1">
        <f>ips__4[[#This Row],[Kolumna4]]*9</f>
        <v>18</v>
      </c>
      <c r="S588" s="1">
        <f>ips__4[[#This Row],[Kolumna5]]*1</f>
        <v>2</v>
      </c>
      <c r="T588" s="1">
        <f>ips__4[[#This Row],[Kolumna6]]*3</f>
        <v>18</v>
      </c>
      <c r="U588" s="1">
        <f>ips__4[[#This Row],[Kolumna7]]*7</f>
        <v>14</v>
      </c>
      <c r="V588" s="1">
        <f>ips__4[[#This Row],[Kolumna8]]*9</f>
        <v>63</v>
      </c>
      <c r="W588" s="1">
        <f>ips__4[[#This Row],[Kolumna9]]*1</f>
        <v>6</v>
      </c>
      <c r="X588" s="1">
        <f>ips__4[[#This Row],[Kolumna10]]*3</f>
        <v>9</v>
      </c>
      <c r="Y588" s="1">
        <f t="shared" si="9"/>
        <v>379</v>
      </c>
      <c r="Z588" s="1">
        <f>MOD(ips__4[[#This Row],[Suma iloczynow]],10)</f>
        <v>9</v>
      </c>
      <c r="AA588" s="1">
        <f>IF(ips__4[[#This Row],[reszta przez 10]] = 0,0,10 - ips__4[[#This Row],[reszta przez 10]])</f>
        <v>1</v>
      </c>
      <c r="AB588" s="1">
        <f>IF(ips__4[[#This Row],[K]]=ips__4[[#This Row],[K prawidlowe]],1,0)</f>
        <v>0</v>
      </c>
    </row>
    <row r="589" spans="1:28" x14ac:dyDescent="0.3">
      <c r="A589" s="1" t="s">
        <v>616</v>
      </c>
      <c r="B589" s="1" t="s">
        <v>17</v>
      </c>
      <c r="C589" s="1" t="s">
        <v>6</v>
      </c>
      <c r="D589" s="1">
        <v>6</v>
      </c>
      <c r="E589" s="1">
        <v>9</v>
      </c>
      <c r="F589" s="1">
        <v>0</v>
      </c>
      <c r="G589" s="1">
        <v>8</v>
      </c>
      <c r="H589" s="1">
        <v>2</v>
      </c>
      <c r="I589" s="1">
        <v>2</v>
      </c>
      <c r="J589" s="1">
        <v>1</v>
      </c>
      <c r="K589" s="1">
        <v>7</v>
      </c>
      <c r="L589" s="1">
        <v>9</v>
      </c>
      <c r="M589" s="1">
        <v>2</v>
      </c>
      <c r="N589" s="9">
        <v>2</v>
      </c>
      <c r="O589" s="1">
        <f>ips__4[[#This Row],[Kolumna1]]*1</f>
        <v>6</v>
      </c>
      <c r="P589" s="1">
        <f>ips__4[[#This Row],[Kolumna2]]*3</f>
        <v>27</v>
      </c>
      <c r="Q589" s="1">
        <f>ips__4[[#This Row],[Kolumna3]]*7</f>
        <v>0</v>
      </c>
      <c r="R589" s="1">
        <f>ips__4[[#This Row],[Kolumna4]]*9</f>
        <v>72</v>
      </c>
      <c r="S589" s="1">
        <f>ips__4[[#This Row],[Kolumna5]]*1</f>
        <v>2</v>
      </c>
      <c r="T589" s="1">
        <f>ips__4[[#This Row],[Kolumna6]]*3</f>
        <v>6</v>
      </c>
      <c r="U589" s="1">
        <f>ips__4[[#This Row],[Kolumna7]]*7</f>
        <v>7</v>
      </c>
      <c r="V589" s="1">
        <f>ips__4[[#This Row],[Kolumna8]]*9</f>
        <v>63</v>
      </c>
      <c r="W589" s="1">
        <f>ips__4[[#This Row],[Kolumna9]]*1</f>
        <v>9</v>
      </c>
      <c r="X589" s="1">
        <f>ips__4[[#This Row],[Kolumna10]]*3</f>
        <v>6</v>
      </c>
      <c r="Y589" s="1">
        <f t="shared" si="9"/>
        <v>348</v>
      </c>
      <c r="Z589" s="1">
        <f>MOD(ips__4[[#This Row],[Suma iloczynow]],10)</f>
        <v>8</v>
      </c>
      <c r="AA589" s="1">
        <f>IF(ips__4[[#This Row],[reszta przez 10]] = 0,0,10 - ips__4[[#This Row],[reszta przez 10]])</f>
        <v>2</v>
      </c>
      <c r="AB589" s="1">
        <f>IF(ips__4[[#This Row],[K]]=ips__4[[#This Row],[K prawidlowe]],1,0)</f>
        <v>1</v>
      </c>
    </row>
    <row r="590" spans="1:28" x14ac:dyDescent="0.3">
      <c r="A590" s="1" t="s">
        <v>617</v>
      </c>
      <c r="B590" s="1" t="s">
        <v>11</v>
      </c>
      <c r="C590" s="1" t="s">
        <v>6</v>
      </c>
      <c r="D590" s="1">
        <v>9</v>
      </c>
      <c r="E590" s="1">
        <v>9</v>
      </c>
      <c r="F590" s="1">
        <v>0</v>
      </c>
      <c r="G590" s="1">
        <v>2</v>
      </c>
      <c r="H590" s="1">
        <v>2</v>
      </c>
      <c r="I590" s="1">
        <v>7</v>
      </c>
      <c r="J590" s="1">
        <v>7</v>
      </c>
      <c r="K590" s="1">
        <v>3</v>
      </c>
      <c r="L590" s="1">
        <v>6</v>
      </c>
      <c r="M590" s="1">
        <v>8</v>
      </c>
      <c r="N590" s="9">
        <v>7</v>
      </c>
      <c r="O590" s="1">
        <f>ips__4[[#This Row],[Kolumna1]]*1</f>
        <v>9</v>
      </c>
      <c r="P590" s="1">
        <f>ips__4[[#This Row],[Kolumna2]]*3</f>
        <v>27</v>
      </c>
      <c r="Q590" s="1">
        <f>ips__4[[#This Row],[Kolumna3]]*7</f>
        <v>0</v>
      </c>
      <c r="R590" s="1">
        <f>ips__4[[#This Row],[Kolumna4]]*9</f>
        <v>18</v>
      </c>
      <c r="S590" s="1">
        <f>ips__4[[#This Row],[Kolumna5]]*1</f>
        <v>2</v>
      </c>
      <c r="T590" s="1">
        <f>ips__4[[#This Row],[Kolumna6]]*3</f>
        <v>21</v>
      </c>
      <c r="U590" s="1">
        <f>ips__4[[#This Row],[Kolumna7]]*7</f>
        <v>49</v>
      </c>
      <c r="V590" s="1">
        <f>ips__4[[#This Row],[Kolumna8]]*9</f>
        <v>27</v>
      </c>
      <c r="W590" s="1">
        <f>ips__4[[#This Row],[Kolumna9]]*1</f>
        <v>6</v>
      </c>
      <c r="X590" s="1">
        <f>ips__4[[#This Row],[Kolumna10]]*3</f>
        <v>24</v>
      </c>
      <c r="Y590" s="1">
        <f t="shared" si="9"/>
        <v>381</v>
      </c>
      <c r="Z590" s="1">
        <f>MOD(ips__4[[#This Row],[Suma iloczynow]],10)</f>
        <v>1</v>
      </c>
      <c r="AA590" s="1">
        <f>IF(ips__4[[#This Row],[reszta przez 10]] = 0,0,10 - ips__4[[#This Row],[reszta przez 10]])</f>
        <v>9</v>
      </c>
      <c r="AB590" s="1">
        <f>IF(ips__4[[#This Row],[K]]=ips__4[[#This Row],[K prawidlowe]],1,0)</f>
        <v>0</v>
      </c>
    </row>
    <row r="591" spans="1:28" x14ac:dyDescent="0.3">
      <c r="A591" s="1" t="s">
        <v>618</v>
      </c>
      <c r="B591" s="1" t="s">
        <v>19</v>
      </c>
      <c r="C591" s="1" t="s">
        <v>6</v>
      </c>
      <c r="D591" s="1">
        <v>9</v>
      </c>
      <c r="E591" s="1">
        <v>7</v>
      </c>
      <c r="F591" s="1">
        <v>0</v>
      </c>
      <c r="G591" s="1">
        <v>8</v>
      </c>
      <c r="H591" s="1">
        <v>2</v>
      </c>
      <c r="I591" s="1">
        <v>7</v>
      </c>
      <c r="J591" s="1">
        <v>3</v>
      </c>
      <c r="K591" s="1">
        <v>7</v>
      </c>
      <c r="L591" s="1">
        <v>0</v>
      </c>
      <c r="M591" s="1">
        <v>8</v>
      </c>
      <c r="N591" s="9">
        <v>7</v>
      </c>
      <c r="O591" s="1">
        <f>ips__4[[#This Row],[Kolumna1]]*1</f>
        <v>9</v>
      </c>
      <c r="P591" s="1">
        <f>ips__4[[#This Row],[Kolumna2]]*3</f>
        <v>21</v>
      </c>
      <c r="Q591" s="1">
        <f>ips__4[[#This Row],[Kolumna3]]*7</f>
        <v>0</v>
      </c>
      <c r="R591" s="1">
        <f>ips__4[[#This Row],[Kolumna4]]*9</f>
        <v>72</v>
      </c>
      <c r="S591" s="1">
        <f>ips__4[[#This Row],[Kolumna5]]*1</f>
        <v>2</v>
      </c>
      <c r="T591" s="1">
        <f>ips__4[[#This Row],[Kolumna6]]*3</f>
        <v>21</v>
      </c>
      <c r="U591" s="1">
        <f>ips__4[[#This Row],[Kolumna7]]*7</f>
        <v>21</v>
      </c>
      <c r="V591" s="1">
        <f>ips__4[[#This Row],[Kolumna8]]*9</f>
        <v>63</v>
      </c>
      <c r="W591" s="1">
        <f>ips__4[[#This Row],[Kolumna9]]*1</f>
        <v>0</v>
      </c>
      <c r="X591" s="1">
        <f>ips__4[[#This Row],[Kolumna10]]*3</f>
        <v>24</v>
      </c>
      <c r="Y591" s="1">
        <f t="shared" si="9"/>
        <v>416</v>
      </c>
      <c r="Z591" s="1">
        <f>MOD(ips__4[[#This Row],[Suma iloczynow]],10)</f>
        <v>6</v>
      </c>
      <c r="AA591" s="1">
        <f>IF(ips__4[[#This Row],[reszta przez 10]] = 0,0,10 - ips__4[[#This Row],[reszta przez 10]])</f>
        <v>4</v>
      </c>
      <c r="AB591" s="1">
        <f>IF(ips__4[[#This Row],[K]]=ips__4[[#This Row],[K prawidlowe]],1,0)</f>
        <v>0</v>
      </c>
    </row>
    <row r="592" spans="1:28" x14ac:dyDescent="0.3">
      <c r="A592" s="1" t="s">
        <v>619</v>
      </c>
      <c r="B592" s="1" t="s">
        <v>11</v>
      </c>
      <c r="C592" s="1" t="s">
        <v>6</v>
      </c>
      <c r="D592" s="1">
        <v>5</v>
      </c>
      <c r="E592" s="1">
        <v>4</v>
      </c>
      <c r="F592" s="1">
        <v>0</v>
      </c>
      <c r="G592" s="1">
        <v>1</v>
      </c>
      <c r="H592" s="1">
        <v>0</v>
      </c>
      <c r="I592" s="1">
        <v>6</v>
      </c>
      <c r="J592" s="1">
        <v>1</v>
      </c>
      <c r="K592" s="1">
        <v>0</v>
      </c>
      <c r="L592" s="1">
        <v>0</v>
      </c>
      <c r="M592" s="1">
        <v>4</v>
      </c>
      <c r="N592" s="9">
        <v>7</v>
      </c>
      <c r="O592" s="1">
        <f>ips__4[[#This Row],[Kolumna1]]*1</f>
        <v>5</v>
      </c>
      <c r="P592" s="1">
        <f>ips__4[[#This Row],[Kolumna2]]*3</f>
        <v>12</v>
      </c>
      <c r="Q592" s="1">
        <f>ips__4[[#This Row],[Kolumna3]]*7</f>
        <v>0</v>
      </c>
      <c r="R592" s="1">
        <f>ips__4[[#This Row],[Kolumna4]]*9</f>
        <v>9</v>
      </c>
      <c r="S592" s="1">
        <f>ips__4[[#This Row],[Kolumna5]]*1</f>
        <v>0</v>
      </c>
      <c r="T592" s="1">
        <f>ips__4[[#This Row],[Kolumna6]]*3</f>
        <v>18</v>
      </c>
      <c r="U592" s="1">
        <f>ips__4[[#This Row],[Kolumna7]]*7</f>
        <v>7</v>
      </c>
      <c r="V592" s="1">
        <f>ips__4[[#This Row],[Kolumna8]]*9</f>
        <v>0</v>
      </c>
      <c r="W592" s="1">
        <f>ips__4[[#This Row],[Kolumna9]]*1</f>
        <v>0</v>
      </c>
      <c r="X592" s="1">
        <f>ips__4[[#This Row],[Kolumna10]]*3</f>
        <v>12</v>
      </c>
      <c r="Y592" s="1">
        <f t="shared" si="9"/>
        <v>296</v>
      </c>
      <c r="Z592" s="1">
        <f>MOD(ips__4[[#This Row],[Suma iloczynow]],10)</f>
        <v>6</v>
      </c>
      <c r="AA592" s="1">
        <f>IF(ips__4[[#This Row],[reszta przez 10]] = 0,0,10 - ips__4[[#This Row],[reszta przez 10]])</f>
        <v>4</v>
      </c>
      <c r="AB592" s="1">
        <f>IF(ips__4[[#This Row],[K]]=ips__4[[#This Row],[K prawidlowe]],1,0)</f>
        <v>0</v>
      </c>
    </row>
    <row r="593" spans="1:28" x14ac:dyDescent="0.3">
      <c r="A593" s="1" t="s">
        <v>620</v>
      </c>
      <c r="B593" s="1" t="s">
        <v>17</v>
      </c>
      <c r="C593" s="1" t="s">
        <v>6</v>
      </c>
      <c r="D593" s="1">
        <v>9</v>
      </c>
      <c r="E593" s="1">
        <v>1</v>
      </c>
      <c r="F593" s="1">
        <v>0</v>
      </c>
      <c r="G593" s="1">
        <v>2</v>
      </c>
      <c r="H593" s="1">
        <v>0</v>
      </c>
      <c r="I593" s="1">
        <v>5</v>
      </c>
      <c r="J593" s="1">
        <v>7</v>
      </c>
      <c r="K593" s="1">
        <v>8</v>
      </c>
      <c r="L593" s="1">
        <v>5</v>
      </c>
      <c r="M593" s="1">
        <v>7</v>
      </c>
      <c r="N593" s="9">
        <v>8</v>
      </c>
      <c r="O593" s="1">
        <f>ips__4[[#This Row],[Kolumna1]]*1</f>
        <v>9</v>
      </c>
      <c r="P593" s="1">
        <f>ips__4[[#This Row],[Kolumna2]]*3</f>
        <v>3</v>
      </c>
      <c r="Q593" s="1">
        <f>ips__4[[#This Row],[Kolumna3]]*7</f>
        <v>0</v>
      </c>
      <c r="R593" s="1">
        <f>ips__4[[#This Row],[Kolumna4]]*9</f>
        <v>18</v>
      </c>
      <c r="S593" s="1">
        <f>ips__4[[#This Row],[Kolumna5]]*1</f>
        <v>0</v>
      </c>
      <c r="T593" s="1">
        <f>ips__4[[#This Row],[Kolumna6]]*3</f>
        <v>15</v>
      </c>
      <c r="U593" s="1">
        <f>ips__4[[#This Row],[Kolumna7]]*7</f>
        <v>49</v>
      </c>
      <c r="V593" s="1">
        <f>ips__4[[#This Row],[Kolumna8]]*9</f>
        <v>72</v>
      </c>
      <c r="W593" s="1">
        <f>ips__4[[#This Row],[Kolumna9]]*1</f>
        <v>5</v>
      </c>
      <c r="X593" s="1">
        <f>ips__4[[#This Row],[Kolumna10]]*3</f>
        <v>21</v>
      </c>
      <c r="Y593" s="1">
        <f t="shared" si="9"/>
        <v>255</v>
      </c>
      <c r="Z593" s="1">
        <f>MOD(ips__4[[#This Row],[Suma iloczynow]],10)</f>
        <v>5</v>
      </c>
      <c r="AA593" s="1">
        <f>IF(ips__4[[#This Row],[reszta przez 10]] = 0,0,10 - ips__4[[#This Row],[reszta przez 10]])</f>
        <v>5</v>
      </c>
      <c r="AB593" s="1">
        <f>IF(ips__4[[#This Row],[K]]=ips__4[[#This Row],[K prawidlowe]],1,0)</f>
        <v>0</v>
      </c>
    </row>
    <row r="594" spans="1:28" x14ac:dyDescent="0.3">
      <c r="A594" s="1" t="s">
        <v>621</v>
      </c>
      <c r="B594" s="1" t="s">
        <v>19</v>
      </c>
      <c r="C594" s="1" t="s">
        <v>4</v>
      </c>
      <c r="D594" s="1">
        <v>7</v>
      </c>
      <c r="E594" s="1">
        <v>0</v>
      </c>
      <c r="F594" s="1">
        <v>0</v>
      </c>
      <c r="G594" s="1">
        <v>1</v>
      </c>
      <c r="H594" s="1">
        <v>2</v>
      </c>
      <c r="I594" s="1">
        <v>8</v>
      </c>
      <c r="J594" s="1">
        <v>1</v>
      </c>
      <c r="K594" s="1">
        <v>7</v>
      </c>
      <c r="L594" s="1">
        <v>6</v>
      </c>
      <c r="M594" s="1">
        <v>9</v>
      </c>
      <c r="N594" s="9">
        <v>5</v>
      </c>
      <c r="O594" s="1">
        <f>ips__4[[#This Row],[Kolumna1]]*1</f>
        <v>7</v>
      </c>
      <c r="P594" s="1">
        <f>ips__4[[#This Row],[Kolumna2]]*3</f>
        <v>0</v>
      </c>
      <c r="Q594" s="1">
        <f>ips__4[[#This Row],[Kolumna3]]*7</f>
        <v>0</v>
      </c>
      <c r="R594" s="1">
        <f>ips__4[[#This Row],[Kolumna4]]*9</f>
        <v>9</v>
      </c>
      <c r="S594" s="1">
        <f>ips__4[[#This Row],[Kolumna5]]*1</f>
        <v>2</v>
      </c>
      <c r="T594" s="1">
        <f>ips__4[[#This Row],[Kolumna6]]*3</f>
        <v>24</v>
      </c>
      <c r="U594" s="1">
        <f>ips__4[[#This Row],[Kolumna7]]*7</f>
        <v>7</v>
      </c>
      <c r="V594" s="1">
        <f>ips__4[[#This Row],[Kolumna8]]*9</f>
        <v>63</v>
      </c>
      <c r="W594" s="1">
        <f>ips__4[[#This Row],[Kolumna9]]*1</f>
        <v>6</v>
      </c>
      <c r="X594" s="1">
        <f>ips__4[[#This Row],[Kolumna10]]*3</f>
        <v>27</v>
      </c>
      <c r="Y594" s="1">
        <f t="shared" si="9"/>
        <v>337</v>
      </c>
      <c r="Z594" s="1">
        <f>MOD(ips__4[[#This Row],[Suma iloczynow]],10)</f>
        <v>7</v>
      </c>
      <c r="AA594" s="1">
        <f>IF(ips__4[[#This Row],[reszta przez 10]] = 0,0,10 - ips__4[[#This Row],[reszta przez 10]])</f>
        <v>3</v>
      </c>
      <c r="AB594" s="1">
        <f>IF(ips__4[[#This Row],[K]]=ips__4[[#This Row],[K prawidlowe]],1,0)</f>
        <v>0</v>
      </c>
    </row>
    <row r="595" spans="1:28" x14ac:dyDescent="0.3">
      <c r="A595" s="1" t="s">
        <v>622</v>
      </c>
      <c r="B595" s="1" t="s">
        <v>12</v>
      </c>
      <c r="C595" s="1" t="s">
        <v>4</v>
      </c>
      <c r="D595" s="1">
        <v>7</v>
      </c>
      <c r="E595" s="1">
        <v>0</v>
      </c>
      <c r="F595" s="1">
        <v>1</v>
      </c>
      <c r="G595" s="1">
        <v>2</v>
      </c>
      <c r="H595" s="1">
        <v>2</v>
      </c>
      <c r="I595" s="1">
        <v>9</v>
      </c>
      <c r="J595" s="1">
        <v>9</v>
      </c>
      <c r="K595" s="1">
        <v>7</v>
      </c>
      <c r="L595" s="1">
        <v>6</v>
      </c>
      <c r="M595" s="1">
        <v>9</v>
      </c>
      <c r="N595" s="9">
        <v>0</v>
      </c>
      <c r="O595" s="1">
        <f>ips__4[[#This Row],[Kolumna1]]*1</f>
        <v>7</v>
      </c>
      <c r="P595" s="1">
        <f>ips__4[[#This Row],[Kolumna2]]*3</f>
        <v>0</v>
      </c>
      <c r="Q595" s="1">
        <f>ips__4[[#This Row],[Kolumna3]]*7</f>
        <v>7</v>
      </c>
      <c r="R595" s="1">
        <f>ips__4[[#This Row],[Kolumna4]]*9</f>
        <v>18</v>
      </c>
      <c r="S595" s="1">
        <f>ips__4[[#This Row],[Kolumna5]]*1</f>
        <v>2</v>
      </c>
      <c r="T595" s="1">
        <f>ips__4[[#This Row],[Kolumna6]]*3</f>
        <v>27</v>
      </c>
      <c r="U595" s="1">
        <f>ips__4[[#This Row],[Kolumna7]]*7</f>
        <v>63</v>
      </c>
      <c r="V595" s="1">
        <f>ips__4[[#This Row],[Kolumna8]]*9</f>
        <v>63</v>
      </c>
      <c r="W595" s="1">
        <f>ips__4[[#This Row],[Kolumna9]]*1</f>
        <v>6</v>
      </c>
      <c r="X595" s="1">
        <f>ips__4[[#This Row],[Kolumna10]]*3</f>
        <v>27</v>
      </c>
      <c r="Y595" s="1">
        <f t="shared" si="9"/>
        <v>365</v>
      </c>
      <c r="Z595" s="1">
        <f>MOD(ips__4[[#This Row],[Suma iloczynow]],10)</f>
        <v>5</v>
      </c>
      <c r="AA595" s="1">
        <f>IF(ips__4[[#This Row],[reszta przez 10]] = 0,0,10 - ips__4[[#This Row],[reszta przez 10]])</f>
        <v>5</v>
      </c>
      <c r="AB595" s="1">
        <f>IF(ips__4[[#This Row],[K]]=ips__4[[#This Row],[K prawidlowe]],1,0)</f>
        <v>0</v>
      </c>
    </row>
    <row r="596" spans="1:28" x14ac:dyDescent="0.3">
      <c r="A596" s="1" t="s">
        <v>623</v>
      </c>
      <c r="B596" s="1" t="s">
        <v>8</v>
      </c>
      <c r="C596" s="1" t="s">
        <v>6</v>
      </c>
      <c r="D596" s="1">
        <v>7</v>
      </c>
      <c r="E596" s="1">
        <v>8</v>
      </c>
      <c r="F596" s="1">
        <v>1</v>
      </c>
      <c r="G596" s="1">
        <v>0</v>
      </c>
      <c r="H596" s="1">
        <v>2</v>
      </c>
      <c r="I596" s="1">
        <v>5</v>
      </c>
      <c r="J596" s="1">
        <v>4</v>
      </c>
      <c r="K596" s="1">
        <v>8</v>
      </c>
      <c r="L596" s="1">
        <v>3</v>
      </c>
      <c r="M596" s="1">
        <v>2</v>
      </c>
      <c r="N596" s="9">
        <v>6</v>
      </c>
      <c r="O596" s="1">
        <f>ips__4[[#This Row],[Kolumna1]]*1</f>
        <v>7</v>
      </c>
      <c r="P596" s="1">
        <f>ips__4[[#This Row],[Kolumna2]]*3</f>
        <v>24</v>
      </c>
      <c r="Q596" s="1">
        <f>ips__4[[#This Row],[Kolumna3]]*7</f>
        <v>7</v>
      </c>
      <c r="R596" s="1">
        <f>ips__4[[#This Row],[Kolumna4]]*9</f>
        <v>0</v>
      </c>
      <c r="S596" s="1">
        <f>ips__4[[#This Row],[Kolumna5]]*1</f>
        <v>2</v>
      </c>
      <c r="T596" s="1">
        <f>ips__4[[#This Row],[Kolumna6]]*3</f>
        <v>15</v>
      </c>
      <c r="U596" s="1">
        <f>ips__4[[#This Row],[Kolumna7]]*7</f>
        <v>28</v>
      </c>
      <c r="V596" s="1">
        <f>ips__4[[#This Row],[Kolumna8]]*9</f>
        <v>72</v>
      </c>
      <c r="W596" s="1">
        <f>ips__4[[#This Row],[Kolumna9]]*1</f>
        <v>3</v>
      </c>
      <c r="X596" s="1">
        <f>ips__4[[#This Row],[Kolumna10]]*3</f>
        <v>6</v>
      </c>
      <c r="Y596" s="1">
        <f t="shared" si="9"/>
        <v>384</v>
      </c>
      <c r="Z596" s="1">
        <f>MOD(ips__4[[#This Row],[Suma iloczynow]],10)</f>
        <v>4</v>
      </c>
      <c r="AA596" s="1">
        <f>IF(ips__4[[#This Row],[reszta przez 10]] = 0,0,10 - ips__4[[#This Row],[reszta przez 10]])</f>
        <v>6</v>
      </c>
      <c r="AB596" s="1">
        <f>IF(ips__4[[#This Row],[K]]=ips__4[[#This Row],[K prawidlowe]],1,0)</f>
        <v>1</v>
      </c>
    </row>
    <row r="597" spans="1:28" x14ac:dyDescent="0.3">
      <c r="A597" s="1" t="s">
        <v>624</v>
      </c>
      <c r="B597" s="1" t="s">
        <v>18</v>
      </c>
      <c r="C597" s="1" t="s">
        <v>6</v>
      </c>
      <c r="D597" s="1">
        <v>9</v>
      </c>
      <c r="E597" s="1">
        <v>7</v>
      </c>
      <c r="F597" s="1">
        <v>0</v>
      </c>
      <c r="G597" s="1">
        <v>6</v>
      </c>
      <c r="H597" s="1">
        <v>0</v>
      </c>
      <c r="I597" s="1">
        <v>5</v>
      </c>
      <c r="J597" s="1">
        <v>0</v>
      </c>
      <c r="K597" s="1">
        <v>5</v>
      </c>
      <c r="L597" s="1">
        <v>2</v>
      </c>
      <c r="M597" s="1">
        <v>9</v>
      </c>
      <c r="N597" s="9">
        <v>7</v>
      </c>
      <c r="O597" s="1">
        <f>ips__4[[#This Row],[Kolumna1]]*1</f>
        <v>9</v>
      </c>
      <c r="P597" s="1">
        <f>ips__4[[#This Row],[Kolumna2]]*3</f>
        <v>21</v>
      </c>
      <c r="Q597" s="1">
        <f>ips__4[[#This Row],[Kolumna3]]*7</f>
        <v>0</v>
      </c>
      <c r="R597" s="1">
        <f>ips__4[[#This Row],[Kolumna4]]*9</f>
        <v>54</v>
      </c>
      <c r="S597" s="1">
        <f>ips__4[[#This Row],[Kolumna5]]*1</f>
        <v>0</v>
      </c>
      <c r="T597" s="1">
        <f>ips__4[[#This Row],[Kolumna6]]*3</f>
        <v>15</v>
      </c>
      <c r="U597" s="1">
        <f>ips__4[[#This Row],[Kolumna7]]*7</f>
        <v>0</v>
      </c>
      <c r="V597" s="1">
        <f>ips__4[[#This Row],[Kolumna8]]*9</f>
        <v>45</v>
      </c>
      <c r="W597" s="1">
        <f>ips__4[[#This Row],[Kolumna9]]*1</f>
        <v>2</v>
      </c>
      <c r="X597" s="1">
        <f>ips__4[[#This Row],[Kolumna10]]*3</f>
        <v>27</v>
      </c>
      <c r="Y597" s="1">
        <f t="shared" si="9"/>
        <v>337</v>
      </c>
      <c r="Z597" s="1">
        <f>MOD(ips__4[[#This Row],[Suma iloczynow]],10)</f>
        <v>7</v>
      </c>
      <c r="AA597" s="1">
        <f>IF(ips__4[[#This Row],[reszta przez 10]] = 0,0,10 - ips__4[[#This Row],[reszta przez 10]])</f>
        <v>3</v>
      </c>
      <c r="AB597" s="1">
        <f>IF(ips__4[[#This Row],[K]]=ips__4[[#This Row],[K prawidlowe]],1,0)</f>
        <v>0</v>
      </c>
    </row>
    <row r="598" spans="1:28" x14ac:dyDescent="0.3">
      <c r="A598" s="1" t="s">
        <v>625</v>
      </c>
      <c r="B598" s="1" t="s">
        <v>9</v>
      </c>
      <c r="C598" s="1" t="s">
        <v>6</v>
      </c>
      <c r="D598" s="1">
        <v>8</v>
      </c>
      <c r="E598" s="1">
        <v>4</v>
      </c>
      <c r="F598" s="1">
        <v>1</v>
      </c>
      <c r="G598" s="1">
        <v>2</v>
      </c>
      <c r="H598" s="1">
        <v>2</v>
      </c>
      <c r="I598" s="1">
        <v>4</v>
      </c>
      <c r="J598" s="1">
        <v>7</v>
      </c>
      <c r="K598" s="1">
        <v>9</v>
      </c>
      <c r="L598" s="1">
        <v>6</v>
      </c>
      <c r="M598" s="1">
        <v>7</v>
      </c>
      <c r="N598" s="9">
        <v>4</v>
      </c>
      <c r="O598" s="1">
        <f>ips__4[[#This Row],[Kolumna1]]*1</f>
        <v>8</v>
      </c>
      <c r="P598" s="1">
        <f>ips__4[[#This Row],[Kolumna2]]*3</f>
        <v>12</v>
      </c>
      <c r="Q598" s="1">
        <f>ips__4[[#This Row],[Kolumna3]]*7</f>
        <v>7</v>
      </c>
      <c r="R598" s="1">
        <f>ips__4[[#This Row],[Kolumna4]]*9</f>
        <v>18</v>
      </c>
      <c r="S598" s="1">
        <f>ips__4[[#This Row],[Kolumna5]]*1</f>
        <v>2</v>
      </c>
      <c r="T598" s="1">
        <f>ips__4[[#This Row],[Kolumna6]]*3</f>
        <v>12</v>
      </c>
      <c r="U598" s="1">
        <f>ips__4[[#This Row],[Kolumna7]]*7</f>
        <v>49</v>
      </c>
      <c r="V598" s="1">
        <f>ips__4[[#This Row],[Kolumna8]]*9</f>
        <v>81</v>
      </c>
      <c r="W598" s="1">
        <f>ips__4[[#This Row],[Kolumna9]]*1</f>
        <v>6</v>
      </c>
      <c r="X598" s="1">
        <f>ips__4[[#This Row],[Kolumna10]]*3</f>
        <v>21</v>
      </c>
      <c r="Y598" s="1">
        <f t="shared" si="9"/>
        <v>389</v>
      </c>
      <c r="Z598" s="1">
        <f>MOD(ips__4[[#This Row],[Suma iloczynow]],10)</f>
        <v>9</v>
      </c>
      <c r="AA598" s="1">
        <f>IF(ips__4[[#This Row],[reszta przez 10]] = 0,0,10 - ips__4[[#This Row],[reszta przez 10]])</f>
        <v>1</v>
      </c>
      <c r="AB598" s="1">
        <f>IF(ips__4[[#This Row],[K]]=ips__4[[#This Row],[K prawidlowe]],1,0)</f>
        <v>0</v>
      </c>
    </row>
    <row r="599" spans="1:28" x14ac:dyDescent="0.3">
      <c r="A599" s="1" t="s">
        <v>626</v>
      </c>
      <c r="B599" s="1" t="s">
        <v>10</v>
      </c>
      <c r="C599" s="1" t="s">
        <v>4</v>
      </c>
      <c r="D599" s="1">
        <v>9</v>
      </c>
      <c r="E599" s="1">
        <v>8</v>
      </c>
      <c r="F599" s="1">
        <v>0</v>
      </c>
      <c r="G599" s="1">
        <v>5</v>
      </c>
      <c r="H599" s="1">
        <v>1</v>
      </c>
      <c r="I599" s="1">
        <v>7</v>
      </c>
      <c r="J599" s="1">
        <v>4</v>
      </c>
      <c r="K599" s="1">
        <v>9</v>
      </c>
      <c r="L599" s="1">
        <v>7</v>
      </c>
      <c r="M599" s="1">
        <v>3</v>
      </c>
      <c r="N599" s="9">
        <v>5</v>
      </c>
      <c r="O599" s="1">
        <f>ips__4[[#This Row],[Kolumna1]]*1</f>
        <v>9</v>
      </c>
      <c r="P599" s="1">
        <f>ips__4[[#This Row],[Kolumna2]]*3</f>
        <v>24</v>
      </c>
      <c r="Q599" s="1">
        <f>ips__4[[#This Row],[Kolumna3]]*7</f>
        <v>0</v>
      </c>
      <c r="R599" s="1">
        <f>ips__4[[#This Row],[Kolumna4]]*9</f>
        <v>45</v>
      </c>
      <c r="S599" s="1">
        <f>ips__4[[#This Row],[Kolumna5]]*1</f>
        <v>1</v>
      </c>
      <c r="T599" s="1">
        <f>ips__4[[#This Row],[Kolumna6]]*3</f>
        <v>21</v>
      </c>
      <c r="U599" s="1">
        <f>ips__4[[#This Row],[Kolumna7]]*7</f>
        <v>28</v>
      </c>
      <c r="V599" s="1">
        <f>ips__4[[#This Row],[Kolumna8]]*9</f>
        <v>81</v>
      </c>
      <c r="W599" s="1">
        <f>ips__4[[#This Row],[Kolumna9]]*1</f>
        <v>7</v>
      </c>
      <c r="X599" s="1">
        <f>ips__4[[#This Row],[Kolumna10]]*3</f>
        <v>9</v>
      </c>
      <c r="Y599" s="1">
        <f t="shared" si="9"/>
        <v>441</v>
      </c>
      <c r="Z599" s="1">
        <f>MOD(ips__4[[#This Row],[Suma iloczynow]],10)</f>
        <v>1</v>
      </c>
      <c r="AA599" s="1">
        <f>IF(ips__4[[#This Row],[reszta przez 10]] = 0,0,10 - ips__4[[#This Row],[reszta przez 10]])</f>
        <v>9</v>
      </c>
      <c r="AB599" s="1">
        <f>IF(ips__4[[#This Row],[K]]=ips__4[[#This Row],[K prawidlowe]],1,0)</f>
        <v>0</v>
      </c>
    </row>
    <row r="600" spans="1:28" x14ac:dyDescent="0.3">
      <c r="A600" s="1" t="s">
        <v>627</v>
      </c>
      <c r="B600" s="1" t="s">
        <v>17</v>
      </c>
      <c r="C600" s="1" t="s">
        <v>6</v>
      </c>
      <c r="D600" s="1">
        <v>1</v>
      </c>
      <c r="E600" s="1">
        <v>1</v>
      </c>
      <c r="F600" s="1">
        <v>0</v>
      </c>
      <c r="G600" s="1">
        <v>7</v>
      </c>
      <c r="H600" s="1">
        <v>2</v>
      </c>
      <c r="I600" s="1">
        <v>7</v>
      </c>
      <c r="J600" s="1">
        <v>1</v>
      </c>
      <c r="K600" s="1">
        <v>1</v>
      </c>
      <c r="L600" s="1">
        <v>7</v>
      </c>
      <c r="M600" s="1">
        <v>7</v>
      </c>
      <c r="N600" s="9">
        <v>6</v>
      </c>
      <c r="O600" s="1">
        <f>ips__4[[#This Row],[Kolumna1]]*1</f>
        <v>1</v>
      </c>
      <c r="P600" s="1">
        <f>ips__4[[#This Row],[Kolumna2]]*3</f>
        <v>3</v>
      </c>
      <c r="Q600" s="1">
        <f>ips__4[[#This Row],[Kolumna3]]*7</f>
        <v>0</v>
      </c>
      <c r="R600" s="1">
        <f>ips__4[[#This Row],[Kolumna4]]*9</f>
        <v>63</v>
      </c>
      <c r="S600" s="1">
        <f>ips__4[[#This Row],[Kolumna5]]*1</f>
        <v>2</v>
      </c>
      <c r="T600" s="1">
        <f>ips__4[[#This Row],[Kolumna6]]*3</f>
        <v>21</v>
      </c>
      <c r="U600" s="1">
        <f>ips__4[[#This Row],[Kolumna7]]*7</f>
        <v>7</v>
      </c>
      <c r="V600" s="1">
        <f>ips__4[[#This Row],[Kolumna8]]*9</f>
        <v>9</v>
      </c>
      <c r="W600" s="1">
        <f>ips__4[[#This Row],[Kolumna9]]*1</f>
        <v>7</v>
      </c>
      <c r="X600" s="1">
        <f>ips__4[[#This Row],[Kolumna10]]*3</f>
        <v>21</v>
      </c>
      <c r="Y600" s="1">
        <f t="shared" si="9"/>
        <v>359</v>
      </c>
      <c r="Z600" s="1">
        <f>MOD(ips__4[[#This Row],[Suma iloczynow]],10)</f>
        <v>9</v>
      </c>
      <c r="AA600" s="1">
        <f>IF(ips__4[[#This Row],[reszta przez 10]] = 0,0,10 - ips__4[[#This Row],[reszta przez 10]])</f>
        <v>1</v>
      </c>
      <c r="AB600" s="1">
        <f>IF(ips__4[[#This Row],[K]]=ips__4[[#This Row],[K prawidlowe]],1,0)</f>
        <v>0</v>
      </c>
    </row>
    <row r="601" spans="1:28" x14ac:dyDescent="0.3">
      <c r="A601" s="1" t="s">
        <v>628</v>
      </c>
      <c r="B601" s="1" t="s">
        <v>18</v>
      </c>
      <c r="C601" s="1" t="s">
        <v>6</v>
      </c>
      <c r="D601" s="1">
        <v>0</v>
      </c>
      <c r="E601" s="1">
        <v>5</v>
      </c>
      <c r="F601" s="1">
        <v>2</v>
      </c>
      <c r="G601" s="1">
        <v>5</v>
      </c>
      <c r="H601" s="1">
        <v>1</v>
      </c>
      <c r="I601" s="1">
        <v>7</v>
      </c>
      <c r="J601" s="1">
        <v>2</v>
      </c>
      <c r="K601" s="1">
        <v>9</v>
      </c>
      <c r="L601" s="1">
        <v>6</v>
      </c>
      <c r="M601" s="1">
        <v>6</v>
      </c>
      <c r="N601" s="9">
        <v>5</v>
      </c>
      <c r="O601" s="1">
        <f>ips__4[[#This Row],[Kolumna1]]*1</f>
        <v>0</v>
      </c>
      <c r="P601" s="1">
        <f>ips__4[[#This Row],[Kolumna2]]*3</f>
        <v>15</v>
      </c>
      <c r="Q601" s="1">
        <f>ips__4[[#This Row],[Kolumna3]]*7</f>
        <v>14</v>
      </c>
      <c r="R601" s="1">
        <f>ips__4[[#This Row],[Kolumna4]]*9</f>
        <v>45</v>
      </c>
      <c r="S601" s="1">
        <f>ips__4[[#This Row],[Kolumna5]]*1</f>
        <v>1</v>
      </c>
      <c r="T601" s="1">
        <f>ips__4[[#This Row],[Kolumna6]]*3</f>
        <v>21</v>
      </c>
      <c r="U601" s="1">
        <f>ips__4[[#This Row],[Kolumna7]]*7</f>
        <v>14</v>
      </c>
      <c r="V601" s="1">
        <f>ips__4[[#This Row],[Kolumna8]]*9</f>
        <v>81</v>
      </c>
      <c r="W601" s="1">
        <f>ips__4[[#This Row],[Kolumna9]]*1</f>
        <v>6</v>
      </c>
      <c r="X601" s="1">
        <f>ips__4[[#This Row],[Kolumna10]]*3</f>
        <v>18</v>
      </c>
      <c r="Y601" s="1">
        <f t="shared" si="9"/>
        <v>349</v>
      </c>
      <c r="Z601" s="1">
        <f>MOD(ips__4[[#This Row],[Suma iloczynow]],10)</f>
        <v>9</v>
      </c>
      <c r="AA601" s="1">
        <f>IF(ips__4[[#This Row],[reszta przez 10]] = 0,0,10 - ips__4[[#This Row],[reszta przez 10]])</f>
        <v>1</v>
      </c>
      <c r="AB601" s="1">
        <f>IF(ips__4[[#This Row],[K]]=ips__4[[#This Row],[K prawidlowe]],1,0)</f>
        <v>0</v>
      </c>
    </row>
    <row r="602" spans="1:28" x14ac:dyDescent="0.3">
      <c r="A602" s="1" t="s">
        <v>629</v>
      </c>
      <c r="B602" s="1" t="s">
        <v>12</v>
      </c>
      <c r="C602" s="1" t="s">
        <v>6</v>
      </c>
      <c r="D602" s="1">
        <v>0</v>
      </c>
      <c r="E602" s="1">
        <v>3</v>
      </c>
      <c r="F602" s="1">
        <v>2</v>
      </c>
      <c r="G602" s="1">
        <v>5</v>
      </c>
      <c r="H602" s="1">
        <v>2</v>
      </c>
      <c r="I602" s="1">
        <v>3</v>
      </c>
      <c r="J602" s="1">
        <v>6</v>
      </c>
      <c r="K602" s="1">
        <v>1</v>
      </c>
      <c r="L602" s="1">
        <v>1</v>
      </c>
      <c r="M602" s="1">
        <v>8</v>
      </c>
      <c r="N602" s="9">
        <v>5</v>
      </c>
      <c r="O602" s="1">
        <f>ips__4[[#This Row],[Kolumna1]]*1</f>
        <v>0</v>
      </c>
      <c r="P602" s="1">
        <f>ips__4[[#This Row],[Kolumna2]]*3</f>
        <v>9</v>
      </c>
      <c r="Q602" s="1">
        <f>ips__4[[#This Row],[Kolumna3]]*7</f>
        <v>14</v>
      </c>
      <c r="R602" s="1">
        <f>ips__4[[#This Row],[Kolumna4]]*9</f>
        <v>45</v>
      </c>
      <c r="S602" s="1">
        <f>ips__4[[#This Row],[Kolumna5]]*1</f>
        <v>2</v>
      </c>
      <c r="T602" s="1">
        <f>ips__4[[#This Row],[Kolumna6]]*3</f>
        <v>9</v>
      </c>
      <c r="U602" s="1">
        <f>ips__4[[#This Row],[Kolumna7]]*7</f>
        <v>42</v>
      </c>
      <c r="V602" s="1">
        <f>ips__4[[#This Row],[Kolumna8]]*9</f>
        <v>9</v>
      </c>
      <c r="W602" s="1">
        <f>ips__4[[#This Row],[Kolumna9]]*1</f>
        <v>1</v>
      </c>
      <c r="X602" s="1">
        <f>ips__4[[#This Row],[Kolumna10]]*3</f>
        <v>24</v>
      </c>
      <c r="Y602" s="1">
        <f t="shared" si="9"/>
        <v>370</v>
      </c>
      <c r="Z602" s="1">
        <f>MOD(ips__4[[#This Row],[Suma iloczynow]],10)</f>
        <v>0</v>
      </c>
      <c r="AA602" s="1">
        <f>IF(ips__4[[#This Row],[reszta przez 10]] = 0,0,10 - ips__4[[#This Row],[reszta przez 10]])</f>
        <v>0</v>
      </c>
      <c r="AB602" s="1">
        <f>IF(ips__4[[#This Row],[K]]=ips__4[[#This Row],[K prawidlowe]],1,0)</f>
        <v>0</v>
      </c>
    </row>
    <row r="603" spans="1:28" x14ac:dyDescent="0.3">
      <c r="A603" s="1" t="s">
        <v>630</v>
      </c>
      <c r="B603" s="1" t="s">
        <v>13</v>
      </c>
      <c r="C603" s="1" t="s">
        <v>4</v>
      </c>
      <c r="D603" s="1">
        <v>0</v>
      </c>
      <c r="E603" s="1">
        <v>7</v>
      </c>
      <c r="F603" s="1">
        <v>2</v>
      </c>
      <c r="G603" s="1">
        <v>8</v>
      </c>
      <c r="H603" s="1">
        <v>2</v>
      </c>
      <c r="I603" s="1">
        <v>3</v>
      </c>
      <c r="J603" s="1">
        <v>1</v>
      </c>
      <c r="K603" s="1">
        <v>5</v>
      </c>
      <c r="L603" s="1">
        <v>6</v>
      </c>
      <c r="M603" s="1">
        <v>0</v>
      </c>
      <c r="N603" s="9">
        <v>4</v>
      </c>
      <c r="O603" s="1">
        <f>ips__4[[#This Row],[Kolumna1]]*1</f>
        <v>0</v>
      </c>
      <c r="P603" s="1">
        <f>ips__4[[#This Row],[Kolumna2]]*3</f>
        <v>21</v>
      </c>
      <c r="Q603" s="1">
        <f>ips__4[[#This Row],[Kolumna3]]*7</f>
        <v>14</v>
      </c>
      <c r="R603" s="1">
        <f>ips__4[[#This Row],[Kolumna4]]*9</f>
        <v>72</v>
      </c>
      <c r="S603" s="1">
        <f>ips__4[[#This Row],[Kolumna5]]*1</f>
        <v>2</v>
      </c>
      <c r="T603" s="1">
        <f>ips__4[[#This Row],[Kolumna6]]*3</f>
        <v>9</v>
      </c>
      <c r="U603" s="1">
        <f>ips__4[[#This Row],[Kolumna7]]*7</f>
        <v>7</v>
      </c>
      <c r="V603" s="1">
        <f>ips__4[[#This Row],[Kolumna8]]*9</f>
        <v>45</v>
      </c>
      <c r="W603" s="1">
        <f>ips__4[[#This Row],[Kolumna9]]*1</f>
        <v>6</v>
      </c>
      <c r="X603" s="1">
        <f>ips__4[[#This Row],[Kolumna10]]*3</f>
        <v>0</v>
      </c>
      <c r="Y603" s="1">
        <f t="shared" si="9"/>
        <v>331</v>
      </c>
      <c r="Z603" s="1">
        <f>MOD(ips__4[[#This Row],[Suma iloczynow]],10)</f>
        <v>1</v>
      </c>
      <c r="AA603" s="1">
        <f>IF(ips__4[[#This Row],[reszta przez 10]] = 0,0,10 - ips__4[[#This Row],[reszta przez 10]])</f>
        <v>9</v>
      </c>
      <c r="AB603" s="1">
        <f>IF(ips__4[[#This Row],[K]]=ips__4[[#This Row],[K prawidlowe]],1,0)</f>
        <v>0</v>
      </c>
    </row>
    <row r="604" spans="1:28" x14ac:dyDescent="0.3">
      <c r="A604" s="1" t="s">
        <v>631</v>
      </c>
      <c r="B604" s="1" t="s">
        <v>16</v>
      </c>
      <c r="C604" s="1" t="s">
        <v>6</v>
      </c>
      <c r="D604" s="1">
        <v>0</v>
      </c>
      <c r="E604" s="1">
        <v>3</v>
      </c>
      <c r="F604" s="1">
        <v>2</v>
      </c>
      <c r="G604" s="1">
        <v>4</v>
      </c>
      <c r="H604" s="1">
        <v>1</v>
      </c>
      <c r="I604" s="1">
        <v>7</v>
      </c>
      <c r="J604" s="1">
        <v>0</v>
      </c>
      <c r="K604" s="1">
        <v>1</v>
      </c>
      <c r="L604" s="1">
        <v>4</v>
      </c>
      <c r="M604" s="1">
        <v>5</v>
      </c>
      <c r="N604" s="9">
        <v>1</v>
      </c>
      <c r="O604" s="1">
        <f>ips__4[[#This Row],[Kolumna1]]*1</f>
        <v>0</v>
      </c>
      <c r="P604" s="1">
        <f>ips__4[[#This Row],[Kolumna2]]*3</f>
        <v>9</v>
      </c>
      <c r="Q604" s="1">
        <f>ips__4[[#This Row],[Kolumna3]]*7</f>
        <v>14</v>
      </c>
      <c r="R604" s="1">
        <f>ips__4[[#This Row],[Kolumna4]]*9</f>
        <v>36</v>
      </c>
      <c r="S604" s="1">
        <f>ips__4[[#This Row],[Kolumna5]]*1</f>
        <v>1</v>
      </c>
      <c r="T604" s="1">
        <f>ips__4[[#This Row],[Kolumna6]]*3</f>
        <v>21</v>
      </c>
      <c r="U604" s="1">
        <f>ips__4[[#This Row],[Kolumna7]]*7</f>
        <v>0</v>
      </c>
      <c r="V604" s="1">
        <f>ips__4[[#This Row],[Kolumna8]]*9</f>
        <v>9</v>
      </c>
      <c r="W604" s="1">
        <f>ips__4[[#This Row],[Kolumna9]]*1</f>
        <v>4</v>
      </c>
      <c r="X604" s="1">
        <f>ips__4[[#This Row],[Kolumna10]]*3</f>
        <v>15</v>
      </c>
      <c r="Y604" s="1">
        <f t="shared" si="9"/>
        <v>285</v>
      </c>
      <c r="Z604" s="1">
        <f>MOD(ips__4[[#This Row],[Suma iloczynow]],10)</f>
        <v>5</v>
      </c>
      <c r="AA604" s="1">
        <f>IF(ips__4[[#This Row],[reszta przez 10]] = 0,0,10 - ips__4[[#This Row],[reszta przez 10]])</f>
        <v>5</v>
      </c>
      <c r="AB604" s="1">
        <f>IF(ips__4[[#This Row],[K]]=ips__4[[#This Row],[K prawidlowe]],1,0)</f>
        <v>0</v>
      </c>
    </row>
    <row r="605" spans="1:28" x14ac:dyDescent="0.3">
      <c r="A605" s="1" t="s">
        <v>632</v>
      </c>
      <c r="B605" s="1" t="s">
        <v>11</v>
      </c>
      <c r="C605" s="1" t="s">
        <v>6</v>
      </c>
      <c r="D605" s="1">
        <v>0</v>
      </c>
      <c r="E605" s="1">
        <v>3</v>
      </c>
      <c r="F605" s="1">
        <v>2</v>
      </c>
      <c r="G605" s="1">
        <v>1</v>
      </c>
      <c r="H605" s="1">
        <v>2</v>
      </c>
      <c r="I605" s="1">
        <v>6</v>
      </c>
      <c r="J605" s="1">
        <v>8</v>
      </c>
      <c r="K605" s="1">
        <v>0</v>
      </c>
      <c r="L605" s="1">
        <v>9</v>
      </c>
      <c r="M605" s="1">
        <v>5</v>
      </c>
      <c r="N605" s="9">
        <v>0</v>
      </c>
      <c r="O605" s="1">
        <f>ips__4[[#This Row],[Kolumna1]]*1</f>
        <v>0</v>
      </c>
      <c r="P605" s="1">
        <f>ips__4[[#This Row],[Kolumna2]]*3</f>
        <v>9</v>
      </c>
      <c r="Q605" s="1">
        <f>ips__4[[#This Row],[Kolumna3]]*7</f>
        <v>14</v>
      </c>
      <c r="R605" s="1">
        <f>ips__4[[#This Row],[Kolumna4]]*9</f>
        <v>9</v>
      </c>
      <c r="S605" s="1">
        <f>ips__4[[#This Row],[Kolumna5]]*1</f>
        <v>2</v>
      </c>
      <c r="T605" s="1">
        <f>ips__4[[#This Row],[Kolumna6]]*3</f>
        <v>18</v>
      </c>
      <c r="U605" s="1">
        <f>ips__4[[#This Row],[Kolumna7]]*7</f>
        <v>56</v>
      </c>
      <c r="V605" s="1">
        <f>ips__4[[#This Row],[Kolumna8]]*9</f>
        <v>0</v>
      </c>
      <c r="W605" s="1">
        <f>ips__4[[#This Row],[Kolumna9]]*1</f>
        <v>9</v>
      </c>
      <c r="X605" s="1">
        <f>ips__4[[#This Row],[Kolumna10]]*3</f>
        <v>15</v>
      </c>
      <c r="Y605" s="1">
        <f t="shared" si="9"/>
        <v>241</v>
      </c>
      <c r="Z605" s="1">
        <f>MOD(ips__4[[#This Row],[Suma iloczynow]],10)</f>
        <v>1</v>
      </c>
      <c r="AA605" s="1">
        <f>IF(ips__4[[#This Row],[reszta przez 10]] = 0,0,10 - ips__4[[#This Row],[reszta przez 10]])</f>
        <v>9</v>
      </c>
      <c r="AB605" s="1">
        <f>IF(ips__4[[#This Row],[K]]=ips__4[[#This Row],[K prawidlowe]],1,0)</f>
        <v>0</v>
      </c>
    </row>
    <row r="606" spans="1:28" x14ac:dyDescent="0.3">
      <c r="A606" s="1" t="s">
        <v>633</v>
      </c>
      <c r="B606" s="1" t="s">
        <v>5</v>
      </c>
      <c r="C606" s="1" t="s">
        <v>6</v>
      </c>
      <c r="D606" s="1">
        <v>0</v>
      </c>
      <c r="E606" s="1">
        <v>8</v>
      </c>
      <c r="F606" s="1">
        <v>3</v>
      </c>
      <c r="G606" s="1">
        <v>0</v>
      </c>
      <c r="H606" s="1">
        <v>1</v>
      </c>
      <c r="I606" s="1">
        <v>9</v>
      </c>
      <c r="J606" s="1">
        <v>7</v>
      </c>
      <c r="K606" s="1">
        <v>8</v>
      </c>
      <c r="L606" s="1">
        <v>1</v>
      </c>
      <c r="M606" s="1">
        <v>7</v>
      </c>
      <c r="N606" s="9">
        <v>4</v>
      </c>
      <c r="O606" s="1">
        <f>ips__4[[#This Row],[Kolumna1]]*1</f>
        <v>0</v>
      </c>
      <c r="P606" s="1">
        <f>ips__4[[#This Row],[Kolumna2]]*3</f>
        <v>24</v>
      </c>
      <c r="Q606" s="1">
        <f>ips__4[[#This Row],[Kolumna3]]*7</f>
        <v>21</v>
      </c>
      <c r="R606" s="1">
        <f>ips__4[[#This Row],[Kolumna4]]*9</f>
        <v>0</v>
      </c>
      <c r="S606" s="1">
        <f>ips__4[[#This Row],[Kolumna5]]*1</f>
        <v>1</v>
      </c>
      <c r="T606" s="1">
        <f>ips__4[[#This Row],[Kolumna6]]*3</f>
        <v>27</v>
      </c>
      <c r="U606" s="1">
        <f>ips__4[[#This Row],[Kolumna7]]*7</f>
        <v>49</v>
      </c>
      <c r="V606" s="1">
        <f>ips__4[[#This Row],[Kolumna8]]*9</f>
        <v>72</v>
      </c>
      <c r="W606" s="1">
        <f>ips__4[[#This Row],[Kolumna9]]*1</f>
        <v>1</v>
      </c>
      <c r="X606" s="1">
        <f>ips__4[[#This Row],[Kolumna10]]*3</f>
        <v>21</v>
      </c>
      <c r="Y606" s="1">
        <f t="shared" si="9"/>
        <v>348</v>
      </c>
      <c r="Z606" s="1">
        <f>MOD(ips__4[[#This Row],[Suma iloczynow]],10)</f>
        <v>8</v>
      </c>
      <c r="AA606" s="1">
        <f>IF(ips__4[[#This Row],[reszta przez 10]] = 0,0,10 - ips__4[[#This Row],[reszta przez 10]])</f>
        <v>2</v>
      </c>
      <c r="AB606" s="1">
        <f>IF(ips__4[[#This Row],[K]]=ips__4[[#This Row],[K prawidlowe]],1,0)</f>
        <v>0</v>
      </c>
    </row>
    <row r="607" spans="1:28" x14ac:dyDescent="0.3">
      <c r="A607" s="1" t="s">
        <v>634</v>
      </c>
      <c r="B607" s="1" t="s">
        <v>16</v>
      </c>
      <c r="C607" s="1" t="s">
        <v>6</v>
      </c>
      <c r="D607" s="1">
        <v>0</v>
      </c>
      <c r="E607" s="1">
        <v>4</v>
      </c>
      <c r="F607" s="1">
        <v>2</v>
      </c>
      <c r="G607" s="1">
        <v>9</v>
      </c>
      <c r="H607" s="1">
        <v>1</v>
      </c>
      <c r="I607" s="1">
        <v>2</v>
      </c>
      <c r="J607" s="1">
        <v>2</v>
      </c>
      <c r="K607" s="1">
        <v>8</v>
      </c>
      <c r="L607" s="1">
        <v>9</v>
      </c>
      <c r="M607" s="1">
        <v>4</v>
      </c>
      <c r="N607" s="9">
        <v>9</v>
      </c>
      <c r="O607" s="1">
        <f>ips__4[[#This Row],[Kolumna1]]*1</f>
        <v>0</v>
      </c>
      <c r="P607" s="1">
        <f>ips__4[[#This Row],[Kolumna2]]*3</f>
        <v>12</v>
      </c>
      <c r="Q607" s="1">
        <f>ips__4[[#This Row],[Kolumna3]]*7</f>
        <v>14</v>
      </c>
      <c r="R607" s="1">
        <f>ips__4[[#This Row],[Kolumna4]]*9</f>
        <v>81</v>
      </c>
      <c r="S607" s="1">
        <f>ips__4[[#This Row],[Kolumna5]]*1</f>
        <v>1</v>
      </c>
      <c r="T607" s="1">
        <f>ips__4[[#This Row],[Kolumna6]]*3</f>
        <v>6</v>
      </c>
      <c r="U607" s="1">
        <f>ips__4[[#This Row],[Kolumna7]]*7</f>
        <v>14</v>
      </c>
      <c r="V607" s="1">
        <f>ips__4[[#This Row],[Kolumna8]]*9</f>
        <v>72</v>
      </c>
      <c r="W607" s="1">
        <f>ips__4[[#This Row],[Kolumna9]]*1</f>
        <v>9</v>
      </c>
      <c r="X607" s="1">
        <f>ips__4[[#This Row],[Kolumna10]]*3</f>
        <v>12</v>
      </c>
      <c r="Y607" s="1">
        <f t="shared" si="9"/>
        <v>437</v>
      </c>
      <c r="Z607" s="1">
        <f>MOD(ips__4[[#This Row],[Suma iloczynow]],10)</f>
        <v>7</v>
      </c>
      <c r="AA607" s="1">
        <f>IF(ips__4[[#This Row],[reszta przez 10]] = 0,0,10 - ips__4[[#This Row],[reszta przez 10]])</f>
        <v>3</v>
      </c>
      <c r="AB607" s="1">
        <f>IF(ips__4[[#This Row],[K]]=ips__4[[#This Row],[K prawidlowe]],1,0)</f>
        <v>0</v>
      </c>
    </row>
    <row r="608" spans="1:28" x14ac:dyDescent="0.3">
      <c r="A608" s="1" t="s">
        <v>635</v>
      </c>
      <c r="B608" s="1" t="s">
        <v>14</v>
      </c>
      <c r="C608" s="1" t="s">
        <v>4</v>
      </c>
      <c r="D608" s="1">
        <v>2</v>
      </c>
      <c r="E608" s="1">
        <v>0</v>
      </c>
      <c r="F608" s="1">
        <v>2</v>
      </c>
      <c r="G608" s="1">
        <v>9</v>
      </c>
      <c r="H608" s="1">
        <v>0</v>
      </c>
      <c r="I608" s="1">
        <v>5</v>
      </c>
      <c r="J608" s="1">
        <v>8</v>
      </c>
      <c r="K608" s="1">
        <v>6</v>
      </c>
      <c r="L608" s="1">
        <v>7</v>
      </c>
      <c r="M608" s="1">
        <v>6</v>
      </c>
      <c r="N608" s="9">
        <v>3</v>
      </c>
      <c r="O608" s="1">
        <f>ips__4[[#This Row],[Kolumna1]]*1</f>
        <v>2</v>
      </c>
      <c r="P608" s="1">
        <f>ips__4[[#This Row],[Kolumna2]]*3</f>
        <v>0</v>
      </c>
      <c r="Q608" s="1">
        <f>ips__4[[#This Row],[Kolumna3]]*7</f>
        <v>14</v>
      </c>
      <c r="R608" s="1">
        <f>ips__4[[#This Row],[Kolumna4]]*9</f>
        <v>81</v>
      </c>
      <c r="S608" s="1">
        <f>ips__4[[#This Row],[Kolumna5]]*1</f>
        <v>0</v>
      </c>
      <c r="T608" s="1">
        <f>ips__4[[#This Row],[Kolumna6]]*3</f>
        <v>15</v>
      </c>
      <c r="U608" s="1">
        <f>ips__4[[#This Row],[Kolumna7]]*7</f>
        <v>56</v>
      </c>
      <c r="V608" s="1">
        <f>ips__4[[#This Row],[Kolumna8]]*9</f>
        <v>54</v>
      </c>
      <c r="W608" s="1">
        <f>ips__4[[#This Row],[Kolumna9]]*1</f>
        <v>7</v>
      </c>
      <c r="X608" s="1">
        <f>ips__4[[#This Row],[Kolumna10]]*3</f>
        <v>18</v>
      </c>
      <c r="Y608" s="1">
        <f t="shared" si="9"/>
        <v>468</v>
      </c>
      <c r="Z608" s="1">
        <f>MOD(ips__4[[#This Row],[Suma iloczynow]],10)</f>
        <v>8</v>
      </c>
      <c r="AA608" s="1">
        <f>IF(ips__4[[#This Row],[reszta przez 10]] = 0,0,10 - ips__4[[#This Row],[reszta przez 10]])</f>
        <v>2</v>
      </c>
      <c r="AB608" s="1">
        <f>IF(ips__4[[#This Row],[K]]=ips__4[[#This Row],[K prawidlowe]],1,0)</f>
        <v>0</v>
      </c>
    </row>
    <row r="609" spans="1:28" x14ac:dyDescent="0.3">
      <c r="A609" s="1" t="s">
        <v>636</v>
      </c>
      <c r="B609" s="1" t="s">
        <v>14</v>
      </c>
      <c r="C609" s="1" t="s">
        <v>6</v>
      </c>
      <c r="D609" s="1">
        <v>1</v>
      </c>
      <c r="E609" s="1">
        <v>3</v>
      </c>
      <c r="F609" s="1">
        <v>3</v>
      </c>
      <c r="G609" s="1">
        <v>0</v>
      </c>
      <c r="H609" s="1">
        <v>2</v>
      </c>
      <c r="I609" s="1">
        <v>6</v>
      </c>
      <c r="J609" s="1">
        <v>1</v>
      </c>
      <c r="K609" s="1">
        <v>7</v>
      </c>
      <c r="L609" s="1">
        <v>7</v>
      </c>
      <c r="M609" s="1">
        <v>1</v>
      </c>
      <c r="N609" s="9">
        <v>9</v>
      </c>
      <c r="O609" s="1">
        <f>ips__4[[#This Row],[Kolumna1]]*1</f>
        <v>1</v>
      </c>
      <c r="P609" s="1">
        <f>ips__4[[#This Row],[Kolumna2]]*3</f>
        <v>9</v>
      </c>
      <c r="Q609" s="1">
        <f>ips__4[[#This Row],[Kolumna3]]*7</f>
        <v>21</v>
      </c>
      <c r="R609" s="1">
        <f>ips__4[[#This Row],[Kolumna4]]*9</f>
        <v>0</v>
      </c>
      <c r="S609" s="1">
        <f>ips__4[[#This Row],[Kolumna5]]*1</f>
        <v>2</v>
      </c>
      <c r="T609" s="1">
        <f>ips__4[[#This Row],[Kolumna6]]*3</f>
        <v>18</v>
      </c>
      <c r="U609" s="1">
        <f>ips__4[[#This Row],[Kolumna7]]*7</f>
        <v>7</v>
      </c>
      <c r="V609" s="1">
        <f>ips__4[[#This Row],[Kolumna8]]*9</f>
        <v>63</v>
      </c>
      <c r="W609" s="1">
        <f>ips__4[[#This Row],[Kolumna9]]*1</f>
        <v>7</v>
      </c>
      <c r="X609" s="1">
        <f>ips__4[[#This Row],[Kolumna10]]*3</f>
        <v>3</v>
      </c>
      <c r="Y609" s="1">
        <f t="shared" si="9"/>
        <v>378</v>
      </c>
      <c r="Z609" s="1">
        <f>MOD(ips__4[[#This Row],[Suma iloczynow]],10)</f>
        <v>8</v>
      </c>
      <c r="AA609" s="1">
        <f>IF(ips__4[[#This Row],[reszta przez 10]] = 0,0,10 - ips__4[[#This Row],[reszta przez 10]])</f>
        <v>2</v>
      </c>
      <c r="AB609" s="1">
        <f>IF(ips__4[[#This Row],[K]]=ips__4[[#This Row],[K prawidlowe]],1,0)</f>
        <v>0</v>
      </c>
    </row>
    <row r="610" spans="1:28" x14ac:dyDescent="0.3">
      <c r="A610" s="1" t="s">
        <v>637</v>
      </c>
      <c r="B610" s="1" t="s">
        <v>20</v>
      </c>
      <c r="C610" s="1" t="s">
        <v>6</v>
      </c>
      <c r="D610" s="1">
        <v>0</v>
      </c>
      <c r="E610" s="1">
        <v>9</v>
      </c>
      <c r="F610" s="1">
        <v>2</v>
      </c>
      <c r="G610" s="1">
        <v>1</v>
      </c>
      <c r="H610" s="1">
        <v>0</v>
      </c>
      <c r="I610" s="1">
        <v>4</v>
      </c>
      <c r="J610" s="1">
        <v>0</v>
      </c>
      <c r="K610" s="1">
        <v>4</v>
      </c>
      <c r="L610" s="1">
        <v>6</v>
      </c>
      <c r="M610" s="1">
        <v>8</v>
      </c>
      <c r="N610" s="9">
        <v>2</v>
      </c>
      <c r="O610" s="1">
        <f>ips__4[[#This Row],[Kolumna1]]*1</f>
        <v>0</v>
      </c>
      <c r="P610" s="1">
        <f>ips__4[[#This Row],[Kolumna2]]*3</f>
        <v>27</v>
      </c>
      <c r="Q610" s="1">
        <f>ips__4[[#This Row],[Kolumna3]]*7</f>
        <v>14</v>
      </c>
      <c r="R610" s="1">
        <f>ips__4[[#This Row],[Kolumna4]]*9</f>
        <v>9</v>
      </c>
      <c r="S610" s="1">
        <f>ips__4[[#This Row],[Kolumna5]]*1</f>
        <v>0</v>
      </c>
      <c r="T610" s="1">
        <f>ips__4[[#This Row],[Kolumna6]]*3</f>
        <v>12</v>
      </c>
      <c r="U610" s="1">
        <f>ips__4[[#This Row],[Kolumna7]]*7</f>
        <v>0</v>
      </c>
      <c r="V610" s="1">
        <f>ips__4[[#This Row],[Kolumna8]]*9</f>
        <v>36</v>
      </c>
      <c r="W610" s="1">
        <f>ips__4[[#This Row],[Kolumna9]]*1</f>
        <v>6</v>
      </c>
      <c r="X610" s="1">
        <f>ips__4[[#This Row],[Kolumna10]]*3</f>
        <v>24</v>
      </c>
      <c r="Y610" s="1">
        <f t="shared" si="9"/>
        <v>259</v>
      </c>
      <c r="Z610" s="1">
        <f>MOD(ips__4[[#This Row],[Suma iloczynow]],10)</f>
        <v>9</v>
      </c>
      <c r="AA610" s="1">
        <f>IF(ips__4[[#This Row],[reszta przez 10]] = 0,0,10 - ips__4[[#This Row],[reszta przez 10]])</f>
        <v>1</v>
      </c>
      <c r="AB610" s="1">
        <f>IF(ips__4[[#This Row],[K]]=ips__4[[#This Row],[K prawidlowe]],1,0)</f>
        <v>0</v>
      </c>
    </row>
    <row r="611" spans="1:28" x14ac:dyDescent="0.3">
      <c r="A611" s="1" t="s">
        <v>638</v>
      </c>
      <c r="B611" s="1" t="s">
        <v>20</v>
      </c>
      <c r="C611" s="1" t="s">
        <v>4</v>
      </c>
      <c r="D611" s="1">
        <v>0</v>
      </c>
      <c r="E611" s="1">
        <v>0</v>
      </c>
      <c r="F611" s="1">
        <v>2</v>
      </c>
      <c r="G611" s="1">
        <v>1</v>
      </c>
      <c r="H611" s="1">
        <v>1</v>
      </c>
      <c r="I611" s="1">
        <v>8</v>
      </c>
      <c r="J611" s="1">
        <v>2</v>
      </c>
      <c r="K611" s="1">
        <v>8</v>
      </c>
      <c r="L611" s="1">
        <v>2</v>
      </c>
      <c r="M611" s="1">
        <v>9</v>
      </c>
      <c r="N611" s="9">
        <v>7</v>
      </c>
      <c r="O611" s="1">
        <f>ips__4[[#This Row],[Kolumna1]]*1</f>
        <v>0</v>
      </c>
      <c r="P611" s="1">
        <f>ips__4[[#This Row],[Kolumna2]]*3</f>
        <v>0</v>
      </c>
      <c r="Q611" s="1">
        <f>ips__4[[#This Row],[Kolumna3]]*7</f>
        <v>14</v>
      </c>
      <c r="R611" s="1">
        <f>ips__4[[#This Row],[Kolumna4]]*9</f>
        <v>9</v>
      </c>
      <c r="S611" s="1">
        <f>ips__4[[#This Row],[Kolumna5]]*1</f>
        <v>1</v>
      </c>
      <c r="T611" s="1">
        <f>ips__4[[#This Row],[Kolumna6]]*3</f>
        <v>24</v>
      </c>
      <c r="U611" s="1">
        <f>ips__4[[#This Row],[Kolumna7]]*7</f>
        <v>14</v>
      </c>
      <c r="V611" s="1">
        <f>ips__4[[#This Row],[Kolumna8]]*9</f>
        <v>72</v>
      </c>
      <c r="W611" s="1">
        <f>ips__4[[#This Row],[Kolumna9]]*1</f>
        <v>2</v>
      </c>
      <c r="X611" s="1">
        <f>ips__4[[#This Row],[Kolumna10]]*3</f>
        <v>27</v>
      </c>
      <c r="Y611" s="1">
        <f t="shared" si="9"/>
        <v>291</v>
      </c>
      <c r="Z611" s="1">
        <f>MOD(ips__4[[#This Row],[Suma iloczynow]],10)</f>
        <v>1</v>
      </c>
      <c r="AA611" s="1">
        <f>IF(ips__4[[#This Row],[reszta przez 10]] = 0,0,10 - ips__4[[#This Row],[reszta przez 10]])</f>
        <v>9</v>
      </c>
      <c r="AB611" s="1">
        <f>IF(ips__4[[#This Row],[K]]=ips__4[[#This Row],[K prawidlowe]],1,0)</f>
        <v>0</v>
      </c>
    </row>
    <row r="612" spans="1:28" x14ac:dyDescent="0.3">
      <c r="A612" s="1" t="s">
        <v>639</v>
      </c>
      <c r="B612" s="1" t="s">
        <v>9</v>
      </c>
      <c r="C612" s="1" t="s">
        <v>4</v>
      </c>
      <c r="D612" s="1">
        <v>0</v>
      </c>
      <c r="E612" s="1">
        <v>2</v>
      </c>
      <c r="F612" s="1">
        <v>2</v>
      </c>
      <c r="G612" s="1">
        <v>5</v>
      </c>
      <c r="H612" s="1">
        <v>1</v>
      </c>
      <c r="I612" s="1">
        <v>2</v>
      </c>
      <c r="J612" s="1">
        <v>6</v>
      </c>
      <c r="K612" s="1">
        <v>8</v>
      </c>
      <c r="L612" s="1">
        <v>2</v>
      </c>
      <c r="M612" s="1">
        <v>4</v>
      </c>
      <c r="N612" s="9">
        <v>0</v>
      </c>
      <c r="O612" s="1">
        <f>ips__4[[#This Row],[Kolumna1]]*1</f>
        <v>0</v>
      </c>
      <c r="P612" s="1">
        <f>ips__4[[#This Row],[Kolumna2]]*3</f>
        <v>6</v>
      </c>
      <c r="Q612" s="1">
        <f>ips__4[[#This Row],[Kolumna3]]*7</f>
        <v>14</v>
      </c>
      <c r="R612" s="1">
        <f>ips__4[[#This Row],[Kolumna4]]*9</f>
        <v>45</v>
      </c>
      <c r="S612" s="1">
        <f>ips__4[[#This Row],[Kolumna5]]*1</f>
        <v>1</v>
      </c>
      <c r="T612" s="1">
        <f>ips__4[[#This Row],[Kolumna6]]*3</f>
        <v>6</v>
      </c>
      <c r="U612" s="1">
        <f>ips__4[[#This Row],[Kolumna7]]*7</f>
        <v>42</v>
      </c>
      <c r="V612" s="1">
        <f>ips__4[[#This Row],[Kolumna8]]*9</f>
        <v>72</v>
      </c>
      <c r="W612" s="1">
        <f>ips__4[[#This Row],[Kolumna9]]*1</f>
        <v>2</v>
      </c>
      <c r="X612" s="1">
        <f>ips__4[[#This Row],[Kolumna10]]*3</f>
        <v>12</v>
      </c>
      <c r="Y612" s="1">
        <f t="shared" si="9"/>
        <v>363</v>
      </c>
      <c r="Z612" s="1">
        <f>MOD(ips__4[[#This Row],[Suma iloczynow]],10)</f>
        <v>3</v>
      </c>
      <c r="AA612" s="1">
        <f>IF(ips__4[[#This Row],[reszta przez 10]] = 0,0,10 - ips__4[[#This Row],[reszta przez 10]])</f>
        <v>7</v>
      </c>
      <c r="AB612" s="1">
        <f>IF(ips__4[[#This Row],[K]]=ips__4[[#This Row],[K prawidlowe]],1,0)</f>
        <v>0</v>
      </c>
    </row>
    <row r="613" spans="1:28" x14ac:dyDescent="0.3">
      <c r="A613" s="1" t="s">
        <v>640</v>
      </c>
      <c r="B613" s="1" t="s">
        <v>20</v>
      </c>
      <c r="C613" s="1" t="s">
        <v>4</v>
      </c>
      <c r="D613" s="1">
        <v>0</v>
      </c>
      <c r="E613" s="1">
        <v>3</v>
      </c>
      <c r="F613" s="1">
        <v>2</v>
      </c>
      <c r="G613" s="1">
        <v>3</v>
      </c>
      <c r="H613" s="1">
        <v>1</v>
      </c>
      <c r="I613" s="1">
        <v>1</v>
      </c>
      <c r="J613" s="1">
        <v>0</v>
      </c>
      <c r="K613" s="1">
        <v>7</v>
      </c>
      <c r="L613" s="1">
        <v>1</v>
      </c>
      <c r="M613" s="1">
        <v>6</v>
      </c>
      <c r="N613" s="9">
        <v>4</v>
      </c>
      <c r="O613" s="1">
        <f>ips__4[[#This Row],[Kolumna1]]*1</f>
        <v>0</v>
      </c>
      <c r="P613" s="1">
        <f>ips__4[[#This Row],[Kolumna2]]*3</f>
        <v>9</v>
      </c>
      <c r="Q613" s="1">
        <f>ips__4[[#This Row],[Kolumna3]]*7</f>
        <v>14</v>
      </c>
      <c r="R613" s="1">
        <f>ips__4[[#This Row],[Kolumna4]]*9</f>
        <v>27</v>
      </c>
      <c r="S613" s="1">
        <f>ips__4[[#This Row],[Kolumna5]]*1</f>
        <v>1</v>
      </c>
      <c r="T613" s="1">
        <f>ips__4[[#This Row],[Kolumna6]]*3</f>
        <v>3</v>
      </c>
      <c r="U613" s="1">
        <f>ips__4[[#This Row],[Kolumna7]]*7</f>
        <v>0</v>
      </c>
      <c r="V613" s="1">
        <f>ips__4[[#This Row],[Kolumna8]]*9</f>
        <v>63</v>
      </c>
      <c r="W613" s="1">
        <f>ips__4[[#This Row],[Kolumna9]]*1</f>
        <v>1</v>
      </c>
      <c r="X613" s="1">
        <f>ips__4[[#This Row],[Kolumna10]]*3</f>
        <v>18</v>
      </c>
      <c r="Y613" s="1">
        <f t="shared" si="9"/>
        <v>336</v>
      </c>
      <c r="Z613" s="1">
        <f>MOD(ips__4[[#This Row],[Suma iloczynow]],10)</f>
        <v>6</v>
      </c>
      <c r="AA613" s="1">
        <f>IF(ips__4[[#This Row],[reszta przez 10]] = 0,0,10 - ips__4[[#This Row],[reszta przez 10]])</f>
        <v>4</v>
      </c>
      <c r="AB613" s="1">
        <f>IF(ips__4[[#This Row],[K]]=ips__4[[#This Row],[K prawidlowe]],1,0)</f>
        <v>1</v>
      </c>
    </row>
    <row r="614" spans="1:28" x14ac:dyDescent="0.3">
      <c r="A614" s="1" t="s">
        <v>641</v>
      </c>
      <c r="B614" s="1" t="s">
        <v>3</v>
      </c>
      <c r="C614" s="1" t="s">
        <v>6</v>
      </c>
      <c r="D614" s="1">
        <v>0</v>
      </c>
      <c r="E614" s="1">
        <v>4</v>
      </c>
      <c r="F614" s="1">
        <v>2</v>
      </c>
      <c r="G614" s="1">
        <v>4</v>
      </c>
      <c r="H614" s="1">
        <v>0</v>
      </c>
      <c r="I614" s="1">
        <v>3</v>
      </c>
      <c r="J614" s="1">
        <v>6</v>
      </c>
      <c r="K614" s="1">
        <v>3</v>
      </c>
      <c r="L614" s="1">
        <v>6</v>
      </c>
      <c r="M614" s="1">
        <v>4</v>
      </c>
      <c r="N614" s="9">
        <v>2</v>
      </c>
      <c r="O614" s="1">
        <f>ips__4[[#This Row],[Kolumna1]]*1</f>
        <v>0</v>
      </c>
      <c r="P614" s="1">
        <f>ips__4[[#This Row],[Kolumna2]]*3</f>
        <v>12</v>
      </c>
      <c r="Q614" s="1">
        <f>ips__4[[#This Row],[Kolumna3]]*7</f>
        <v>14</v>
      </c>
      <c r="R614" s="1">
        <f>ips__4[[#This Row],[Kolumna4]]*9</f>
        <v>36</v>
      </c>
      <c r="S614" s="1">
        <f>ips__4[[#This Row],[Kolumna5]]*1</f>
        <v>0</v>
      </c>
      <c r="T614" s="1">
        <f>ips__4[[#This Row],[Kolumna6]]*3</f>
        <v>9</v>
      </c>
      <c r="U614" s="1">
        <f>ips__4[[#This Row],[Kolumna7]]*7</f>
        <v>42</v>
      </c>
      <c r="V614" s="1">
        <f>ips__4[[#This Row],[Kolumna8]]*9</f>
        <v>27</v>
      </c>
      <c r="W614" s="1">
        <f>ips__4[[#This Row],[Kolumna9]]*1</f>
        <v>6</v>
      </c>
      <c r="X614" s="1">
        <f>ips__4[[#This Row],[Kolumna10]]*3</f>
        <v>12</v>
      </c>
      <c r="Y614" s="1">
        <f t="shared" si="9"/>
        <v>294</v>
      </c>
      <c r="Z614" s="1">
        <f>MOD(ips__4[[#This Row],[Suma iloczynow]],10)</f>
        <v>4</v>
      </c>
      <c r="AA614" s="1">
        <f>IF(ips__4[[#This Row],[reszta przez 10]] = 0,0,10 - ips__4[[#This Row],[reszta przez 10]])</f>
        <v>6</v>
      </c>
      <c r="AB614" s="1">
        <f>IF(ips__4[[#This Row],[K]]=ips__4[[#This Row],[K prawidlowe]],1,0)</f>
        <v>0</v>
      </c>
    </row>
    <row r="615" spans="1:28" x14ac:dyDescent="0.3">
      <c r="A615" s="1" t="s">
        <v>642</v>
      </c>
      <c r="B615" s="1" t="s">
        <v>5</v>
      </c>
      <c r="C615" s="1" t="s">
        <v>4</v>
      </c>
      <c r="D615" s="1">
        <v>0</v>
      </c>
      <c r="E615" s="1">
        <v>3</v>
      </c>
      <c r="F615" s="1">
        <v>2</v>
      </c>
      <c r="G615" s="1">
        <v>9</v>
      </c>
      <c r="H615" s="1">
        <v>1</v>
      </c>
      <c r="I615" s="1">
        <v>2</v>
      </c>
      <c r="J615" s="1">
        <v>7</v>
      </c>
      <c r="K615" s="1">
        <v>2</v>
      </c>
      <c r="L615" s="1">
        <v>0</v>
      </c>
      <c r="M615" s="1">
        <v>0</v>
      </c>
      <c r="N615" s="9">
        <v>2</v>
      </c>
      <c r="O615" s="1">
        <f>ips__4[[#This Row],[Kolumna1]]*1</f>
        <v>0</v>
      </c>
      <c r="P615" s="1">
        <f>ips__4[[#This Row],[Kolumna2]]*3</f>
        <v>9</v>
      </c>
      <c r="Q615" s="1">
        <f>ips__4[[#This Row],[Kolumna3]]*7</f>
        <v>14</v>
      </c>
      <c r="R615" s="1">
        <f>ips__4[[#This Row],[Kolumna4]]*9</f>
        <v>81</v>
      </c>
      <c r="S615" s="1">
        <f>ips__4[[#This Row],[Kolumna5]]*1</f>
        <v>1</v>
      </c>
      <c r="T615" s="1">
        <f>ips__4[[#This Row],[Kolumna6]]*3</f>
        <v>6</v>
      </c>
      <c r="U615" s="1">
        <f>ips__4[[#This Row],[Kolumna7]]*7</f>
        <v>49</v>
      </c>
      <c r="V615" s="1">
        <f>ips__4[[#This Row],[Kolumna8]]*9</f>
        <v>18</v>
      </c>
      <c r="W615" s="1">
        <f>ips__4[[#This Row],[Kolumna9]]*1</f>
        <v>0</v>
      </c>
      <c r="X615" s="1">
        <f>ips__4[[#This Row],[Kolumna10]]*3</f>
        <v>0</v>
      </c>
      <c r="Y615" s="1">
        <f t="shared" si="9"/>
        <v>336</v>
      </c>
      <c r="Z615" s="1">
        <f>MOD(ips__4[[#This Row],[Suma iloczynow]],10)</f>
        <v>6</v>
      </c>
      <c r="AA615" s="1">
        <f>IF(ips__4[[#This Row],[reszta przez 10]] = 0,0,10 - ips__4[[#This Row],[reszta przez 10]])</f>
        <v>4</v>
      </c>
      <c r="AB615" s="1">
        <f>IF(ips__4[[#This Row],[K]]=ips__4[[#This Row],[K prawidlowe]],1,0)</f>
        <v>0</v>
      </c>
    </row>
    <row r="616" spans="1:28" x14ac:dyDescent="0.3">
      <c r="A616" s="1" t="s">
        <v>643</v>
      </c>
      <c r="B616" s="1" t="s">
        <v>10</v>
      </c>
      <c r="C616" s="1" t="s">
        <v>6</v>
      </c>
      <c r="D616" s="1">
        <v>2</v>
      </c>
      <c r="E616" s="1">
        <v>2</v>
      </c>
      <c r="F616" s="1">
        <v>2</v>
      </c>
      <c r="G616" s="1">
        <v>8</v>
      </c>
      <c r="H616" s="1">
        <v>1</v>
      </c>
      <c r="I616" s="1">
        <v>5</v>
      </c>
      <c r="J616" s="1">
        <v>0</v>
      </c>
      <c r="K616" s="1">
        <v>7</v>
      </c>
      <c r="L616" s="1">
        <v>5</v>
      </c>
      <c r="M616" s="1">
        <v>1</v>
      </c>
      <c r="N616" s="9">
        <v>9</v>
      </c>
      <c r="O616" s="1">
        <f>ips__4[[#This Row],[Kolumna1]]*1</f>
        <v>2</v>
      </c>
      <c r="P616" s="1">
        <f>ips__4[[#This Row],[Kolumna2]]*3</f>
        <v>6</v>
      </c>
      <c r="Q616" s="1">
        <f>ips__4[[#This Row],[Kolumna3]]*7</f>
        <v>14</v>
      </c>
      <c r="R616" s="1">
        <f>ips__4[[#This Row],[Kolumna4]]*9</f>
        <v>72</v>
      </c>
      <c r="S616" s="1">
        <f>ips__4[[#This Row],[Kolumna5]]*1</f>
        <v>1</v>
      </c>
      <c r="T616" s="1">
        <f>ips__4[[#This Row],[Kolumna6]]*3</f>
        <v>15</v>
      </c>
      <c r="U616" s="1">
        <f>ips__4[[#This Row],[Kolumna7]]*7</f>
        <v>0</v>
      </c>
      <c r="V616" s="1">
        <f>ips__4[[#This Row],[Kolumna8]]*9</f>
        <v>63</v>
      </c>
      <c r="W616" s="1">
        <f>ips__4[[#This Row],[Kolumna9]]*1</f>
        <v>5</v>
      </c>
      <c r="X616" s="1">
        <f>ips__4[[#This Row],[Kolumna10]]*3</f>
        <v>3</v>
      </c>
      <c r="Y616" s="1">
        <f t="shared" si="9"/>
        <v>359</v>
      </c>
      <c r="Z616" s="1">
        <f>MOD(ips__4[[#This Row],[Suma iloczynow]],10)</f>
        <v>9</v>
      </c>
      <c r="AA616" s="1">
        <f>IF(ips__4[[#This Row],[reszta przez 10]] = 0,0,10 - ips__4[[#This Row],[reszta przez 10]])</f>
        <v>1</v>
      </c>
      <c r="AB616" s="1">
        <f>IF(ips__4[[#This Row],[K]]=ips__4[[#This Row],[K prawidlowe]],1,0)</f>
        <v>0</v>
      </c>
    </row>
    <row r="617" spans="1:28" x14ac:dyDescent="0.3">
      <c r="A617" s="1" t="s">
        <v>644</v>
      </c>
      <c r="B617" s="1" t="s">
        <v>16</v>
      </c>
      <c r="C617" s="1" t="s">
        <v>6</v>
      </c>
      <c r="D617" s="1">
        <v>0</v>
      </c>
      <c r="E617" s="1">
        <v>2</v>
      </c>
      <c r="F617" s="1">
        <v>2</v>
      </c>
      <c r="G617" s="1">
        <v>6</v>
      </c>
      <c r="H617" s="1">
        <v>2</v>
      </c>
      <c r="I617" s="1">
        <v>4</v>
      </c>
      <c r="J617" s="1">
        <v>8</v>
      </c>
      <c r="K617" s="1">
        <v>2</v>
      </c>
      <c r="L617" s="1">
        <v>8</v>
      </c>
      <c r="M617" s="1">
        <v>0</v>
      </c>
      <c r="N617" s="9">
        <v>0</v>
      </c>
      <c r="O617" s="1">
        <f>ips__4[[#This Row],[Kolumna1]]*1</f>
        <v>0</v>
      </c>
      <c r="P617" s="1">
        <f>ips__4[[#This Row],[Kolumna2]]*3</f>
        <v>6</v>
      </c>
      <c r="Q617" s="1">
        <f>ips__4[[#This Row],[Kolumna3]]*7</f>
        <v>14</v>
      </c>
      <c r="R617" s="1">
        <f>ips__4[[#This Row],[Kolumna4]]*9</f>
        <v>54</v>
      </c>
      <c r="S617" s="1">
        <f>ips__4[[#This Row],[Kolumna5]]*1</f>
        <v>2</v>
      </c>
      <c r="T617" s="1">
        <f>ips__4[[#This Row],[Kolumna6]]*3</f>
        <v>12</v>
      </c>
      <c r="U617" s="1">
        <f>ips__4[[#This Row],[Kolumna7]]*7</f>
        <v>56</v>
      </c>
      <c r="V617" s="1">
        <f>ips__4[[#This Row],[Kolumna8]]*9</f>
        <v>18</v>
      </c>
      <c r="W617" s="1">
        <f>ips__4[[#This Row],[Kolumna9]]*1</f>
        <v>8</v>
      </c>
      <c r="X617" s="1">
        <f>ips__4[[#This Row],[Kolumna10]]*3</f>
        <v>0</v>
      </c>
      <c r="Y617" s="1">
        <f t="shared" si="9"/>
        <v>351</v>
      </c>
      <c r="Z617" s="1">
        <f>MOD(ips__4[[#This Row],[Suma iloczynow]],10)</f>
        <v>1</v>
      </c>
      <c r="AA617" s="1">
        <f>IF(ips__4[[#This Row],[reszta przez 10]] = 0,0,10 - ips__4[[#This Row],[reszta przez 10]])</f>
        <v>9</v>
      </c>
      <c r="AB617" s="1">
        <f>IF(ips__4[[#This Row],[K]]=ips__4[[#This Row],[K prawidlowe]],1,0)</f>
        <v>0</v>
      </c>
    </row>
    <row r="618" spans="1:28" x14ac:dyDescent="0.3">
      <c r="A618" s="1" t="s">
        <v>645</v>
      </c>
      <c r="B618" s="1" t="s">
        <v>5</v>
      </c>
      <c r="C618" s="1" t="s">
        <v>6</v>
      </c>
      <c r="D618" s="1">
        <v>0</v>
      </c>
      <c r="E618" s="1">
        <v>8</v>
      </c>
      <c r="F618" s="1">
        <v>2</v>
      </c>
      <c r="G618" s="1">
        <v>1</v>
      </c>
      <c r="H618" s="1">
        <v>1</v>
      </c>
      <c r="I618" s="1">
        <v>0</v>
      </c>
      <c r="J618" s="1">
        <v>0</v>
      </c>
      <c r="K618" s="1">
        <v>4</v>
      </c>
      <c r="L618" s="1">
        <v>2</v>
      </c>
      <c r="M618" s="1">
        <v>7</v>
      </c>
      <c r="N618" s="9">
        <v>3</v>
      </c>
      <c r="O618" s="1">
        <f>ips__4[[#This Row],[Kolumna1]]*1</f>
        <v>0</v>
      </c>
      <c r="P618" s="1">
        <f>ips__4[[#This Row],[Kolumna2]]*3</f>
        <v>24</v>
      </c>
      <c r="Q618" s="1">
        <f>ips__4[[#This Row],[Kolumna3]]*7</f>
        <v>14</v>
      </c>
      <c r="R618" s="1">
        <f>ips__4[[#This Row],[Kolumna4]]*9</f>
        <v>9</v>
      </c>
      <c r="S618" s="1">
        <f>ips__4[[#This Row],[Kolumna5]]*1</f>
        <v>1</v>
      </c>
      <c r="T618" s="1">
        <f>ips__4[[#This Row],[Kolumna6]]*3</f>
        <v>0</v>
      </c>
      <c r="U618" s="1">
        <f>ips__4[[#This Row],[Kolumna7]]*7</f>
        <v>0</v>
      </c>
      <c r="V618" s="1">
        <f>ips__4[[#This Row],[Kolumna8]]*9</f>
        <v>36</v>
      </c>
      <c r="W618" s="1">
        <f>ips__4[[#This Row],[Kolumna9]]*1</f>
        <v>2</v>
      </c>
      <c r="X618" s="1">
        <f>ips__4[[#This Row],[Kolumna10]]*3</f>
        <v>21</v>
      </c>
      <c r="Y618" s="1">
        <f t="shared" si="9"/>
        <v>277</v>
      </c>
      <c r="Z618" s="1">
        <f>MOD(ips__4[[#This Row],[Suma iloczynow]],10)</f>
        <v>7</v>
      </c>
      <c r="AA618" s="1">
        <f>IF(ips__4[[#This Row],[reszta przez 10]] = 0,0,10 - ips__4[[#This Row],[reszta przez 10]])</f>
        <v>3</v>
      </c>
      <c r="AB618" s="1">
        <f>IF(ips__4[[#This Row],[K]]=ips__4[[#This Row],[K prawidlowe]],1,0)</f>
        <v>1</v>
      </c>
    </row>
    <row r="619" spans="1:28" x14ac:dyDescent="0.3">
      <c r="A619" s="1" t="s">
        <v>646</v>
      </c>
      <c r="B619" s="1" t="s">
        <v>13</v>
      </c>
      <c r="C619" s="1" t="s">
        <v>6</v>
      </c>
      <c r="D619" s="1">
        <v>2</v>
      </c>
      <c r="E619" s="1">
        <v>1</v>
      </c>
      <c r="F619" s="1">
        <v>2</v>
      </c>
      <c r="G619" s="1">
        <v>1</v>
      </c>
      <c r="H619" s="1">
        <v>0</v>
      </c>
      <c r="I619" s="1">
        <v>9</v>
      </c>
      <c r="J619" s="1">
        <v>4</v>
      </c>
      <c r="K619" s="1">
        <v>8</v>
      </c>
      <c r="L619" s="1">
        <v>1</v>
      </c>
      <c r="M619" s="1">
        <v>8</v>
      </c>
      <c r="N619" s="9">
        <v>0</v>
      </c>
      <c r="O619" s="1">
        <f>ips__4[[#This Row],[Kolumna1]]*1</f>
        <v>2</v>
      </c>
      <c r="P619" s="1">
        <f>ips__4[[#This Row],[Kolumna2]]*3</f>
        <v>3</v>
      </c>
      <c r="Q619" s="1">
        <f>ips__4[[#This Row],[Kolumna3]]*7</f>
        <v>14</v>
      </c>
      <c r="R619" s="1">
        <f>ips__4[[#This Row],[Kolumna4]]*9</f>
        <v>9</v>
      </c>
      <c r="S619" s="1">
        <f>ips__4[[#This Row],[Kolumna5]]*1</f>
        <v>0</v>
      </c>
      <c r="T619" s="1">
        <f>ips__4[[#This Row],[Kolumna6]]*3</f>
        <v>27</v>
      </c>
      <c r="U619" s="1">
        <f>ips__4[[#This Row],[Kolumna7]]*7</f>
        <v>28</v>
      </c>
      <c r="V619" s="1">
        <f>ips__4[[#This Row],[Kolumna8]]*9</f>
        <v>72</v>
      </c>
      <c r="W619" s="1">
        <f>ips__4[[#This Row],[Kolumna9]]*1</f>
        <v>1</v>
      </c>
      <c r="X619" s="1">
        <f>ips__4[[#This Row],[Kolumna10]]*3</f>
        <v>24</v>
      </c>
      <c r="Y619" s="1">
        <f t="shared" si="9"/>
        <v>287</v>
      </c>
      <c r="Z619" s="1">
        <f>MOD(ips__4[[#This Row],[Suma iloczynow]],10)</f>
        <v>7</v>
      </c>
      <c r="AA619" s="1">
        <f>IF(ips__4[[#This Row],[reszta przez 10]] = 0,0,10 - ips__4[[#This Row],[reszta przez 10]])</f>
        <v>3</v>
      </c>
      <c r="AB619" s="1">
        <f>IF(ips__4[[#This Row],[K]]=ips__4[[#This Row],[K prawidlowe]],1,0)</f>
        <v>0</v>
      </c>
    </row>
    <row r="620" spans="1:28" x14ac:dyDescent="0.3">
      <c r="A620" s="1" t="s">
        <v>647</v>
      </c>
      <c r="B620" s="1" t="s">
        <v>17</v>
      </c>
      <c r="C620" s="1" t="s">
        <v>4</v>
      </c>
      <c r="D620" s="1">
        <v>2</v>
      </c>
      <c r="E620" s="1">
        <v>0</v>
      </c>
      <c r="F620" s="1">
        <v>2</v>
      </c>
      <c r="G620" s="1">
        <v>4</v>
      </c>
      <c r="H620" s="1">
        <v>0</v>
      </c>
      <c r="I620" s="1">
        <v>6</v>
      </c>
      <c r="J620" s="1">
        <v>2</v>
      </c>
      <c r="K620" s="1">
        <v>5</v>
      </c>
      <c r="L620" s="1">
        <v>9</v>
      </c>
      <c r="M620" s="1">
        <v>7</v>
      </c>
      <c r="N620" s="9">
        <v>1</v>
      </c>
      <c r="O620" s="1">
        <f>ips__4[[#This Row],[Kolumna1]]*1</f>
        <v>2</v>
      </c>
      <c r="P620" s="1">
        <f>ips__4[[#This Row],[Kolumna2]]*3</f>
        <v>0</v>
      </c>
      <c r="Q620" s="1">
        <f>ips__4[[#This Row],[Kolumna3]]*7</f>
        <v>14</v>
      </c>
      <c r="R620" s="1">
        <f>ips__4[[#This Row],[Kolumna4]]*9</f>
        <v>36</v>
      </c>
      <c r="S620" s="1">
        <f>ips__4[[#This Row],[Kolumna5]]*1</f>
        <v>0</v>
      </c>
      <c r="T620" s="1">
        <f>ips__4[[#This Row],[Kolumna6]]*3</f>
        <v>18</v>
      </c>
      <c r="U620" s="1">
        <f>ips__4[[#This Row],[Kolumna7]]*7</f>
        <v>14</v>
      </c>
      <c r="V620" s="1">
        <f>ips__4[[#This Row],[Kolumna8]]*9</f>
        <v>45</v>
      </c>
      <c r="W620" s="1">
        <f>ips__4[[#This Row],[Kolumna9]]*1</f>
        <v>9</v>
      </c>
      <c r="X620" s="1">
        <f>ips__4[[#This Row],[Kolumna10]]*3</f>
        <v>21</v>
      </c>
      <c r="Y620" s="1">
        <f t="shared" si="9"/>
        <v>339</v>
      </c>
      <c r="Z620" s="1">
        <f>MOD(ips__4[[#This Row],[Suma iloczynow]],10)</f>
        <v>9</v>
      </c>
      <c r="AA620" s="1">
        <f>IF(ips__4[[#This Row],[reszta przez 10]] = 0,0,10 - ips__4[[#This Row],[reszta przez 10]])</f>
        <v>1</v>
      </c>
      <c r="AB620" s="1">
        <f>IF(ips__4[[#This Row],[K]]=ips__4[[#This Row],[K prawidlowe]],1,0)</f>
        <v>1</v>
      </c>
    </row>
    <row r="621" spans="1:28" x14ac:dyDescent="0.3">
      <c r="A621" s="1" t="s">
        <v>648</v>
      </c>
      <c r="B621" s="1" t="s">
        <v>18</v>
      </c>
      <c r="C621" s="1" t="s">
        <v>4</v>
      </c>
      <c r="D621" s="1">
        <v>0</v>
      </c>
      <c r="E621" s="1">
        <v>4</v>
      </c>
      <c r="F621" s="1">
        <v>3</v>
      </c>
      <c r="G621" s="1">
        <v>0</v>
      </c>
      <c r="H621" s="1">
        <v>2</v>
      </c>
      <c r="I621" s="1">
        <v>3</v>
      </c>
      <c r="J621" s="1">
        <v>0</v>
      </c>
      <c r="K621" s="1">
        <v>2</v>
      </c>
      <c r="L621" s="1">
        <v>6</v>
      </c>
      <c r="M621" s="1">
        <v>4</v>
      </c>
      <c r="N621" s="9">
        <v>0</v>
      </c>
      <c r="O621" s="1">
        <f>ips__4[[#This Row],[Kolumna1]]*1</f>
        <v>0</v>
      </c>
      <c r="P621" s="1">
        <f>ips__4[[#This Row],[Kolumna2]]*3</f>
        <v>12</v>
      </c>
      <c r="Q621" s="1">
        <f>ips__4[[#This Row],[Kolumna3]]*7</f>
        <v>21</v>
      </c>
      <c r="R621" s="1">
        <f>ips__4[[#This Row],[Kolumna4]]*9</f>
        <v>0</v>
      </c>
      <c r="S621" s="1">
        <f>ips__4[[#This Row],[Kolumna5]]*1</f>
        <v>2</v>
      </c>
      <c r="T621" s="1">
        <f>ips__4[[#This Row],[Kolumna6]]*3</f>
        <v>9</v>
      </c>
      <c r="U621" s="1">
        <f>ips__4[[#This Row],[Kolumna7]]*7</f>
        <v>0</v>
      </c>
      <c r="V621" s="1">
        <f>ips__4[[#This Row],[Kolumna8]]*9</f>
        <v>18</v>
      </c>
      <c r="W621" s="1">
        <f>ips__4[[#This Row],[Kolumna9]]*1</f>
        <v>6</v>
      </c>
      <c r="X621" s="1">
        <f>ips__4[[#This Row],[Kolumna10]]*3</f>
        <v>12</v>
      </c>
      <c r="Y621" s="1">
        <f t="shared" si="9"/>
        <v>239</v>
      </c>
      <c r="Z621" s="1">
        <f>MOD(ips__4[[#This Row],[Suma iloczynow]],10)</f>
        <v>9</v>
      </c>
      <c r="AA621" s="1">
        <f>IF(ips__4[[#This Row],[reszta przez 10]] = 0,0,10 - ips__4[[#This Row],[reszta przez 10]])</f>
        <v>1</v>
      </c>
      <c r="AB621" s="1">
        <f>IF(ips__4[[#This Row],[K]]=ips__4[[#This Row],[K prawidlowe]],1,0)</f>
        <v>0</v>
      </c>
    </row>
    <row r="622" spans="1:28" x14ac:dyDescent="0.3">
      <c r="A622" s="1" t="s">
        <v>649</v>
      </c>
      <c r="B622" s="1" t="s">
        <v>19</v>
      </c>
      <c r="C622" s="1" t="s">
        <v>6</v>
      </c>
      <c r="D622" s="1">
        <v>2</v>
      </c>
      <c r="E622" s="1">
        <v>1</v>
      </c>
      <c r="F622" s="1">
        <v>2</v>
      </c>
      <c r="G622" s="1">
        <v>1</v>
      </c>
      <c r="H622" s="1">
        <v>3</v>
      </c>
      <c r="I622" s="1">
        <v>1</v>
      </c>
      <c r="J622" s="1">
        <v>9</v>
      </c>
      <c r="K622" s="1">
        <v>6</v>
      </c>
      <c r="L622" s="1">
        <v>3</v>
      </c>
      <c r="M622" s="1">
        <v>1</v>
      </c>
      <c r="N622" s="9">
        <v>3</v>
      </c>
      <c r="O622" s="1">
        <f>ips__4[[#This Row],[Kolumna1]]*1</f>
        <v>2</v>
      </c>
      <c r="P622" s="1">
        <f>ips__4[[#This Row],[Kolumna2]]*3</f>
        <v>3</v>
      </c>
      <c r="Q622" s="1">
        <f>ips__4[[#This Row],[Kolumna3]]*7</f>
        <v>14</v>
      </c>
      <c r="R622" s="1">
        <f>ips__4[[#This Row],[Kolumna4]]*9</f>
        <v>9</v>
      </c>
      <c r="S622" s="1">
        <f>ips__4[[#This Row],[Kolumna5]]*1</f>
        <v>3</v>
      </c>
      <c r="T622" s="1">
        <f>ips__4[[#This Row],[Kolumna6]]*3</f>
        <v>3</v>
      </c>
      <c r="U622" s="1">
        <f>ips__4[[#This Row],[Kolumna7]]*7</f>
        <v>63</v>
      </c>
      <c r="V622" s="1">
        <f>ips__4[[#This Row],[Kolumna8]]*9</f>
        <v>54</v>
      </c>
      <c r="W622" s="1">
        <f>ips__4[[#This Row],[Kolumna9]]*1</f>
        <v>3</v>
      </c>
      <c r="X622" s="1">
        <f>ips__4[[#This Row],[Kolumna10]]*3</f>
        <v>3</v>
      </c>
      <c r="Y622" s="1">
        <f t="shared" si="9"/>
        <v>237</v>
      </c>
      <c r="Z622" s="1">
        <f>MOD(ips__4[[#This Row],[Suma iloczynow]],10)</f>
        <v>7</v>
      </c>
      <c r="AA622" s="1">
        <f>IF(ips__4[[#This Row],[reszta przez 10]] = 0,0,10 - ips__4[[#This Row],[reszta przez 10]])</f>
        <v>3</v>
      </c>
      <c r="AB622" s="1">
        <f>IF(ips__4[[#This Row],[K]]=ips__4[[#This Row],[K prawidlowe]],1,0)</f>
        <v>1</v>
      </c>
    </row>
    <row r="623" spans="1:28" x14ac:dyDescent="0.3">
      <c r="A623" s="1" t="s">
        <v>650</v>
      </c>
      <c r="B623" s="1" t="s">
        <v>7</v>
      </c>
      <c r="C623" s="1" t="s">
        <v>6</v>
      </c>
      <c r="D623" s="1">
        <v>1</v>
      </c>
      <c r="E623" s="1">
        <v>2</v>
      </c>
      <c r="F623" s="1">
        <v>2</v>
      </c>
      <c r="G623" s="1">
        <v>2</v>
      </c>
      <c r="H623" s="1">
        <v>1</v>
      </c>
      <c r="I623" s="1">
        <v>6</v>
      </c>
      <c r="J623" s="1">
        <v>8</v>
      </c>
      <c r="K623" s="1">
        <v>8</v>
      </c>
      <c r="L623" s="1">
        <v>2</v>
      </c>
      <c r="M623" s="1">
        <v>0</v>
      </c>
      <c r="N623" s="9">
        <v>2</v>
      </c>
      <c r="O623" s="1">
        <f>ips__4[[#This Row],[Kolumna1]]*1</f>
        <v>1</v>
      </c>
      <c r="P623" s="1">
        <f>ips__4[[#This Row],[Kolumna2]]*3</f>
        <v>6</v>
      </c>
      <c r="Q623" s="1">
        <f>ips__4[[#This Row],[Kolumna3]]*7</f>
        <v>14</v>
      </c>
      <c r="R623" s="1">
        <f>ips__4[[#This Row],[Kolumna4]]*9</f>
        <v>18</v>
      </c>
      <c r="S623" s="1">
        <f>ips__4[[#This Row],[Kolumna5]]*1</f>
        <v>1</v>
      </c>
      <c r="T623" s="1">
        <f>ips__4[[#This Row],[Kolumna6]]*3</f>
        <v>18</v>
      </c>
      <c r="U623" s="1">
        <f>ips__4[[#This Row],[Kolumna7]]*7</f>
        <v>56</v>
      </c>
      <c r="V623" s="1">
        <f>ips__4[[#This Row],[Kolumna8]]*9</f>
        <v>72</v>
      </c>
      <c r="W623" s="1">
        <f>ips__4[[#This Row],[Kolumna9]]*1</f>
        <v>2</v>
      </c>
      <c r="X623" s="1">
        <f>ips__4[[#This Row],[Kolumna10]]*3</f>
        <v>0</v>
      </c>
      <c r="Y623" s="1">
        <f t="shared" si="9"/>
        <v>345</v>
      </c>
      <c r="Z623" s="1">
        <f>MOD(ips__4[[#This Row],[Suma iloczynow]],10)</f>
        <v>5</v>
      </c>
      <c r="AA623" s="1">
        <f>IF(ips__4[[#This Row],[reszta przez 10]] = 0,0,10 - ips__4[[#This Row],[reszta przez 10]])</f>
        <v>5</v>
      </c>
      <c r="AB623" s="1">
        <f>IF(ips__4[[#This Row],[K]]=ips__4[[#This Row],[K prawidlowe]],1,0)</f>
        <v>0</v>
      </c>
    </row>
    <row r="624" spans="1:28" x14ac:dyDescent="0.3">
      <c r="A624" s="1" t="s">
        <v>651</v>
      </c>
      <c r="B624" s="1" t="s">
        <v>17</v>
      </c>
      <c r="C624" s="1" t="s">
        <v>6</v>
      </c>
      <c r="D624" s="1">
        <v>0</v>
      </c>
      <c r="E624" s="1">
        <v>0</v>
      </c>
      <c r="F624" s="1">
        <v>2</v>
      </c>
      <c r="G624" s="1">
        <v>9</v>
      </c>
      <c r="H624" s="1">
        <v>2</v>
      </c>
      <c r="I624" s="1">
        <v>7</v>
      </c>
      <c r="J624" s="1">
        <v>6</v>
      </c>
      <c r="K624" s="1">
        <v>7</v>
      </c>
      <c r="L624" s="1">
        <v>3</v>
      </c>
      <c r="M624" s="1">
        <v>9</v>
      </c>
      <c r="N624" s="9">
        <v>7</v>
      </c>
      <c r="O624" s="1">
        <f>ips__4[[#This Row],[Kolumna1]]*1</f>
        <v>0</v>
      </c>
      <c r="P624" s="1">
        <f>ips__4[[#This Row],[Kolumna2]]*3</f>
        <v>0</v>
      </c>
      <c r="Q624" s="1">
        <f>ips__4[[#This Row],[Kolumna3]]*7</f>
        <v>14</v>
      </c>
      <c r="R624" s="1">
        <f>ips__4[[#This Row],[Kolumna4]]*9</f>
        <v>81</v>
      </c>
      <c r="S624" s="1">
        <f>ips__4[[#This Row],[Kolumna5]]*1</f>
        <v>2</v>
      </c>
      <c r="T624" s="1">
        <f>ips__4[[#This Row],[Kolumna6]]*3</f>
        <v>21</v>
      </c>
      <c r="U624" s="1">
        <f>ips__4[[#This Row],[Kolumna7]]*7</f>
        <v>42</v>
      </c>
      <c r="V624" s="1">
        <f>ips__4[[#This Row],[Kolumna8]]*9</f>
        <v>63</v>
      </c>
      <c r="W624" s="1">
        <f>ips__4[[#This Row],[Kolumna9]]*1</f>
        <v>3</v>
      </c>
      <c r="X624" s="1">
        <f>ips__4[[#This Row],[Kolumna10]]*3</f>
        <v>27</v>
      </c>
      <c r="Y624" s="1">
        <f t="shared" si="9"/>
        <v>441</v>
      </c>
      <c r="Z624" s="1">
        <f>MOD(ips__4[[#This Row],[Suma iloczynow]],10)</f>
        <v>1</v>
      </c>
      <c r="AA624" s="1">
        <f>IF(ips__4[[#This Row],[reszta przez 10]] = 0,0,10 - ips__4[[#This Row],[reszta przez 10]])</f>
        <v>9</v>
      </c>
      <c r="AB624" s="1">
        <f>IF(ips__4[[#This Row],[K]]=ips__4[[#This Row],[K prawidlowe]],1,0)</f>
        <v>0</v>
      </c>
    </row>
    <row r="625" spans="1:28" x14ac:dyDescent="0.3">
      <c r="A625" s="1" t="s">
        <v>652</v>
      </c>
      <c r="B625" s="1" t="s">
        <v>15</v>
      </c>
      <c r="C625" s="1" t="s">
        <v>4</v>
      </c>
      <c r="D625" s="1">
        <v>0</v>
      </c>
      <c r="E625" s="1">
        <v>9</v>
      </c>
      <c r="F625" s="1">
        <v>2</v>
      </c>
      <c r="G625" s="1">
        <v>8</v>
      </c>
      <c r="H625" s="1">
        <v>0</v>
      </c>
      <c r="I625" s="1">
        <v>8</v>
      </c>
      <c r="J625" s="1">
        <v>3</v>
      </c>
      <c r="K625" s="1">
        <v>4</v>
      </c>
      <c r="L625" s="1">
        <v>7</v>
      </c>
      <c r="M625" s="1">
        <v>6</v>
      </c>
      <c r="N625" s="9">
        <v>1</v>
      </c>
      <c r="O625" s="1">
        <f>ips__4[[#This Row],[Kolumna1]]*1</f>
        <v>0</v>
      </c>
      <c r="P625" s="1">
        <f>ips__4[[#This Row],[Kolumna2]]*3</f>
        <v>27</v>
      </c>
      <c r="Q625" s="1">
        <f>ips__4[[#This Row],[Kolumna3]]*7</f>
        <v>14</v>
      </c>
      <c r="R625" s="1">
        <f>ips__4[[#This Row],[Kolumna4]]*9</f>
        <v>72</v>
      </c>
      <c r="S625" s="1">
        <f>ips__4[[#This Row],[Kolumna5]]*1</f>
        <v>0</v>
      </c>
      <c r="T625" s="1">
        <f>ips__4[[#This Row],[Kolumna6]]*3</f>
        <v>24</v>
      </c>
      <c r="U625" s="1">
        <f>ips__4[[#This Row],[Kolumna7]]*7</f>
        <v>21</v>
      </c>
      <c r="V625" s="1">
        <f>ips__4[[#This Row],[Kolumna8]]*9</f>
        <v>36</v>
      </c>
      <c r="W625" s="1">
        <f>ips__4[[#This Row],[Kolumna9]]*1</f>
        <v>7</v>
      </c>
      <c r="X625" s="1">
        <f>ips__4[[#This Row],[Kolumna10]]*3</f>
        <v>18</v>
      </c>
      <c r="Y625" s="1">
        <f t="shared" si="9"/>
        <v>472</v>
      </c>
      <c r="Z625" s="1">
        <f>MOD(ips__4[[#This Row],[Suma iloczynow]],10)</f>
        <v>2</v>
      </c>
      <c r="AA625" s="1">
        <f>IF(ips__4[[#This Row],[reszta przez 10]] = 0,0,10 - ips__4[[#This Row],[reszta przez 10]])</f>
        <v>8</v>
      </c>
      <c r="AB625" s="1">
        <f>IF(ips__4[[#This Row],[K]]=ips__4[[#This Row],[K prawidlowe]],1,0)</f>
        <v>0</v>
      </c>
    </row>
    <row r="626" spans="1:28" x14ac:dyDescent="0.3">
      <c r="A626" s="1" t="s">
        <v>653</v>
      </c>
      <c r="B626" s="1" t="s">
        <v>12</v>
      </c>
      <c r="C626" s="1" t="s">
        <v>4</v>
      </c>
      <c r="D626" s="1">
        <v>0</v>
      </c>
      <c r="E626" s="1">
        <v>7</v>
      </c>
      <c r="F626" s="1">
        <v>2</v>
      </c>
      <c r="G626" s="1">
        <v>3</v>
      </c>
      <c r="H626" s="1">
        <v>0</v>
      </c>
      <c r="I626" s="1">
        <v>1</v>
      </c>
      <c r="J626" s="1">
        <v>4</v>
      </c>
      <c r="K626" s="1">
        <v>1</v>
      </c>
      <c r="L626" s="1">
        <v>8</v>
      </c>
      <c r="M626" s="1">
        <v>0</v>
      </c>
      <c r="N626" s="9">
        <v>0</v>
      </c>
      <c r="O626" s="1">
        <f>ips__4[[#This Row],[Kolumna1]]*1</f>
        <v>0</v>
      </c>
      <c r="P626" s="1">
        <f>ips__4[[#This Row],[Kolumna2]]*3</f>
        <v>21</v>
      </c>
      <c r="Q626" s="1">
        <f>ips__4[[#This Row],[Kolumna3]]*7</f>
        <v>14</v>
      </c>
      <c r="R626" s="1">
        <f>ips__4[[#This Row],[Kolumna4]]*9</f>
        <v>27</v>
      </c>
      <c r="S626" s="1">
        <f>ips__4[[#This Row],[Kolumna5]]*1</f>
        <v>0</v>
      </c>
      <c r="T626" s="1">
        <f>ips__4[[#This Row],[Kolumna6]]*3</f>
        <v>3</v>
      </c>
      <c r="U626" s="1">
        <f>ips__4[[#This Row],[Kolumna7]]*7</f>
        <v>28</v>
      </c>
      <c r="V626" s="1">
        <f>ips__4[[#This Row],[Kolumna8]]*9</f>
        <v>9</v>
      </c>
      <c r="W626" s="1">
        <f>ips__4[[#This Row],[Kolumna9]]*1</f>
        <v>8</v>
      </c>
      <c r="X626" s="1">
        <f>ips__4[[#This Row],[Kolumna10]]*3</f>
        <v>0</v>
      </c>
      <c r="Y626" s="1">
        <f t="shared" si="9"/>
        <v>329</v>
      </c>
      <c r="Z626" s="1">
        <f>MOD(ips__4[[#This Row],[Suma iloczynow]],10)</f>
        <v>9</v>
      </c>
      <c r="AA626" s="1">
        <f>IF(ips__4[[#This Row],[reszta przez 10]] = 0,0,10 - ips__4[[#This Row],[reszta przez 10]])</f>
        <v>1</v>
      </c>
      <c r="AB626" s="1">
        <f>IF(ips__4[[#This Row],[K]]=ips__4[[#This Row],[K prawidlowe]],1,0)</f>
        <v>0</v>
      </c>
    </row>
    <row r="627" spans="1:28" x14ac:dyDescent="0.3">
      <c r="A627" s="1" t="s">
        <v>654</v>
      </c>
      <c r="B627" s="1" t="s">
        <v>12</v>
      </c>
      <c r="C627" s="1" t="s">
        <v>6</v>
      </c>
      <c r="D627" s="1">
        <v>1</v>
      </c>
      <c r="E627" s="1">
        <v>3</v>
      </c>
      <c r="F627" s="1">
        <v>2</v>
      </c>
      <c r="G627" s="1">
        <v>4</v>
      </c>
      <c r="H627" s="1">
        <v>2</v>
      </c>
      <c r="I627" s="1">
        <v>7</v>
      </c>
      <c r="J627" s="1">
        <v>8</v>
      </c>
      <c r="K627" s="1">
        <v>3</v>
      </c>
      <c r="L627" s="1">
        <v>9</v>
      </c>
      <c r="M627" s="1">
        <v>3</v>
      </c>
      <c r="N627" s="9">
        <v>6</v>
      </c>
      <c r="O627" s="1">
        <f>ips__4[[#This Row],[Kolumna1]]*1</f>
        <v>1</v>
      </c>
      <c r="P627" s="1">
        <f>ips__4[[#This Row],[Kolumna2]]*3</f>
        <v>9</v>
      </c>
      <c r="Q627" s="1">
        <f>ips__4[[#This Row],[Kolumna3]]*7</f>
        <v>14</v>
      </c>
      <c r="R627" s="1">
        <f>ips__4[[#This Row],[Kolumna4]]*9</f>
        <v>36</v>
      </c>
      <c r="S627" s="1">
        <f>ips__4[[#This Row],[Kolumna5]]*1</f>
        <v>2</v>
      </c>
      <c r="T627" s="1">
        <f>ips__4[[#This Row],[Kolumna6]]*3</f>
        <v>21</v>
      </c>
      <c r="U627" s="1">
        <f>ips__4[[#This Row],[Kolumna7]]*7</f>
        <v>56</v>
      </c>
      <c r="V627" s="1">
        <f>ips__4[[#This Row],[Kolumna8]]*9</f>
        <v>27</v>
      </c>
      <c r="W627" s="1">
        <f>ips__4[[#This Row],[Kolumna9]]*1</f>
        <v>9</v>
      </c>
      <c r="X627" s="1">
        <f>ips__4[[#This Row],[Kolumna10]]*3</f>
        <v>9</v>
      </c>
      <c r="Y627" s="1">
        <f t="shared" si="9"/>
        <v>294</v>
      </c>
      <c r="Z627" s="1">
        <f>MOD(ips__4[[#This Row],[Suma iloczynow]],10)</f>
        <v>4</v>
      </c>
      <c r="AA627" s="1">
        <f>IF(ips__4[[#This Row],[reszta przez 10]] = 0,0,10 - ips__4[[#This Row],[reszta przez 10]])</f>
        <v>6</v>
      </c>
      <c r="AB627" s="1">
        <f>IF(ips__4[[#This Row],[K]]=ips__4[[#This Row],[K prawidlowe]],1,0)</f>
        <v>1</v>
      </c>
    </row>
    <row r="628" spans="1:28" x14ac:dyDescent="0.3">
      <c r="A628" s="1" t="s">
        <v>655</v>
      </c>
      <c r="B628" s="1" t="s">
        <v>13</v>
      </c>
      <c r="C628" s="1" t="s">
        <v>6</v>
      </c>
      <c r="D628" s="1">
        <v>1</v>
      </c>
      <c r="E628" s="1">
        <v>9</v>
      </c>
      <c r="F628" s="1">
        <v>3</v>
      </c>
      <c r="G628" s="1">
        <v>0</v>
      </c>
      <c r="H628" s="1">
        <v>1</v>
      </c>
      <c r="I628" s="1">
        <v>6</v>
      </c>
      <c r="J628" s="1">
        <v>1</v>
      </c>
      <c r="K628" s="1">
        <v>5</v>
      </c>
      <c r="L628" s="1">
        <v>4</v>
      </c>
      <c r="M628" s="1">
        <v>0</v>
      </c>
      <c r="N628" s="9">
        <v>6</v>
      </c>
      <c r="O628" s="1">
        <f>ips__4[[#This Row],[Kolumna1]]*1</f>
        <v>1</v>
      </c>
      <c r="P628" s="1">
        <f>ips__4[[#This Row],[Kolumna2]]*3</f>
        <v>27</v>
      </c>
      <c r="Q628" s="1">
        <f>ips__4[[#This Row],[Kolumna3]]*7</f>
        <v>21</v>
      </c>
      <c r="R628" s="1">
        <f>ips__4[[#This Row],[Kolumna4]]*9</f>
        <v>0</v>
      </c>
      <c r="S628" s="1">
        <f>ips__4[[#This Row],[Kolumna5]]*1</f>
        <v>1</v>
      </c>
      <c r="T628" s="1">
        <f>ips__4[[#This Row],[Kolumna6]]*3</f>
        <v>18</v>
      </c>
      <c r="U628" s="1">
        <f>ips__4[[#This Row],[Kolumna7]]*7</f>
        <v>7</v>
      </c>
      <c r="V628" s="1">
        <f>ips__4[[#This Row],[Kolumna8]]*9</f>
        <v>45</v>
      </c>
      <c r="W628" s="1">
        <f>ips__4[[#This Row],[Kolumna9]]*1</f>
        <v>4</v>
      </c>
      <c r="X628" s="1">
        <f>ips__4[[#This Row],[Kolumna10]]*3</f>
        <v>0</v>
      </c>
      <c r="Y628" s="1">
        <f t="shared" si="9"/>
        <v>308</v>
      </c>
      <c r="Z628" s="1">
        <f>MOD(ips__4[[#This Row],[Suma iloczynow]],10)</f>
        <v>8</v>
      </c>
      <c r="AA628" s="1">
        <f>IF(ips__4[[#This Row],[reszta przez 10]] = 0,0,10 - ips__4[[#This Row],[reszta przez 10]])</f>
        <v>2</v>
      </c>
      <c r="AB628" s="1">
        <f>IF(ips__4[[#This Row],[K]]=ips__4[[#This Row],[K prawidlowe]],1,0)</f>
        <v>0</v>
      </c>
    </row>
    <row r="629" spans="1:28" x14ac:dyDescent="0.3">
      <c r="A629" s="1" t="s">
        <v>656</v>
      </c>
      <c r="B629" s="1" t="s">
        <v>3</v>
      </c>
      <c r="C629" s="1" t="s">
        <v>4</v>
      </c>
      <c r="D629" s="1">
        <v>2</v>
      </c>
      <c r="E629" s="1">
        <v>1</v>
      </c>
      <c r="F629" s="1">
        <v>3</v>
      </c>
      <c r="G629" s="1">
        <v>2</v>
      </c>
      <c r="H629" s="1">
        <v>2</v>
      </c>
      <c r="I629" s="1">
        <v>2</v>
      </c>
      <c r="J629" s="1">
        <v>5</v>
      </c>
      <c r="K629" s="1">
        <v>9</v>
      </c>
      <c r="L629" s="1">
        <v>1</v>
      </c>
      <c r="M629" s="1">
        <v>1</v>
      </c>
      <c r="N629" s="9">
        <v>8</v>
      </c>
      <c r="O629" s="1">
        <f>ips__4[[#This Row],[Kolumna1]]*1</f>
        <v>2</v>
      </c>
      <c r="P629" s="1">
        <f>ips__4[[#This Row],[Kolumna2]]*3</f>
        <v>3</v>
      </c>
      <c r="Q629" s="1">
        <f>ips__4[[#This Row],[Kolumna3]]*7</f>
        <v>21</v>
      </c>
      <c r="R629" s="1">
        <f>ips__4[[#This Row],[Kolumna4]]*9</f>
        <v>18</v>
      </c>
      <c r="S629" s="1">
        <f>ips__4[[#This Row],[Kolumna5]]*1</f>
        <v>2</v>
      </c>
      <c r="T629" s="1">
        <f>ips__4[[#This Row],[Kolumna6]]*3</f>
        <v>6</v>
      </c>
      <c r="U629" s="1">
        <f>ips__4[[#This Row],[Kolumna7]]*7</f>
        <v>35</v>
      </c>
      <c r="V629" s="1">
        <f>ips__4[[#This Row],[Kolumna8]]*9</f>
        <v>81</v>
      </c>
      <c r="W629" s="1">
        <f>ips__4[[#This Row],[Kolumna9]]*1</f>
        <v>1</v>
      </c>
      <c r="X629" s="1">
        <f>ips__4[[#This Row],[Kolumna10]]*3</f>
        <v>3</v>
      </c>
      <c r="Y629" s="1">
        <f t="shared" si="9"/>
        <v>296</v>
      </c>
      <c r="Z629" s="1">
        <f>MOD(ips__4[[#This Row],[Suma iloczynow]],10)</f>
        <v>6</v>
      </c>
      <c r="AA629" s="1">
        <f>IF(ips__4[[#This Row],[reszta przez 10]] = 0,0,10 - ips__4[[#This Row],[reszta przez 10]])</f>
        <v>4</v>
      </c>
      <c r="AB629" s="1">
        <f>IF(ips__4[[#This Row],[K]]=ips__4[[#This Row],[K prawidlowe]],1,0)</f>
        <v>0</v>
      </c>
    </row>
    <row r="630" spans="1:28" x14ac:dyDescent="0.3">
      <c r="A630" s="1" t="s">
        <v>657</v>
      </c>
      <c r="B630" s="1" t="s">
        <v>3</v>
      </c>
      <c r="C630" s="1" t="s">
        <v>6</v>
      </c>
      <c r="D630" s="1">
        <v>2</v>
      </c>
      <c r="E630" s="1">
        <v>2</v>
      </c>
      <c r="F630" s="1">
        <v>3</v>
      </c>
      <c r="G630" s="1">
        <v>2</v>
      </c>
      <c r="H630" s="1">
        <v>0</v>
      </c>
      <c r="I630" s="1">
        <v>1</v>
      </c>
      <c r="J630" s="1">
        <v>0</v>
      </c>
      <c r="K630" s="1">
        <v>6</v>
      </c>
      <c r="L630" s="1">
        <v>1</v>
      </c>
      <c r="M630" s="1">
        <v>9</v>
      </c>
      <c r="N630" s="9">
        <v>8</v>
      </c>
      <c r="O630" s="1">
        <f>ips__4[[#This Row],[Kolumna1]]*1</f>
        <v>2</v>
      </c>
      <c r="P630" s="1">
        <f>ips__4[[#This Row],[Kolumna2]]*3</f>
        <v>6</v>
      </c>
      <c r="Q630" s="1">
        <f>ips__4[[#This Row],[Kolumna3]]*7</f>
        <v>21</v>
      </c>
      <c r="R630" s="1">
        <f>ips__4[[#This Row],[Kolumna4]]*9</f>
        <v>18</v>
      </c>
      <c r="S630" s="1">
        <f>ips__4[[#This Row],[Kolumna5]]*1</f>
        <v>0</v>
      </c>
      <c r="T630" s="1">
        <f>ips__4[[#This Row],[Kolumna6]]*3</f>
        <v>3</v>
      </c>
      <c r="U630" s="1">
        <f>ips__4[[#This Row],[Kolumna7]]*7</f>
        <v>0</v>
      </c>
      <c r="V630" s="1">
        <f>ips__4[[#This Row],[Kolumna8]]*9</f>
        <v>54</v>
      </c>
      <c r="W630" s="1">
        <f>ips__4[[#This Row],[Kolumna9]]*1</f>
        <v>1</v>
      </c>
      <c r="X630" s="1">
        <f>ips__4[[#This Row],[Kolumna10]]*3</f>
        <v>27</v>
      </c>
      <c r="Y630" s="1">
        <f t="shared" si="9"/>
        <v>304</v>
      </c>
      <c r="Z630" s="1">
        <f>MOD(ips__4[[#This Row],[Suma iloczynow]],10)</f>
        <v>4</v>
      </c>
      <c r="AA630" s="1">
        <f>IF(ips__4[[#This Row],[reszta przez 10]] = 0,0,10 - ips__4[[#This Row],[reszta przez 10]])</f>
        <v>6</v>
      </c>
      <c r="AB630" s="1">
        <f>IF(ips__4[[#This Row],[K]]=ips__4[[#This Row],[K prawidlowe]],1,0)</f>
        <v>0</v>
      </c>
    </row>
    <row r="631" spans="1:28" x14ac:dyDescent="0.3">
      <c r="A631" s="1" t="s">
        <v>658</v>
      </c>
      <c r="B631" s="1" t="s">
        <v>15</v>
      </c>
      <c r="C631" s="1" t="s">
        <v>4</v>
      </c>
      <c r="D631" s="1">
        <v>0</v>
      </c>
      <c r="E631" s="1">
        <v>3</v>
      </c>
      <c r="F631" s="1">
        <v>2</v>
      </c>
      <c r="G631" s="1">
        <v>3</v>
      </c>
      <c r="H631" s="1">
        <v>1</v>
      </c>
      <c r="I631" s="1">
        <v>8</v>
      </c>
      <c r="J631" s="1">
        <v>3</v>
      </c>
      <c r="K631" s="1">
        <v>8</v>
      </c>
      <c r="L631" s="1">
        <v>1</v>
      </c>
      <c r="M631" s="1">
        <v>4</v>
      </c>
      <c r="N631" s="9">
        <v>9</v>
      </c>
      <c r="O631" s="1">
        <f>ips__4[[#This Row],[Kolumna1]]*1</f>
        <v>0</v>
      </c>
      <c r="P631" s="1">
        <f>ips__4[[#This Row],[Kolumna2]]*3</f>
        <v>9</v>
      </c>
      <c r="Q631" s="1">
        <f>ips__4[[#This Row],[Kolumna3]]*7</f>
        <v>14</v>
      </c>
      <c r="R631" s="1">
        <f>ips__4[[#This Row],[Kolumna4]]*9</f>
        <v>27</v>
      </c>
      <c r="S631" s="1">
        <f>ips__4[[#This Row],[Kolumna5]]*1</f>
        <v>1</v>
      </c>
      <c r="T631" s="1">
        <f>ips__4[[#This Row],[Kolumna6]]*3</f>
        <v>24</v>
      </c>
      <c r="U631" s="1">
        <f>ips__4[[#This Row],[Kolumna7]]*7</f>
        <v>21</v>
      </c>
      <c r="V631" s="1">
        <f>ips__4[[#This Row],[Kolumna8]]*9</f>
        <v>72</v>
      </c>
      <c r="W631" s="1">
        <f>ips__4[[#This Row],[Kolumna9]]*1</f>
        <v>1</v>
      </c>
      <c r="X631" s="1">
        <f>ips__4[[#This Row],[Kolumna10]]*3</f>
        <v>12</v>
      </c>
      <c r="Y631" s="1">
        <f t="shared" si="9"/>
        <v>313</v>
      </c>
      <c r="Z631" s="1">
        <f>MOD(ips__4[[#This Row],[Suma iloczynow]],10)</f>
        <v>3</v>
      </c>
      <c r="AA631" s="1">
        <f>IF(ips__4[[#This Row],[reszta przez 10]] = 0,0,10 - ips__4[[#This Row],[reszta przez 10]])</f>
        <v>7</v>
      </c>
      <c r="AB631" s="1">
        <f>IF(ips__4[[#This Row],[K]]=ips__4[[#This Row],[K prawidlowe]],1,0)</f>
        <v>0</v>
      </c>
    </row>
    <row r="632" spans="1:28" x14ac:dyDescent="0.3">
      <c r="A632" s="1" t="s">
        <v>659</v>
      </c>
      <c r="B632" s="1" t="s">
        <v>8</v>
      </c>
      <c r="C632" s="1" t="s">
        <v>6</v>
      </c>
      <c r="D632" s="1">
        <v>1</v>
      </c>
      <c r="E632" s="1">
        <v>6</v>
      </c>
      <c r="F632" s="1">
        <v>2</v>
      </c>
      <c r="G632" s="1">
        <v>1</v>
      </c>
      <c r="H632" s="1">
        <v>0</v>
      </c>
      <c r="I632" s="1">
        <v>1</v>
      </c>
      <c r="J632" s="1">
        <v>9</v>
      </c>
      <c r="K632" s="1">
        <v>0</v>
      </c>
      <c r="L632" s="1">
        <v>7</v>
      </c>
      <c r="M632" s="1">
        <v>2</v>
      </c>
      <c r="N632" s="9">
        <v>9</v>
      </c>
      <c r="O632" s="1">
        <f>ips__4[[#This Row],[Kolumna1]]*1</f>
        <v>1</v>
      </c>
      <c r="P632" s="1">
        <f>ips__4[[#This Row],[Kolumna2]]*3</f>
        <v>18</v>
      </c>
      <c r="Q632" s="1">
        <f>ips__4[[#This Row],[Kolumna3]]*7</f>
        <v>14</v>
      </c>
      <c r="R632" s="1">
        <f>ips__4[[#This Row],[Kolumna4]]*9</f>
        <v>9</v>
      </c>
      <c r="S632" s="1">
        <f>ips__4[[#This Row],[Kolumna5]]*1</f>
        <v>0</v>
      </c>
      <c r="T632" s="1">
        <f>ips__4[[#This Row],[Kolumna6]]*3</f>
        <v>3</v>
      </c>
      <c r="U632" s="1">
        <f>ips__4[[#This Row],[Kolumna7]]*7</f>
        <v>63</v>
      </c>
      <c r="V632" s="1">
        <f>ips__4[[#This Row],[Kolumna8]]*9</f>
        <v>0</v>
      </c>
      <c r="W632" s="1">
        <f>ips__4[[#This Row],[Kolumna9]]*1</f>
        <v>7</v>
      </c>
      <c r="X632" s="1">
        <f>ips__4[[#This Row],[Kolumna10]]*3</f>
        <v>6</v>
      </c>
      <c r="Y632" s="1">
        <f t="shared" si="9"/>
        <v>302</v>
      </c>
      <c r="Z632" s="1">
        <f>MOD(ips__4[[#This Row],[Suma iloczynow]],10)</f>
        <v>2</v>
      </c>
      <c r="AA632" s="1">
        <f>IF(ips__4[[#This Row],[reszta przez 10]] = 0,0,10 - ips__4[[#This Row],[reszta przez 10]])</f>
        <v>8</v>
      </c>
      <c r="AB632" s="1">
        <f>IF(ips__4[[#This Row],[K]]=ips__4[[#This Row],[K prawidlowe]],1,0)</f>
        <v>0</v>
      </c>
    </row>
    <row r="633" spans="1:28" x14ac:dyDescent="0.3">
      <c r="A633" s="1" t="s">
        <v>660</v>
      </c>
      <c r="B633" s="1" t="s">
        <v>5</v>
      </c>
      <c r="C633" s="1" t="s">
        <v>6</v>
      </c>
      <c r="D633" s="1">
        <v>1</v>
      </c>
      <c r="E633" s="1">
        <v>8</v>
      </c>
      <c r="F633" s="1">
        <v>3</v>
      </c>
      <c r="G633" s="1">
        <v>2</v>
      </c>
      <c r="H633" s="1">
        <v>1</v>
      </c>
      <c r="I633" s="1">
        <v>4</v>
      </c>
      <c r="J633" s="1">
        <v>3</v>
      </c>
      <c r="K633" s="1">
        <v>7</v>
      </c>
      <c r="L633" s="1">
        <v>0</v>
      </c>
      <c r="M633" s="1">
        <v>3</v>
      </c>
      <c r="N633" s="9">
        <v>0</v>
      </c>
      <c r="O633" s="1">
        <f>ips__4[[#This Row],[Kolumna1]]*1</f>
        <v>1</v>
      </c>
      <c r="P633" s="1">
        <f>ips__4[[#This Row],[Kolumna2]]*3</f>
        <v>24</v>
      </c>
      <c r="Q633" s="1">
        <f>ips__4[[#This Row],[Kolumna3]]*7</f>
        <v>21</v>
      </c>
      <c r="R633" s="1">
        <f>ips__4[[#This Row],[Kolumna4]]*9</f>
        <v>18</v>
      </c>
      <c r="S633" s="1">
        <f>ips__4[[#This Row],[Kolumna5]]*1</f>
        <v>1</v>
      </c>
      <c r="T633" s="1">
        <f>ips__4[[#This Row],[Kolumna6]]*3</f>
        <v>12</v>
      </c>
      <c r="U633" s="1">
        <f>ips__4[[#This Row],[Kolumna7]]*7</f>
        <v>21</v>
      </c>
      <c r="V633" s="1">
        <f>ips__4[[#This Row],[Kolumna8]]*9</f>
        <v>63</v>
      </c>
      <c r="W633" s="1">
        <f>ips__4[[#This Row],[Kolumna9]]*1</f>
        <v>0</v>
      </c>
      <c r="X633" s="1">
        <f>ips__4[[#This Row],[Kolumna10]]*3</f>
        <v>9</v>
      </c>
      <c r="Y633" s="1">
        <f t="shared" si="9"/>
        <v>291</v>
      </c>
      <c r="Z633" s="1">
        <f>MOD(ips__4[[#This Row],[Suma iloczynow]],10)</f>
        <v>1</v>
      </c>
      <c r="AA633" s="1">
        <f>IF(ips__4[[#This Row],[reszta przez 10]] = 0,0,10 - ips__4[[#This Row],[reszta przez 10]])</f>
        <v>9</v>
      </c>
      <c r="AB633" s="1">
        <f>IF(ips__4[[#This Row],[K]]=ips__4[[#This Row],[K prawidlowe]],1,0)</f>
        <v>0</v>
      </c>
    </row>
    <row r="634" spans="1:28" x14ac:dyDescent="0.3">
      <c r="A634" s="1" t="s">
        <v>661</v>
      </c>
      <c r="B634" s="1" t="s">
        <v>12</v>
      </c>
      <c r="C634" s="1" t="s">
        <v>4</v>
      </c>
      <c r="D634" s="1">
        <v>1</v>
      </c>
      <c r="E634" s="1">
        <v>6</v>
      </c>
      <c r="F634" s="1">
        <v>2</v>
      </c>
      <c r="G634" s="1">
        <v>6</v>
      </c>
      <c r="H634" s="1">
        <v>1</v>
      </c>
      <c r="I634" s="1">
        <v>6</v>
      </c>
      <c r="J634" s="1">
        <v>4</v>
      </c>
      <c r="K634" s="1">
        <v>2</v>
      </c>
      <c r="L634" s="1">
        <v>8</v>
      </c>
      <c r="M634" s="1">
        <v>8</v>
      </c>
      <c r="N634" s="9">
        <v>6</v>
      </c>
      <c r="O634" s="1">
        <f>ips__4[[#This Row],[Kolumna1]]*1</f>
        <v>1</v>
      </c>
      <c r="P634" s="1">
        <f>ips__4[[#This Row],[Kolumna2]]*3</f>
        <v>18</v>
      </c>
      <c r="Q634" s="1">
        <f>ips__4[[#This Row],[Kolumna3]]*7</f>
        <v>14</v>
      </c>
      <c r="R634" s="1">
        <f>ips__4[[#This Row],[Kolumna4]]*9</f>
        <v>54</v>
      </c>
      <c r="S634" s="1">
        <f>ips__4[[#This Row],[Kolumna5]]*1</f>
        <v>1</v>
      </c>
      <c r="T634" s="1">
        <f>ips__4[[#This Row],[Kolumna6]]*3</f>
        <v>18</v>
      </c>
      <c r="U634" s="1">
        <f>ips__4[[#This Row],[Kolumna7]]*7</f>
        <v>28</v>
      </c>
      <c r="V634" s="1">
        <f>ips__4[[#This Row],[Kolumna8]]*9</f>
        <v>18</v>
      </c>
      <c r="W634" s="1">
        <f>ips__4[[#This Row],[Kolumna9]]*1</f>
        <v>8</v>
      </c>
      <c r="X634" s="1">
        <f>ips__4[[#This Row],[Kolumna10]]*3</f>
        <v>24</v>
      </c>
      <c r="Y634" s="1">
        <f t="shared" si="9"/>
        <v>354</v>
      </c>
      <c r="Z634" s="1">
        <f>MOD(ips__4[[#This Row],[Suma iloczynow]],10)</f>
        <v>4</v>
      </c>
      <c r="AA634" s="1">
        <f>IF(ips__4[[#This Row],[reszta przez 10]] = 0,0,10 - ips__4[[#This Row],[reszta przez 10]])</f>
        <v>6</v>
      </c>
      <c r="AB634" s="1">
        <f>IF(ips__4[[#This Row],[K]]=ips__4[[#This Row],[K prawidlowe]],1,0)</f>
        <v>1</v>
      </c>
    </row>
    <row r="635" spans="1:28" x14ac:dyDescent="0.3">
      <c r="A635" s="1" t="s">
        <v>662</v>
      </c>
      <c r="B635" s="1" t="s">
        <v>13</v>
      </c>
      <c r="C635" s="1" t="s">
        <v>4</v>
      </c>
      <c r="D635" s="1">
        <v>0</v>
      </c>
      <c r="E635" s="1">
        <v>7</v>
      </c>
      <c r="F635" s="1">
        <v>2</v>
      </c>
      <c r="G635" s="1">
        <v>7</v>
      </c>
      <c r="H635" s="1">
        <v>0</v>
      </c>
      <c r="I635" s="1">
        <v>2</v>
      </c>
      <c r="J635" s="1">
        <v>6</v>
      </c>
      <c r="K635" s="1">
        <v>7</v>
      </c>
      <c r="L635" s="1">
        <v>1</v>
      </c>
      <c r="M635" s="1">
        <v>2</v>
      </c>
      <c r="N635" s="9">
        <v>4</v>
      </c>
      <c r="O635" s="1">
        <f>ips__4[[#This Row],[Kolumna1]]*1</f>
        <v>0</v>
      </c>
      <c r="P635" s="1">
        <f>ips__4[[#This Row],[Kolumna2]]*3</f>
        <v>21</v>
      </c>
      <c r="Q635" s="1">
        <f>ips__4[[#This Row],[Kolumna3]]*7</f>
        <v>14</v>
      </c>
      <c r="R635" s="1">
        <f>ips__4[[#This Row],[Kolumna4]]*9</f>
        <v>63</v>
      </c>
      <c r="S635" s="1">
        <f>ips__4[[#This Row],[Kolumna5]]*1</f>
        <v>0</v>
      </c>
      <c r="T635" s="1">
        <f>ips__4[[#This Row],[Kolumna6]]*3</f>
        <v>6</v>
      </c>
      <c r="U635" s="1">
        <f>ips__4[[#This Row],[Kolumna7]]*7</f>
        <v>42</v>
      </c>
      <c r="V635" s="1">
        <f>ips__4[[#This Row],[Kolumna8]]*9</f>
        <v>63</v>
      </c>
      <c r="W635" s="1">
        <f>ips__4[[#This Row],[Kolumna9]]*1</f>
        <v>1</v>
      </c>
      <c r="X635" s="1">
        <f>ips__4[[#This Row],[Kolumna10]]*3</f>
        <v>6</v>
      </c>
      <c r="Y635" s="1">
        <f t="shared" si="9"/>
        <v>400</v>
      </c>
      <c r="Z635" s="1">
        <f>MOD(ips__4[[#This Row],[Suma iloczynow]],10)</f>
        <v>0</v>
      </c>
      <c r="AA635" s="1">
        <f>IF(ips__4[[#This Row],[reszta przez 10]] = 0,0,10 - ips__4[[#This Row],[reszta przez 10]])</f>
        <v>0</v>
      </c>
      <c r="AB635" s="1">
        <f>IF(ips__4[[#This Row],[K]]=ips__4[[#This Row],[K prawidlowe]],1,0)</f>
        <v>0</v>
      </c>
    </row>
    <row r="636" spans="1:28" x14ac:dyDescent="0.3">
      <c r="A636" s="1" t="s">
        <v>663</v>
      </c>
      <c r="B636" s="1" t="s">
        <v>20</v>
      </c>
      <c r="C636" s="1" t="s">
        <v>6</v>
      </c>
      <c r="D636" s="1">
        <v>1</v>
      </c>
      <c r="E636" s="1">
        <v>2</v>
      </c>
      <c r="F636" s="1">
        <v>2</v>
      </c>
      <c r="G636" s="1">
        <v>3</v>
      </c>
      <c r="H636" s="1">
        <v>0</v>
      </c>
      <c r="I636" s="1">
        <v>3</v>
      </c>
      <c r="J636" s="1">
        <v>7</v>
      </c>
      <c r="K636" s="1">
        <v>1</v>
      </c>
      <c r="L636" s="1">
        <v>2</v>
      </c>
      <c r="M636" s="1">
        <v>7</v>
      </c>
      <c r="N636" s="9">
        <v>2</v>
      </c>
      <c r="O636" s="1">
        <f>ips__4[[#This Row],[Kolumna1]]*1</f>
        <v>1</v>
      </c>
      <c r="P636" s="1">
        <f>ips__4[[#This Row],[Kolumna2]]*3</f>
        <v>6</v>
      </c>
      <c r="Q636" s="1">
        <f>ips__4[[#This Row],[Kolumna3]]*7</f>
        <v>14</v>
      </c>
      <c r="R636" s="1">
        <f>ips__4[[#This Row],[Kolumna4]]*9</f>
        <v>27</v>
      </c>
      <c r="S636" s="1">
        <f>ips__4[[#This Row],[Kolumna5]]*1</f>
        <v>0</v>
      </c>
      <c r="T636" s="1">
        <f>ips__4[[#This Row],[Kolumna6]]*3</f>
        <v>9</v>
      </c>
      <c r="U636" s="1">
        <f>ips__4[[#This Row],[Kolumna7]]*7</f>
        <v>49</v>
      </c>
      <c r="V636" s="1">
        <f>ips__4[[#This Row],[Kolumna8]]*9</f>
        <v>9</v>
      </c>
      <c r="W636" s="1">
        <f>ips__4[[#This Row],[Kolumna9]]*1</f>
        <v>2</v>
      </c>
      <c r="X636" s="1">
        <f>ips__4[[#This Row],[Kolumna10]]*3</f>
        <v>21</v>
      </c>
      <c r="Y636" s="1">
        <f t="shared" si="9"/>
        <v>354</v>
      </c>
      <c r="Z636" s="1">
        <f>MOD(ips__4[[#This Row],[Suma iloczynow]],10)</f>
        <v>4</v>
      </c>
      <c r="AA636" s="1">
        <f>IF(ips__4[[#This Row],[reszta przez 10]] = 0,0,10 - ips__4[[#This Row],[reszta przez 10]])</f>
        <v>6</v>
      </c>
      <c r="AB636" s="1">
        <f>IF(ips__4[[#This Row],[K]]=ips__4[[#This Row],[K prawidlowe]],1,0)</f>
        <v>0</v>
      </c>
    </row>
    <row r="637" spans="1:28" x14ac:dyDescent="0.3">
      <c r="A637" s="1" t="s">
        <v>664</v>
      </c>
      <c r="B637" s="1" t="s">
        <v>3</v>
      </c>
      <c r="C637" s="1" t="s">
        <v>6</v>
      </c>
      <c r="D637" s="1">
        <v>1</v>
      </c>
      <c r="E637" s="1">
        <v>9</v>
      </c>
      <c r="F637" s="1">
        <v>3</v>
      </c>
      <c r="G637" s="1">
        <v>1</v>
      </c>
      <c r="H637" s="1">
        <v>2</v>
      </c>
      <c r="I637" s="1">
        <v>2</v>
      </c>
      <c r="J637" s="1">
        <v>9</v>
      </c>
      <c r="K637" s="1">
        <v>1</v>
      </c>
      <c r="L637" s="1">
        <v>2</v>
      </c>
      <c r="M637" s="1">
        <v>1</v>
      </c>
      <c r="N637" s="9">
        <v>7</v>
      </c>
      <c r="O637" s="1">
        <f>ips__4[[#This Row],[Kolumna1]]*1</f>
        <v>1</v>
      </c>
      <c r="P637" s="1">
        <f>ips__4[[#This Row],[Kolumna2]]*3</f>
        <v>27</v>
      </c>
      <c r="Q637" s="1">
        <f>ips__4[[#This Row],[Kolumna3]]*7</f>
        <v>21</v>
      </c>
      <c r="R637" s="1">
        <f>ips__4[[#This Row],[Kolumna4]]*9</f>
        <v>9</v>
      </c>
      <c r="S637" s="1">
        <f>ips__4[[#This Row],[Kolumna5]]*1</f>
        <v>2</v>
      </c>
      <c r="T637" s="1">
        <f>ips__4[[#This Row],[Kolumna6]]*3</f>
        <v>6</v>
      </c>
      <c r="U637" s="1">
        <f>ips__4[[#This Row],[Kolumna7]]*7</f>
        <v>63</v>
      </c>
      <c r="V637" s="1">
        <f>ips__4[[#This Row],[Kolumna8]]*9</f>
        <v>9</v>
      </c>
      <c r="W637" s="1">
        <f>ips__4[[#This Row],[Kolumna9]]*1</f>
        <v>2</v>
      </c>
      <c r="X637" s="1">
        <f>ips__4[[#This Row],[Kolumna10]]*3</f>
        <v>3</v>
      </c>
      <c r="Y637" s="1">
        <f t="shared" si="9"/>
        <v>281</v>
      </c>
      <c r="Z637" s="1">
        <f>MOD(ips__4[[#This Row],[Suma iloczynow]],10)</f>
        <v>1</v>
      </c>
      <c r="AA637" s="1">
        <f>IF(ips__4[[#This Row],[reszta przez 10]] = 0,0,10 - ips__4[[#This Row],[reszta przez 10]])</f>
        <v>9</v>
      </c>
      <c r="AB637" s="1">
        <f>IF(ips__4[[#This Row],[K]]=ips__4[[#This Row],[K prawidlowe]],1,0)</f>
        <v>0</v>
      </c>
    </row>
    <row r="638" spans="1:28" x14ac:dyDescent="0.3">
      <c r="A638" s="1" t="s">
        <v>665</v>
      </c>
      <c r="B638" s="1" t="s">
        <v>19</v>
      </c>
      <c r="C638" s="1" t="s">
        <v>6</v>
      </c>
      <c r="D638" s="1">
        <v>0</v>
      </c>
      <c r="E638" s="1">
        <v>1</v>
      </c>
      <c r="F638" s="1">
        <v>3</v>
      </c>
      <c r="G638" s="1">
        <v>0</v>
      </c>
      <c r="H638" s="1">
        <v>0</v>
      </c>
      <c r="I638" s="1">
        <v>8</v>
      </c>
      <c r="J638" s="1">
        <v>9</v>
      </c>
      <c r="K638" s="1">
        <v>4</v>
      </c>
      <c r="L638" s="1">
        <v>4</v>
      </c>
      <c r="M638" s="1">
        <v>5</v>
      </c>
      <c r="N638" s="9">
        <v>4</v>
      </c>
      <c r="O638" s="1">
        <f>ips__4[[#This Row],[Kolumna1]]*1</f>
        <v>0</v>
      </c>
      <c r="P638" s="1">
        <f>ips__4[[#This Row],[Kolumna2]]*3</f>
        <v>3</v>
      </c>
      <c r="Q638" s="1">
        <f>ips__4[[#This Row],[Kolumna3]]*7</f>
        <v>21</v>
      </c>
      <c r="R638" s="1">
        <f>ips__4[[#This Row],[Kolumna4]]*9</f>
        <v>0</v>
      </c>
      <c r="S638" s="1">
        <f>ips__4[[#This Row],[Kolumna5]]*1</f>
        <v>0</v>
      </c>
      <c r="T638" s="1">
        <f>ips__4[[#This Row],[Kolumna6]]*3</f>
        <v>24</v>
      </c>
      <c r="U638" s="1">
        <f>ips__4[[#This Row],[Kolumna7]]*7</f>
        <v>63</v>
      </c>
      <c r="V638" s="1">
        <f>ips__4[[#This Row],[Kolumna8]]*9</f>
        <v>36</v>
      </c>
      <c r="W638" s="1">
        <f>ips__4[[#This Row],[Kolumna9]]*1</f>
        <v>4</v>
      </c>
      <c r="X638" s="1">
        <f>ips__4[[#This Row],[Kolumna10]]*3</f>
        <v>15</v>
      </c>
      <c r="Y638" s="1">
        <f t="shared" si="9"/>
        <v>309</v>
      </c>
      <c r="Z638" s="1">
        <f>MOD(ips__4[[#This Row],[Suma iloczynow]],10)</f>
        <v>9</v>
      </c>
      <c r="AA638" s="1">
        <f>IF(ips__4[[#This Row],[reszta przez 10]] = 0,0,10 - ips__4[[#This Row],[reszta przez 10]])</f>
        <v>1</v>
      </c>
      <c r="AB638" s="1">
        <f>IF(ips__4[[#This Row],[K]]=ips__4[[#This Row],[K prawidlowe]],1,0)</f>
        <v>0</v>
      </c>
    </row>
    <row r="639" spans="1:28" x14ac:dyDescent="0.3">
      <c r="A639" s="1" t="s">
        <v>666</v>
      </c>
      <c r="B639" s="1" t="s">
        <v>10</v>
      </c>
      <c r="C639" s="1" t="s">
        <v>4</v>
      </c>
      <c r="D639" s="1">
        <v>1</v>
      </c>
      <c r="E639" s="1">
        <v>9</v>
      </c>
      <c r="F639" s="1">
        <v>2</v>
      </c>
      <c r="G639" s="1">
        <v>1</v>
      </c>
      <c r="H639" s="1">
        <v>1</v>
      </c>
      <c r="I639" s="1">
        <v>1</v>
      </c>
      <c r="J639" s="1">
        <v>2</v>
      </c>
      <c r="K639" s="1">
        <v>7</v>
      </c>
      <c r="L639" s="1">
        <v>4</v>
      </c>
      <c r="M639" s="1">
        <v>5</v>
      </c>
      <c r="N639" s="9">
        <v>9</v>
      </c>
      <c r="O639" s="1">
        <f>ips__4[[#This Row],[Kolumna1]]*1</f>
        <v>1</v>
      </c>
      <c r="P639" s="1">
        <f>ips__4[[#This Row],[Kolumna2]]*3</f>
        <v>27</v>
      </c>
      <c r="Q639" s="1">
        <f>ips__4[[#This Row],[Kolumna3]]*7</f>
        <v>14</v>
      </c>
      <c r="R639" s="1">
        <f>ips__4[[#This Row],[Kolumna4]]*9</f>
        <v>9</v>
      </c>
      <c r="S639" s="1">
        <f>ips__4[[#This Row],[Kolumna5]]*1</f>
        <v>1</v>
      </c>
      <c r="T639" s="1">
        <f>ips__4[[#This Row],[Kolumna6]]*3</f>
        <v>3</v>
      </c>
      <c r="U639" s="1">
        <f>ips__4[[#This Row],[Kolumna7]]*7</f>
        <v>14</v>
      </c>
      <c r="V639" s="1">
        <f>ips__4[[#This Row],[Kolumna8]]*9</f>
        <v>63</v>
      </c>
      <c r="W639" s="1">
        <f>ips__4[[#This Row],[Kolumna9]]*1</f>
        <v>4</v>
      </c>
      <c r="X639" s="1">
        <f>ips__4[[#This Row],[Kolumna10]]*3</f>
        <v>15</v>
      </c>
      <c r="Y639" s="1">
        <f t="shared" si="9"/>
        <v>317</v>
      </c>
      <c r="Z639" s="1">
        <f>MOD(ips__4[[#This Row],[Suma iloczynow]],10)</f>
        <v>7</v>
      </c>
      <c r="AA639" s="1">
        <f>IF(ips__4[[#This Row],[reszta przez 10]] = 0,0,10 - ips__4[[#This Row],[reszta przez 10]])</f>
        <v>3</v>
      </c>
      <c r="AB639" s="1">
        <f>IF(ips__4[[#This Row],[K]]=ips__4[[#This Row],[K prawidlowe]],1,0)</f>
        <v>0</v>
      </c>
    </row>
    <row r="640" spans="1:28" x14ac:dyDescent="0.3">
      <c r="A640" s="1" t="s">
        <v>667</v>
      </c>
      <c r="B640" s="1" t="s">
        <v>16</v>
      </c>
      <c r="C640" s="1" t="s">
        <v>4</v>
      </c>
      <c r="D640" s="1">
        <v>2</v>
      </c>
      <c r="E640" s="1">
        <v>2</v>
      </c>
      <c r="F640" s="1">
        <v>2</v>
      </c>
      <c r="G640" s="1">
        <v>4</v>
      </c>
      <c r="H640" s="1">
        <v>2</v>
      </c>
      <c r="I640" s="1">
        <v>6</v>
      </c>
      <c r="J640" s="1">
        <v>5</v>
      </c>
      <c r="K640" s="1">
        <v>1</v>
      </c>
      <c r="L640" s="1">
        <v>4</v>
      </c>
      <c r="M640" s="1">
        <v>6</v>
      </c>
      <c r="N640" s="9">
        <v>6</v>
      </c>
      <c r="O640" s="1">
        <f>ips__4[[#This Row],[Kolumna1]]*1</f>
        <v>2</v>
      </c>
      <c r="P640" s="1">
        <f>ips__4[[#This Row],[Kolumna2]]*3</f>
        <v>6</v>
      </c>
      <c r="Q640" s="1">
        <f>ips__4[[#This Row],[Kolumna3]]*7</f>
        <v>14</v>
      </c>
      <c r="R640" s="1">
        <f>ips__4[[#This Row],[Kolumna4]]*9</f>
        <v>36</v>
      </c>
      <c r="S640" s="1">
        <f>ips__4[[#This Row],[Kolumna5]]*1</f>
        <v>2</v>
      </c>
      <c r="T640" s="1">
        <f>ips__4[[#This Row],[Kolumna6]]*3</f>
        <v>18</v>
      </c>
      <c r="U640" s="1">
        <f>ips__4[[#This Row],[Kolumna7]]*7</f>
        <v>35</v>
      </c>
      <c r="V640" s="1">
        <f>ips__4[[#This Row],[Kolumna8]]*9</f>
        <v>9</v>
      </c>
      <c r="W640" s="1">
        <f>ips__4[[#This Row],[Kolumna9]]*1</f>
        <v>4</v>
      </c>
      <c r="X640" s="1">
        <f>ips__4[[#This Row],[Kolumna10]]*3</f>
        <v>18</v>
      </c>
      <c r="Y640" s="1">
        <f t="shared" si="9"/>
        <v>295</v>
      </c>
      <c r="Z640" s="1">
        <f>MOD(ips__4[[#This Row],[Suma iloczynow]],10)</f>
        <v>5</v>
      </c>
      <c r="AA640" s="1">
        <f>IF(ips__4[[#This Row],[reszta przez 10]] = 0,0,10 - ips__4[[#This Row],[reszta przez 10]])</f>
        <v>5</v>
      </c>
      <c r="AB640" s="1">
        <f>IF(ips__4[[#This Row],[K]]=ips__4[[#This Row],[K prawidlowe]],1,0)</f>
        <v>0</v>
      </c>
    </row>
    <row r="641" spans="1:28" x14ac:dyDescent="0.3">
      <c r="A641" s="1" t="s">
        <v>668</v>
      </c>
      <c r="B641" s="1" t="s">
        <v>8</v>
      </c>
      <c r="C641" s="1" t="s">
        <v>6</v>
      </c>
      <c r="D641" s="1">
        <v>2</v>
      </c>
      <c r="E641" s="1">
        <v>2</v>
      </c>
      <c r="F641" s="1">
        <v>2</v>
      </c>
      <c r="G641" s="1">
        <v>3</v>
      </c>
      <c r="H641" s="1">
        <v>1</v>
      </c>
      <c r="I641" s="1">
        <v>1</v>
      </c>
      <c r="J641" s="1">
        <v>5</v>
      </c>
      <c r="K641" s="1">
        <v>6</v>
      </c>
      <c r="L641" s="1">
        <v>6</v>
      </c>
      <c r="M641" s="1">
        <v>9</v>
      </c>
      <c r="N641" s="9">
        <v>5</v>
      </c>
      <c r="O641" s="1">
        <f>ips__4[[#This Row],[Kolumna1]]*1</f>
        <v>2</v>
      </c>
      <c r="P641" s="1">
        <f>ips__4[[#This Row],[Kolumna2]]*3</f>
        <v>6</v>
      </c>
      <c r="Q641" s="1">
        <f>ips__4[[#This Row],[Kolumna3]]*7</f>
        <v>14</v>
      </c>
      <c r="R641" s="1">
        <f>ips__4[[#This Row],[Kolumna4]]*9</f>
        <v>27</v>
      </c>
      <c r="S641" s="1">
        <f>ips__4[[#This Row],[Kolumna5]]*1</f>
        <v>1</v>
      </c>
      <c r="T641" s="1">
        <f>ips__4[[#This Row],[Kolumna6]]*3</f>
        <v>3</v>
      </c>
      <c r="U641" s="1">
        <f>ips__4[[#This Row],[Kolumna7]]*7</f>
        <v>35</v>
      </c>
      <c r="V641" s="1">
        <f>ips__4[[#This Row],[Kolumna8]]*9</f>
        <v>54</v>
      </c>
      <c r="W641" s="1">
        <f>ips__4[[#This Row],[Kolumna9]]*1</f>
        <v>6</v>
      </c>
      <c r="X641" s="1">
        <f>ips__4[[#This Row],[Kolumna10]]*3</f>
        <v>27</v>
      </c>
      <c r="Y641" s="1">
        <f t="shared" si="9"/>
        <v>319</v>
      </c>
      <c r="Z641" s="1">
        <f>MOD(ips__4[[#This Row],[Suma iloczynow]],10)</f>
        <v>9</v>
      </c>
      <c r="AA641" s="1">
        <f>IF(ips__4[[#This Row],[reszta przez 10]] = 0,0,10 - ips__4[[#This Row],[reszta przez 10]])</f>
        <v>1</v>
      </c>
      <c r="AB641" s="1">
        <f>IF(ips__4[[#This Row],[K]]=ips__4[[#This Row],[K prawidlowe]],1,0)</f>
        <v>0</v>
      </c>
    </row>
    <row r="642" spans="1:28" x14ac:dyDescent="0.3">
      <c r="A642" s="1" t="s">
        <v>669</v>
      </c>
      <c r="B642" s="1" t="s">
        <v>20</v>
      </c>
      <c r="C642" s="1" t="s">
        <v>4</v>
      </c>
      <c r="D642" s="1">
        <v>0</v>
      </c>
      <c r="E642" s="1">
        <v>7</v>
      </c>
      <c r="F642" s="1">
        <v>2</v>
      </c>
      <c r="G642" s="1">
        <v>6</v>
      </c>
      <c r="H642" s="1">
        <v>2</v>
      </c>
      <c r="I642" s="1">
        <v>7</v>
      </c>
      <c r="J642" s="1">
        <v>7</v>
      </c>
      <c r="K642" s="1">
        <v>1</v>
      </c>
      <c r="L642" s="1">
        <v>9</v>
      </c>
      <c r="M642" s="1">
        <v>9</v>
      </c>
      <c r="N642" s="9">
        <v>4</v>
      </c>
      <c r="O642" s="1">
        <f>ips__4[[#This Row],[Kolumna1]]*1</f>
        <v>0</v>
      </c>
      <c r="P642" s="1">
        <f>ips__4[[#This Row],[Kolumna2]]*3</f>
        <v>21</v>
      </c>
      <c r="Q642" s="1">
        <f>ips__4[[#This Row],[Kolumna3]]*7</f>
        <v>14</v>
      </c>
      <c r="R642" s="1">
        <f>ips__4[[#This Row],[Kolumna4]]*9</f>
        <v>54</v>
      </c>
      <c r="S642" s="1">
        <f>ips__4[[#This Row],[Kolumna5]]*1</f>
        <v>2</v>
      </c>
      <c r="T642" s="1">
        <f>ips__4[[#This Row],[Kolumna6]]*3</f>
        <v>21</v>
      </c>
      <c r="U642" s="1">
        <f>ips__4[[#This Row],[Kolumna7]]*7</f>
        <v>49</v>
      </c>
      <c r="V642" s="1">
        <f>ips__4[[#This Row],[Kolumna8]]*9</f>
        <v>9</v>
      </c>
      <c r="W642" s="1">
        <f>ips__4[[#This Row],[Kolumna9]]*1</f>
        <v>9</v>
      </c>
      <c r="X642" s="1">
        <f>ips__4[[#This Row],[Kolumna10]]*3</f>
        <v>27</v>
      </c>
      <c r="Y642" s="1">
        <f t="shared" si="9"/>
        <v>381</v>
      </c>
      <c r="Z642" s="1">
        <f>MOD(ips__4[[#This Row],[Suma iloczynow]],10)</f>
        <v>1</v>
      </c>
      <c r="AA642" s="1">
        <f>IF(ips__4[[#This Row],[reszta przez 10]] = 0,0,10 - ips__4[[#This Row],[reszta przez 10]])</f>
        <v>9</v>
      </c>
      <c r="AB642" s="1">
        <f>IF(ips__4[[#This Row],[K]]=ips__4[[#This Row],[K prawidlowe]],1,0)</f>
        <v>0</v>
      </c>
    </row>
    <row r="643" spans="1:28" x14ac:dyDescent="0.3">
      <c r="A643" s="1" t="s">
        <v>670</v>
      </c>
      <c r="B643" s="1" t="s">
        <v>17</v>
      </c>
      <c r="C643" s="1" t="s">
        <v>6</v>
      </c>
      <c r="D643" s="1">
        <v>1</v>
      </c>
      <c r="E643" s="1">
        <v>0</v>
      </c>
      <c r="F643" s="1">
        <v>2</v>
      </c>
      <c r="G643" s="1">
        <v>4</v>
      </c>
      <c r="H643" s="1">
        <v>2</v>
      </c>
      <c r="I643" s="1">
        <v>1</v>
      </c>
      <c r="J643" s="1">
        <v>6</v>
      </c>
      <c r="K643" s="1">
        <v>4</v>
      </c>
      <c r="L643" s="1">
        <v>2</v>
      </c>
      <c r="M643" s="1">
        <v>1</v>
      </c>
      <c r="N643" s="9">
        <v>1</v>
      </c>
      <c r="O643" s="1">
        <f>ips__4[[#This Row],[Kolumna1]]*1</f>
        <v>1</v>
      </c>
      <c r="P643" s="1">
        <f>ips__4[[#This Row],[Kolumna2]]*3</f>
        <v>0</v>
      </c>
      <c r="Q643" s="1">
        <f>ips__4[[#This Row],[Kolumna3]]*7</f>
        <v>14</v>
      </c>
      <c r="R643" s="1">
        <f>ips__4[[#This Row],[Kolumna4]]*9</f>
        <v>36</v>
      </c>
      <c r="S643" s="1">
        <f>ips__4[[#This Row],[Kolumna5]]*1</f>
        <v>2</v>
      </c>
      <c r="T643" s="1">
        <f>ips__4[[#This Row],[Kolumna6]]*3</f>
        <v>3</v>
      </c>
      <c r="U643" s="1">
        <f>ips__4[[#This Row],[Kolumna7]]*7</f>
        <v>42</v>
      </c>
      <c r="V643" s="1">
        <f>ips__4[[#This Row],[Kolumna8]]*9</f>
        <v>36</v>
      </c>
      <c r="W643" s="1">
        <f>ips__4[[#This Row],[Kolumna9]]*1</f>
        <v>2</v>
      </c>
      <c r="X643" s="1">
        <f>ips__4[[#This Row],[Kolumna10]]*3</f>
        <v>3</v>
      </c>
      <c r="Y643" s="1">
        <f t="shared" ref="Y643:Y706" si="10">SUM(O642:X643)</f>
        <v>345</v>
      </c>
      <c r="Z643" s="1">
        <f>MOD(ips__4[[#This Row],[Suma iloczynow]],10)</f>
        <v>5</v>
      </c>
      <c r="AA643" s="1">
        <f>IF(ips__4[[#This Row],[reszta przez 10]] = 0,0,10 - ips__4[[#This Row],[reszta przez 10]])</f>
        <v>5</v>
      </c>
      <c r="AB643" s="1">
        <f>IF(ips__4[[#This Row],[K]]=ips__4[[#This Row],[K prawidlowe]],1,0)</f>
        <v>0</v>
      </c>
    </row>
    <row r="644" spans="1:28" x14ac:dyDescent="0.3">
      <c r="A644" s="1" t="s">
        <v>671</v>
      </c>
      <c r="B644" s="1" t="s">
        <v>18</v>
      </c>
      <c r="C644" s="1" t="s">
        <v>4</v>
      </c>
      <c r="D644" s="1">
        <v>0</v>
      </c>
      <c r="E644" s="1">
        <v>5</v>
      </c>
      <c r="F644" s="1">
        <v>2</v>
      </c>
      <c r="G644" s="1">
        <v>9</v>
      </c>
      <c r="H644" s="1">
        <v>2</v>
      </c>
      <c r="I644" s="1">
        <v>2</v>
      </c>
      <c r="J644" s="1">
        <v>1</v>
      </c>
      <c r="K644" s="1">
        <v>6</v>
      </c>
      <c r="L644" s="1">
        <v>5</v>
      </c>
      <c r="M644" s="1">
        <v>1</v>
      </c>
      <c r="N644" s="9">
        <v>3</v>
      </c>
      <c r="O644" s="1">
        <f>ips__4[[#This Row],[Kolumna1]]*1</f>
        <v>0</v>
      </c>
      <c r="P644" s="1">
        <f>ips__4[[#This Row],[Kolumna2]]*3</f>
        <v>15</v>
      </c>
      <c r="Q644" s="1">
        <f>ips__4[[#This Row],[Kolumna3]]*7</f>
        <v>14</v>
      </c>
      <c r="R644" s="1">
        <f>ips__4[[#This Row],[Kolumna4]]*9</f>
        <v>81</v>
      </c>
      <c r="S644" s="1">
        <f>ips__4[[#This Row],[Kolumna5]]*1</f>
        <v>2</v>
      </c>
      <c r="T644" s="1">
        <f>ips__4[[#This Row],[Kolumna6]]*3</f>
        <v>6</v>
      </c>
      <c r="U644" s="1">
        <f>ips__4[[#This Row],[Kolumna7]]*7</f>
        <v>7</v>
      </c>
      <c r="V644" s="1">
        <f>ips__4[[#This Row],[Kolumna8]]*9</f>
        <v>54</v>
      </c>
      <c r="W644" s="1">
        <f>ips__4[[#This Row],[Kolumna9]]*1</f>
        <v>5</v>
      </c>
      <c r="X644" s="1">
        <f>ips__4[[#This Row],[Kolumna10]]*3</f>
        <v>3</v>
      </c>
      <c r="Y644" s="1">
        <f t="shared" si="10"/>
        <v>326</v>
      </c>
      <c r="Z644" s="1">
        <f>MOD(ips__4[[#This Row],[Suma iloczynow]],10)</f>
        <v>6</v>
      </c>
      <c r="AA644" s="1">
        <f>IF(ips__4[[#This Row],[reszta przez 10]] = 0,0,10 - ips__4[[#This Row],[reszta przez 10]])</f>
        <v>4</v>
      </c>
      <c r="AB644" s="1">
        <f>IF(ips__4[[#This Row],[K]]=ips__4[[#This Row],[K prawidlowe]],1,0)</f>
        <v>0</v>
      </c>
    </row>
    <row r="645" spans="1:28" x14ac:dyDescent="0.3">
      <c r="A645" s="1" t="s">
        <v>672</v>
      </c>
      <c r="B645" s="1" t="s">
        <v>8</v>
      </c>
      <c r="C645" s="1" t="s">
        <v>4</v>
      </c>
      <c r="D645" s="1">
        <v>1</v>
      </c>
      <c r="E645" s="1">
        <v>4</v>
      </c>
      <c r="F645" s="1">
        <v>2</v>
      </c>
      <c r="G645" s="1">
        <v>8</v>
      </c>
      <c r="H645" s="1">
        <v>2</v>
      </c>
      <c r="I645" s="1">
        <v>2</v>
      </c>
      <c r="J645" s="1">
        <v>8</v>
      </c>
      <c r="K645" s="1">
        <v>8</v>
      </c>
      <c r="L645" s="1">
        <v>7</v>
      </c>
      <c r="M645" s="1">
        <v>7</v>
      </c>
      <c r="N645" s="9">
        <v>7</v>
      </c>
      <c r="O645" s="1">
        <f>ips__4[[#This Row],[Kolumna1]]*1</f>
        <v>1</v>
      </c>
      <c r="P645" s="1">
        <f>ips__4[[#This Row],[Kolumna2]]*3</f>
        <v>12</v>
      </c>
      <c r="Q645" s="1">
        <f>ips__4[[#This Row],[Kolumna3]]*7</f>
        <v>14</v>
      </c>
      <c r="R645" s="1">
        <f>ips__4[[#This Row],[Kolumna4]]*9</f>
        <v>72</v>
      </c>
      <c r="S645" s="1">
        <f>ips__4[[#This Row],[Kolumna5]]*1</f>
        <v>2</v>
      </c>
      <c r="T645" s="1">
        <f>ips__4[[#This Row],[Kolumna6]]*3</f>
        <v>6</v>
      </c>
      <c r="U645" s="1">
        <f>ips__4[[#This Row],[Kolumna7]]*7</f>
        <v>56</v>
      </c>
      <c r="V645" s="1">
        <f>ips__4[[#This Row],[Kolumna8]]*9</f>
        <v>72</v>
      </c>
      <c r="W645" s="1">
        <f>ips__4[[#This Row],[Kolumna9]]*1</f>
        <v>7</v>
      </c>
      <c r="X645" s="1">
        <f>ips__4[[#This Row],[Kolumna10]]*3</f>
        <v>21</v>
      </c>
      <c r="Y645" s="1">
        <f t="shared" si="10"/>
        <v>450</v>
      </c>
      <c r="Z645" s="1">
        <f>MOD(ips__4[[#This Row],[Suma iloczynow]],10)</f>
        <v>0</v>
      </c>
      <c r="AA645" s="1">
        <f>IF(ips__4[[#This Row],[reszta przez 10]] = 0,0,10 - ips__4[[#This Row],[reszta przez 10]])</f>
        <v>0</v>
      </c>
      <c r="AB645" s="1">
        <f>IF(ips__4[[#This Row],[K]]=ips__4[[#This Row],[K prawidlowe]],1,0)</f>
        <v>0</v>
      </c>
    </row>
    <row r="646" spans="1:28" x14ac:dyDescent="0.3">
      <c r="A646" s="1" t="s">
        <v>673</v>
      </c>
      <c r="B646" s="1" t="s">
        <v>5</v>
      </c>
      <c r="C646" s="1" t="s">
        <v>6</v>
      </c>
      <c r="D646" s="1">
        <v>1</v>
      </c>
      <c r="E646" s="1">
        <v>8</v>
      </c>
      <c r="F646" s="1">
        <v>2</v>
      </c>
      <c r="G646" s="1">
        <v>3</v>
      </c>
      <c r="H646" s="1">
        <v>0</v>
      </c>
      <c r="I646" s="1">
        <v>2</v>
      </c>
      <c r="J646" s="1">
        <v>5</v>
      </c>
      <c r="K646" s="1">
        <v>7</v>
      </c>
      <c r="L646" s="1">
        <v>5</v>
      </c>
      <c r="M646" s="1">
        <v>6</v>
      </c>
      <c r="N646" s="9">
        <v>7</v>
      </c>
      <c r="O646" s="1">
        <f>ips__4[[#This Row],[Kolumna1]]*1</f>
        <v>1</v>
      </c>
      <c r="P646" s="1">
        <f>ips__4[[#This Row],[Kolumna2]]*3</f>
        <v>24</v>
      </c>
      <c r="Q646" s="1">
        <f>ips__4[[#This Row],[Kolumna3]]*7</f>
        <v>14</v>
      </c>
      <c r="R646" s="1">
        <f>ips__4[[#This Row],[Kolumna4]]*9</f>
        <v>27</v>
      </c>
      <c r="S646" s="1">
        <f>ips__4[[#This Row],[Kolumna5]]*1</f>
        <v>0</v>
      </c>
      <c r="T646" s="1">
        <f>ips__4[[#This Row],[Kolumna6]]*3</f>
        <v>6</v>
      </c>
      <c r="U646" s="1">
        <f>ips__4[[#This Row],[Kolumna7]]*7</f>
        <v>35</v>
      </c>
      <c r="V646" s="1">
        <f>ips__4[[#This Row],[Kolumna8]]*9</f>
        <v>63</v>
      </c>
      <c r="W646" s="1">
        <f>ips__4[[#This Row],[Kolumna9]]*1</f>
        <v>5</v>
      </c>
      <c r="X646" s="1">
        <f>ips__4[[#This Row],[Kolumna10]]*3</f>
        <v>18</v>
      </c>
      <c r="Y646" s="1">
        <f t="shared" si="10"/>
        <v>456</v>
      </c>
      <c r="Z646" s="1">
        <f>MOD(ips__4[[#This Row],[Suma iloczynow]],10)</f>
        <v>6</v>
      </c>
      <c r="AA646" s="1">
        <f>IF(ips__4[[#This Row],[reszta przez 10]] = 0,0,10 - ips__4[[#This Row],[reszta przez 10]])</f>
        <v>4</v>
      </c>
      <c r="AB646" s="1">
        <f>IF(ips__4[[#This Row],[K]]=ips__4[[#This Row],[K prawidlowe]],1,0)</f>
        <v>0</v>
      </c>
    </row>
    <row r="647" spans="1:28" x14ac:dyDescent="0.3">
      <c r="A647" s="1" t="s">
        <v>674</v>
      </c>
      <c r="B647" s="1" t="s">
        <v>3</v>
      </c>
      <c r="C647" s="1" t="s">
        <v>6</v>
      </c>
      <c r="D647" s="1">
        <v>0</v>
      </c>
      <c r="E647" s="1">
        <v>9</v>
      </c>
      <c r="F647" s="1">
        <v>3</v>
      </c>
      <c r="G647" s="1">
        <v>1</v>
      </c>
      <c r="H647" s="1">
        <v>0</v>
      </c>
      <c r="I647" s="1">
        <v>3</v>
      </c>
      <c r="J647" s="1">
        <v>1</v>
      </c>
      <c r="K647" s="1">
        <v>8</v>
      </c>
      <c r="L647" s="1">
        <v>6</v>
      </c>
      <c r="M647" s="1">
        <v>8</v>
      </c>
      <c r="N647" s="9">
        <v>5</v>
      </c>
      <c r="O647" s="1">
        <f>ips__4[[#This Row],[Kolumna1]]*1</f>
        <v>0</v>
      </c>
      <c r="P647" s="1">
        <f>ips__4[[#This Row],[Kolumna2]]*3</f>
        <v>27</v>
      </c>
      <c r="Q647" s="1">
        <f>ips__4[[#This Row],[Kolumna3]]*7</f>
        <v>21</v>
      </c>
      <c r="R647" s="1">
        <f>ips__4[[#This Row],[Kolumna4]]*9</f>
        <v>9</v>
      </c>
      <c r="S647" s="1">
        <f>ips__4[[#This Row],[Kolumna5]]*1</f>
        <v>0</v>
      </c>
      <c r="T647" s="1">
        <f>ips__4[[#This Row],[Kolumna6]]*3</f>
        <v>9</v>
      </c>
      <c r="U647" s="1">
        <f>ips__4[[#This Row],[Kolumna7]]*7</f>
        <v>7</v>
      </c>
      <c r="V647" s="1">
        <f>ips__4[[#This Row],[Kolumna8]]*9</f>
        <v>72</v>
      </c>
      <c r="W647" s="1">
        <f>ips__4[[#This Row],[Kolumna9]]*1</f>
        <v>6</v>
      </c>
      <c r="X647" s="1">
        <f>ips__4[[#This Row],[Kolumna10]]*3</f>
        <v>24</v>
      </c>
      <c r="Y647" s="1">
        <f t="shared" si="10"/>
        <v>368</v>
      </c>
      <c r="Z647" s="1">
        <f>MOD(ips__4[[#This Row],[Suma iloczynow]],10)</f>
        <v>8</v>
      </c>
      <c r="AA647" s="1">
        <f>IF(ips__4[[#This Row],[reszta przez 10]] = 0,0,10 - ips__4[[#This Row],[reszta przez 10]])</f>
        <v>2</v>
      </c>
      <c r="AB647" s="1">
        <f>IF(ips__4[[#This Row],[K]]=ips__4[[#This Row],[K prawidlowe]],1,0)</f>
        <v>0</v>
      </c>
    </row>
    <row r="648" spans="1:28" x14ac:dyDescent="0.3">
      <c r="A648" s="1" t="s">
        <v>675</v>
      </c>
      <c r="B648" s="1" t="s">
        <v>11</v>
      </c>
      <c r="C648" s="1" t="s">
        <v>4</v>
      </c>
      <c r="D648" s="1">
        <v>1</v>
      </c>
      <c r="E648" s="1">
        <v>4</v>
      </c>
      <c r="F648" s="1">
        <v>2</v>
      </c>
      <c r="G648" s="1">
        <v>9</v>
      </c>
      <c r="H648" s="1">
        <v>1</v>
      </c>
      <c r="I648" s="1">
        <v>3</v>
      </c>
      <c r="J648" s="1">
        <v>4</v>
      </c>
      <c r="K648" s="1">
        <v>1</v>
      </c>
      <c r="L648" s="1">
        <v>5</v>
      </c>
      <c r="M648" s="1">
        <v>4</v>
      </c>
      <c r="N648" s="9">
        <v>8</v>
      </c>
      <c r="O648" s="1">
        <f>ips__4[[#This Row],[Kolumna1]]*1</f>
        <v>1</v>
      </c>
      <c r="P648" s="1">
        <f>ips__4[[#This Row],[Kolumna2]]*3</f>
        <v>12</v>
      </c>
      <c r="Q648" s="1">
        <f>ips__4[[#This Row],[Kolumna3]]*7</f>
        <v>14</v>
      </c>
      <c r="R648" s="1">
        <f>ips__4[[#This Row],[Kolumna4]]*9</f>
        <v>81</v>
      </c>
      <c r="S648" s="1">
        <f>ips__4[[#This Row],[Kolumna5]]*1</f>
        <v>1</v>
      </c>
      <c r="T648" s="1">
        <f>ips__4[[#This Row],[Kolumna6]]*3</f>
        <v>9</v>
      </c>
      <c r="U648" s="1">
        <f>ips__4[[#This Row],[Kolumna7]]*7</f>
        <v>28</v>
      </c>
      <c r="V648" s="1">
        <f>ips__4[[#This Row],[Kolumna8]]*9</f>
        <v>9</v>
      </c>
      <c r="W648" s="1">
        <f>ips__4[[#This Row],[Kolumna9]]*1</f>
        <v>5</v>
      </c>
      <c r="X648" s="1">
        <f>ips__4[[#This Row],[Kolumna10]]*3</f>
        <v>12</v>
      </c>
      <c r="Y648" s="1">
        <f t="shared" si="10"/>
        <v>347</v>
      </c>
      <c r="Z648" s="1">
        <f>MOD(ips__4[[#This Row],[Suma iloczynow]],10)</f>
        <v>7</v>
      </c>
      <c r="AA648" s="1">
        <f>IF(ips__4[[#This Row],[reszta przez 10]] = 0,0,10 - ips__4[[#This Row],[reszta przez 10]])</f>
        <v>3</v>
      </c>
      <c r="AB648" s="1">
        <f>IF(ips__4[[#This Row],[K]]=ips__4[[#This Row],[K prawidlowe]],1,0)</f>
        <v>0</v>
      </c>
    </row>
    <row r="649" spans="1:28" x14ac:dyDescent="0.3">
      <c r="A649" s="1" t="s">
        <v>676</v>
      </c>
      <c r="B649" s="1" t="s">
        <v>16</v>
      </c>
      <c r="C649" s="1" t="s">
        <v>6</v>
      </c>
      <c r="D649" s="1">
        <v>0</v>
      </c>
      <c r="E649" s="1">
        <v>5</v>
      </c>
      <c r="F649" s="1">
        <v>2</v>
      </c>
      <c r="G649" s="1">
        <v>2</v>
      </c>
      <c r="H649" s="1">
        <v>0</v>
      </c>
      <c r="I649" s="1">
        <v>8</v>
      </c>
      <c r="J649" s="1">
        <v>7</v>
      </c>
      <c r="K649" s="1">
        <v>1</v>
      </c>
      <c r="L649" s="1">
        <v>5</v>
      </c>
      <c r="M649" s="1">
        <v>0</v>
      </c>
      <c r="N649" s="9">
        <v>6</v>
      </c>
      <c r="O649" s="1">
        <f>ips__4[[#This Row],[Kolumna1]]*1</f>
        <v>0</v>
      </c>
      <c r="P649" s="1">
        <f>ips__4[[#This Row],[Kolumna2]]*3</f>
        <v>15</v>
      </c>
      <c r="Q649" s="1">
        <f>ips__4[[#This Row],[Kolumna3]]*7</f>
        <v>14</v>
      </c>
      <c r="R649" s="1">
        <f>ips__4[[#This Row],[Kolumna4]]*9</f>
        <v>18</v>
      </c>
      <c r="S649" s="1">
        <f>ips__4[[#This Row],[Kolumna5]]*1</f>
        <v>0</v>
      </c>
      <c r="T649" s="1">
        <f>ips__4[[#This Row],[Kolumna6]]*3</f>
        <v>24</v>
      </c>
      <c r="U649" s="1">
        <f>ips__4[[#This Row],[Kolumna7]]*7</f>
        <v>49</v>
      </c>
      <c r="V649" s="1">
        <f>ips__4[[#This Row],[Kolumna8]]*9</f>
        <v>9</v>
      </c>
      <c r="W649" s="1">
        <f>ips__4[[#This Row],[Kolumna9]]*1</f>
        <v>5</v>
      </c>
      <c r="X649" s="1">
        <f>ips__4[[#This Row],[Kolumna10]]*3</f>
        <v>0</v>
      </c>
      <c r="Y649" s="1">
        <f t="shared" si="10"/>
        <v>306</v>
      </c>
      <c r="Z649" s="1">
        <f>MOD(ips__4[[#This Row],[Suma iloczynow]],10)</f>
        <v>6</v>
      </c>
      <c r="AA649" s="1">
        <f>IF(ips__4[[#This Row],[reszta przez 10]] = 0,0,10 - ips__4[[#This Row],[reszta przez 10]])</f>
        <v>4</v>
      </c>
      <c r="AB649" s="1">
        <f>IF(ips__4[[#This Row],[K]]=ips__4[[#This Row],[K prawidlowe]],1,0)</f>
        <v>0</v>
      </c>
    </row>
    <row r="650" spans="1:28" x14ac:dyDescent="0.3">
      <c r="A650" s="1" t="s">
        <v>677</v>
      </c>
      <c r="B650" s="1" t="s">
        <v>14</v>
      </c>
      <c r="C650" s="1" t="s">
        <v>6</v>
      </c>
      <c r="D650" s="1">
        <v>0</v>
      </c>
      <c r="E650" s="1">
        <v>1</v>
      </c>
      <c r="F650" s="1">
        <v>2</v>
      </c>
      <c r="G650" s="1">
        <v>9</v>
      </c>
      <c r="H650" s="1">
        <v>1</v>
      </c>
      <c r="I650" s="1">
        <v>5</v>
      </c>
      <c r="J650" s="1">
        <v>9</v>
      </c>
      <c r="K650" s="1">
        <v>5</v>
      </c>
      <c r="L650" s="1">
        <v>9</v>
      </c>
      <c r="M650" s="1">
        <v>8</v>
      </c>
      <c r="N650" s="9">
        <v>5</v>
      </c>
      <c r="O650" s="1">
        <f>ips__4[[#This Row],[Kolumna1]]*1</f>
        <v>0</v>
      </c>
      <c r="P650" s="1">
        <f>ips__4[[#This Row],[Kolumna2]]*3</f>
        <v>3</v>
      </c>
      <c r="Q650" s="1">
        <f>ips__4[[#This Row],[Kolumna3]]*7</f>
        <v>14</v>
      </c>
      <c r="R650" s="1">
        <f>ips__4[[#This Row],[Kolumna4]]*9</f>
        <v>81</v>
      </c>
      <c r="S650" s="1">
        <f>ips__4[[#This Row],[Kolumna5]]*1</f>
        <v>1</v>
      </c>
      <c r="T650" s="1">
        <f>ips__4[[#This Row],[Kolumna6]]*3</f>
        <v>15</v>
      </c>
      <c r="U650" s="1">
        <f>ips__4[[#This Row],[Kolumna7]]*7</f>
        <v>63</v>
      </c>
      <c r="V650" s="1">
        <f>ips__4[[#This Row],[Kolumna8]]*9</f>
        <v>45</v>
      </c>
      <c r="W650" s="1">
        <f>ips__4[[#This Row],[Kolumna9]]*1</f>
        <v>9</v>
      </c>
      <c r="X650" s="1">
        <f>ips__4[[#This Row],[Kolumna10]]*3</f>
        <v>24</v>
      </c>
      <c r="Y650" s="1">
        <f t="shared" si="10"/>
        <v>389</v>
      </c>
      <c r="Z650" s="1">
        <f>MOD(ips__4[[#This Row],[Suma iloczynow]],10)</f>
        <v>9</v>
      </c>
      <c r="AA650" s="1">
        <f>IF(ips__4[[#This Row],[reszta przez 10]] = 0,0,10 - ips__4[[#This Row],[reszta przez 10]])</f>
        <v>1</v>
      </c>
      <c r="AB650" s="1">
        <f>IF(ips__4[[#This Row],[K]]=ips__4[[#This Row],[K prawidlowe]],1,0)</f>
        <v>0</v>
      </c>
    </row>
    <row r="651" spans="1:28" x14ac:dyDescent="0.3">
      <c r="A651" s="1" t="s">
        <v>678</v>
      </c>
      <c r="B651" s="1" t="s">
        <v>13</v>
      </c>
      <c r="C651" s="1" t="s">
        <v>4</v>
      </c>
      <c r="D651" s="1">
        <v>0</v>
      </c>
      <c r="E651" s="1">
        <v>3</v>
      </c>
      <c r="F651" s="1">
        <v>2</v>
      </c>
      <c r="G651" s="1">
        <v>2</v>
      </c>
      <c r="H651" s="1">
        <v>1</v>
      </c>
      <c r="I651" s="1">
        <v>0</v>
      </c>
      <c r="J651" s="1">
        <v>8</v>
      </c>
      <c r="K651" s="1">
        <v>2</v>
      </c>
      <c r="L651" s="1">
        <v>0</v>
      </c>
      <c r="M651" s="1">
        <v>7</v>
      </c>
      <c r="N651" s="9">
        <v>3</v>
      </c>
      <c r="O651" s="1">
        <f>ips__4[[#This Row],[Kolumna1]]*1</f>
        <v>0</v>
      </c>
      <c r="P651" s="1">
        <f>ips__4[[#This Row],[Kolumna2]]*3</f>
        <v>9</v>
      </c>
      <c r="Q651" s="1">
        <f>ips__4[[#This Row],[Kolumna3]]*7</f>
        <v>14</v>
      </c>
      <c r="R651" s="1">
        <f>ips__4[[#This Row],[Kolumna4]]*9</f>
        <v>18</v>
      </c>
      <c r="S651" s="1">
        <f>ips__4[[#This Row],[Kolumna5]]*1</f>
        <v>1</v>
      </c>
      <c r="T651" s="1">
        <f>ips__4[[#This Row],[Kolumna6]]*3</f>
        <v>0</v>
      </c>
      <c r="U651" s="1">
        <f>ips__4[[#This Row],[Kolumna7]]*7</f>
        <v>56</v>
      </c>
      <c r="V651" s="1">
        <f>ips__4[[#This Row],[Kolumna8]]*9</f>
        <v>18</v>
      </c>
      <c r="W651" s="1">
        <f>ips__4[[#This Row],[Kolumna9]]*1</f>
        <v>0</v>
      </c>
      <c r="X651" s="1">
        <f>ips__4[[#This Row],[Kolumna10]]*3</f>
        <v>21</v>
      </c>
      <c r="Y651" s="1">
        <f t="shared" si="10"/>
        <v>392</v>
      </c>
      <c r="Z651" s="1">
        <f>MOD(ips__4[[#This Row],[Suma iloczynow]],10)</f>
        <v>2</v>
      </c>
      <c r="AA651" s="1">
        <f>IF(ips__4[[#This Row],[reszta przez 10]] = 0,0,10 - ips__4[[#This Row],[reszta przez 10]])</f>
        <v>8</v>
      </c>
      <c r="AB651" s="1">
        <f>IF(ips__4[[#This Row],[K]]=ips__4[[#This Row],[K prawidlowe]],1,0)</f>
        <v>0</v>
      </c>
    </row>
    <row r="652" spans="1:28" x14ac:dyDescent="0.3">
      <c r="A652" s="1" t="s">
        <v>679</v>
      </c>
      <c r="B652" s="1" t="s">
        <v>14</v>
      </c>
      <c r="C652" s="1" t="s">
        <v>4</v>
      </c>
      <c r="D652" s="1">
        <v>1</v>
      </c>
      <c r="E652" s="1">
        <v>3</v>
      </c>
      <c r="F652" s="1">
        <v>2</v>
      </c>
      <c r="G652" s="1">
        <v>8</v>
      </c>
      <c r="H652" s="1">
        <v>1</v>
      </c>
      <c r="I652" s="1">
        <v>6</v>
      </c>
      <c r="J652" s="1">
        <v>1</v>
      </c>
      <c r="K652" s="1">
        <v>5</v>
      </c>
      <c r="L652" s="1">
        <v>5</v>
      </c>
      <c r="M652" s="1">
        <v>9</v>
      </c>
      <c r="N652" s="9">
        <v>1</v>
      </c>
      <c r="O652" s="1">
        <f>ips__4[[#This Row],[Kolumna1]]*1</f>
        <v>1</v>
      </c>
      <c r="P652" s="1">
        <f>ips__4[[#This Row],[Kolumna2]]*3</f>
        <v>9</v>
      </c>
      <c r="Q652" s="1">
        <f>ips__4[[#This Row],[Kolumna3]]*7</f>
        <v>14</v>
      </c>
      <c r="R652" s="1">
        <f>ips__4[[#This Row],[Kolumna4]]*9</f>
        <v>72</v>
      </c>
      <c r="S652" s="1">
        <f>ips__4[[#This Row],[Kolumna5]]*1</f>
        <v>1</v>
      </c>
      <c r="T652" s="1">
        <f>ips__4[[#This Row],[Kolumna6]]*3</f>
        <v>18</v>
      </c>
      <c r="U652" s="1">
        <f>ips__4[[#This Row],[Kolumna7]]*7</f>
        <v>7</v>
      </c>
      <c r="V652" s="1">
        <f>ips__4[[#This Row],[Kolumna8]]*9</f>
        <v>45</v>
      </c>
      <c r="W652" s="1">
        <f>ips__4[[#This Row],[Kolumna9]]*1</f>
        <v>5</v>
      </c>
      <c r="X652" s="1">
        <f>ips__4[[#This Row],[Kolumna10]]*3</f>
        <v>27</v>
      </c>
      <c r="Y652" s="1">
        <f t="shared" si="10"/>
        <v>336</v>
      </c>
      <c r="Z652" s="1">
        <f>MOD(ips__4[[#This Row],[Suma iloczynow]],10)</f>
        <v>6</v>
      </c>
      <c r="AA652" s="1">
        <f>IF(ips__4[[#This Row],[reszta przez 10]] = 0,0,10 - ips__4[[#This Row],[reszta przez 10]])</f>
        <v>4</v>
      </c>
      <c r="AB652" s="1">
        <f>IF(ips__4[[#This Row],[K]]=ips__4[[#This Row],[K prawidlowe]],1,0)</f>
        <v>0</v>
      </c>
    </row>
    <row r="653" spans="1:28" x14ac:dyDescent="0.3">
      <c r="A653" s="1" t="s">
        <v>680</v>
      </c>
      <c r="B653" s="1" t="s">
        <v>19</v>
      </c>
      <c r="C653" s="1" t="s">
        <v>6</v>
      </c>
      <c r="D653" s="1">
        <v>2</v>
      </c>
      <c r="E653" s="1">
        <v>2</v>
      </c>
      <c r="F653" s="1">
        <v>2</v>
      </c>
      <c r="G653" s="1">
        <v>6</v>
      </c>
      <c r="H653" s="1">
        <v>0</v>
      </c>
      <c r="I653" s="1">
        <v>6</v>
      </c>
      <c r="J653" s="1">
        <v>2</v>
      </c>
      <c r="K653" s="1">
        <v>8</v>
      </c>
      <c r="L653" s="1">
        <v>5</v>
      </c>
      <c r="M653" s="1">
        <v>2</v>
      </c>
      <c r="N653" s="9">
        <v>0</v>
      </c>
      <c r="O653" s="1">
        <f>ips__4[[#This Row],[Kolumna1]]*1</f>
        <v>2</v>
      </c>
      <c r="P653" s="1">
        <f>ips__4[[#This Row],[Kolumna2]]*3</f>
        <v>6</v>
      </c>
      <c r="Q653" s="1">
        <f>ips__4[[#This Row],[Kolumna3]]*7</f>
        <v>14</v>
      </c>
      <c r="R653" s="1">
        <f>ips__4[[#This Row],[Kolumna4]]*9</f>
        <v>54</v>
      </c>
      <c r="S653" s="1">
        <f>ips__4[[#This Row],[Kolumna5]]*1</f>
        <v>0</v>
      </c>
      <c r="T653" s="1">
        <f>ips__4[[#This Row],[Kolumna6]]*3</f>
        <v>18</v>
      </c>
      <c r="U653" s="1">
        <f>ips__4[[#This Row],[Kolumna7]]*7</f>
        <v>14</v>
      </c>
      <c r="V653" s="1">
        <f>ips__4[[#This Row],[Kolumna8]]*9</f>
        <v>72</v>
      </c>
      <c r="W653" s="1">
        <f>ips__4[[#This Row],[Kolumna9]]*1</f>
        <v>5</v>
      </c>
      <c r="X653" s="1">
        <f>ips__4[[#This Row],[Kolumna10]]*3</f>
        <v>6</v>
      </c>
      <c r="Y653" s="1">
        <f t="shared" si="10"/>
        <v>390</v>
      </c>
      <c r="Z653" s="1">
        <f>MOD(ips__4[[#This Row],[Suma iloczynow]],10)</f>
        <v>0</v>
      </c>
      <c r="AA653" s="1">
        <f>IF(ips__4[[#This Row],[reszta przez 10]] = 0,0,10 - ips__4[[#This Row],[reszta przez 10]])</f>
        <v>0</v>
      </c>
      <c r="AB653" s="1">
        <f>IF(ips__4[[#This Row],[K]]=ips__4[[#This Row],[K prawidlowe]],1,0)</f>
        <v>1</v>
      </c>
    </row>
    <row r="654" spans="1:28" x14ac:dyDescent="0.3">
      <c r="A654" s="1" t="s">
        <v>681</v>
      </c>
      <c r="B654" s="1" t="s">
        <v>5</v>
      </c>
      <c r="C654" s="1" t="s">
        <v>4</v>
      </c>
      <c r="D654" s="1">
        <v>1</v>
      </c>
      <c r="E654" s="1">
        <v>6</v>
      </c>
      <c r="F654" s="1">
        <v>2</v>
      </c>
      <c r="G654" s="1">
        <v>6</v>
      </c>
      <c r="H654" s="1">
        <v>2</v>
      </c>
      <c r="I654" s="1">
        <v>9</v>
      </c>
      <c r="J654" s="1">
        <v>9</v>
      </c>
      <c r="K654" s="1">
        <v>0</v>
      </c>
      <c r="L654" s="1">
        <v>0</v>
      </c>
      <c r="M654" s="1">
        <v>5</v>
      </c>
      <c r="N654" s="9">
        <v>6</v>
      </c>
      <c r="O654" s="1">
        <f>ips__4[[#This Row],[Kolumna1]]*1</f>
        <v>1</v>
      </c>
      <c r="P654" s="1">
        <f>ips__4[[#This Row],[Kolumna2]]*3</f>
        <v>18</v>
      </c>
      <c r="Q654" s="1">
        <f>ips__4[[#This Row],[Kolumna3]]*7</f>
        <v>14</v>
      </c>
      <c r="R654" s="1">
        <f>ips__4[[#This Row],[Kolumna4]]*9</f>
        <v>54</v>
      </c>
      <c r="S654" s="1">
        <f>ips__4[[#This Row],[Kolumna5]]*1</f>
        <v>2</v>
      </c>
      <c r="T654" s="1">
        <f>ips__4[[#This Row],[Kolumna6]]*3</f>
        <v>27</v>
      </c>
      <c r="U654" s="1">
        <f>ips__4[[#This Row],[Kolumna7]]*7</f>
        <v>63</v>
      </c>
      <c r="V654" s="1">
        <f>ips__4[[#This Row],[Kolumna8]]*9</f>
        <v>0</v>
      </c>
      <c r="W654" s="1">
        <f>ips__4[[#This Row],[Kolumna9]]*1</f>
        <v>0</v>
      </c>
      <c r="X654" s="1">
        <f>ips__4[[#This Row],[Kolumna10]]*3</f>
        <v>15</v>
      </c>
      <c r="Y654" s="1">
        <f t="shared" si="10"/>
        <v>385</v>
      </c>
      <c r="Z654" s="1">
        <f>MOD(ips__4[[#This Row],[Suma iloczynow]],10)</f>
        <v>5</v>
      </c>
      <c r="AA654" s="1">
        <f>IF(ips__4[[#This Row],[reszta przez 10]] = 0,0,10 - ips__4[[#This Row],[reszta przez 10]])</f>
        <v>5</v>
      </c>
      <c r="AB654" s="1">
        <f>IF(ips__4[[#This Row],[K]]=ips__4[[#This Row],[K prawidlowe]],1,0)</f>
        <v>0</v>
      </c>
    </row>
    <row r="655" spans="1:28" x14ac:dyDescent="0.3">
      <c r="A655" s="1" t="s">
        <v>682</v>
      </c>
      <c r="B655" s="1" t="s">
        <v>7</v>
      </c>
      <c r="C655" s="1" t="s">
        <v>4</v>
      </c>
      <c r="D655" s="1">
        <v>0</v>
      </c>
      <c r="E655" s="1">
        <v>3</v>
      </c>
      <c r="F655" s="1">
        <v>2</v>
      </c>
      <c r="G655" s="1">
        <v>6</v>
      </c>
      <c r="H655" s="1">
        <v>2</v>
      </c>
      <c r="I655" s="1">
        <v>5</v>
      </c>
      <c r="J655" s="1">
        <v>7</v>
      </c>
      <c r="K655" s="1">
        <v>8</v>
      </c>
      <c r="L655" s="1">
        <v>3</v>
      </c>
      <c r="M655" s="1">
        <v>2</v>
      </c>
      <c r="N655" s="9">
        <v>6</v>
      </c>
      <c r="O655" s="1">
        <f>ips__4[[#This Row],[Kolumna1]]*1</f>
        <v>0</v>
      </c>
      <c r="P655" s="1">
        <f>ips__4[[#This Row],[Kolumna2]]*3</f>
        <v>9</v>
      </c>
      <c r="Q655" s="1">
        <f>ips__4[[#This Row],[Kolumna3]]*7</f>
        <v>14</v>
      </c>
      <c r="R655" s="1">
        <f>ips__4[[#This Row],[Kolumna4]]*9</f>
        <v>54</v>
      </c>
      <c r="S655" s="1">
        <f>ips__4[[#This Row],[Kolumna5]]*1</f>
        <v>2</v>
      </c>
      <c r="T655" s="1">
        <f>ips__4[[#This Row],[Kolumna6]]*3</f>
        <v>15</v>
      </c>
      <c r="U655" s="1">
        <f>ips__4[[#This Row],[Kolumna7]]*7</f>
        <v>49</v>
      </c>
      <c r="V655" s="1">
        <f>ips__4[[#This Row],[Kolumna8]]*9</f>
        <v>72</v>
      </c>
      <c r="W655" s="1">
        <f>ips__4[[#This Row],[Kolumna9]]*1</f>
        <v>3</v>
      </c>
      <c r="X655" s="1">
        <f>ips__4[[#This Row],[Kolumna10]]*3</f>
        <v>6</v>
      </c>
      <c r="Y655" s="1">
        <f t="shared" si="10"/>
        <v>418</v>
      </c>
      <c r="Z655" s="1">
        <f>MOD(ips__4[[#This Row],[Suma iloczynow]],10)</f>
        <v>8</v>
      </c>
      <c r="AA655" s="1">
        <f>IF(ips__4[[#This Row],[reszta przez 10]] = 0,0,10 - ips__4[[#This Row],[reszta przez 10]])</f>
        <v>2</v>
      </c>
      <c r="AB655" s="1">
        <f>IF(ips__4[[#This Row],[K]]=ips__4[[#This Row],[K prawidlowe]],1,0)</f>
        <v>0</v>
      </c>
    </row>
    <row r="656" spans="1:28" x14ac:dyDescent="0.3">
      <c r="A656" s="1" t="s">
        <v>683</v>
      </c>
      <c r="B656" s="1" t="s">
        <v>18</v>
      </c>
      <c r="C656" s="1" t="s">
        <v>6</v>
      </c>
      <c r="D656" s="1">
        <v>0</v>
      </c>
      <c r="E656" s="1">
        <v>8</v>
      </c>
      <c r="F656" s="1">
        <v>2</v>
      </c>
      <c r="G656" s="1">
        <v>6</v>
      </c>
      <c r="H656" s="1">
        <v>1</v>
      </c>
      <c r="I656" s="1">
        <v>6</v>
      </c>
      <c r="J656" s="1">
        <v>5</v>
      </c>
      <c r="K656" s="1">
        <v>4</v>
      </c>
      <c r="L656" s="1">
        <v>8</v>
      </c>
      <c r="M656" s="1">
        <v>3</v>
      </c>
      <c r="N656" s="9">
        <v>1</v>
      </c>
      <c r="O656" s="1">
        <f>ips__4[[#This Row],[Kolumna1]]*1</f>
        <v>0</v>
      </c>
      <c r="P656" s="1">
        <f>ips__4[[#This Row],[Kolumna2]]*3</f>
        <v>24</v>
      </c>
      <c r="Q656" s="1">
        <f>ips__4[[#This Row],[Kolumna3]]*7</f>
        <v>14</v>
      </c>
      <c r="R656" s="1">
        <f>ips__4[[#This Row],[Kolumna4]]*9</f>
        <v>54</v>
      </c>
      <c r="S656" s="1">
        <f>ips__4[[#This Row],[Kolumna5]]*1</f>
        <v>1</v>
      </c>
      <c r="T656" s="1">
        <f>ips__4[[#This Row],[Kolumna6]]*3</f>
        <v>18</v>
      </c>
      <c r="U656" s="1">
        <f>ips__4[[#This Row],[Kolumna7]]*7</f>
        <v>35</v>
      </c>
      <c r="V656" s="1">
        <f>ips__4[[#This Row],[Kolumna8]]*9</f>
        <v>36</v>
      </c>
      <c r="W656" s="1">
        <f>ips__4[[#This Row],[Kolumna9]]*1</f>
        <v>8</v>
      </c>
      <c r="X656" s="1">
        <f>ips__4[[#This Row],[Kolumna10]]*3</f>
        <v>9</v>
      </c>
      <c r="Y656" s="1">
        <f t="shared" si="10"/>
        <v>423</v>
      </c>
      <c r="Z656" s="1">
        <f>MOD(ips__4[[#This Row],[Suma iloczynow]],10)</f>
        <v>3</v>
      </c>
      <c r="AA656" s="1">
        <f>IF(ips__4[[#This Row],[reszta przez 10]] = 0,0,10 - ips__4[[#This Row],[reszta przez 10]])</f>
        <v>7</v>
      </c>
      <c r="AB656" s="1">
        <f>IF(ips__4[[#This Row],[K]]=ips__4[[#This Row],[K prawidlowe]],1,0)</f>
        <v>0</v>
      </c>
    </row>
    <row r="657" spans="1:28" x14ac:dyDescent="0.3">
      <c r="A657" s="1" t="s">
        <v>684</v>
      </c>
      <c r="B657" s="1" t="s">
        <v>19</v>
      </c>
      <c r="C657" s="1" t="s">
        <v>4</v>
      </c>
      <c r="D657" s="1">
        <v>0</v>
      </c>
      <c r="E657" s="1">
        <v>7</v>
      </c>
      <c r="F657" s="1">
        <v>2</v>
      </c>
      <c r="G657" s="1">
        <v>2</v>
      </c>
      <c r="H657" s="1">
        <v>1</v>
      </c>
      <c r="I657" s="1">
        <v>6</v>
      </c>
      <c r="J657" s="1">
        <v>3</v>
      </c>
      <c r="K657" s="1">
        <v>6</v>
      </c>
      <c r="L657" s="1">
        <v>3</v>
      </c>
      <c r="M657" s="1">
        <v>5</v>
      </c>
      <c r="N657" s="9">
        <v>5</v>
      </c>
      <c r="O657" s="1">
        <f>ips__4[[#This Row],[Kolumna1]]*1</f>
        <v>0</v>
      </c>
      <c r="P657" s="1">
        <f>ips__4[[#This Row],[Kolumna2]]*3</f>
        <v>21</v>
      </c>
      <c r="Q657" s="1">
        <f>ips__4[[#This Row],[Kolumna3]]*7</f>
        <v>14</v>
      </c>
      <c r="R657" s="1">
        <f>ips__4[[#This Row],[Kolumna4]]*9</f>
        <v>18</v>
      </c>
      <c r="S657" s="1">
        <f>ips__4[[#This Row],[Kolumna5]]*1</f>
        <v>1</v>
      </c>
      <c r="T657" s="1">
        <f>ips__4[[#This Row],[Kolumna6]]*3</f>
        <v>18</v>
      </c>
      <c r="U657" s="1">
        <f>ips__4[[#This Row],[Kolumna7]]*7</f>
        <v>21</v>
      </c>
      <c r="V657" s="1">
        <f>ips__4[[#This Row],[Kolumna8]]*9</f>
        <v>54</v>
      </c>
      <c r="W657" s="1">
        <f>ips__4[[#This Row],[Kolumna9]]*1</f>
        <v>3</v>
      </c>
      <c r="X657" s="1">
        <f>ips__4[[#This Row],[Kolumna10]]*3</f>
        <v>15</v>
      </c>
      <c r="Y657" s="1">
        <f t="shared" si="10"/>
        <v>364</v>
      </c>
      <c r="Z657" s="1">
        <f>MOD(ips__4[[#This Row],[Suma iloczynow]],10)</f>
        <v>4</v>
      </c>
      <c r="AA657" s="1">
        <f>IF(ips__4[[#This Row],[reszta przez 10]] = 0,0,10 - ips__4[[#This Row],[reszta przez 10]])</f>
        <v>6</v>
      </c>
      <c r="AB657" s="1">
        <f>IF(ips__4[[#This Row],[K]]=ips__4[[#This Row],[K prawidlowe]],1,0)</f>
        <v>0</v>
      </c>
    </row>
    <row r="658" spans="1:28" x14ac:dyDescent="0.3">
      <c r="A658" s="1" t="s">
        <v>685</v>
      </c>
      <c r="B658" s="1" t="s">
        <v>19</v>
      </c>
      <c r="C658" s="1" t="s">
        <v>4</v>
      </c>
      <c r="D658" s="1">
        <v>0</v>
      </c>
      <c r="E658" s="1">
        <v>3</v>
      </c>
      <c r="F658" s="1">
        <v>2</v>
      </c>
      <c r="G658" s="1">
        <v>2</v>
      </c>
      <c r="H658" s="1">
        <v>1</v>
      </c>
      <c r="I658" s="1">
        <v>0</v>
      </c>
      <c r="J658" s="1">
        <v>6</v>
      </c>
      <c r="K658" s="1">
        <v>4</v>
      </c>
      <c r="L658" s="1">
        <v>3</v>
      </c>
      <c r="M658" s="1">
        <v>9</v>
      </c>
      <c r="N658" s="9">
        <v>0</v>
      </c>
      <c r="O658" s="1">
        <f>ips__4[[#This Row],[Kolumna1]]*1</f>
        <v>0</v>
      </c>
      <c r="P658" s="1">
        <f>ips__4[[#This Row],[Kolumna2]]*3</f>
        <v>9</v>
      </c>
      <c r="Q658" s="1">
        <f>ips__4[[#This Row],[Kolumna3]]*7</f>
        <v>14</v>
      </c>
      <c r="R658" s="1">
        <f>ips__4[[#This Row],[Kolumna4]]*9</f>
        <v>18</v>
      </c>
      <c r="S658" s="1">
        <f>ips__4[[#This Row],[Kolumna5]]*1</f>
        <v>1</v>
      </c>
      <c r="T658" s="1">
        <f>ips__4[[#This Row],[Kolumna6]]*3</f>
        <v>0</v>
      </c>
      <c r="U658" s="1">
        <f>ips__4[[#This Row],[Kolumna7]]*7</f>
        <v>42</v>
      </c>
      <c r="V658" s="1">
        <f>ips__4[[#This Row],[Kolumna8]]*9</f>
        <v>36</v>
      </c>
      <c r="W658" s="1">
        <f>ips__4[[#This Row],[Kolumna9]]*1</f>
        <v>3</v>
      </c>
      <c r="X658" s="1">
        <f>ips__4[[#This Row],[Kolumna10]]*3</f>
        <v>27</v>
      </c>
      <c r="Y658" s="1">
        <f t="shared" si="10"/>
        <v>315</v>
      </c>
      <c r="Z658" s="1">
        <f>MOD(ips__4[[#This Row],[Suma iloczynow]],10)</f>
        <v>5</v>
      </c>
      <c r="AA658" s="1">
        <f>IF(ips__4[[#This Row],[reszta przez 10]] = 0,0,10 - ips__4[[#This Row],[reszta przez 10]])</f>
        <v>5</v>
      </c>
      <c r="AB658" s="1">
        <f>IF(ips__4[[#This Row],[K]]=ips__4[[#This Row],[K prawidlowe]],1,0)</f>
        <v>0</v>
      </c>
    </row>
    <row r="659" spans="1:28" x14ac:dyDescent="0.3">
      <c r="A659" s="1" t="s">
        <v>686</v>
      </c>
      <c r="B659" s="1" t="s">
        <v>9</v>
      </c>
      <c r="C659" s="1" t="s">
        <v>4</v>
      </c>
      <c r="D659" s="1">
        <v>1</v>
      </c>
      <c r="E659" s="1">
        <v>1</v>
      </c>
      <c r="F659" s="1">
        <v>2</v>
      </c>
      <c r="G659" s="1">
        <v>6</v>
      </c>
      <c r="H659" s="1">
        <v>0</v>
      </c>
      <c r="I659" s="1">
        <v>8</v>
      </c>
      <c r="J659" s="1">
        <v>9</v>
      </c>
      <c r="K659" s="1">
        <v>0</v>
      </c>
      <c r="L659" s="1">
        <v>2</v>
      </c>
      <c r="M659" s="1">
        <v>2</v>
      </c>
      <c r="N659" s="9">
        <v>3</v>
      </c>
      <c r="O659" s="1">
        <f>ips__4[[#This Row],[Kolumna1]]*1</f>
        <v>1</v>
      </c>
      <c r="P659" s="1">
        <f>ips__4[[#This Row],[Kolumna2]]*3</f>
        <v>3</v>
      </c>
      <c r="Q659" s="1">
        <f>ips__4[[#This Row],[Kolumna3]]*7</f>
        <v>14</v>
      </c>
      <c r="R659" s="1">
        <f>ips__4[[#This Row],[Kolumna4]]*9</f>
        <v>54</v>
      </c>
      <c r="S659" s="1">
        <f>ips__4[[#This Row],[Kolumna5]]*1</f>
        <v>0</v>
      </c>
      <c r="T659" s="1">
        <f>ips__4[[#This Row],[Kolumna6]]*3</f>
        <v>24</v>
      </c>
      <c r="U659" s="1">
        <f>ips__4[[#This Row],[Kolumna7]]*7</f>
        <v>63</v>
      </c>
      <c r="V659" s="1">
        <f>ips__4[[#This Row],[Kolumna8]]*9</f>
        <v>0</v>
      </c>
      <c r="W659" s="1">
        <f>ips__4[[#This Row],[Kolumna9]]*1</f>
        <v>2</v>
      </c>
      <c r="X659" s="1">
        <f>ips__4[[#This Row],[Kolumna10]]*3</f>
        <v>6</v>
      </c>
      <c r="Y659" s="1">
        <f t="shared" si="10"/>
        <v>317</v>
      </c>
      <c r="Z659" s="1">
        <f>MOD(ips__4[[#This Row],[Suma iloczynow]],10)</f>
        <v>7</v>
      </c>
      <c r="AA659" s="1">
        <f>IF(ips__4[[#This Row],[reszta przez 10]] = 0,0,10 - ips__4[[#This Row],[reszta przez 10]])</f>
        <v>3</v>
      </c>
      <c r="AB659" s="1">
        <f>IF(ips__4[[#This Row],[K]]=ips__4[[#This Row],[K prawidlowe]],1,0)</f>
        <v>1</v>
      </c>
    </row>
    <row r="660" spans="1:28" x14ac:dyDescent="0.3">
      <c r="A660" s="1" t="s">
        <v>687</v>
      </c>
      <c r="B660" s="1" t="s">
        <v>7</v>
      </c>
      <c r="C660" s="1" t="s">
        <v>4</v>
      </c>
      <c r="D660" s="1">
        <v>1</v>
      </c>
      <c r="E660" s="1">
        <v>4</v>
      </c>
      <c r="F660" s="1">
        <v>2</v>
      </c>
      <c r="G660" s="1">
        <v>4</v>
      </c>
      <c r="H660" s="1">
        <v>1</v>
      </c>
      <c r="I660" s="1">
        <v>1</v>
      </c>
      <c r="J660" s="1">
        <v>9</v>
      </c>
      <c r="K660" s="1">
        <v>9</v>
      </c>
      <c r="L660" s="1">
        <v>1</v>
      </c>
      <c r="M660" s="1">
        <v>8</v>
      </c>
      <c r="N660" s="9">
        <v>4</v>
      </c>
      <c r="O660" s="1">
        <f>ips__4[[#This Row],[Kolumna1]]*1</f>
        <v>1</v>
      </c>
      <c r="P660" s="1">
        <f>ips__4[[#This Row],[Kolumna2]]*3</f>
        <v>12</v>
      </c>
      <c r="Q660" s="1">
        <f>ips__4[[#This Row],[Kolumna3]]*7</f>
        <v>14</v>
      </c>
      <c r="R660" s="1">
        <f>ips__4[[#This Row],[Kolumna4]]*9</f>
        <v>36</v>
      </c>
      <c r="S660" s="1">
        <f>ips__4[[#This Row],[Kolumna5]]*1</f>
        <v>1</v>
      </c>
      <c r="T660" s="1">
        <f>ips__4[[#This Row],[Kolumna6]]*3</f>
        <v>3</v>
      </c>
      <c r="U660" s="1">
        <f>ips__4[[#This Row],[Kolumna7]]*7</f>
        <v>63</v>
      </c>
      <c r="V660" s="1">
        <f>ips__4[[#This Row],[Kolumna8]]*9</f>
        <v>81</v>
      </c>
      <c r="W660" s="1">
        <f>ips__4[[#This Row],[Kolumna9]]*1</f>
        <v>1</v>
      </c>
      <c r="X660" s="1">
        <f>ips__4[[#This Row],[Kolumna10]]*3</f>
        <v>24</v>
      </c>
      <c r="Y660" s="1">
        <f t="shared" si="10"/>
        <v>403</v>
      </c>
      <c r="Z660" s="1">
        <f>MOD(ips__4[[#This Row],[Suma iloczynow]],10)</f>
        <v>3</v>
      </c>
      <c r="AA660" s="1">
        <f>IF(ips__4[[#This Row],[reszta przez 10]] = 0,0,10 - ips__4[[#This Row],[reszta przez 10]])</f>
        <v>7</v>
      </c>
      <c r="AB660" s="1">
        <f>IF(ips__4[[#This Row],[K]]=ips__4[[#This Row],[K prawidlowe]],1,0)</f>
        <v>0</v>
      </c>
    </row>
    <row r="661" spans="1:28" x14ac:dyDescent="0.3">
      <c r="A661" s="1" t="s">
        <v>688</v>
      </c>
      <c r="B661" s="1" t="s">
        <v>19</v>
      </c>
      <c r="C661" s="1" t="s">
        <v>4</v>
      </c>
      <c r="D661" s="1">
        <v>1</v>
      </c>
      <c r="E661" s="1">
        <v>2</v>
      </c>
      <c r="F661" s="1">
        <v>2</v>
      </c>
      <c r="G661" s="1">
        <v>4</v>
      </c>
      <c r="H661" s="1">
        <v>1</v>
      </c>
      <c r="I661" s="1">
        <v>2</v>
      </c>
      <c r="J661" s="1">
        <v>2</v>
      </c>
      <c r="K661" s="1">
        <v>6</v>
      </c>
      <c r="L661" s="1">
        <v>9</v>
      </c>
      <c r="M661" s="1">
        <v>1</v>
      </c>
      <c r="N661" s="9">
        <v>6</v>
      </c>
      <c r="O661" s="1">
        <f>ips__4[[#This Row],[Kolumna1]]*1</f>
        <v>1</v>
      </c>
      <c r="P661" s="1">
        <f>ips__4[[#This Row],[Kolumna2]]*3</f>
        <v>6</v>
      </c>
      <c r="Q661" s="1">
        <f>ips__4[[#This Row],[Kolumna3]]*7</f>
        <v>14</v>
      </c>
      <c r="R661" s="1">
        <f>ips__4[[#This Row],[Kolumna4]]*9</f>
        <v>36</v>
      </c>
      <c r="S661" s="1">
        <f>ips__4[[#This Row],[Kolumna5]]*1</f>
        <v>1</v>
      </c>
      <c r="T661" s="1">
        <f>ips__4[[#This Row],[Kolumna6]]*3</f>
        <v>6</v>
      </c>
      <c r="U661" s="1">
        <f>ips__4[[#This Row],[Kolumna7]]*7</f>
        <v>14</v>
      </c>
      <c r="V661" s="1">
        <f>ips__4[[#This Row],[Kolumna8]]*9</f>
        <v>54</v>
      </c>
      <c r="W661" s="1">
        <f>ips__4[[#This Row],[Kolumna9]]*1</f>
        <v>9</v>
      </c>
      <c r="X661" s="1">
        <f>ips__4[[#This Row],[Kolumna10]]*3</f>
        <v>3</v>
      </c>
      <c r="Y661" s="1">
        <f t="shared" si="10"/>
        <v>380</v>
      </c>
      <c r="Z661" s="1">
        <f>MOD(ips__4[[#This Row],[Suma iloczynow]],10)</f>
        <v>0</v>
      </c>
      <c r="AA661" s="1">
        <f>IF(ips__4[[#This Row],[reszta przez 10]] = 0,0,10 - ips__4[[#This Row],[reszta przez 10]])</f>
        <v>0</v>
      </c>
      <c r="AB661" s="1">
        <f>IF(ips__4[[#This Row],[K]]=ips__4[[#This Row],[K prawidlowe]],1,0)</f>
        <v>0</v>
      </c>
    </row>
    <row r="662" spans="1:28" x14ac:dyDescent="0.3">
      <c r="A662" s="1" t="s">
        <v>689</v>
      </c>
      <c r="B662" s="1" t="s">
        <v>20</v>
      </c>
      <c r="C662" s="1" t="s">
        <v>6</v>
      </c>
      <c r="D662" s="1">
        <v>0</v>
      </c>
      <c r="E662" s="1">
        <v>4</v>
      </c>
      <c r="F662" s="1">
        <v>2</v>
      </c>
      <c r="G662" s="1">
        <v>1</v>
      </c>
      <c r="H662" s="1">
        <v>3</v>
      </c>
      <c r="I662" s="1">
        <v>1</v>
      </c>
      <c r="J662" s="1">
        <v>2</v>
      </c>
      <c r="K662" s="1">
        <v>2</v>
      </c>
      <c r="L662" s="1">
        <v>1</v>
      </c>
      <c r="M662" s="1">
        <v>9</v>
      </c>
      <c r="N662" s="9">
        <v>9</v>
      </c>
      <c r="O662" s="1">
        <f>ips__4[[#This Row],[Kolumna1]]*1</f>
        <v>0</v>
      </c>
      <c r="P662" s="1">
        <f>ips__4[[#This Row],[Kolumna2]]*3</f>
        <v>12</v>
      </c>
      <c r="Q662" s="1">
        <f>ips__4[[#This Row],[Kolumna3]]*7</f>
        <v>14</v>
      </c>
      <c r="R662" s="1">
        <f>ips__4[[#This Row],[Kolumna4]]*9</f>
        <v>9</v>
      </c>
      <c r="S662" s="1">
        <f>ips__4[[#This Row],[Kolumna5]]*1</f>
        <v>3</v>
      </c>
      <c r="T662" s="1">
        <f>ips__4[[#This Row],[Kolumna6]]*3</f>
        <v>3</v>
      </c>
      <c r="U662" s="1">
        <f>ips__4[[#This Row],[Kolumna7]]*7</f>
        <v>14</v>
      </c>
      <c r="V662" s="1">
        <f>ips__4[[#This Row],[Kolumna8]]*9</f>
        <v>18</v>
      </c>
      <c r="W662" s="1">
        <f>ips__4[[#This Row],[Kolumna9]]*1</f>
        <v>1</v>
      </c>
      <c r="X662" s="1">
        <f>ips__4[[#This Row],[Kolumna10]]*3</f>
        <v>27</v>
      </c>
      <c r="Y662" s="1">
        <f t="shared" si="10"/>
        <v>245</v>
      </c>
      <c r="Z662" s="1">
        <f>MOD(ips__4[[#This Row],[Suma iloczynow]],10)</f>
        <v>5</v>
      </c>
      <c r="AA662" s="1">
        <f>IF(ips__4[[#This Row],[reszta przez 10]] = 0,0,10 - ips__4[[#This Row],[reszta przez 10]])</f>
        <v>5</v>
      </c>
      <c r="AB662" s="1">
        <f>IF(ips__4[[#This Row],[K]]=ips__4[[#This Row],[K prawidlowe]],1,0)</f>
        <v>0</v>
      </c>
    </row>
    <row r="663" spans="1:28" x14ac:dyDescent="0.3">
      <c r="A663" s="1" t="s">
        <v>690</v>
      </c>
      <c r="B663" s="1" t="s">
        <v>10</v>
      </c>
      <c r="C663" s="1" t="s">
        <v>4</v>
      </c>
      <c r="D663" s="1">
        <v>1</v>
      </c>
      <c r="E663" s="1">
        <v>0</v>
      </c>
      <c r="F663" s="1">
        <v>2</v>
      </c>
      <c r="G663" s="1">
        <v>4</v>
      </c>
      <c r="H663" s="1">
        <v>0</v>
      </c>
      <c r="I663" s="1">
        <v>7</v>
      </c>
      <c r="J663" s="1">
        <v>9</v>
      </c>
      <c r="K663" s="1">
        <v>7</v>
      </c>
      <c r="L663" s="1">
        <v>8</v>
      </c>
      <c r="M663" s="1">
        <v>4</v>
      </c>
      <c r="N663" s="9">
        <v>2</v>
      </c>
      <c r="O663" s="1">
        <f>ips__4[[#This Row],[Kolumna1]]*1</f>
        <v>1</v>
      </c>
      <c r="P663" s="1">
        <f>ips__4[[#This Row],[Kolumna2]]*3</f>
        <v>0</v>
      </c>
      <c r="Q663" s="1">
        <f>ips__4[[#This Row],[Kolumna3]]*7</f>
        <v>14</v>
      </c>
      <c r="R663" s="1">
        <f>ips__4[[#This Row],[Kolumna4]]*9</f>
        <v>36</v>
      </c>
      <c r="S663" s="1">
        <f>ips__4[[#This Row],[Kolumna5]]*1</f>
        <v>0</v>
      </c>
      <c r="T663" s="1">
        <f>ips__4[[#This Row],[Kolumna6]]*3</f>
        <v>21</v>
      </c>
      <c r="U663" s="1">
        <f>ips__4[[#This Row],[Kolumna7]]*7</f>
        <v>63</v>
      </c>
      <c r="V663" s="1">
        <f>ips__4[[#This Row],[Kolumna8]]*9</f>
        <v>63</v>
      </c>
      <c r="W663" s="1">
        <f>ips__4[[#This Row],[Kolumna9]]*1</f>
        <v>8</v>
      </c>
      <c r="X663" s="1">
        <f>ips__4[[#This Row],[Kolumna10]]*3</f>
        <v>12</v>
      </c>
      <c r="Y663" s="1">
        <f t="shared" si="10"/>
        <v>319</v>
      </c>
      <c r="Z663" s="1">
        <f>MOD(ips__4[[#This Row],[Suma iloczynow]],10)</f>
        <v>9</v>
      </c>
      <c r="AA663" s="1">
        <f>IF(ips__4[[#This Row],[reszta przez 10]] = 0,0,10 - ips__4[[#This Row],[reszta przez 10]])</f>
        <v>1</v>
      </c>
      <c r="AB663" s="1">
        <f>IF(ips__4[[#This Row],[K]]=ips__4[[#This Row],[K prawidlowe]],1,0)</f>
        <v>0</v>
      </c>
    </row>
    <row r="664" spans="1:28" x14ac:dyDescent="0.3">
      <c r="A664" s="1" t="s">
        <v>691</v>
      </c>
      <c r="B664" s="1" t="s">
        <v>17</v>
      </c>
      <c r="C664" s="1" t="s">
        <v>6</v>
      </c>
      <c r="D664" s="1">
        <v>1</v>
      </c>
      <c r="E664" s="1">
        <v>9</v>
      </c>
      <c r="F664" s="1">
        <v>2</v>
      </c>
      <c r="G664" s="1">
        <v>5</v>
      </c>
      <c r="H664" s="1">
        <v>1</v>
      </c>
      <c r="I664" s="1">
        <v>1</v>
      </c>
      <c r="J664" s="1">
        <v>5</v>
      </c>
      <c r="K664" s="1">
        <v>9</v>
      </c>
      <c r="L664" s="1">
        <v>4</v>
      </c>
      <c r="M664" s="1">
        <v>1</v>
      </c>
      <c r="N664" s="9">
        <v>6</v>
      </c>
      <c r="O664" s="1">
        <f>ips__4[[#This Row],[Kolumna1]]*1</f>
        <v>1</v>
      </c>
      <c r="P664" s="1">
        <f>ips__4[[#This Row],[Kolumna2]]*3</f>
        <v>27</v>
      </c>
      <c r="Q664" s="1">
        <f>ips__4[[#This Row],[Kolumna3]]*7</f>
        <v>14</v>
      </c>
      <c r="R664" s="1">
        <f>ips__4[[#This Row],[Kolumna4]]*9</f>
        <v>45</v>
      </c>
      <c r="S664" s="1">
        <f>ips__4[[#This Row],[Kolumna5]]*1</f>
        <v>1</v>
      </c>
      <c r="T664" s="1">
        <f>ips__4[[#This Row],[Kolumna6]]*3</f>
        <v>3</v>
      </c>
      <c r="U664" s="1">
        <f>ips__4[[#This Row],[Kolumna7]]*7</f>
        <v>35</v>
      </c>
      <c r="V664" s="1">
        <f>ips__4[[#This Row],[Kolumna8]]*9</f>
        <v>81</v>
      </c>
      <c r="W664" s="1">
        <f>ips__4[[#This Row],[Kolumna9]]*1</f>
        <v>4</v>
      </c>
      <c r="X664" s="1">
        <f>ips__4[[#This Row],[Kolumna10]]*3</f>
        <v>3</v>
      </c>
      <c r="Y664" s="1">
        <f t="shared" si="10"/>
        <v>432</v>
      </c>
      <c r="Z664" s="1">
        <f>MOD(ips__4[[#This Row],[Suma iloczynow]],10)</f>
        <v>2</v>
      </c>
      <c r="AA664" s="1">
        <f>IF(ips__4[[#This Row],[reszta przez 10]] = 0,0,10 - ips__4[[#This Row],[reszta przez 10]])</f>
        <v>8</v>
      </c>
      <c r="AB664" s="1">
        <f>IF(ips__4[[#This Row],[K]]=ips__4[[#This Row],[K prawidlowe]],1,0)</f>
        <v>0</v>
      </c>
    </row>
    <row r="665" spans="1:28" x14ac:dyDescent="0.3">
      <c r="A665" s="1" t="s">
        <v>692</v>
      </c>
      <c r="B665" s="1" t="s">
        <v>14</v>
      </c>
      <c r="C665" s="1" t="s">
        <v>4</v>
      </c>
      <c r="D665" s="1">
        <v>0</v>
      </c>
      <c r="E665" s="1">
        <v>2</v>
      </c>
      <c r="F665" s="1">
        <v>2</v>
      </c>
      <c r="G665" s="1">
        <v>1</v>
      </c>
      <c r="H665" s="1">
        <v>0</v>
      </c>
      <c r="I665" s="1">
        <v>8</v>
      </c>
      <c r="J665" s="1">
        <v>2</v>
      </c>
      <c r="K665" s="1">
        <v>9</v>
      </c>
      <c r="L665" s="1">
        <v>6</v>
      </c>
      <c r="M665" s="1">
        <v>5</v>
      </c>
      <c r="N665" s="9">
        <v>1</v>
      </c>
      <c r="O665" s="1">
        <f>ips__4[[#This Row],[Kolumna1]]*1</f>
        <v>0</v>
      </c>
      <c r="P665" s="1">
        <f>ips__4[[#This Row],[Kolumna2]]*3</f>
        <v>6</v>
      </c>
      <c r="Q665" s="1">
        <f>ips__4[[#This Row],[Kolumna3]]*7</f>
        <v>14</v>
      </c>
      <c r="R665" s="1">
        <f>ips__4[[#This Row],[Kolumna4]]*9</f>
        <v>9</v>
      </c>
      <c r="S665" s="1">
        <f>ips__4[[#This Row],[Kolumna5]]*1</f>
        <v>0</v>
      </c>
      <c r="T665" s="1">
        <f>ips__4[[#This Row],[Kolumna6]]*3</f>
        <v>24</v>
      </c>
      <c r="U665" s="1">
        <f>ips__4[[#This Row],[Kolumna7]]*7</f>
        <v>14</v>
      </c>
      <c r="V665" s="1">
        <f>ips__4[[#This Row],[Kolumna8]]*9</f>
        <v>81</v>
      </c>
      <c r="W665" s="1">
        <f>ips__4[[#This Row],[Kolumna9]]*1</f>
        <v>6</v>
      </c>
      <c r="X665" s="1">
        <f>ips__4[[#This Row],[Kolumna10]]*3</f>
        <v>15</v>
      </c>
      <c r="Y665" s="1">
        <f t="shared" si="10"/>
        <v>383</v>
      </c>
      <c r="Z665" s="1">
        <f>MOD(ips__4[[#This Row],[Suma iloczynow]],10)</f>
        <v>3</v>
      </c>
      <c r="AA665" s="1">
        <f>IF(ips__4[[#This Row],[reszta przez 10]] = 0,0,10 - ips__4[[#This Row],[reszta przez 10]])</f>
        <v>7</v>
      </c>
      <c r="AB665" s="1">
        <f>IF(ips__4[[#This Row],[K]]=ips__4[[#This Row],[K prawidlowe]],1,0)</f>
        <v>0</v>
      </c>
    </row>
    <row r="666" spans="1:28" x14ac:dyDescent="0.3">
      <c r="A666" s="1" t="s">
        <v>693</v>
      </c>
      <c r="B666" s="1" t="s">
        <v>19</v>
      </c>
      <c r="C666" s="1" t="s">
        <v>4</v>
      </c>
      <c r="D666" s="1">
        <v>1</v>
      </c>
      <c r="E666" s="1">
        <v>6</v>
      </c>
      <c r="F666" s="1">
        <v>3</v>
      </c>
      <c r="G666" s="1">
        <v>2</v>
      </c>
      <c r="H666" s="1">
        <v>0</v>
      </c>
      <c r="I666" s="1">
        <v>3</v>
      </c>
      <c r="J666" s="1">
        <v>9</v>
      </c>
      <c r="K666" s="1">
        <v>0</v>
      </c>
      <c r="L666" s="1">
        <v>8</v>
      </c>
      <c r="M666" s="1">
        <v>4</v>
      </c>
      <c r="N666" s="9">
        <v>0</v>
      </c>
      <c r="O666" s="1">
        <f>ips__4[[#This Row],[Kolumna1]]*1</f>
        <v>1</v>
      </c>
      <c r="P666" s="1">
        <f>ips__4[[#This Row],[Kolumna2]]*3</f>
        <v>18</v>
      </c>
      <c r="Q666" s="1">
        <f>ips__4[[#This Row],[Kolumna3]]*7</f>
        <v>21</v>
      </c>
      <c r="R666" s="1">
        <f>ips__4[[#This Row],[Kolumna4]]*9</f>
        <v>18</v>
      </c>
      <c r="S666" s="1">
        <f>ips__4[[#This Row],[Kolumna5]]*1</f>
        <v>0</v>
      </c>
      <c r="T666" s="1">
        <f>ips__4[[#This Row],[Kolumna6]]*3</f>
        <v>9</v>
      </c>
      <c r="U666" s="1">
        <f>ips__4[[#This Row],[Kolumna7]]*7</f>
        <v>63</v>
      </c>
      <c r="V666" s="1">
        <f>ips__4[[#This Row],[Kolumna8]]*9</f>
        <v>0</v>
      </c>
      <c r="W666" s="1">
        <f>ips__4[[#This Row],[Kolumna9]]*1</f>
        <v>8</v>
      </c>
      <c r="X666" s="1">
        <f>ips__4[[#This Row],[Kolumna10]]*3</f>
        <v>12</v>
      </c>
      <c r="Y666" s="1">
        <f t="shared" si="10"/>
        <v>319</v>
      </c>
      <c r="Z666" s="1">
        <f>MOD(ips__4[[#This Row],[Suma iloczynow]],10)</f>
        <v>9</v>
      </c>
      <c r="AA666" s="1">
        <f>IF(ips__4[[#This Row],[reszta przez 10]] = 0,0,10 - ips__4[[#This Row],[reszta przez 10]])</f>
        <v>1</v>
      </c>
      <c r="AB666" s="1">
        <f>IF(ips__4[[#This Row],[K]]=ips__4[[#This Row],[K prawidlowe]],1,0)</f>
        <v>0</v>
      </c>
    </row>
    <row r="667" spans="1:28" x14ac:dyDescent="0.3">
      <c r="A667" s="1" t="s">
        <v>694</v>
      </c>
      <c r="B667" s="1" t="s">
        <v>14</v>
      </c>
      <c r="C667" s="1" t="s">
        <v>4</v>
      </c>
      <c r="D667" s="1">
        <v>2</v>
      </c>
      <c r="E667" s="1">
        <v>2</v>
      </c>
      <c r="F667" s="1">
        <v>2</v>
      </c>
      <c r="G667" s="1">
        <v>9</v>
      </c>
      <c r="H667" s="1">
        <v>0</v>
      </c>
      <c r="I667" s="1">
        <v>5</v>
      </c>
      <c r="J667" s="1">
        <v>7</v>
      </c>
      <c r="K667" s="1">
        <v>4</v>
      </c>
      <c r="L667" s="1">
        <v>7</v>
      </c>
      <c r="M667" s="1">
        <v>6</v>
      </c>
      <c r="N667" s="9">
        <v>2</v>
      </c>
      <c r="O667" s="1">
        <f>ips__4[[#This Row],[Kolumna1]]*1</f>
        <v>2</v>
      </c>
      <c r="P667" s="1">
        <f>ips__4[[#This Row],[Kolumna2]]*3</f>
        <v>6</v>
      </c>
      <c r="Q667" s="1">
        <f>ips__4[[#This Row],[Kolumna3]]*7</f>
        <v>14</v>
      </c>
      <c r="R667" s="1">
        <f>ips__4[[#This Row],[Kolumna4]]*9</f>
        <v>81</v>
      </c>
      <c r="S667" s="1">
        <f>ips__4[[#This Row],[Kolumna5]]*1</f>
        <v>0</v>
      </c>
      <c r="T667" s="1">
        <f>ips__4[[#This Row],[Kolumna6]]*3</f>
        <v>15</v>
      </c>
      <c r="U667" s="1">
        <f>ips__4[[#This Row],[Kolumna7]]*7</f>
        <v>49</v>
      </c>
      <c r="V667" s="1">
        <f>ips__4[[#This Row],[Kolumna8]]*9</f>
        <v>36</v>
      </c>
      <c r="W667" s="1">
        <f>ips__4[[#This Row],[Kolumna9]]*1</f>
        <v>7</v>
      </c>
      <c r="X667" s="1">
        <f>ips__4[[#This Row],[Kolumna10]]*3</f>
        <v>18</v>
      </c>
      <c r="Y667" s="1">
        <f t="shared" si="10"/>
        <v>378</v>
      </c>
      <c r="Z667" s="1">
        <f>MOD(ips__4[[#This Row],[Suma iloczynow]],10)</f>
        <v>8</v>
      </c>
      <c r="AA667" s="1">
        <f>IF(ips__4[[#This Row],[reszta przez 10]] = 0,0,10 - ips__4[[#This Row],[reszta przez 10]])</f>
        <v>2</v>
      </c>
      <c r="AB667" s="1">
        <f>IF(ips__4[[#This Row],[K]]=ips__4[[#This Row],[K prawidlowe]],1,0)</f>
        <v>1</v>
      </c>
    </row>
    <row r="668" spans="1:28" x14ac:dyDescent="0.3">
      <c r="A668" s="1" t="s">
        <v>695</v>
      </c>
      <c r="B668" s="1" t="s">
        <v>17</v>
      </c>
      <c r="C668" s="1" t="s">
        <v>4</v>
      </c>
      <c r="D668" s="1">
        <v>1</v>
      </c>
      <c r="E668" s="1">
        <v>5</v>
      </c>
      <c r="F668" s="1">
        <v>2</v>
      </c>
      <c r="G668" s="1">
        <v>7</v>
      </c>
      <c r="H668" s="1">
        <v>2</v>
      </c>
      <c r="I668" s="1">
        <v>8</v>
      </c>
      <c r="J668" s="1">
        <v>0</v>
      </c>
      <c r="K668" s="1">
        <v>3</v>
      </c>
      <c r="L668" s="1">
        <v>2</v>
      </c>
      <c r="M668" s="1">
        <v>2</v>
      </c>
      <c r="N668" s="9">
        <v>6</v>
      </c>
      <c r="O668" s="1">
        <f>ips__4[[#This Row],[Kolumna1]]*1</f>
        <v>1</v>
      </c>
      <c r="P668" s="1">
        <f>ips__4[[#This Row],[Kolumna2]]*3</f>
        <v>15</v>
      </c>
      <c r="Q668" s="1">
        <f>ips__4[[#This Row],[Kolumna3]]*7</f>
        <v>14</v>
      </c>
      <c r="R668" s="1">
        <f>ips__4[[#This Row],[Kolumna4]]*9</f>
        <v>63</v>
      </c>
      <c r="S668" s="1">
        <f>ips__4[[#This Row],[Kolumna5]]*1</f>
        <v>2</v>
      </c>
      <c r="T668" s="1">
        <f>ips__4[[#This Row],[Kolumna6]]*3</f>
        <v>24</v>
      </c>
      <c r="U668" s="1">
        <f>ips__4[[#This Row],[Kolumna7]]*7</f>
        <v>0</v>
      </c>
      <c r="V668" s="1">
        <f>ips__4[[#This Row],[Kolumna8]]*9</f>
        <v>27</v>
      </c>
      <c r="W668" s="1">
        <f>ips__4[[#This Row],[Kolumna9]]*1</f>
        <v>2</v>
      </c>
      <c r="X668" s="1">
        <f>ips__4[[#This Row],[Kolumna10]]*3</f>
        <v>6</v>
      </c>
      <c r="Y668" s="1">
        <f t="shared" si="10"/>
        <v>382</v>
      </c>
      <c r="Z668" s="1">
        <f>MOD(ips__4[[#This Row],[Suma iloczynow]],10)</f>
        <v>2</v>
      </c>
      <c r="AA668" s="1">
        <f>IF(ips__4[[#This Row],[reszta przez 10]] = 0,0,10 - ips__4[[#This Row],[reszta przez 10]])</f>
        <v>8</v>
      </c>
      <c r="AB668" s="1">
        <f>IF(ips__4[[#This Row],[K]]=ips__4[[#This Row],[K prawidlowe]],1,0)</f>
        <v>0</v>
      </c>
    </row>
    <row r="669" spans="1:28" x14ac:dyDescent="0.3">
      <c r="A669" s="1" t="s">
        <v>696</v>
      </c>
      <c r="B669" s="1" t="s">
        <v>11</v>
      </c>
      <c r="C669" s="1" t="s">
        <v>4</v>
      </c>
      <c r="D669" s="1">
        <v>2</v>
      </c>
      <c r="E669" s="1">
        <v>2</v>
      </c>
      <c r="F669" s="1">
        <v>3</v>
      </c>
      <c r="G669" s="1">
        <v>0</v>
      </c>
      <c r="H669" s="1">
        <v>1</v>
      </c>
      <c r="I669" s="1">
        <v>2</v>
      </c>
      <c r="J669" s="1">
        <v>1</v>
      </c>
      <c r="K669" s="1">
        <v>3</v>
      </c>
      <c r="L669" s="1">
        <v>2</v>
      </c>
      <c r="M669" s="1">
        <v>3</v>
      </c>
      <c r="N669" s="9">
        <v>9</v>
      </c>
      <c r="O669" s="1">
        <f>ips__4[[#This Row],[Kolumna1]]*1</f>
        <v>2</v>
      </c>
      <c r="P669" s="1">
        <f>ips__4[[#This Row],[Kolumna2]]*3</f>
        <v>6</v>
      </c>
      <c r="Q669" s="1">
        <f>ips__4[[#This Row],[Kolumna3]]*7</f>
        <v>21</v>
      </c>
      <c r="R669" s="1">
        <f>ips__4[[#This Row],[Kolumna4]]*9</f>
        <v>0</v>
      </c>
      <c r="S669" s="1">
        <f>ips__4[[#This Row],[Kolumna5]]*1</f>
        <v>1</v>
      </c>
      <c r="T669" s="1">
        <f>ips__4[[#This Row],[Kolumna6]]*3</f>
        <v>6</v>
      </c>
      <c r="U669" s="1">
        <f>ips__4[[#This Row],[Kolumna7]]*7</f>
        <v>7</v>
      </c>
      <c r="V669" s="1">
        <f>ips__4[[#This Row],[Kolumna8]]*9</f>
        <v>27</v>
      </c>
      <c r="W669" s="1">
        <f>ips__4[[#This Row],[Kolumna9]]*1</f>
        <v>2</v>
      </c>
      <c r="X669" s="1">
        <f>ips__4[[#This Row],[Kolumna10]]*3</f>
        <v>9</v>
      </c>
      <c r="Y669" s="1">
        <f t="shared" si="10"/>
        <v>235</v>
      </c>
      <c r="Z669" s="1">
        <f>MOD(ips__4[[#This Row],[Suma iloczynow]],10)</f>
        <v>5</v>
      </c>
      <c r="AA669" s="1">
        <f>IF(ips__4[[#This Row],[reszta przez 10]] = 0,0,10 - ips__4[[#This Row],[reszta przez 10]])</f>
        <v>5</v>
      </c>
      <c r="AB669" s="1">
        <f>IF(ips__4[[#This Row],[K]]=ips__4[[#This Row],[K prawidlowe]],1,0)</f>
        <v>0</v>
      </c>
    </row>
    <row r="670" spans="1:28" x14ac:dyDescent="0.3">
      <c r="A670" s="1" t="s">
        <v>697</v>
      </c>
      <c r="B670" s="1" t="s">
        <v>3</v>
      </c>
      <c r="C670" s="1" t="s">
        <v>6</v>
      </c>
      <c r="D670" s="1">
        <v>1</v>
      </c>
      <c r="E670" s="1">
        <v>2</v>
      </c>
      <c r="F670" s="1">
        <v>2</v>
      </c>
      <c r="G670" s="1">
        <v>9</v>
      </c>
      <c r="H670" s="1">
        <v>3</v>
      </c>
      <c r="I670" s="1">
        <v>0</v>
      </c>
      <c r="J670" s="1">
        <v>3</v>
      </c>
      <c r="K670" s="1">
        <v>4</v>
      </c>
      <c r="L670" s="1">
        <v>5</v>
      </c>
      <c r="M670" s="1">
        <v>5</v>
      </c>
      <c r="N670" s="9">
        <v>8</v>
      </c>
      <c r="O670" s="1">
        <f>ips__4[[#This Row],[Kolumna1]]*1</f>
        <v>1</v>
      </c>
      <c r="P670" s="1">
        <f>ips__4[[#This Row],[Kolumna2]]*3</f>
        <v>6</v>
      </c>
      <c r="Q670" s="1">
        <f>ips__4[[#This Row],[Kolumna3]]*7</f>
        <v>14</v>
      </c>
      <c r="R670" s="1">
        <f>ips__4[[#This Row],[Kolumna4]]*9</f>
        <v>81</v>
      </c>
      <c r="S670" s="1">
        <f>ips__4[[#This Row],[Kolumna5]]*1</f>
        <v>3</v>
      </c>
      <c r="T670" s="1">
        <f>ips__4[[#This Row],[Kolumna6]]*3</f>
        <v>0</v>
      </c>
      <c r="U670" s="1">
        <f>ips__4[[#This Row],[Kolumna7]]*7</f>
        <v>21</v>
      </c>
      <c r="V670" s="1">
        <f>ips__4[[#This Row],[Kolumna8]]*9</f>
        <v>36</v>
      </c>
      <c r="W670" s="1">
        <f>ips__4[[#This Row],[Kolumna9]]*1</f>
        <v>5</v>
      </c>
      <c r="X670" s="1">
        <f>ips__4[[#This Row],[Kolumna10]]*3</f>
        <v>15</v>
      </c>
      <c r="Y670" s="1">
        <f t="shared" si="10"/>
        <v>263</v>
      </c>
      <c r="Z670" s="1">
        <f>MOD(ips__4[[#This Row],[Suma iloczynow]],10)</f>
        <v>3</v>
      </c>
      <c r="AA670" s="1">
        <f>IF(ips__4[[#This Row],[reszta przez 10]] = 0,0,10 - ips__4[[#This Row],[reszta przez 10]])</f>
        <v>7</v>
      </c>
      <c r="AB670" s="1">
        <f>IF(ips__4[[#This Row],[K]]=ips__4[[#This Row],[K prawidlowe]],1,0)</f>
        <v>0</v>
      </c>
    </row>
    <row r="671" spans="1:28" x14ac:dyDescent="0.3">
      <c r="A671" s="1" t="s">
        <v>698</v>
      </c>
      <c r="B671" s="1" t="s">
        <v>3</v>
      </c>
      <c r="C671" s="1" t="s">
        <v>6</v>
      </c>
      <c r="D671" s="1">
        <v>1</v>
      </c>
      <c r="E671" s="1">
        <v>1</v>
      </c>
      <c r="F671" s="1">
        <v>2</v>
      </c>
      <c r="G671" s="1">
        <v>2</v>
      </c>
      <c r="H671" s="1">
        <v>0</v>
      </c>
      <c r="I671" s="1">
        <v>4</v>
      </c>
      <c r="J671" s="1">
        <v>9</v>
      </c>
      <c r="K671" s="1">
        <v>3</v>
      </c>
      <c r="L671" s="1">
        <v>8</v>
      </c>
      <c r="M671" s="1">
        <v>6</v>
      </c>
      <c r="N671" s="9">
        <v>6</v>
      </c>
      <c r="O671" s="1">
        <f>ips__4[[#This Row],[Kolumna1]]*1</f>
        <v>1</v>
      </c>
      <c r="P671" s="1">
        <f>ips__4[[#This Row],[Kolumna2]]*3</f>
        <v>3</v>
      </c>
      <c r="Q671" s="1">
        <f>ips__4[[#This Row],[Kolumna3]]*7</f>
        <v>14</v>
      </c>
      <c r="R671" s="1">
        <f>ips__4[[#This Row],[Kolumna4]]*9</f>
        <v>18</v>
      </c>
      <c r="S671" s="1">
        <f>ips__4[[#This Row],[Kolumna5]]*1</f>
        <v>0</v>
      </c>
      <c r="T671" s="1">
        <f>ips__4[[#This Row],[Kolumna6]]*3</f>
        <v>12</v>
      </c>
      <c r="U671" s="1">
        <f>ips__4[[#This Row],[Kolumna7]]*7</f>
        <v>63</v>
      </c>
      <c r="V671" s="1">
        <f>ips__4[[#This Row],[Kolumna8]]*9</f>
        <v>27</v>
      </c>
      <c r="W671" s="1">
        <f>ips__4[[#This Row],[Kolumna9]]*1</f>
        <v>8</v>
      </c>
      <c r="X671" s="1">
        <f>ips__4[[#This Row],[Kolumna10]]*3</f>
        <v>18</v>
      </c>
      <c r="Y671" s="1">
        <f t="shared" si="10"/>
        <v>346</v>
      </c>
      <c r="Z671" s="1">
        <f>MOD(ips__4[[#This Row],[Suma iloczynow]],10)</f>
        <v>6</v>
      </c>
      <c r="AA671" s="1">
        <f>IF(ips__4[[#This Row],[reszta przez 10]] = 0,0,10 - ips__4[[#This Row],[reszta przez 10]])</f>
        <v>4</v>
      </c>
      <c r="AB671" s="1">
        <f>IF(ips__4[[#This Row],[K]]=ips__4[[#This Row],[K prawidlowe]],1,0)</f>
        <v>0</v>
      </c>
    </row>
    <row r="672" spans="1:28" x14ac:dyDescent="0.3">
      <c r="A672" s="1" t="s">
        <v>699</v>
      </c>
      <c r="B672" s="1" t="s">
        <v>11</v>
      </c>
      <c r="C672" s="1" t="s">
        <v>4</v>
      </c>
      <c r="D672" s="1">
        <v>0</v>
      </c>
      <c r="E672" s="1">
        <v>6</v>
      </c>
      <c r="F672" s="1">
        <v>3</v>
      </c>
      <c r="G672" s="1">
        <v>2</v>
      </c>
      <c r="H672" s="1">
        <v>1</v>
      </c>
      <c r="I672" s="1">
        <v>6</v>
      </c>
      <c r="J672" s="1">
        <v>5</v>
      </c>
      <c r="K672" s="1">
        <v>6</v>
      </c>
      <c r="L672" s="1">
        <v>6</v>
      </c>
      <c r="M672" s="1">
        <v>7</v>
      </c>
      <c r="N672" s="9">
        <v>8</v>
      </c>
      <c r="O672" s="1">
        <f>ips__4[[#This Row],[Kolumna1]]*1</f>
        <v>0</v>
      </c>
      <c r="P672" s="1">
        <f>ips__4[[#This Row],[Kolumna2]]*3</f>
        <v>18</v>
      </c>
      <c r="Q672" s="1">
        <f>ips__4[[#This Row],[Kolumna3]]*7</f>
        <v>21</v>
      </c>
      <c r="R672" s="1">
        <f>ips__4[[#This Row],[Kolumna4]]*9</f>
        <v>18</v>
      </c>
      <c r="S672" s="1">
        <f>ips__4[[#This Row],[Kolumna5]]*1</f>
        <v>1</v>
      </c>
      <c r="T672" s="1">
        <f>ips__4[[#This Row],[Kolumna6]]*3</f>
        <v>18</v>
      </c>
      <c r="U672" s="1">
        <f>ips__4[[#This Row],[Kolumna7]]*7</f>
        <v>35</v>
      </c>
      <c r="V672" s="1">
        <f>ips__4[[#This Row],[Kolumna8]]*9</f>
        <v>54</v>
      </c>
      <c r="W672" s="1">
        <f>ips__4[[#This Row],[Kolumna9]]*1</f>
        <v>6</v>
      </c>
      <c r="X672" s="1">
        <f>ips__4[[#This Row],[Kolumna10]]*3</f>
        <v>21</v>
      </c>
      <c r="Y672" s="1">
        <f t="shared" si="10"/>
        <v>356</v>
      </c>
      <c r="Z672" s="1">
        <f>MOD(ips__4[[#This Row],[Suma iloczynow]],10)</f>
        <v>6</v>
      </c>
      <c r="AA672" s="1">
        <f>IF(ips__4[[#This Row],[reszta przez 10]] = 0,0,10 - ips__4[[#This Row],[reszta przez 10]])</f>
        <v>4</v>
      </c>
      <c r="AB672" s="1">
        <f>IF(ips__4[[#This Row],[K]]=ips__4[[#This Row],[K prawidlowe]],1,0)</f>
        <v>0</v>
      </c>
    </row>
    <row r="673" spans="1:28" x14ac:dyDescent="0.3">
      <c r="A673" s="1" t="s">
        <v>700</v>
      </c>
      <c r="B673" s="1" t="s">
        <v>10</v>
      </c>
      <c r="C673" s="1" t="s">
        <v>4</v>
      </c>
      <c r="D673" s="1">
        <v>0</v>
      </c>
      <c r="E673" s="1">
        <v>8</v>
      </c>
      <c r="F673" s="1">
        <v>2</v>
      </c>
      <c r="G673" s="1">
        <v>7</v>
      </c>
      <c r="H673" s="1">
        <v>1</v>
      </c>
      <c r="I673" s="1">
        <v>8</v>
      </c>
      <c r="J673" s="1">
        <v>5</v>
      </c>
      <c r="K673" s="1">
        <v>4</v>
      </c>
      <c r="L673" s="1">
        <v>7</v>
      </c>
      <c r="M673" s="1">
        <v>3</v>
      </c>
      <c r="N673" s="9">
        <v>7</v>
      </c>
      <c r="O673" s="1">
        <f>ips__4[[#This Row],[Kolumna1]]*1</f>
        <v>0</v>
      </c>
      <c r="P673" s="1">
        <f>ips__4[[#This Row],[Kolumna2]]*3</f>
        <v>24</v>
      </c>
      <c r="Q673" s="1">
        <f>ips__4[[#This Row],[Kolumna3]]*7</f>
        <v>14</v>
      </c>
      <c r="R673" s="1">
        <f>ips__4[[#This Row],[Kolumna4]]*9</f>
        <v>63</v>
      </c>
      <c r="S673" s="1">
        <f>ips__4[[#This Row],[Kolumna5]]*1</f>
        <v>1</v>
      </c>
      <c r="T673" s="1">
        <f>ips__4[[#This Row],[Kolumna6]]*3</f>
        <v>24</v>
      </c>
      <c r="U673" s="1">
        <f>ips__4[[#This Row],[Kolumna7]]*7</f>
        <v>35</v>
      </c>
      <c r="V673" s="1">
        <f>ips__4[[#This Row],[Kolumna8]]*9</f>
        <v>36</v>
      </c>
      <c r="W673" s="1">
        <f>ips__4[[#This Row],[Kolumna9]]*1</f>
        <v>7</v>
      </c>
      <c r="X673" s="1">
        <f>ips__4[[#This Row],[Kolumna10]]*3</f>
        <v>9</v>
      </c>
      <c r="Y673" s="1">
        <f t="shared" si="10"/>
        <v>405</v>
      </c>
      <c r="Z673" s="1">
        <f>MOD(ips__4[[#This Row],[Suma iloczynow]],10)</f>
        <v>5</v>
      </c>
      <c r="AA673" s="1">
        <f>IF(ips__4[[#This Row],[reszta przez 10]] = 0,0,10 - ips__4[[#This Row],[reszta przez 10]])</f>
        <v>5</v>
      </c>
      <c r="AB673" s="1">
        <f>IF(ips__4[[#This Row],[K]]=ips__4[[#This Row],[K prawidlowe]],1,0)</f>
        <v>0</v>
      </c>
    </row>
    <row r="674" spans="1:28" x14ac:dyDescent="0.3">
      <c r="A674" s="1" t="s">
        <v>701</v>
      </c>
      <c r="B674" s="1" t="s">
        <v>17</v>
      </c>
      <c r="C674" s="1" t="s">
        <v>6</v>
      </c>
      <c r="D674" s="1">
        <v>1</v>
      </c>
      <c r="E674" s="1">
        <v>2</v>
      </c>
      <c r="F674" s="1">
        <v>2</v>
      </c>
      <c r="G674" s="1">
        <v>2</v>
      </c>
      <c r="H674" s="1">
        <v>0</v>
      </c>
      <c r="I674" s="1">
        <v>1</v>
      </c>
      <c r="J674" s="1">
        <v>6</v>
      </c>
      <c r="K674" s="1">
        <v>9</v>
      </c>
      <c r="L674" s="1">
        <v>1</v>
      </c>
      <c r="M674" s="1">
        <v>4</v>
      </c>
      <c r="N674" s="9">
        <v>2</v>
      </c>
      <c r="O674" s="1">
        <f>ips__4[[#This Row],[Kolumna1]]*1</f>
        <v>1</v>
      </c>
      <c r="P674" s="1">
        <f>ips__4[[#This Row],[Kolumna2]]*3</f>
        <v>6</v>
      </c>
      <c r="Q674" s="1">
        <f>ips__4[[#This Row],[Kolumna3]]*7</f>
        <v>14</v>
      </c>
      <c r="R674" s="1">
        <f>ips__4[[#This Row],[Kolumna4]]*9</f>
        <v>18</v>
      </c>
      <c r="S674" s="1">
        <f>ips__4[[#This Row],[Kolumna5]]*1</f>
        <v>0</v>
      </c>
      <c r="T674" s="1">
        <f>ips__4[[#This Row],[Kolumna6]]*3</f>
        <v>3</v>
      </c>
      <c r="U674" s="1">
        <f>ips__4[[#This Row],[Kolumna7]]*7</f>
        <v>42</v>
      </c>
      <c r="V674" s="1">
        <f>ips__4[[#This Row],[Kolumna8]]*9</f>
        <v>81</v>
      </c>
      <c r="W674" s="1">
        <f>ips__4[[#This Row],[Kolumna9]]*1</f>
        <v>1</v>
      </c>
      <c r="X674" s="1">
        <f>ips__4[[#This Row],[Kolumna10]]*3</f>
        <v>12</v>
      </c>
      <c r="Y674" s="1">
        <f t="shared" si="10"/>
        <v>391</v>
      </c>
      <c r="Z674" s="1">
        <f>MOD(ips__4[[#This Row],[Suma iloczynow]],10)</f>
        <v>1</v>
      </c>
      <c r="AA674" s="1">
        <f>IF(ips__4[[#This Row],[reszta przez 10]] = 0,0,10 - ips__4[[#This Row],[reszta przez 10]])</f>
        <v>9</v>
      </c>
      <c r="AB674" s="1">
        <f>IF(ips__4[[#This Row],[K]]=ips__4[[#This Row],[K prawidlowe]],1,0)</f>
        <v>0</v>
      </c>
    </row>
    <row r="675" spans="1:28" x14ac:dyDescent="0.3">
      <c r="A675" s="1" t="s">
        <v>702</v>
      </c>
      <c r="B675" s="1" t="s">
        <v>13</v>
      </c>
      <c r="C675" s="1" t="s">
        <v>6</v>
      </c>
      <c r="D675" s="1">
        <v>1</v>
      </c>
      <c r="E675" s="1">
        <v>8</v>
      </c>
      <c r="F675" s="1">
        <v>2</v>
      </c>
      <c r="G675" s="1">
        <v>7</v>
      </c>
      <c r="H675" s="1">
        <v>1</v>
      </c>
      <c r="I675" s="1">
        <v>8</v>
      </c>
      <c r="J675" s="1">
        <v>4</v>
      </c>
      <c r="K675" s="1">
        <v>9</v>
      </c>
      <c r="L675" s="1">
        <v>2</v>
      </c>
      <c r="M675" s="1">
        <v>9</v>
      </c>
      <c r="N675" s="9">
        <v>5</v>
      </c>
      <c r="O675" s="1">
        <f>ips__4[[#This Row],[Kolumna1]]*1</f>
        <v>1</v>
      </c>
      <c r="P675" s="1">
        <f>ips__4[[#This Row],[Kolumna2]]*3</f>
        <v>24</v>
      </c>
      <c r="Q675" s="1">
        <f>ips__4[[#This Row],[Kolumna3]]*7</f>
        <v>14</v>
      </c>
      <c r="R675" s="1">
        <f>ips__4[[#This Row],[Kolumna4]]*9</f>
        <v>63</v>
      </c>
      <c r="S675" s="1">
        <f>ips__4[[#This Row],[Kolumna5]]*1</f>
        <v>1</v>
      </c>
      <c r="T675" s="1">
        <f>ips__4[[#This Row],[Kolumna6]]*3</f>
        <v>24</v>
      </c>
      <c r="U675" s="1">
        <f>ips__4[[#This Row],[Kolumna7]]*7</f>
        <v>28</v>
      </c>
      <c r="V675" s="1">
        <f>ips__4[[#This Row],[Kolumna8]]*9</f>
        <v>81</v>
      </c>
      <c r="W675" s="1">
        <f>ips__4[[#This Row],[Kolumna9]]*1</f>
        <v>2</v>
      </c>
      <c r="X675" s="1">
        <f>ips__4[[#This Row],[Kolumna10]]*3</f>
        <v>27</v>
      </c>
      <c r="Y675" s="1">
        <f t="shared" si="10"/>
        <v>443</v>
      </c>
      <c r="Z675" s="1">
        <f>MOD(ips__4[[#This Row],[Suma iloczynow]],10)</f>
        <v>3</v>
      </c>
      <c r="AA675" s="1">
        <f>IF(ips__4[[#This Row],[reszta przez 10]] = 0,0,10 - ips__4[[#This Row],[reszta przez 10]])</f>
        <v>7</v>
      </c>
      <c r="AB675" s="1">
        <f>IF(ips__4[[#This Row],[K]]=ips__4[[#This Row],[K prawidlowe]],1,0)</f>
        <v>0</v>
      </c>
    </row>
    <row r="676" spans="1:28" x14ac:dyDescent="0.3">
      <c r="A676" s="1" t="s">
        <v>703</v>
      </c>
      <c r="B676" s="1" t="s">
        <v>14</v>
      </c>
      <c r="C676" s="1" t="s">
        <v>6</v>
      </c>
      <c r="D676" s="1">
        <v>0</v>
      </c>
      <c r="E676" s="1">
        <v>6</v>
      </c>
      <c r="F676" s="1">
        <v>2</v>
      </c>
      <c r="G676" s="1">
        <v>1</v>
      </c>
      <c r="H676" s="1">
        <v>0</v>
      </c>
      <c r="I676" s="1">
        <v>8</v>
      </c>
      <c r="J676" s="1">
        <v>4</v>
      </c>
      <c r="K676" s="1">
        <v>3</v>
      </c>
      <c r="L676" s="1">
        <v>0</v>
      </c>
      <c r="M676" s="1">
        <v>5</v>
      </c>
      <c r="N676" s="9">
        <v>5</v>
      </c>
      <c r="O676" s="1">
        <f>ips__4[[#This Row],[Kolumna1]]*1</f>
        <v>0</v>
      </c>
      <c r="P676" s="1">
        <f>ips__4[[#This Row],[Kolumna2]]*3</f>
        <v>18</v>
      </c>
      <c r="Q676" s="1">
        <f>ips__4[[#This Row],[Kolumna3]]*7</f>
        <v>14</v>
      </c>
      <c r="R676" s="1">
        <f>ips__4[[#This Row],[Kolumna4]]*9</f>
        <v>9</v>
      </c>
      <c r="S676" s="1">
        <f>ips__4[[#This Row],[Kolumna5]]*1</f>
        <v>0</v>
      </c>
      <c r="T676" s="1">
        <f>ips__4[[#This Row],[Kolumna6]]*3</f>
        <v>24</v>
      </c>
      <c r="U676" s="1">
        <f>ips__4[[#This Row],[Kolumna7]]*7</f>
        <v>28</v>
      </c>
      <c r="V676" s="1">
        <f>ips__4[[#This Row],[Kolumna8]]*9</f>
        <v>27</v>
      </c>
      <c r="W676" s="1">
        <f>ips__4[[#This Row],[Kolumna9]]*1</f>
        <v>0</v>
      </c>
      <c r="X676" s="1">
        <f>ips__4[[#This Row],[Kolumna10]]*3</f>
        <v>15</v>
      </c>
      <c r="Y676" s="1">
        <f t="shared" si="10"/>
        <v>400</v>
      </c>
      <c r="Z676" s="1">
        <f>MOD(ips__4[[#This Row],[Suma iloczynow]],10)</f>
        <v>0</v>
      </c>
      <c r="AA676" s="1">
        <f>IF(ips__4[[#This Row],[reszta przez 10]] = 0,0,10 - ips__4[[#This Row],[reszta przez 10]])</f>
        <v>0</v>
      </c>
      <c r="AB676" s="1">
        <f>IF(ips__4[[#This Row],[K]]=ips__4[[#This Row],[K prawidlowe]],1,0)</f>
        <v>0</v>
      </c>
    </row>
    <row r="677" spans="1:28" x14ac:dyDescent="0.3">
      <c r="A677" s="1" t="s">
        <v>704</v>
      </c>
      <c r="B677" s="1" t="s">
        <v>20</v>
      </c>
      <c r="C677" s="1" t="s">
        <v>4</v>
      </c>
      <c r="D677" s="1">
        <v>0</v>
      </c>
      <c r="E677" s="1">
        <v>8</v>
      </c>
      <c r="F677" s="1">
        <v>2</v>
      </c>
      <c r="G677" s="1">
        <v>4</v>
      </c>
      <c r="H677" s="1">
        <v>1</v>
      </c>
      <c r="I677" s="1">
        <v>3</v>
      </c>
      <c r="J677" s="1">
        <v>1</v>
      </c>
      <c r="K677" s="1">
        <v>2</v>
      </c>
      <c r="L677" s="1">
        <v>0</v>
      </c>
      <c r="M677" s="1">
        <v>3</v>
      </c>
      <c r="N677" s="9">
        <v>2</v>
      </c>
      <c r="O677" s="1">
        <f>ips__4[[#This Row],[Kolumna1]]*1</f>
        <v>0</v>
      </c>
      <c r="P677" s="1">
        <f>ips__4[[#This Row],[Kolumna2]]*3</f>
        <v>24</v>
      </c>
      <c r="Q677" s="1">
        <f>ips__4[[#This Row],[Kolumna3]]*7</f>
        <v>14</v>
      </c>
      <c r="R677" s="1">
        <f>ips__4[[#This Row],[Kolumna4]]*9</f>
        <v>36</v>
      </c>
      <c r="S677" s="1">
        <f>ips__4[[#This Row],[Kolumna5]]*1</f>
        <v>1</v>
      </c>
      <c r="T677" s="1">
        <f>ips__4[[#This Row],[Kolumna6]]*3</f>
        <v>9</v>
      </c>
      <c r="U677" s="1">
        <f>ips__4[[#This Row],[Kolumna7]]*7</f>
        <v>7</v>
      </c>
      <c r="V677" s="1">
        <f>ips__4[[#This Row],[Kolumna8]]*9</f>
        <v>18</v>
      </c>
      <c r="W677" s="1">
        <f>ips__4[[#This Row],[Kolumna9]]*1</f>
        <v>0</v>
      </c>
      <c r="X677" s="1">
        <f>ips__4[[#This Row],[Kolumna10]]*3</f>
        <v>9</v>
      </c>
      <c r="Y677" s="1">
        <f t="shared" si="10"/>
        <v>253</v>
      </c>
      <c r="Z677" s="1">
        <f>MOD(ips__4[[#This Row],[Suma iloczynow]],10)</f>
        <v>3</v>
      </c>
      <c r="AA677" s="1">
        <f>IF(ips__4[[#This Row],[reszta przez 10]] = 0,0,10 - ips__4[[#This Row],[reszta przez 10]])</f>
        <v>7</v>
      </c>
      <c r="AB677" s="1">
        <f>IF(ips__4[[#This Row],[K]]=ips__4[[#This Row],[K prawidlowe]],1,0)</f>
        <v>0</v>
      </c>
    </row>
    <row r="678" spans="1:28" x14ac:dyDescent="0.3">
      <c r="A678" s="1" t="s">
        <v>705</v>
      </c>
      <c r="B678" s="1" t="s">
        <v>10</v>
      </c>
      <c r="C678" s="1" t="s">
        <v>4</v>
      </c>
      <c r="D678" s="1">
        <v>1</v>
      </c>
      <c r="E678" s="1">
        <v>5</v>
      </c>
      <c r="F678" s="1">
        <v>3</v>
      </c>
      <c r="G678" s="1">
        <v>2</v>
      </c>
      <c r="H678" s="1">
        <v>1</v>
      </c>
      <c r="I678" s="1">
        <v>1</v>
      </c>
      <c r="J678" s="1">
        <v>0</v>
      </c>
      <c r="K678" s="1">
        <v>1</v>
      </c>
      <c r="L678" s="1">
        <v>9</v>
      </c>
      <c r="M678" s="1">
        <v>9</v>
      </c>
      <c r="N678" s="9">
        <v>6</v>
      </c>
      <c r="O678" s="1">
        <f>ips__4[[#This Row],[Kolumna1]]*1</f>
        <v>1</v>
      </c>
      <c r="P678" s="1">
        <f>ips__4[[#This Row],[Kolumna2]]*3</f>
        <v>15</v>
      </c>
      <c r="Q678" s="1">
        <f>ips__4[[#This Row],[Kolumna3]]*7</f>
        <v>21</v>
      </c>
      <c r="R678" s="1">
        <f>ips__4[[#This Row],[Kolumna4]]*9</f>
        <v>18</v>
      </c>
      <c r="S678" s="1">
        <f>ips__4[[#This Row],[Kolumna5]]*1</f>
        <v>1</v>
      </c>
      <c r="T678" s="1">
        <f>ips__4[[#This Row],[Kolumna6]]*3</f>
        <v>3</v>
      </c>
      <c r="U678" s="1">
        <f>ips__4[[#This Row],[Kolumna7]]*7</f>
        <v>0</v>
      </c>
      <c r="V678" s="1">
        <f>ips__4[[#This Row],[Kolumna8]]*9</f>
        <v>9</v>
      </c>
      <c r="W678" s="1">
        <f>ips__4[[#This Row],[Kolumna9]]*1</f>
        <v>9</v>
      </c>
      <c r="X678" s="1">
        <f>ips__4[[#This Row],[Kolumna10]]*3</f>
        <v>27</v>
      </c>
      <c r="Y678" s="1">
        <f t="shared" si="10"/>
        <v>222</v>
      </c>
      <c r="Z678" s="1">
        <f>MOD(ips__4[[#This Row],[Suma iloczynow]],10)</f>
        <v>2</v>
      </c>
      <c r="AA678" s="1">
        <f>IF(ips__4[[#This Row],[reszta przez 10]] = 0,0,10 - ips__4[[#This Row],[reszta przez 10]])</f>
        <v>8</v>
      </c>
      <c r="AB678" s="1">
        <f>IF(ips__4[[#This Row],[K]]=ips__4[[#This Row],[K prawidlowe]],1,0)</f>
        <v>0</v>
      </c>
    </row>
    <row r="679" spans="1:28" x14ac:dyDescent="0.3">
      <c r="A679" s="1" t="s">
        <v>706</v>
      </c>
      <c r="B679" s="1" t="s">
        <v>11</v>
      </c>
      <c r="C679" s="1" t="s">
        <v>4</v>
      </c>
      <c r="D679" s="1">
        <v>0</v>
      </c>
      <c r="E679" s="1">
        <v>9</v>
      </c>
      <c r="F679" s="1">
        <v>2</v>
      </c>
      <c r="G679" s="1">
        <v>3</v>
      </c>
      <c r="H679" s="1">
        <v>0</v>
      </c>
      <c r="I679" s="1">
        <v>3</v>
      </c>
      <c r="J679" s="1">
        <v>2</v>
      </c>
      <c r="K679" s="1">
        <v>1</v>
      </c>
      <c r="L679" s="1">
        <v>6</v>
      </c>
      <c r="M679" s="1">
        <v>0</v>
      </c>
      <c r="N679" s="9">
        <v>4</v>
      </c>
      <c r="O679" s="1">
        <f>ips__4[[#This Row],[Kolumna1]]*1</f>
        <v>0</v>
      </c>
      <c r="P679" s="1">
        <f>ips__4[[#This Row],[Kolumna2]]*3</f>
        <v>27</v>
      </c>
      <c r="Q679" s="1">
        <f>ips__4[[#This Row],[Kolumna3]]*7</f>
        <v>14</v>
      </c>
      <c r="R679" s="1">
        <f>ips__4[[#This Row],[Kolumna4]]*9</f>
        <v>27</v>
      </c>
      <c r="S679" s="1">
        <f>ips__4[[#This Row],[Kolumna5]]*1</f>
        <v>0</v>
      </c>
      <c r="T679" s="1">
        <f>ips__4[[#This Row],[Kolumna6]]*3</f>
        <v>9</v>
      </c>
      <c r="U679" s="1">
        <f>ips__4[[#This Row],[Kolumna7]]*7</f>
        <v>14</v>
      </c>
      <c r="V679" s="1">
        <f>ips__4[[#This Row],[Kolumna8]]*9</f>
        <v>9</v>
      </c>
      <c r="W679" s="1">
        <f>ips__4[[#This Row],[Kolumna9]]*1</f>
        <v>6</v>
      </c>
      <c r="X679" s="1">
        <f>ips__4[[#This Row],[Kolumna10]]*3</f>
        <v>0</v>
      </c>
      <c r="Y679" s="1">
        <f t="shared" si="10"/>
        <v>210</v>
      </c>
      <c r="Z679" s="1">
        <f>MOD(ips__4[[#This Row],[Suma iloczynow]],10)</f>
        <v>0</v>
      </c>
      <c r="AA679" s="1">
        <f>IF(ips__4[[#This Row],[reszta przez 10]] = 0,0,10 - ips__4[[#This Row],[reszta przez 10]])</f>
        <v>0</v>
      </c>
      <c r="AB679" s="1">
        <f>IF(ips__4[[#This Row],[K]]=ips__4[[#This Row],[K prawidlowe]],1,0)</f>
        <v>0</v>
      </c>
    </row>
    <row r="680" spans="1:28" x14ac:dyDescent="0.3">
      <c r="A680" s="1" t="s">
        <v>707</v>
      </c>
      <c r="B680" s="1" t="s">
        <v>3</v>
      </c>
      <c r="C680" s="1" t="s">
        <v>4</v>
      </c>
      <c r="D680" s="1">
        <v>0</v>
      </c>
      <c r="E680" s="1">
        <v>9</v>
      </c>
      <c r="F680" s="1">
        <v>2</v>
      </c>
      <c r="G680" s="1">
        <v>8</v>
      </c>
      <c r="H680" s="1">
        <v>2</v>
      </c>
      <c r="I680" s="1">
        <v>2</v>
      </c>
      <c r="J680" s="1">
        <v>5</v>
      </c>
      <c r="K680" s="1">
        <v>7</v>
      </c>
      <c r="L680" s="1">
        <v>5</v>
      </c>
      <c r="M680" s="1">
        <v>4</v>
      </c>
      <c r="N680" s="9">
        <v>4</v>
      </c>
      <c r="O680" s="1">
        <f>ips__4[[#This Row],[Kolumna1]]*1</f>
        <v>0</v>
      </c>
      <c r="P680" s="1">
        <f>ips__4[[#This Row],[Kolumna2]]*3</f>
        <v>27</v>
      </c>
      <c r="Q680" s="1">
        <f>ips__4[[#This Row],[Kolumna3]]*7</f>
        <v>14</v>
      </c>
      <c r="R680" s="1">
        <f>ips__4[[#This Row],[Kolumna4]]*9</f>
        <v>72</v>
      </c>
      <c r="S680" s="1">
        <f>ips__4[[#This Row],[Kolumna5]]*1</f>
        <v>2</v>
      </c>
      <c r="T680" s="1">
        <f>ips__4[[#This Row],[Kolumna6]]*3</f>
        <v>6</v>
      </c>
      <c r="U680" s="1">
        <f>ips__4[[#This Row],[Kolumna7]]*7</f>
        <v>35</v>
      </c>
      <c r="V680" s="1">
        <f>ips__4[[#This Row],[Kolumna8]]*9</f>
        <v>63</v>
      </c>
      <c r="W680" s="1">
        <f>ips__4[[#This Row],[Kolumna9]]*1</f>
        <v>5</v>
      </c>
      <c r="X680" s="1">
        <f>ips__4[[#This Row],[Kolumna10]]*3</f>
        <v>12</v>
      </c>
      <c r="Y680" s="1">
        <f t="shared" si="10"/>
        <v>342</v>
      </c>
      <c r="Z680" s="1">
        <f>MOD(ips__4[[#This Row],[Suma iloczynow]],10)</f>
        <v>2</v>
      </c>
      <c r="AA680" s="1">
        <f>IF(ips__4[[#This Row],[reszta przez 10]] = 0,0,10 - ips__4[[#This Row],[reszta przez 10]])</f>
        <v>8</v>
      </c>
      <c r="AB680" s="1">
        <f>IF(ips__4[[#This Row],[K]]=ips__4[[#This Row],[K prawidlowe]],1,0)</f>
        <v>0</v>
      </c>
    </row>
    <row r="681" spans="1:28" x14ac:dyDescent="0.3">
      <c r="A681" s="1" t="s">
        <v>708</v>
      </c>
      <c r="B681" s="1" t="s">
        <v>15</v>
      </c>
      <c r="C681" s="1" t="s">
        <v>4</v>
      </c>
      <c r="D681" s="1">
        <v>1</v>
      </c>
      <c r="E681" s="1">
        <v>2</v>
      </c>
      <c r="F681" s="1">
        <v>2</v>
      </c>
      <c r="G681" s="1">
        <v>7</v>
      </c>
      <c r="H681" s="1">
        <v>2</v>
      </c>
      <c r="I681" s="1">
        <v>2</v>
      </c>
      <c r="J681" s="1">
        <v>7</v>
      </c>
      <c r="K681" s="1">
        <v>8</v>
      </c>
      <c r="L681" s="1">
        <v>4</v>
      </c>
      <c r="M681" s="1">
        <v>9</v>
      </c>
      <c r="N681" s="9">
        <v>6</v>
      </c>
      <c r="O681" s="1">
        <f>ips__4[[#This Row],[Kolumna1]]*1</f>
        <v>1</v>
      </c>
      <c r="P681" s="1">
        <f>ips__4[[#This Row],[Kolumna2]]*3</f>
        <v>6</v>
      </c>
      <c r="Q681" s="1">
        <f>ips__4[[#This Row],[Kolumna3]]*7</f>
        <v>14</v>
      </c>
      <c r="R681" s="1">
        <f>ips__4[[#This Row],[Kolumna4]]*9</f>
        <v>63</v>
      </c>
      <c r="S681" s="1">
        <f>ips__4[[#This Row],[Kolumna5]]*1</f>
        <v>2</v>
      </c>
      <c r="T681" s="1">
        <f>ips__4[[#This Row],[Kolumna6]]*3</f>
        <v>6</v>
      </c>
      <c r="U681" s="1">
        <f>ips__4[[#This Row],[Kolumna7]]*7</f>
        <v>49</v>
      </c>
      <c r="V681" s="1">
        <f>ips__4[[#This Row],[Kolumna8]]*9</f>
        <v>72</v>
      </c>
      <c r="W681" s="1">
        <f>ips__4[[#This Row],[Kolumna9]]*1</f>
        <v>4</v>
      </c>
      <c r="X681" s="1">
        <f>ips__4[[#This Row],[Kolumna10]]*3</f>
        <v>27</v>
      </c>
      <c r="Y681" s="1">
        <f t="shared" si="10"/>
        <v>480</v>
      </c>
      <c r="Z681" s="1">
        <f>MOD(ips__4[[#This Row],[Suma iloczynow]],10)</f>
        <v>0</v>
      </c>
      <c r="AA681" s="1">
        <f>IF(ips__4[[#This Row],[reszta przez 10]] = 0,0,10 - ips__4[[#This Row],[reszta przez 10]])</f>
        <v>0</v>
      </c>
      <c r="AB681" s="1">
        <f>IF(ips__4[[#This Row],[K]]=ips__4[[#This Row],[K prawidlowe]],1,0)</f>
        <v>0</v>
      </c>
    </row>
    <row r="682" spans="1:28" x14ac:dyDescent="0.3">
      <c r="A682" s="1" t="s">
        <v>709</v>
      </c>
      <c r="B682" s="1" t="s">
        <v>3</v>
      </c>
      <c r="C682" s="1" t="s">
        <v>6</v>
      </c>
      <c r="D682" s="1">
        <v>0</v>
      </c>
      <c r="E682" s="1">
        <v>6</v>
      </c>
      <c r="F682" s="1">
        <v>2</v>
      </c>
      <c r="G682" s="1">
        <v>6</v>
      </c>
      <c r="H682" s="1">
        <v>1</v>
      </c>
      <c r="I682" s="1">
        <v>7</v>
      </c>
      <c r="J682" s="1">
        <v>1</v>
      </c>
      <c r="K682" s="1">
        <v>4</v>
      </c>
      <c r="L682" s="1">
        <v>8</v>
      </c>
      <c r="M682" s="1">
        <v>0</v>
      </c>
      <c r="N682" s="9">
        <v>1</v>
      </c>
      <c r="O682" s="1">
        <f>ips__4[[#This Row],[Kolumna1]]*1</f>
        <v>0</v>
      </c>
      <c r="P682" s="1">
        <f>ips__4[[#This Row],[Kolumna2]]*3</f>
        <v>18</v>
      </c>
      <c r="Q682" s="1">
        <f>ips__4[[#This Row],[Kolumna3]]*7</f>
        <v>14</v>
      </c>
      <c r="R682" s="1">
        <f>ips__4[[#This Row],[Kolumna4]]*9</f>
        <v>54</v>
      </c>
      <c r="S682" s="1">
        <f>ips__4[[#This Row],[Kolumna5]]*1</f>
        <v>1</v>
      </c>
      <c r="T682" s="1">
        <f>ips__4[[#This Row],[Kolumna6]]*3</f>
        <v>21</v>
      </c>
      <c r="U682" s="1">
        <f>ips__4[[#This Row],[Kolumna7]]*7</f>
        <v>7</v>
      </c>
      <c r="V682" s="1">
        <f>ips__4[[#This Row],[Kolumna8]]*9</f>
        <v>36</v>
      </c>
      <c r="W682" s="1">
        <f>ips__4[[#This Row],[Kolumna9]]*1</f>
        <v>8</v>
      </c>
      <c r="X682" s="1">
        <f>ips__4[[#This Row],[Kolumna10]]*3</f>
        <v>0</v>
      </c>
      <c r="Y682" s="1">
        <f t="shared" si="10"/>
        <v>403</v>
      </c>
      <c r="Z682" s="1">
        <f>MOD(ips__4[[#This Row],[Suma iloczynow]],10)</f>
        <v>3</v>
      </c>
      <c r="AA682" s="1">
        <f>IF(ips__4[[#This Row],[reszta przez 10]] = 0,0,10 - ips__4[[#This Row],[reszta przez 10]])</f>
        <v>7</v>
      </c>
      <c r="AB682" s="1">
        <f>IF(ips__4[[#This Row],[K]]=ips__4[[#This Row],[K prawidlowe]],1,0)</f>
        <v>0</v>
      </c>
    </row>
    <row r="683" spans="1:28" x14ac:dyDescent="0.3">
      <c r="A683" s="1" t="s">
        <v>710</v>
      </c>
      <c r="B683" s="1" t="s">
        <v>13</v>
      </c>
      <c r="C683" s="1" t="s">
        <v>6</v>
      </c>
      <c r="D683" s="1">
        <v>1</v>
      </c>
      <c r="E683" s="1">
        <v>2</v>
      </c>
      <c r="F683" s="1">
        <v>2</v>
      </c>
      <c r="G683" s="1">
        <v>9</v>
      </c>
      <c r="H683" s="1">
        <v>0</v>
      </c>
      <c r="I683" s="1">
        <v>6</v>
      </c>
      <c r="J683" s="1">
        <v>6</v>
      </c>
      <c r="K683" s="1">
        <v>2</v>
      </c>
      <c r="L683" s="1">
        <v>0</v>
      </c>
      <c r="M683" s="1">
        <v>8</v>
      </c>
      <c r="N683" s="9">
        <v>6</v>
      </c>
      <c r="O683" s="1">
        <f>ips__4[[#This Row],[Kolumna1]]*1</f>
        <v>1</v>
      </c>
      <c r="P683" s="1">
        <f>ips__4[[#This Row],[Kolumna2]]*3</f>
        <v>6</v>
      </c>
      <c r="Q683" s="1">
        <f>ips__4[[#This Row],[Kolumna3]]*7</f>
        <v>14</v>
      </c>
      <c r="R683" s="1">
        <f>ips__4[[#This Row],[Kolumna4]]*9</f>
        <v>81</v>
      </c>
      <c r="S683" s="1">
        <f>ips__4[[#This Row],[Kolumna5]]*1</f>
        <v>0</v>
      </c>
      <c r="T683" s="1">
        <f>ips__4[[#This Row],[Kolumna6]]*3</f>
        <v>18</v>
      </c>
      <c r="U683" s="1">
        <f>ips__4[[#This Row],[Kolumna7]]*7</f>
        <v>42</v>
      </c>
      <c r="V683" s="1">
        <f>ips__4[[#This Row],[Kolumna8]]*9</f>
        <v>18</v>
      </c>
      <c r="W683" s="1">
        <f>ips__4[[#This Row],[Kolumna9]]*1</f>
        <v>0</v>
      </c>
      <c r="X683" s="1">
        <f>ips__4[[#This Row],[Kolumna10]]*3</f>
        <v>24</v>
      </c>
      <c r="Y683" s="1">
        <f t="shared" si="10"/>
        <v>363</v>
      </c>
      <c r="Z683" s="1">
        <f>MOD(ips__4[[#This Row],[Suma iloczynow]],10)</f>
        <v>3</v>
      </c>
      <c r="AA683" s="1">
        <f>IF(ips__4[[#This Row],[reszta przez 10]] = 0,0,10 - ips__4[[#This Row],[reszta przez 10]])</f>
        <v>7</v>
      </c>
      <c r="AB683" s="1">
        <f>IF(ips__4[[#This Row],[K]]=ips__4[[#This Row],[K prawidlowe]],1,0)</f>
        <v>0</v>
      </c>
    </row>
    <row r="684" spans="1:28" x14ac:dyDescent="0.3">
      <c r="A684" s="1" t="s">
        <v>711</v>
      </c>
      <c r="B684" s="1" t="s">
        <v>13</v>
      </c>
      <c r="C684" s="1" t="s">
        <v>6</v>
      </c>
      <c r="D684" s="1">
        <v>1</v>
      </c>
      <c r="E684" s="1">
        <v>3</v>
      </c>
      <c r="F684" s="1">
        <v>2</v>
      </c>
      <c r="G684" s="1">
        <v>2</v>
      </c>
      <c r="H684" s="1">
        <v>2</v>
      </c>
      <c r="I684" s="1">
        <v>3</v>
      </c>
      <c r="J684" s="1">
        <v>4</v>
      </c>
      <c r="K684" s="1">
        <v>7</v>
      </c>
      <c r="L684" s="1">
        <v>8</v>
      </c>
      <c r="M684" s="1">
        <v>2</v>
      </c>
      <c r="N684" s="9">
        <v>2</v>
      </c>
      <c r="O684" s="1">
        <f>ips__4[[#This Row],[Kolumna1]]*1</f>
        <v>1</v>
      </c>
      <c r="P684" s="1">
        <f>ips__4[[#This Row],[Kolumna2]]*3</f>
        <v>9</v>
      </c>
      <c r="Q684" s="1">
        <f>ips__4[[#This Row],[Kolumna3]]*7</f>
        <v>14</v>
      </c>
      <c r="R684" s="1">
        <f>ips__4[[#This Row],[Kolumna4]]*9</f>
        <v>18</v>
      </c>
      <c r="S684" s="1">
        <f>ips__4[[#This Row],[Kolumna5]]*1</f>
        <v>2</v>
      </c>
      <c r="T684" s="1">
        <f>ips__4[[#This Row],[Kolumna6]]*3</f>
        <v>9</v>
      </c>
      <c r="U684" s="1">
        <f>ips__4[[#This Row],[Kolumna7]]*7</f>
        <v>28</v>
      </c>
      <c r="V684" s="1">
        <f>ips__4[[#This Row],[Kolumna8]]*9</f>
        <v>63</v>
      </c>
      <c r="W684" s="1">
        <f>ips__4[[#This Row],[Kolumna9]]*1</f>
        <v>8</v>
      </c>
      <c r="X684" s="1">
        <f>ips__4[[#This Row],[Kolumna10]]*3</f>
        <v>6</v>
      </c>
      <c r="Y684" s="1">
        <f t="shared" si="10"/>
        <v>362</v>
      </c>
      <c r="Z684" s="1">
        <f>MOD(ips__4[[#This Row],[Suma iloczynow]],10)</f>
        <v>2</v>
      </c>
      <c r="AA684" s="1">
        <f>IF(ips__4[[#This Row],[reszta przez 10]] = 0,0,10 - ips__4[[#This Row],[reszta przez 10]])</f>
        <v>8</v>
      </c>
      <c r="AB684" s="1">
        <f>IF(ips__4[[#This Row],[K]]=ips__4[[#This Row],[K prawidlowe]],1,0)</f>
        <v>0</v>
      </c>
    </row>
    <row r="685" spans="1:28" x14ac:dyDescent="0.3">
      <c r="A685" s="1" t="s">
        <v>712</v>
      </c>
      <c r="B685" s="1" t="s">
        <v>10</v>
      </c>
      <c r="C685" s="1" t="s">
        <v>4</v>
      </c>
      <c r="D685" s="1">
        <v>1</v>
      </c>
      <c r="E685" s="1">
        <v>7</v>
      </c>
      <c r="F685" s="1">
        <v>2</v>
      </c>
      <c r="G685" s="1">
        <v>9</v>
      </c>
      <c r="H685" s="1">
        <v>2</v>
      </c>
      <c r="I685" s="1">
        <v>7</v>
      </c>
      <c r="J685" s="1">
        <v>4</v>
      </c>
      <c r="K685" s="1">
        <v>9</v>
      </c>
      <c r="L685" s="1">
        <v>8</v>
      </c>
      <c r="M685" s="1">
        <v>7</v>
      </c>
      <c r="N685" s="9">
        <v>2</v>
      </c>
      <c r="O685" s="1">
        <f>ips__4[[#This Row],[Kolumna1]]*1</f>
        <v>1</v>
      </c>
      <c r="P685" s="1">
        <f>ips__4[[#This Row],[Kolumna2]]*3</f>
        <v>21</v>
      </c>
      <c r="Q685" s="1">
        <f>ips__4[[#This Row],[Kolumna3]]*7</f>
        <v>14</v>
      </c>
      <c r="R685" s="1">
        <f>ips__4[[#This Row],[Kolumna4]]*9</f>
        <v>81</v>
      </c>
      <c r="S685" s="1">
        <f>ips__4[[#This Row],[Kolumna5]]*1</f>
        <v>2</v>
      </c>
      <c r="T685" s="1">
        <f>ips__4[[#This Row],[Kolumna6]]*3</f>
        <v>21</v>
      </c>
      <c r="U685" s="1">
        <f>ips__4[[#This Row],[Kolumna7]]*7</f>
        <v>28</v>
      </c>
      <c r="V685" s="1">
        <f>ips__4[[#This Row],[Kolumna8]]*9</f>
        <v>81</v>
      </c>
      <c r="W685" s="1">
        <f>ips__4[[#This Row],[Kolumna9]]*1</f>
        <v>8</v>
      </c>
      <c r="X685" s="1">
        <f>ips__4[[#This Row],[Kolumna10]]*3</f>
        <v>21</v>
      </c>
      <c r="Y685" s="1">
        <f t="shared" si="10"/>
        <v>436</v>
      </c>
      <c r="Z685" s="1">
        <f>MOD(ips__4[[#This Row],[Suma iloczynow]],10)</f>
        <v>6</v>
      </c>
      <c r="AA685" s="1">
        <f>IF(ips__4[[#This Row],[reszta przez 10]] = 0,0,10 - ips__4[[#This Row],[reszta przez 10]])</f>
        <v>4</v>
      </c>
      <c r="AB685" s="1">
        <f>IF(ips__4[[#This Row],[K]]=ips__4[[#This Row],[K prawidlowe]],1,0)</f>
        <v>0</v>
      </c>
    </row>
    <row r="686" spans="1:28" x14ac:dyDescent="0.3">
      <c r="A686" s="1" t="s">
        <v>713</v>
      </c>
      <c r="B686" s="1" t="s">
        <v>17</v>
      </c>
      <c r="C686" s="1" t="s">
        <v>4</v>
      </c>
      <c r="D686" s="1">
        <v>1</v>
      </c>
      <c r="E686" s="1">
        <v>9</v>
      </c>
      <c r="F686" s="1">
        <v>3</v>
      </c>
      <c r="G686" s="1">
        <v>0</v>
      </c>
      <c r="H686" s="1">
        <v>2</v>
      </c>
      <c r="I686" s="1">
        <v>1</v>
      </c>
      <c r="J686" s="1">
        <v>1</v>
      </c>
      <c r="K686" s="1">
        <v>0</v>
      </c>
      <c r="L686" s="1">
        <v>1</v>
      </c>
      <c r="M686" s="1">
        <v>4</v>
      </c>
      <c r="N686" s="9">
        <v>6</v>
      </c>
      <c r="O686" s="1">
        <f>ips__4[[#This Row],[Kolumna1]]*1</f>
        <v>1</v>
      </c>
      <c r="P686" s="1">
        <f>ips__4[[#This Row],[Kolumna2]]*3</f>
        <v>27</v>
      </c>
      <c r="Q686" s="1">
        <f>ips__4[[#This Row],[Kolumna3]]*7</f>
        <v>21</v>
      </c>
      <c r="R686" s="1">
        <f>ips__4[[#This Row],[Kolumna4]]*9</f>
        <v>0</v>
      </c>
      <c r="S686" s="1">
        <f>ips__4[[#This Row],[Kolumna5]]*1</f>
        <v>2</v>
      </c>
      <c r="T686" s="1">
        <f>ips__4[[#This Row],[Kolumna6]]*3</f>
        <v>3</v>
      </c>
      <c r="U686" s="1">
        <f>ips__4[[#This Row],[Kolumna7]]*7</f>
        <v>7</v>
      </c>
      <c r="V686" s="1">
        <f>ips__4[[#This Row],[Kolumna8]]*9</f>
        <v>0</v>
      </c>
      <c r="W686" s="1">
        <f>ips__4[[#This Row],[Kolumna9]]*1</f>
        <v>1</v>
      </c>
      <c r="X686" s="1">
        <f>ips__4[[#This Row],[Kolumna10]]*3</f>
        <v>12</v>
      </c>
      <c r="Y686" s="1">
        <f t="shared" si="10"/>
        <v>352</v>
      </c>
      <c r="Z686" s="1">
        <f>MOD(ips__4[[#This Row],[Suma iloczynow]],10)</f>
        <v>2</v>
      </c>
      <c r="AA686" s="1">
        <f>IF(ips__4[[#This Row],[reszta przez 10]] = 0,0,10 - ips__4[[#This Row],[reszta przez 10]])</f>
        <v>8</v>
      </c>
      <c r="AB686" s="1">
        <f>IF(ips__4[[#This Row],[K]]=ips__4[[#This Row],[K prawidlowe]],1,0)</f>
        <v>0</v>
      </c>
    </row>
    <row r="687" spans="1:28" x14ac:dyDescent="0.3">
      <c r="A687" s="1" t="s">
        <v>714</v>
      </c>
      <c r="B687" s="1" t="s">
        <v>7</v>
      </c>
      <c r="C687" s="1" t="s">
        <v>6</v>
      </c>
      <c r="D687" s="1">
        <v>1</v>
      </c>
      <c r="E687" s="1">
        <v>3</v>
      </c>
      <c r="F687" s="1">
        <v>2</v>
      </c>
      <c r="G687" s="1">
        <v>4</v>
      </c>
      <c r="H687" s="1">
        <v>0</v>
      </c>
      <c r="I687" s="1">
        <v>3</v>
      </c>
      <c r="J687" s="1">
        <v>6</v>
      </c>
      <c r="K687" s="1">
        <v>1</v>
      </c>
      <c r="L687" s="1">
        <v>6</v>
      </c>
      <c r="M687" s="1">
        <v>1</v>
      </c>
      <c r="N687" s="9">
        <v>1</v>
      </c>
      <c r="O687" s="1">
        <f>ips__4[[#This Row],[Kolumna1]]*1</f>
        <v>1</v>
      </c>
      <c r="P687" s="1">
        <f>ips__4[[#This Row],[Kolumna2]]*3</f>
        <v>9</v>
      </c>
      <c r="Q687" s="1">
        <f>ips__4[[#This Row],[Kolumna3]]*7</f>
        <v>14</v>
      </c>
      <c r="R687" s="1">
        <f>ips__4[[#This Row],[Kolumna4]]*9</f>
        <v>36</v>
      </c>
      <c r="S687" s="1">
        <f>ips__4[[#This Row],[Kolumna5]]*1</f>
        <v>0</v>
      </c>
      <c r="T687" s="1">
        <f>ips__4[[#This Row],[Kolumna6]]*3</f>
        <v>9</v>
      </c>
      <c r="U687" s="1">
        <f>ips__4[[#This Row],[Kolumna7]]*7</f>
        <v>42</v>
      </c>
      <c r="V687" s="1">
        <f>ips__4[[#This Row],[Kolumna8]]*9</f>
        <v>9</v>
      </c>
      <c r="W687" s="1">
        <f>ips__4[[#This Row],[Kolumna9]]*1</f>
        <v>6</v>
      </c>
      <c r="X687" s="1">
        <f>ips__4[[#This Row],[Kolumna10]]*3</f>
        <v>3</v>
      </c>
      <c r="Y687" s="1">
        <f t="shared" si="10"/>
        <v>203</v>
      </c>
      <c r="Z687" s="1">
        <f>MOD(ips__4[[#This Row],[Suma iloczynow]],10)</f>
        <v>3</v>
      </c>
      <c r="AA687" s="1">
        <f>IF(ips__4[[#This Row],[reszta przez 10]] = 0,0,10 - ips__4[[#This Row],[reszta przez 10]])</f>
        <v>7</v>
      </c>
      <c r="AB687" s="1">
        <f>IF(ips__4[[#This Row],[K]]=ips__4[[#This Row],[K prawidlowe]],1,0)</f>
        <v>0</v>
      </c>
    </row>
    <row r="688" spans="1:28" x14ac:dyDescent="0.3">
      <c r="A688" s="1" t="s">
        <v>715</v>
      </c>
      <c r="B688" s="1" t="s">
        <v>17</v>
      </c>
      <c r="C688" s="1" t="s">
        <v>6</v>
      </c>
      <c r="D688" s="1">
        <v>1</v>
      </c>
      <c r="E688" s="1">
        <v>5</v>
      </c>
      <c r="F688" s="1">
        <v>2</v>
      </c>
      <c r="G688" s="1">
        <v>4</v>
      </c>
      <c r="H688" s="1">
        <v>0</v>
      </c>
      <c r="I688" s="1">
        <v>3</v>
      </c>
      <c r="J688" s="1">
        <v>5</v>
      </c>
      <c r="K688" s="1">
        <v>4</v>
      </c>
      <c r="L688" s="1">
        <v>0</v>
      </c>
      <c r="M688" s="1">
        <v>4</v>
      </c>
      <c r="N688" s="9">
        <v>2</v>
      </c>
      <c r="O688" s="1">
        <f>ips__4[[#This Row],[Kolumna1]]*1</f>
        <v>1</v>
      </c>
      <c r="P688" s="1">
        <f>ips__4[[#This Row],[Kolumna2]]*3</f>
        <v>15</v>
      </c>
      <c r="Q688" s="1">
        <f>ips__4[[#This Row],[Kolumna3]]*7</f>
        <v>14</v>
      </c>
      <c r="R688" s="1">
        <f>ips__4[[#This Row],[Kolumna4]]*9</f>
        <v>36</v>
      </c>
      <c r="S688" s="1">
        <f>ips__4[[#This Row],[Kolumna5]]*1</f>
        <v>0</v>
      </c>
      <c r="T688" s="1">
        <f>ips__4[[#This Row],[Kolumna6]]*3</f>
        <v>9</v>
      </c>
      <c r="U688" s="1">
        <f>ips__4[[#This Row],[Kolumna7]]*7</f>
        <v>35</v>
      </c>
      <c r="V688" s="1">
        <f>ips__4[[#This Row],[Kolumna8]]*9</f>
        <v>36</v>
      </c>
      <c r="W688" s="1">
        <f>ips__4[[#This Row],[Kolumna9]]*1</f>
        <v>0</v>
      </c>
      <c r="X688" s="1">
        <f>ips__4[[#This Row],[Kolumna10]]*3</f>
        <v>12</v>
      </c>
      <c r="Y688" s="1">
        <f t="shared" si="10"/>
        <v>287</v>
      </c>
      <c r="Z688" s="1">
        <f>MOD(ips__4[[#This Row],[Suma iloczynow]],10)</f>
        <v>7</v>
      </c>
      <c r="AA688" s="1">
        <f>IF(ips__4[[#This Row],[reszta przez 10]] = 0,0,10 - ips__4[[#This Row],[reszta przez 10]])</f>
        <v>3</v>
      </c>
      <c r="AB688" s="1">
        <f>IF(ips__4[[#This Row],[K]]=ips__4[[#This Row],[K prawidlowe]],1,0)</f>
        <v>0</v>
      </c>
    </row>
    <row r="689" spans="1:28" x14ac:dyDescent="0.3">
      <c r="A689" s="1" t="s">
        <v>716</v>
      </c>
      <c r="B689" s="1" t="s">
        <v>3</v>
      </c>
      <c r="C689" s="1" t="s">
        <v>6</v>
      </c>
      <c r="D689" s="1">
        <v>1</v>
      </c>
      <c r="E689" s="1">
        <v>3</v>
      </c>
      <c r="F689" s="1">
        <v>3</v>
      </c>
      <c r="G689" s="1">
        <v>0</v>
      </c>
      <c r="H689" s="1">
        <v>1</v>
      </c>
      <c r="I689" s="1">
        <v>9</v>
      </c>
      <c r="J689" s="1">
        <v>1</v>
      </c>
      <c r="K689" s="1">
        <v>5</v>
      </c>
      <c r="L689" s="1">
        <v>4</v>
      </c>
      <c r="M689" s="1">
        <v>7</v>
      </c>
      <c r="N689" s="9">
        <v>4</v>
      </c>
      <c r="O689" s="1">
        <f>ips__4[[#This Row],[Kolumna1]]*1</f>
        <v>1</v>
      </c>
      <c r="P689" s="1">
        <f>ips__4[[#This Row],[Kolumna2]]*3</f>
        <v>9</v>
      </c>
      <c r="Q689" s="1">
        <f>ips__4[[#This Row],[Kolumna3]]*7</f>
        <v>21</v>
      </c>
      <c r="R689" s="1">
        <f>ips__4[[#This Row],[Kolumna4]]*9</f>
        <v>0</v>
      </c>
      <c r="S689" s="1">
        <f>ips__4[[#This Row],[Kolumna5]]*1</f>
        <v>1</v>
      </c>
      <c r="T689" s="1">
        <f>ips__4[[#This Row],[Kolumna6]]*3</f>
        <v>27</v>
      </c>
      <c r="U689" s="1">
        <f>ips__4[[#This Row],[Kolumna7]]*7</f>
        <v>7</v>
      </c>
      <c r="V689" s="1">
        <f>ips__4[[#This Row],[Kolumna8]]*9</f>
        <v>45</v>
      </c>
      <c r="W689" s="1">
        <f>ips__4[[#This Row],[Kolumna9]]*1</f>
        <v>4</v>
      </c>
      <c r="X689" s="1">
        <f>ips__4[[#This Row],[Kolumna10]]*3</f>
        <v>21</v>
      </c>
      <c r="Y689" s="1">
        <f t="shared" si="10"/>
        <v>294</v>
      </c>
      <c r="Z689" s="1">
        <f>MOD(ips__4[[#This Row],[Suma iloczynow]],10)</f>
        <v>4</v>
      </c>
      <c r="AA689" s="1">
        <f>IF(ips__4[[#This Row],[reszta przez 10]] = 0,0,10 - ips__4[[#This Row],[reszta przez 10]])</f>
        <v>6</v>
      </c>
      <c r="AB689" s="1">
        <f>IF(ips__4[[#This Row],[K]]=ips__4[[#This Row],[K prawidlowe]],1,0)</f>
        <v>0</v>
      </c>
    </row>
    <row r="690" spans="1:28" x14ac:dyDescent="0.3">
      <c r="A690" s="1" t="s">
        <v>717</v>
      </c>
      <c r="B690" s="1" t="s">
        <v>20</v>
      </c>
      <c r="C690" s="1" t="s">
        <v>6</v>
      </c>
      <c r="D690" s="1">
        <v>1</v>
      </c>
      <c r="E690" s="1">
        <v>9</v>
      </c>
      <c r="F690" s="1">
        <v>2</v>
      </c>
      <c r="G690" s="1">
        <v>6</v>
      </c>
      <c r="H690" s="1">
        <v>2</v>
      </c>
      <c r="I690" s="1">
        <v>7</v>
      </c>
      <c r="J690" s="1">
        <v>7</v>
      </c>
      <c r="K690" s="1">
        <v>8</v>
      </c>
      <c r="L690" s="1">
        <v>8</v>
      </c>
      <c r="M690" s="1">
        <v>7</v>
      </c>
      <c r="N690" s="9">
        <v>1</v>
      </c>
      <c r="O690" s="1">
        <f>ips__4[[#This Row],[Kolumna1]]*1</f>
        <v>1</v>
      </c>
      <c r="P690" s="1">
        <f>ips__4[[#This Row],[Kolumna2]]*3</f>
        <v>27</v>
      </c>
      <c r="Q690" s="1">
        <f>ips__4[[#This Row],[Kolumna3]]*7</f>
        <v>14</v>
      </c>
      <c r="R690" s="1">
        <f>ips__4[[#This Row],[Kolumna4]]*9</f>
        <v>54</v>
      </c>
      <c r="S690" s="1">
        <f>ips__4[[#This Row],[Kolumna5]]*1</f>
        <v>2</v>
      </c>
      <c r="T690" s="1">
        <f>ips__4[[#This Row],[Kolumna6]]*3</f>
        <v>21</v>
      </c>
      <c r="U690" s="1">
        <f>ips__4[[#This Row],[Kolumna7]]*7</f>
        <v>49</v>
      </c>
      <c r="V690" s="1">
        <f>ips__4[[#This Row],[Kolumna8]]*9</f>
        <v>72</v>
      </c>
      <c r="W690" s="1">
        <f>ips__4[[#This Row],[Kolumna9]]*1</f>
        <v>8</v>
      </c>
      <c r="X690" s="1">
        <f>ips__4[[#This Row],[Kolumna10]]*3</f>
        <v>21</v>
      </c>
      <c r="Y690" s="1">
        <f t="shared" si="10"/>
        <v>405</v>
      </c>
      <c r="Z690" s="1">
        <f>MOD(ips__4[[#This Row],[Suma iloczynow]],10)</f>
        <v>5</v>
      </c>
      <c r="AA690" s="1">
        <f>IF(ips__4[[#This Row],[reszta przez 10]] = 0,0,10 - ips__4[[#This Row],[reszta przez 10]])</f>
        <v>5</v>
      </c>
      <c r="AB690" s="1">
        <f>IF(ips__4[[#This Row],[K]]=ips__4[[#This Row],[K prawidlowe]],1,0)</f>
        <v>0</v>
      </c>
    </row>
    <row r="691" spans="1:28" x14ac:dyDescent="0.3">
      <c r="A691" s="1" t="s">
        <v>718</v>
      </c>
      <c r="B691" s="1" t="s">
        <v>9</v>
      </c>
      <c r="C691" s="1" t="s">
        <v>4</v>
      </c>
      <c r="D691" s="1">
        <v>1</v>
      </c>
      <c r="E691" s="1">
        <v>3</v>
      </c>
      <c r="F691" s="1">
        <v>2</v>
      </c>
      <c r="G691" s="1">
        <v>8</v>
      </c>
      <c r="H691" s="1">
        <v>0</v>
      </c>
      <c r="I691" s="1">
        <v>9</v>
      </c>
      <c r="J691" s="1">
        <v>7</v>
      </c>
      <c r="K691" s="1">
        <v>8</v>
      </c>
      <c r="L691" s="1">
        <v>3</v>
      </c>
      <c r="M691" s="1">
        <v>3</v>
      </c>
      <c r="N691" s="9">
        <v>4</v>
      </c>
      <c r="O691" s="1">
        <f>ips__4[[#This Row],[Kolumna1]]*1</f>
        <v>1</v>
      </c>
      <c r="P691" s="1">
        <f>ips__4[[#This Row],[Kolumna2]]*3</f>
        <v>9</v>
      </c>
      <c r="Q691" s="1">
        <f>ips__4[[#This Row],[Kolumna3]]*7</f>
        <v>14</v>
      </c>
      <c r="R691" s="1">
        <f>ips__4[[#This Row],[Kolumna4]]*9</f>
        <v>72</v>
      </c>
      <c r="S691" s="1">
        <f>ips__4[[#This Row],[Kolumna5]]*1</f>
        <v>0</v>
      </c>
      <c r="T691" s="1">
        <f>ips__4[[#This Row],[Kolumna6]]*3</f>
        <v>27</v>
      </c>
      <c r="U691" s="1">
        <f>ips__4[[#This Row],[Kolumna7]]*7</f>
        <v>49</v>
      </c>
      <c r="V691" s="1">
        <f>ips__4[[#This Row],[Kolumna8]]*9</f>
        <v>72</v>
      </c>
      <c r="W691" s="1">
        <f>ips__4[[#This Row],[Kolumna9]]*1</f>
        <v>3</v>
      </c>
      <c r="X691" s="1">
        <f>ips__4[[#This Row],[Kolumna10]]*3</f>
        <v>9</v>
      </c>
      <c r="Y691" s="1">
        <f t="shared" si="10"/>
        <v>525</v>
      </c>
      <c r="Z691" s="1">
        <f>MOD(ips__4[[#This Row],[Suma iloczynow]],10)</f>
        <v>5</v>
      </c>
      <c r="AA691" s="1">
        <f>IF(ips__4[[#This Row],[reszta przez 10]] = 0,0,10 - ips__4[[#This Row],[reszta przez 10]])</f>
        <v>5</v>
      </c>
      <c r="AB691" s="1">
        <f>IF(ips__4[[#This Row],[K]]=ips__4[[#This Row],[K prawidlowe]],1,0)</f>
        <v>0</v>
      </c>
    </row>
    <row r="692" spans="1:28" x14ac:dyDescent="0.3">
      <c r="A692" s="1" t="s">
        <v>719</v>
      </c>
      <c r="B692" s="1" t="s">
        <v>20</v>
      </c>
      <c r="C692" s="1" t="s">
        <v>6</v>
      </c>
      <c r="D692" s="1">
        <v>1</v>
      </c>
      <c r="E692" s="1">
        <v>4</v>
      </c>
      <c r="F692" s="1">
        <v>3</v>
      </c>
      <c r="G692" s="1">
        <v>0</v>
      </c>
      <c r="H692" s="1">
        <v>2</v>
      </c>
      <c r="I692" s="1">
        <v>8</v>
      </c>
      <c r="J692" s="1">
        <v>2</v>
      </c>
      <c r="K692" s="1">
        <v>4</v>
      </c>
      <c r="L692" s="1">
        <v>2</v>
      </c>
      <c r="M692" s="1">
        <v>8</v>
      </c>
      <c r="N692" s="9">
        <v>4</v>
      </c>
      <c r="O692" s="1">
        <f>ips__4[[#This Row],[Kolumna1]]*1</f>
        <v>1</v>
      </c>
      <c r="P692" s="1">
        <f>ips__4[[#This Row],[Kolumna2]]*3</f>
        <v>12</v>
      </c>
      <c r="Q692" s="1">
        <f>ips__4[[#This Row],[Kolumna3]]*7</f>
        <v>21</v>
      </c>
      <c r="R692" s="1">
        <f>ips__4[[#This Row],[Kolumna4]]*9</f>
        <v>0</v>
      </c>
      <c r="S692" s="1">
        <f>ips__4[[#This Row],[Kolumna5]]*1</f>
        <v>2</v>
      </c>
      <c r="T692" s="1">
        <f>ips__4[[#This Row],[Kolumna6]]*3</f>
        <v>24</v>
      </c>
      <c r="U692" s="1">
        <f>ips__4[[#This Row],[Kolumna7]]*7</f>
        <v>14</v>
      </c>
      <c r="V692" s="1">
        <f>ips__4[[#This Row],[Kolumna8]]*9</f>
        <v>36</v>
      </c>
      <c r="W692" s="1">
        <f>ips__4[[#This Row],[Kolumna9]]*1</f>
        <v>2</v>
      </c>
      <c r="X692" s="1">
        <f>ips__4[[#This Row],[Kolumna10]]*3</f>
        <v>24</v>
      </c>
      <c r="Y692" s="1">
        <f t="shared" si="10"/>
        <v>392</v>
      </c>
      <c r="Z692" s="1">
        <f>MOD(ips__4[[#This Row],[Suma iloczynow]],10)</f>
        <v>2</v>
      </c>
      <c r="AA692" s="1">
        <f>IF(ips__4[[#This Row],[reszta przez 10]] = 0,0,10 - ips__4[[#This Row],[reszta przez 10]])</f>
        <v>8</v>
      </c>
      <c r="AB692" s="1">
        <f>IF(ips__4[[#This Row],[K]]=ips__4[[#This Row],[K prawidlowe]],1,0)</f>
        <v>0</v>
      </c>
    </row>
    <row r="693" spans="1:28" x14ac:dyDescent="0.3">
      <c r="A693" s="1" t="s">
        <v>720</v>
      </c>
      <c r="B693" s="1" t="s">
        <v>10</v>
      </c>
      <c r="C693" s="1" t="s">
        <v>4</v>
      </c>
      <c r="D693" s="1">
        <v>1</v>
      </c>
      <c r="E693" s="1">
        <v>1</v>
      </c>
      <c r="F693" s="1">
        <v>2</v>
      </c>
      <c r="G693" s="1">
        <v>7</v>
      </c>
      <c r="H693" s="1">
        <v>2</v>
      </c>
      <c r="I693" s="1">
        <v>8</v>
      </c>
      <c r="J693" s="1">
        <v>0</v>
      </c>
      <c r="K693" s="1">
        <v>5</v>
      </c>
      <c r="L693" s="1">
        <v>8</v>
      </c>
      <c r="M693" s="1">
        <v>2</v>
      </c>
      <c r="N693" s="9">
        <v>4</v>
      </c>
      <c r="O693" s="1">
        <f>ips__4[[#This Row],[Kolumna1]]*1</f>
        <v>1</v>
      </c>
      <c r="P693" s="1">
        <f>ips__4[[#This Row],[Kolumna2]]*3</f>
        <v>3</v>
      </c>
      <c r="Q693" s="1">
        <f>ips__4[[#This Row],[Kolumna3]]*7</f>
        <v>14</v>
      </c>
      <c r="R693" s="1">
        <f>ips__4[[#This Row],[Kolumna4]]*9</f>
        <v>63</v>
      </c>
      <c r="S693" s="1">
        <f>ips__4[[#This Row],[Kolumna5]]*1</f>
        <v>2</v>
      </c>
      <c r="T693" s="1">
        <f>ips__4[[#This Row],[Kolumna6]]*3</f>
        <v>24</v>
      </c>
      <c r="U693" s="1">
        <f>ips__4[[#This Row],[Kolumna7]]*7</f>
        <v>0</v>
      </c>
      <c r="V693" s="1">
        <f>ips__4[[#This Row],[Kolumna8]]*9</f>
        <v>45</v>
      </c>
      <c r="W693" s="1">
        <f>ips__4[[#This Row],[Kolumna9]]*1</f>
        <v>8</v>
      </c>
      <c r="X693" s="1">
        <f>ips__4[[#This Row],[Kolumna10]]*3</f>
        <v>6</v>
      </c>
      <c r="Y693" s="1">
        <f t="shared" si="10"/>
        <v>302</v>
      </c>
      <c r="Z693" s="1">
        <f>MOD(ips__4[[#This Row],[Suma iloczynow]],10)</f>
        <v>2</v>
      </c>
      <c r="AA693" s="1">
        <f>IF(ips__4[[#This Row],[reszta przez 10]] = 0,0,10 - ips__4[[#This Row],[reszta przez 10]])</f>
        <v>8</v>
      </c>
      <c r="AB693" s="1">
        <f>IF(ips__4[[#This Row],[K]]=ips__4[[#This Row],[K prawidlowe]],1,0)</f>
        <v>0</v>
      </c>
    </row>
    <row r="694" spans="1:28" x14ac:dyDescent="0.3">
      <c r="A694" s="1" t="s">
        <v>721</v>
      </c>
      <c r="B694" s="1" t="s">
        <v>19</v>
      </c>
      <c r="C694" s="1" t="s">
        <v>6</v>
      </c>
      <c r="D694" s="1">
        <v>0</v>
      </c>
      <c r="E694" s="1">
        <v>5</v>
      </c>
      <c r="F694" s="1">
        <v>2</v>
      </c>
      <c r="G694" s="1">
        <v>9</v>
      </c>
      <c r="H694" s="1">
        <v>1</v>
      </c>
      <c r="I694" s="1">
        <v>8</v>
      </c>
      <c r="J694" s="1">
        <v>7</v>
      </c>
      <c r="K694" s="1">
        <v>9</v>
      </c>
      <c r="L694" s="1">
        <v>9</v>
      </c>
      <c r="M694" s="1">
        <v>1</v>
      </c>
      <c r="N694" s="9">
        <v>3</v>
      </c>
      <c r="O694" s="1">
        <f>ips__4[[#This Row],[Kolumna1]]*1</f>
        <v>0</v>
      </c>
      <c r="P694" s="1">
        <f>ips__4[[#This Row],[Kolumna2]]*3</f>
        <v>15</v>
      </c>
      <c r="Q694" s="1">
        <f>ips__4[[#This Row],[Kolumna3]]*7</f>
        <v>14</v>
      </c>
      <c r="R694" s="1">
        <f>ips__4[[#This Row],[Kolumna4]]*9</f>
        <v>81</v>
      </c>
      <c r="S694" s="1">
        <f>ips__4[[#This Row],[Kolumna5]]*1</f>
        <v>1</v>
      </c>
      <c r="T694" s="1">
        <f>ips__4[[#This Row],[Kolumna6]]*3</f>
        <v>24</v>
      </c>
      <c r="U694" s="1">
        <f>ips__4[[#This Row],[Kolumna7]]*7</f>
        <v>49</v>
      </c>
      <c r="V694" s="1">
        <f>ips__4[[#This Row],[Kolumna8]]*9</f>
        <v>81</v>
      </c>
      <c r="W694" s="1">
        <f>ips__4[[#This Row],[Kolumna9]]*1</f>
        <v>9</v>
      </c>
      <c r="X694" s="1">
        <f>ips__4[[#This Row],[Kolumna10]]*3</f>
        <v>3</v>
      </c>
      <c r="Y694" s="1">
        <f t="shared" si="10"/>
        <v>443</v>
      </c>
      <c r="Z694" s="1">
        <f>MOD(ips__4[[#This Row],[Suma iloczynow]],10)</f>
        <v>3</v>
      </c>
      <c r="AA694" s="1">
        <f>IF(ips__4[[#This Row],[reszta przez 10]] = 0,0,10 - ips__4[[#This Row],[reszta przez 10]])</f>
        <v>7</v>
      </c>
      <c r="AB694" s="1">
        <f>IF(ips__4[[#This Row],[K]]=ips__4[[#This Row],[K prawidlowe]],1,0)</f>
        <v>0</v>
      </c>
    </row>
    <row r="695" spans="1:28" x14ac:dyDescent="0.3">
      <c r="A695" s="1" t="s">
        <v>722</v>
      </c>
      <c r="B695" s="1" t="s">
        <v>19</v>
      </c>
      <c r="C695" s="1" t="s">
        <v>4</v>
      </c>
      <c r="D695" s="1">
        <v>1</v>
      </c>
      <c r="E695" s="1">
        <v>4</v>
      </c>
      <c r="F695" s="1">
        <v>2</v>
      </c>
      <c r="G695" s="1">
        <v>1</v>
      </c>
      <c r="H695" s="1">
        <v>2</v>
      </c>
      <c r="I695" s="1">
        <v>7</v>
      </c>
      <c r="J695" s="1">
        <v>2</v>
      </c>
      <c r="K695" s="1">
        <v>9</v>
      </c>
      <c r="L695" s="1">
        <v>2</v>
      </c>
      <c r="M695" s="1">
        <v>5</v>
      </c>
      <c r="N695" s="9">
        <v>9</v>
      </c>
      <c r="O695" s="1">
        <f>ips__4[[#This Row],[Kolumna1]]*1</f>
        <v>1</v>
      </c>
      <c r="P695" s="1">
        <f>ips__4[[#This Row],[Kolumna2]]*3</f>
        <v>12</v>
      </c>
      <c r="Q695" s="1">
        <f>ips__4[[#This Row],[Kolumna3]]*7</f>
        <v>14</v>
      </c>
      <c r="R695" s="1">
        <f>ips__4[[#This Row],[Kolumna4]]*9</f>
        <v>9</v>
      </c>
      <c r="S695" s="1">
        <f>ips__4[[#This Row],[Kolumna5]]*1</f>
        <v>2</v>
      </c>
      <c r="T695" s="1">
        <f>ips__4[[#This Row],[Kolumna6]]*3</f>
        <v>21</v>
      </c>
      <c r="U695" s="1">
        <f>ips__4[[#This Row],[Kolumna7]]*7</f>
        <v>14</v>
      </c>
      <c r="V695" s="1">
        <f>ips__4[[#This Row],[Kolumna8]]*9</f>
        <v>81</v>
      </c>
      <c r="W695" s="1">
        <f>ips__4[[#This Row],[Kolumna9]]*1</f>
        <v>2</v>
      </c>
      <c r="X695" s="1">
        <f>ips__4[[#This Row],[Kolumna10]]*3</f>
        <v>15</v>
      </c>
      <c r="Y695" s="1">
        <f t="shared" si="10"/>
        <v>448</v>
      </c>
      <c r="Z695" s="1">
        <f>MOD(ips__4[[#This Row],[Suma iloczynow]],10)</f>
        <v>8</v>
      </c>
      <c r="AA695" s="1">
        <f>IF(ips__4[[#This Row],[reszta przez 10]] = 0,0,10 - ips__4[[#This Row],[reszta przez 10]])</f>
        <v>2</v>
      </c>
      <c r="AB695" s="1">
        <f>IF(ips__4[[#This Row],[K]]=ips__4[[#This Row],[K prawidlowe]],1,0)</f>
        <v>0</v>
      </c>
    </row>
    <row r="696" spans="1:28" x14ac:dyDescent="0.3">
      <c r="A696" s="1" t="s">
        <v>723</v>
      </c>
      <c r="B696" s="1" t="s">
        <v>19</v>
      </c>
      <c r="C696" s="1" t="s">
        <v>6</v>
      </c>
      <c r="D696" s="1">
        <v>0</v>
      </c>
      <c r="E696" s="1">
        <v>3</v>
      </c>
      <c r="F696" s="1">
        <v>2</v>
      </c>
      <c r="G696" s="1">
        <v>1</v>
      </c>
      <c r="H696" s="1">
        <v>0</v>
      </c>
      <c r="I696" s="1">
        <v>1</v>
      </c>
      <c r="J696" s="1">
        <v>1</v>
      </c>
      <c r="K696" s="1">
        <v>7</v>
      </c>
      <c r="L696" s="1">
        <v>4</v>
      </c>
      <c r="M696" s="1">
        <v>6</v>
      </c>
      <c r="N696" s="9">
        <v>3</v>
      </c>
      <c r="O696" s="1">
        <f>ips__4[[#This Row],[Kolumna1]]*1</f>
        <v>0</v>
      </c>
      <c r="P696" s="1">
        <f>ips__4[[#This Row],[Kolumna2]]*3</f>
        <v>9</v>
      </c>
      <c r="Q696" s="1">
        <f>ips__4[[#This Row],[Kolumna3]]*7</f>
        <v>14</v>
      </c>
      <c r="R696" s="1">
        <f>ips__4[[#This Row],[Kolumna4]]*9</f>
        <v>9</v>
      </c>
      <c r="S696" s="1">
        <f>ips__4[[#This Row],[Kolumna5]]*1</f>
        <v>0</v>
      </c>
      <c r="T696" s="1">
        <f>ips__4[[#This Row],[Kolumna6]]*3</f>
        <v>3</v>
      </c>
      <c r="U696" s="1">
        <f>ips__4[[#This Row],[Kolumna7]]*7</f>
        <v>7</v>
      </c>
      <c r="V696" s="1">
        <f>ips__4[[#This Row],[Kolumna8]]*9</f>
        <v>63</v>
      </c>
      <c r="W696" s="1">
        <f>ips__4[[#This Row],[Kolumna9]]*1</f>
        <v>4</v>
      </c>
      <c r="X696" s="1">
        <f>ips__4[[#This Row],[Kolumna10]]*3</f>
        <v>18</v>
      </c>
      <c r="Y696" s="1">
        <f t="shared" si="10"/>
        <v>298</v>
      </c>
      <c r="Z696" s="1">
        <f>MOD(ips__4[[#This Row],[Suma iloczynow]],10)</f>
        <v>8</v>
      </c>
      <c r="AA696" s="1">
        <f>IF(ips__4[[#This Row],[reszta przez 10]] = 0,0,10 - ips__4[[#This Row],[reszta przez 10]])</f>
        <v>2</v>
      </c>
      <c r="AB696" s="1">
        <f>IF(ips__4[[#This Row],[K]]=ips__4[[#This Row],[K prawidlowe]],1,0)</f>
        <v>0</v>
      </c>
    </row>
    <row r="697" spans="1:28" x14ac:dyDescent="0.3">
      <c r="A697" s="1" t="s">
        <v>724</v>
      </c>
      <c r="B697" s="1" t="s">
        <v>16</v>
      </c>
      <c r="C697" s="1" t="s">
        <v>6</v>
      </c>
      <c r="D697" s="1">
        <v>1</v>
      </c>
      <c r="E697" s="1">
        <v>4</v>
      </c>
      <c r="F697" s="1">
        <v>2</v>
      </c>
      <c r="G697" s="1">
        <v>9</v>
      </c>
      <c r="H697" s="1">
        <v>1</v>
      </c>
      <c r="I697" s="1">
        <v>4</v>
      </c>
      <c r="J697" s="1">
        <v>9</v>
      </c>
      <c r="K697" s="1">
        <v>8</v>
      </c>
      <c r="L697" s="1">
        <v>5</v>
      </c>
      <c r="M697" s="1">
        <v>0</v>
      </c>
      <c r="N697" s="9">
        <v>9</v>
      </c>
      <c r="O697" s="1">
        <f>ips__4[[#This Row],[Kolumna1]]*1</f>
        <v>1</v>
      </c>
      <c r="P697" s="1">
        <f>ips__4[[#This Row],[Kolumna2]]*3</f>
        <v>12</v>
      </c>
      <c r="Q697" s="1">
        <f>ips__4[[#This Row],[Kolumna3]]*7</f>
        <v>14</v>
      </c>
      <c r="R697" s="1">
        <f>ips__4[[#This Row],[Kolumna4]]*9</f>
        <v>81</v>
      </c>
      <c r="S697" s="1">
        <f>ips__4[[#This Row],[Kolumna5]]*1</f>
        <v>1</v>
      </c>
      <c r="T697" s="1">
        <f>ips__4[[#This Row],[Kolumna6]]*3</f>
        <v>12</v>
      </c>
      <c r="U697" s="1">
        <f>ips__4[[#This Row],[Kolumna7]]*7</f>
        <v>63</v>
      </c>
      <c r="V697" s="1">
        <f>ips__4[[#This Row],[Kolumna8]]*9</f>
        <v>72</v>
      </c>
      <c r="W697" s="1">
        <f>ips__4[[#This Row],[Kolumna9]]*1</f>
        <v>5</v>
      </c>
      <c r="X697" s="1">
        <f>ips__4[[#This Row],[Kolumna10]]*3</f>
        <v>0</v>
      </c>
      <c r="Y697" s="1">
        <f t="shared" si="10"/>
        <v>388</v>
      </c>
      <c r="Z697" s="1">
        <f>MOD(ips__4[[#This Row],[Suma iloczynow]],10)</f>
        <v>8</v>
      </c>
      <c r="AA697" s="1">
        <f>IF(ips__4[[#This Row],[reszta przez 10]] = 0,0,10 - ips__4[[#This Row],[reszta przez 10]])</f>
        <v>2</v>
      </c>
      <c r="AB697" s="1">
        <f>IF(ips__4[[#This Row],[K]]=ips__4[[#This Row],[K prawidlowe]],1,0)</f>
        <v>0</v>
      </c>
    </row>
    <row r="698" spans="1:28" x14ac:dyDescent="0.3">
      <c r="A698" s="1" t="s">
        <v>725</v>
      </c>
      <c r="B698" s="1" t="s">
        <v>12</v>
      </c>
      <c r="C698" s="1" t="s">
        <v>6</v>
      </c>
      <c r="D698" s="1">
        <v>1</v>
      </c>
      <c r="E698" s="1">
        <v>2</v>
      </c>
      <c r="F698" s="1">
        <v>3</v>
      </c>
      <c r="G698" s="1">
        <v>0</v>
      </c>
      <c r="H698" s="1">
        <v>0</v>
      </c>
      <c r="I698" s="1">
        <v>6</v>
      </c>
      <c r="J698" s="1">
        <v>2</v>
      </c>
      <c r="K698" s="1">
        <v>0</v>
      </c>
      <c r="L698" s="1">
        <v>7</v>
      </c>
      <c r="M698" s="1">
        <v>8</v>
      </c>
      <c r="N698" s="9">
        <v>9</v>
      </c>
      <c r="O698" s="1">
        <f>ips__4[[#This Row],[Kolumna1]]*1</f>
        <v>1</v>
      </c>
      <c r="P698" s="1">
        <f>ips__4[[#This Row],[Kolumna2]]*3</f>
        <v>6</v>
      </c>
      <c r="Q698" s="1">
        <f>ips__4[[#This Row],[Kolumna3]]*7</f>
        <v>21</v>
      </c>
      <c r="R698" s="1">
        <f>ips__4[[#This Row],[Kolumna4]]*9</f>
        <v>0</v>
      </c>
      <c r="S698" s="1">
        <f>ips__4[[#This Row],[Kolumna5]]*1</f>
        <v>0</v>
      </c>
      <c r="T698" s="1">
        <f>ips__4[[#This Row],[Kolumna6]]*3</f>
        <v>18</v>
      </c>
      <c r="U698" s="1">
        <f>ips__4[[#This Row],[Kolumna7]]*7</f>
        <v>14</v>
      </c>
      <c r="V698" s="1">
        <f>ips__4[[#This Row],[Kolumna8]]*9</f>
        <v>0</v>
      </c>
      <c r="W698" s="1">
        <f>ips__4[[#This Row],[Kolumna9]]*1</f>
        <v>7</v>
      </c>
      <c r="X698" s="1">
        <f>ips__4[[#This Row],[Kolumna10]]*3</f>
        <v>24</v>
      </c>
      <c r="Y698" s="1">
        <f t="shared" si="10"/>
        <v>352</v>
      </c>
      <c r="Z698" s="1">
        <f>MOD(ips__4[[#This Row],[Suma iloczynow]],10)</f>
        <v>2</v>
      </c>
      <c r="AA698" s="1">
        <f>IF(ips__4[[#This Row],[reszta przez 10]] = 0,0,10 - ips__4[[#This Row],[reszta przez 10]])</f>
        <v>8</v>
      </c>
      <c r="AB698" s="1">
        <f>IF(ips__4[[#This Row],[K]]=ips__4[[#This Row],[K prawidlowe]],1,0)</f>
        <v>0</v>
      </c>
    </row>
    <row r="699" spans="1:28" x14ac:dyDescent="0.3">
      <c r="A699" s="1" t="s">
        <v>726</v>
      </c>
      <c r="B699" s="1" t="s">
        <v>11</v>
      </c>
      <c r="C699" s="1" t="s">
        <v>6</v>
      </c>
      <c r="D699" s="1">
        <v>1</v>
      </c>
      <c r="E699" s="1">
        <v>6</v>
      </c>
      <c r="F699" s="1">
        <v>2</v>
      </c>
      <c r="G699" s="1">
        <v>3</v>
      </c>
      <c r="H699" s="1">
        <v>0</v>
      </c>
      <c r="I699" s="1">
        <v>8</v>
      </c>
      <c r="J699" s="1">
        <v>0</v>
      </c>
      <c r="K699" s="1">
        <v>3</v>
      </c>
      <c r="L699" s="1">
        <v>8</v>
      </c>
      <c r="M699" s="1">
        <v>5</v>
      </c>
      <c r="N699" s="9">
        <v>6</v>
      </c>
      <c r="O699" s="1">
        <f>ips__4[[#This Row],[Kolumna1]]*1</f>
        <v>1</v>
      </c>
      <c r="P699" s="1">
        <f>ips__4[[#This Row],[Kolumna2]]*3</f>
        <v>18</v>
      </c>
      <c r="Q699" s="1">
        <f>ips__4[[#This Row],[Kolumna3]]*7</f>
        <v>14</v>
      </c>
      <c r="R699" s="1">
        <f>ips__4[[#This Row],[Kolumna4]]*9</f>
        <v>27</v>
      </c>
      <c r="S699" s="1">
        <f>ips__4[[#This Row],[Kolumna5]]*1</f>
        <v>0</v>
      </c>
      <c r="T699" s="1">
        <f>ips__4[[#This Row],[Kolumna6]]*3</f>
        <v>24</v>
      </c>
      <c r="U699" s="1">
        <f>ips__4[[#This Row],[Kolumna7]]*7</f>
        <v>0</v>
      </c>
      <c r="V699" s="1">
        <f>ips__4[[#This Row],[Kolumna8]]*9</f>
        <v>27</v>
      </c>
      <c r="W699" s="1">
        <f>ips__4[[#This Row],[Kolumna9]]*1</f>
        <v>8</v>
      </c>
      <c r="X699" s="1">
        <f>ips__4[[#This Row],[Kolumna10]]*3</f>
        <v>15</v>
      </c>
      <c r="Y699" s="1">
        <f t="shared" si="10"/>
        <v>225</v>
      </c>
      <c r="Z699" s="1">
        <f>MOD(ips__4[[#This Row],[Suma iloczynow]],10)</f>
        <v>5</v>
      </c>
      <c r="AA699" s="1">
        <f>IF(ips__4[[#This Row],[reszta przez 10]] = 0,0,10 - ips__4[[#This Row],[reszta przez 10]])</f>
        <v>5</v>
      </c>
      <c r="AB699" s="1">
        <f>IF(ips__4[[#This Row],[K]]=ips__4[[#This Row],[K prawidlowe]],1,0)</f>
        <v>0</v>
      </c>
    </row>
    <row r="700" spans="1:28" x14ac:dyDescent="0.3">
      <c r="A700" s="1" t="s">
        <v>727</v>
      </c>
      <c r="B700" s="1" t="s">
        <v>11</v>
      </c>
      <c r="C700" s="1" t="s">
        <v>6</v>
      </c>
      <c r="D700" s="1">
        <v>0</v>
      </c>
      <c r="E700" s="1">
        <v>1</v>
      </c>
      <c r="F700" s="1">
        <v>2</v>
      </c>
      <c r="G700" s="1">
        <v>2</v>
      </c>
      <c r="H700" s="1">
        <v>0</v>
      </c>
      <c r="I700" s="1">
        <v>7</v>
      </c>
      <c r="J700" s="1">
        <v>1</v>
      </c>
      <c r="K700" s="1">
        <v>9</v>
      </c>
      <c r="L700" s="1">
        <v>1</v>
      </c>
      <c r="M700" s="1">
        <v>1</v>
      </c>
      <c r="N700" s="9">
        <v>2</v>
      </c>
      <c r="O700" s="1">
        <f>ips__4[[#This Row],[Kolumna1]]*1</f>
        <v>0</v>
      </c>
      <c r="P700" s="1">
        <f>ips__4[[#This Row],[Kolumna2]]*3</f>
        <v>3</v>
      </c>
      <c r="Q700" s="1">
        <f>ips__4[[#This Row],[Kolumna3]]*7</f>
        <v>14</v>
      </c>
      <c r="R700" s="1">
        <f>ips__4[[#This Row],[Kolumna4]]*9</f>
        <v>18</v>
      </c>
      <c r="S700" s="1">
        <f>ips__4[[#This Row],[Kolumna5]]*1</f>
        <v>0</v>
      </c>
      <c r="T700" s="1">
        <f>ips__4[[#This Row],[Kolumna6]]*3</f>
        <v>21</v>
      </c>
      <c r="U700" s="1">
        <f>ips__4[[#This Row],[Kolumna7]]*7</f>
        <v>7</v>
      </c>
      <c r="V700" s="1">
        <f>ips__4[[#This Row],[Kolumna8]]*9</f>
        <v>81</v>
      </c>
      <c r="W700" s="1">
        <f>ips__4[[#This Row],[Kolumna9]]*1</f>
        <v>1</v>
      </c>
      <c r="X700" s="1">
        <f>ips__4[[#This Row],[Kolumna10]]*3</f>
        <v>3</v>
      </c>
      <c r="Y700" s="1">
        <f t="shared" si="10"/>
        <v>282</v>
      </c>
      <c r="Z700" s="1">
        <f>MOD(ips__4[[#This Row],[Suma iloczynow]],10)</f>
        <v>2</v>
      </c>
      <c r="AA700" s="1">
        <f>IF(ips__4[[#This Row],[reszta przez 10]] = 0,0,10 - ips__4[[#This Row],[reszta przez 10]])</f>
        <v>8</v>
      </c>
      <c r="AB700" s="1">
        <f>IF(ips__4[[#This Row],[K]]=ips__4[[#This Row],[K prawidlowe]],1,0)</f>
        <v>0</v>
      </c>
    </row>
    <row r="701" spans="1:28" x14ac:dyDescent="0.3">
      <c r="A701" s="1" t="s">
        <v>728</v>
      </c>
      <c r="B701" s="1" t="s">
        <v>20</v>
      </c>
      <c r="C701" s="1" t="s">
        <v>4</v>
      </c>
      <c r="D701" s="1">
        <v>1</v>
      </c>
      <c r="E701" s="1">
        <v>9</v>
      </c>
      <c r="F701" s="1">
        <v>2</v>
      </c>
      <c r="G701" s="1">
        <v>2</v>
      </c>
      <c r="H701" s="1">
        <v>0</v>
      </c>
      <c r="I701" s="1">
        <v>9</v>
      </c>
      <c r="J701" s="1">
        <v>0</v>
      </c>
      <c r="K701" s="1">
        <v>8</v>
      </c>
      <c r="L701" s="1">
        <v>1</v>
      </c>
      <c r="M701" s="1">
        <v>2</v>
      </c>
      <c r="N701" s="9">
        <v>4</v>
      </c>
      <c r="O701" s="1">
        <f>ips__4[[#This Row],[Kolumna1]]*1</f>
        <v>1</v>
      </c>
      <c r="P701" s="1">
        <f>ips__4[[#This Row],[Kolumna2]]*3</f>
        <v>27</v>
      </c>
      <c r="Q701" s="1">
        <f>ips__4[[#This Row],[Kolumna3]]*7</f>
        <v>14</v>
      </c>
      <c r="R701" s="1">
        <f>ips__4[[#This Row],[Kolumna4]]*9</f>
        <v>18</v>
      </c>
      <c r="S701" s="1">
        <f>ips__4[[#This Row],[Kolumna5]]*1</f>
        <v>0</v>
      </c>
      <c r="T701" s="1">
        <f>ips__4[[#This Row],[Kolumna6]]*3</f>
        <v>27</v>
      </c>
      <c r="U701" s="1">
        <f>ips__4[[#This Row],[Kolumna7]]*7</f>
        <v>0</v>
      </c>
      <c r="V701" s="1">
        <f>ips__4[[#This Row],[Kolumna8]]*9</f>
        <v>72</v>
      </c>
      <c r="W701" s="1">
        <f>ips__4[[#This Row],[Kolumna9]]*1</f>
        <v>1</v>
      </c>
      <c r="X701" s="1">
        <f>ips__4[[#This Row],[Kolumna10]]*3</f>
        <v>6</v>
      </c>
      <c r="Y701" s="1">
        <f t="shared" si="10"/>
        <v>314</v>
      </c>
      <c r="Z701" s="1">
        <f>MOD(ips__4[[#This Row],[Suma iloczynow]],10)</f>
        <v>4</v>
      </c>
      <c r="AA701" s="1">
        <f>IF(ips__4[[#This Row],[reszta przez 10]] = 0,0,10 - ips__4[[#This Row],[reszta przez 10]])</f>
        <v>6</v>
      </c>
      <c r="AB701" s="1">
        <f>IF(ips__4[[#This Row],[K]]=ips__4[[#This Row],[K prawidlowe]],1,0)</f>
        <v>0</v>
      </c>
    </row>
    <row r="702" spans="1:28" x14ac:dyDescent="0.3">
      <c r="A702" s="1" t="s">
        <v>729</v>
      </c>
      <c r="B702" s="1" t="s">
        <v>10</v>
      </c>
      <c r="C702" s="1" t="s">
        <v>4</v>
      </c>
      <c r="D702" s="1">
        <v>0</v>
      </c>
      <c r="E702" s="1">
        <v>7</v>
      </c>
      <c r="F702" s="1">
        <v>2</v>
      </c>
      <c r="G702" s="1">
        <v>4</v>
      </c>
      <c r="H702" s="1">
        <v>0</v>
      </c>
      <c r="I702" s="1">
        <v>7</v>
      </c>
      <c r="J702" s="1">
        <v>8</v>
      </c>
      <c r="K702" s="1">
        <v>8</v>
      </c>
      <c r="L702" s="1">
        <v>6</v>
      </c>
      <c r="M702" s="1">
        <v>9</v>
      </c>
      <c r="N702" s="9">
        <v>7</v>
      </c>
      <c r="O702" s="1">
        <f>ips__4[[#This Row],[Kolumna1]]*1</f>
        <v>0</v>
      </c>
      <c r="P702" s="1">
        <f>ips__4[[#This Row],[Kolumna2]]*3</f>
        <v>21</v>
      </c>
      <c r="Q702" s="1">
        <f>ips__4[[#This Row],[Kolumna3]]*7</f>
        <v>14</v>
      </c>
      <c r="R702" s="1">
        <f>ips__4[[#This Row],[Kolumna4]]*9</f>
        <v>36</v>
      </c>
      <c r="S702" s="1">
        <f>ips__4[[#This Row],[Kolumna5]]*1</f>
        <v>0</v>
      </c>
      <c r="T702" s="1">
        <f>ips__4[[#This Row],[Kolumna6]]*3</f>
        <v>21</v>
      </c>
      <c r="U702" s="1">
        <f>ips__4[[#This Row],[Kolumna7]]*7</f>
        <v>56</v>
      </c>
      <c r="V702" s="1">
        <f>ips__4[[#This Row],[Kolumna8]]*9</f>
        <v>72</v>
      </c>
      <c r="W702" s="1">
        <f>ips__4[[#This Row],[Kolumna9]]*1</f>
        <v>6</v>
      </c>
      <c r="X702" s="1">
        <f>ips__4[[#This Row],[Kolumna10]]*3</f>
        <v>27</v>
      </c>
      <c r="Y702" s="1">
        <f t="shared" si="10"/>
        <v>419</v>
      </c>
      <c r="Z702" s="1">
        <f>MOD(ips__4[[#This Row],[Suma iloczynow]],10)</f>
        <v>9</v>
      </c>
      <c r="AA702" s="1">
        <f>IF(ips__4[[#This Row],[reszta przez 10]] = 0,0,10 - ips__4[[#This Row],[reszta przez 10]])</f>
        <v>1</v>
      </c>
      <c r="AB702" s="1">
        <f>IF(ips__4[[#This Row],[K]]=ips__4[[#This Row],[K prawidlowe]],1,0)</f>
        <v>0</v>
      </c>
    </row>
    <row r="703" spans="1:28" x14ac:dyDescent="0.3">
      <c r="A703" s="1" t="s">
        <v>730</v>
      </c>
      <c r="B703" s="1" t="s">
        <v>18</v>
      </c>
      <c r="C703" s="1" t="s">
        <v>4</v>
      </c>
      <c r="D703" s="1">
        <v>0</v>
      </c>
      <c r="E703" s="1">
        <v>6</v>
      </c>
      <c r="F703" s="1">
        <v>2</v>
      </c>
      <c r="G703" s="1">
        <v>9</v>
      </c>
      <c r="H703" s="1">
        <v>2</v>
      </c>
      <c r="I703" s="1">
        <v>2</v>
      </c>
      <c r="J703" s="1">
        <v>6</v>
      </c>
      <c r="K703" s="1">
        <v>1</v>
      </c>
      <c r="L703" s="1">
        <v>5</v>
      </c>
      <c r="M703" s="1">
        <v>5</v>
      </c>
      <c r="N703" s="9">
        <v>8</v>
      </c>
      <c r="O703" s="1">
        <f>ips__4[[#This Row],[Kolumna1]]*1</f>
        <v>0</v>
      </c>
      <c r="P703" s="1">
        <f>ips__4[[#This Row],[Kolumna2]]*3</f>
        <v>18</v>
      </c>
      <c r="Q703" s="1">
        <f>ips__4[[#This Row],[Kolumna3]]*7</f>
        <v>14</v>
      </c>
      <c r="R703" s="1">
        <f>ips__4[[#This Row],[Kolumna4]]*9</f>
        <v>81</v>
      </c>
      <c r="S703" s="1">
        <f>ips__4[[#This Row],[Kolumna5]]*1</f>
        <v>2</v>
      </c>
      <c r="T703" s="1">
        <f>ips__4[[#This Row],[Kolumna6]]*3</f>
        <v>6</v>
      </c>
      <c r="U703" s="1">
        <f>ips__4[[#This Row],[Kolumna7]]*7</f>
        <v>42</v>
      </c>
      <c r="V703" s="1">
        <f>ips__4[[#This Row],[Kolumna8]]*9</f>
        <v>9</v>
      </c>
      <c r="W703" s="1">
        <f>ips__4[[#This Row],[Kolumna9]]*1</f>
        <v>5</v>
      </c>
      <c r="X703" s="1">
        <f>ips__4[[#This Row],[Kolumna10]]*3</f>
        <v>15</v>
      </c>
      <c r="Y703" s="1">
        <f t="shared" si="10"/>
        <v>445</v>
      </c>
      <c r="Z703" s="1">
        <f>MOD(ips__4[[#This Row],[Suma iloczynow]],10)</f>
        <v>5</v>
      </c>
      <c r="AA703" s="1">
        <f>IF(ips__4[[#This Row],[reszta przez 10]] = 0,0,10 - ips__4[[#This Row],[reszta przez 10]])</f>
        <v>5</v>
      </c>
      <c r="AB703" s="1">
        <f>IF(ips__4[[#This Row],[K]]=ips__4[[#This Row],[K prawidlowe]],1,0)</f>
        <v>0</v>
      </c>
    </row>
    <row r="704" spans="1:28" x14ac:dyDescent="0.3">
      <c r="A704" s="1" t="s">
        <v>731</v>
      </c>
      <c r="B704" s="1" t="s">
        <v>10</v>
      </c>
      <c r="C704" s="1" t="s">
        <v>4</v>
      </c>
      <c r="D704" s="1">
        <v>1</v>
      </c>
      <c r="E704" s="1">
        <v>7</v>
      </c>
      <c r="F704" s="1">
        <v>3</v>
      </c>
      <c r="G704" s="1">
        <v>1</v>
      </c>
      <c r="H704" s="1">
        <v>1</v>
      </c>
      <c r="I704" s="1">
        <v>1</v>
      </c>
      <c r="J704" s="1">
        <v>4</v>
      </c>
      <c r="K704" s="1">
        <v>2</v>
      </c>
      <c r="L704" s="1">
        <v>2</v>
      </c>
      <c r="M704" s="1">
        <v>0</v>
      </c>
      <c r="N704" s="9">
        <v>6</v>
      </c>
      <c r="O704" s="1">
        <f>ips__4[[#This Row],[Kolumna1]]*1</f>
        <v>1</v>
      </c>
      <c r="P704" s="1">
        <f>ips__4[[#This Row],[Kolumna2]]*3</f>
        <v>21</v>
      </c>
      <c r="Q704" s="1">
        <f>ips__4[[#This Row],[Kolumna3]]*7</f>
        <v>21</v>
      </c>
      <c r="R704" s="1">
        <f>ips__4[[#This Row],[Kolumna4]]*9</f>
        <v>9</v>
      </c>
      <c r="S704" s="1">
        <f>ips__4[[#This Row],[Kolumna5]]*1</f>
        <v>1</v>
      </c>
      <c r="T704" s="1">
        <f>ips__4[[#This Row],[Kolumna6]]*3</f>
        <v>3</v>
      </c>
      <c r="U704" s="1">
        <f>ips__4[[#This Row],[Kolumna7]]*7</f>
        <v>28</v>
      </c>
      <c r="V704" s="1">
        <f>ips__4[[#This Row],[Kolumna8]]*9</f>
        <v>18</v>
      </c>
      <c r="W704" s="1">
        <f>ips__4[[#This Row],[Kolumna9]]*1</f>
        <v>2</v>
      </c>
      <c r="X704" s="1">
        <f>ips__4[[#This Row],[Kolumna10]]*3</f>
        <v>0</v>
      </c>
      <c r="Y704" s="1">
        <f t="shared" si="10"/>
        <v>296</v>
      </c>
      <c r="Z704" s="1">
        <f>MOD(ips__4[[#This Row],[Suma iloczynow]],10)</f>
        <v>6</v>
      </c>
      <c r="AA704" s="1">
        <f>IF(ips__4[[#This Row],[reszta przez 10]] = 0,0,10 - ips__4[[#This Row],[reszta przez 10]])</f>
        <v>4</v>
      </c>
      <c r="AB704" s="1">
        <f>IF(ips__4[[#This Row],[K]]=ips__4[[#This Row],[K prawidlowe]],1,0)</f>
        <v>0</v>
      </c>
    </row>
    <row r="705" spans="1:28" x14ac:dyDescent="0.3">
      <c r="A705" s="1" t="s">
        <v>732</v>
      </c>
      <c r="B705" s="1" t="s">
        <v>17</v>
      </c>
      <c r="C705" s="1" t="s">
        <v>4</v>
      </c>
      <c r="D705" s="1">
        <v>1</v>
      </c>
      <c r="E705" s="1">
        <v>6</v>
      </c>
      <c r="F705" s="1">
        <v>3</v>
      </c>
      <c r="G705" s="1">
        <v>2</v>
      </c>
      <c r="H705" s="1">
        <v>1</v>
      </c>
      <c r="I705" s="1">
        <v>1</v>
      </c>
      <c r="J705" s="1">
        <v>4</v>
      </c>
      <c r="K705" s="1">
        <v>7</v>
      </c>
      <c r="L705" s="1">
        <v>4</v>
      </c>
      <c r="M705" s="1">
        <v>8</v>
      </c>
      <c r="N705" s="9">
        <v>9</v>
      </c>
      <c r="O705" s="1">
        <f>ips__4[[#This Row],[Kolumna1]]*1</f>
        <v>1</v>
      </c>
      <c r="P705" s="1">
        <f>ips__4[[#This Row],[Kolumna2]]*3</f>
        <v>18</v>
      </c>
      <c r="Q705" s="1">
        <f>ips__4[[#This Row],[Kolumna3]]*7</f>
        <v>21</v>
      </c>
      <c r="R705" s="1">
        <f>ips__4[[#This Row],[Kolumna4]]*9</f>
        <v>18</v>
      </c>
      <c r="S705" s="1">
        <f>ips__4[[#This Row],[Kolumna5]]*1</f>
        <v>1</v>
      </c>
      <c r="T705" s="1">
        <f>ips__4[[#This Row],[Kolumna6]]*3</f>
        <v>3</v>
      </c>
      <c r="U705" s="1">
        <f>ips__4[[#This Row],[Kolumna7]]*7</f>
        <v>28</v>
      </c>
      <c r="V705" s="1">
        <f>ips__4[[#This Row],[Kolumna8]]*9</f>
        <v>63</v>
      </c>
      <c r="W705" s="1">
        <f>ips__4[[#This Row],[Kolumna9]]*1</f>
        <v>4</v>
      </c>
      <c r="X705" s="1">
        <f>ips__4[[#This Row],[Kolumna10]]*3</f>
        <v>24</v>
      </c>
      <c r="Y705" s="1">
        <f t="shared" si="10"/>
        <v>285</v>
      </c>
      <c r="Z705" s="1">
        <f>MOD(ips__4[[#This Row],[Suma iloczynow]],10)</f>
        <v>5</v>
      </c>
      <c r="AA705" s="1">
        <f>IF(ips__4[[#This Row],[reszta przez 10]] = 0,0,10 - ips__4[[#This Row],[reszta przez 10]])</f>
        <v>5</v>
      </c>
      <c r="AB705" s="1">
        <f>IF(ips__4[[#This Row],[K]]=ips__4[[#This Row],[K prawidlowe]],1,0)</f>
        <v>0</v>
      </c>
    </row>
    <row r="706" spans="1:28" x14ac:dyDescent="0.3">
      <c r="A706" s="1" t="s">
        <v>733</v>
      </c>
      <c r="B706" s="1" t="s">
        <v>19</v>
      </c>
      <c r="C706" s="1" t="s">
        <v>6</v>
      </c>
      <c r="D706" s="1">
        <v>0</v>
      </c>
      <c r="E706" s="1">
        <v>6</v>
      </c>
      <c r="F706" s="1">
        <v>2</v>
      </c>
      <c r="G706" s="1">
        <v>9</v>
      </c>
      <c r="H706" s="1">
        <v>2</v>
      </c>
      <c r="I706" s="1">
        <v>1</v>
      </c>
      <c r="J706" s="1">
        <v>3</v>
      </c>
      <c r="K706" s="1">
        <v>5</v>
      </c>
      <c r="L706" s="1">
        <v>2</v>
      </c>
      <c r="M706" s="1">
        <v>4</v>
      </c>
      <c r="N706" s="9">
        <v>2</v>
      </c>
      <c r="O706" s="1">
        <f>ips__4[[#This Row],[Kolumna1]]*1</f>
        <v>0</v>
      </c>
      <c r="P706" s="1">
        <f>ips__4[[#This Row],[Kolumna2]]*3</f>
        <v>18</v>
      </c>
      <c r="Q706" s="1">
        <f>ips__4[[#This Row],[Kolumna3]]*7</f>
        <v>14</v>
      </c>
      <c r="R706" s="1">
        <f>ips__4[[#This Row],[Kolumna4]]*9</f>
        <v>81</v>
      </c>
      <c r="S706" s="1">
        <f>ips__4[[#This Row],[Kolumna5]]*1</f>
        <v>2</v>
      </c>
      <c r="T706" s="1">
        <f>ips__4[[#This Row],[Kolumna6]]*3</f>
        <v>3</v>
      </c>
      <c r="U706" s="1">
        <f>ips__4[[#This Row],[Kolumna7]]*7</f>
        <v>21</v>
      </c>
      <c r="V706" s="1">
        <f>ips__4[[#This Row],[Kolumna8]]*9</f>
        <v>45</v>
      </c>
      <c r="W706" s="1">
        <f>ips__4[[#This Row],[Kolumna9]]*1</f>
        <v>2</v>
      </c>
      <c r="X706" s="1">
        <f>ips__4[[#This Row],[Kolumna10]]*3</f>
        <v>12</v>
      </c>
      <c r="Y706" s="1">
        <f t="shared" si="10"/>
        <v>379</v>
      </c>
      <c r="Z706" s="1">
        <f>MOD(ips__4[[#This Row],[Suma iloczynow]],10)</f>
        <v>9</v>
      </c>
      <c r="AA706" s="1">
        <f>IF(ips__4[[#This Row],[reszta przez 10]] = 0,0,10 - ips__4[[#This Row],[reszta przez 10]])</f>
        <v>1</v>
      </c>
      <c r="AB706" s="1">
        <f>IF(ips__4[[#This Row],[K]]=ips__4[[#This Row],[K prawidlowe]],1,0)</f>
        <v>0</v>
      </c>
    </row>
    <row r="707" spans="1:28" x14ac:dyDescent="0.3">
      <c r="A707" s="1" t="s">
        <v>734</v>
      </c>
      <c r="B707" s="1" t="s">
        <v>15</v>
      </c>
      <c r="C707" s="1" t="s">
        <v>6</v>
      </c>
      <c r="D707" s="1">
        <v>0</v>
      </c>
      <c r="E707" s="1">
        <v>5</v>
      </c>
      <c r="F707" s="1">
        <v>2</v>
      </c>
      <c r="G707" s="1">
        <v>3</v>
      </c>
      <c r="H707" s="1">
        <v>0</v>
      </c>
      <c r="I707" s="1">
        <v>8</v>
      </c>
      <c r="J707" s="1">
        <v>7</v>
      </c>
      <c r="K707" s="1">
        <v>0</v>
      </c>
      <c r="L707" s="1">
        <v>5</v>
      </c>
      <c r="M707" s="1">
        <v>7</v>
      </c>
      <c r="N707" s="9">
        <v>5</v>
      </c>
      <c r="O707" s="1">
        <f>ips__4[[#This Row],[Kolumna1]]*1</f>
        <v>0</v>
      </c>
      <c r="P707" s="1">
        <f>ips__4[[#This Row],[Kolumna2]]*3</f>
        <v>15</v>
      </c>
      <c r="Q707" s="1">
        <f>ips__4[[#This Row],[Kolumna3]]*7</f>
        <v>14</v>
      </c>
      <c r="R707" s="1">
        <f>ips__4[[#This Row],[Kolumna4]]*9</f>
        <v>27</v>
      </c>
      <c r="S707" s="1">
        <f>ips__4[[#This Row],[Kolumna5]]*1</f>
        <v>0</v>
      </c>
      <c r="T707" s="1">
        <f>ips__4[[#This Row],[Kolumna6]]*3</f>
        <v>24</v>
      </c>
      <c r="U707" s="1">
        <f>ips__4[[#This Row],[Kolumna7]]*7</f>
        <v>49</v>
      </c>
      <c r="V707" s="1">
        <f>ips__4[[#This Row],[Kolumna8]]*9</f>
        <v>0</v>
      </c>
      <c r="W707" s="1">
        <f>ips__4[[#This Row],[Kolumna9]]*1</f>
        <v>5</v>
      </c>
      <c r="X707" s="1">
        <f>ips__4[[#This Row],[Kolumna10]]*3</f>
        <v>21</v>
      </c>
      <c r="Y707" s="1">
        <f t="shared" ref="Y707:Y770" si="11">SUM(O706:X707)</f>
        <v>353</v>
      </c>
      <c r="Z707" s="1">
        <f>MOD(ips__4[[#This Row],[Suma iloczynow]],10)</f>
        <v>3</v>
      </c>
      <c r="AA707" s="1">
        <f>IF(ips__4[[#This Row],[reszta przez 10]] = 0,0,10 - ips__4[[#This Row],[reszta przez 10]])</f>
        <v>7</v>
      </c>
      <c r="AB707" s="1">
        <f>IF(ips__4[[#This Row],[K]]=ips__4[[#This Row],[K prawidlowe]],1,0)</f>
        <v>0</v>
      </c>
    </row>
    <row r="708" spans="1:28" x14ac:dyDescent="0.3">
      <c r="A708" s="1" t="s">
        <v>735</v>
      </c>
      <c r="B708" s="1" t="s">
        <v>7</v>
      </c>
      <c r="C708" s="1" t="s">
        <v>4</v>
      </c>
      <c r="D708" s="1">
        <v>1</v>
      </c>
      <c r="E708" s="1">
        <v>8</v>
      </c>
      <c r="F708" s="1">
        <v>2</v>
      </c>
      <c r="G708" s="1">
        <v>7</v>
      </c>
      <c r="H708" s="1">
        <v>1</v>
      </c>
      <c r="I708" s="1">
        <v>4</v>
      </c>
      <c r="J708" s="1">
        <v>4</v>
      </c>
      <c r="K708" s="1">
        <v>9</v>
      </c>
      <c r="L708" s="1">
        <v>1</v>
      </c>
      <c r="M708" s="1">
        <v>7</v>
      </c>
      <c r="N708" s="9">
        <v>4</v>
      </c>
      <c r="O708" s="1">
        <f>ips__4[[#This Row],[Kolumna1]]*1</f>
        <v>1</v>
      </c>
      <c r="P708" s="1">
        <f>ips__4[[#This Row],[Kolumna2]]*3</f>
        <v>24</v>
      </c>
      <c r="Q708" s="1">
        <f>ips__4[[#This Row],[Kolumna3]]*7</f>
        <v>14</v>
      </c>
      <c r="R708" s="1">
        <f>ips__4[[#This Row],[Kolumna4]]*9</f>
        <v>63</v>
      </c>
      <c r="S708" s="1">
        <f>ips__4[[#This Row],[Kolumna5]]*1</f>
        <v>1</v>
      </c>
      <c r="T708" s="1">
        <f>ips__4[[#This Row],[Kolumna6]]*3</f>
        <v>12</v>
      </c>
      <c r="U708" s="1">
        <f>ips__4[[#This Row],[Kolumna7]]*7</f>
        <v>28</v>
      </c>
      <c r="V708" s="1">
        <f>ips__4[[#This Row],[Kolumna8]]*9</f>
        <v>81</v>
      </c>
      <c r="W708" s="1">
        <f>ips__4[[#This Row],[Kolumna9]]*1</f>
        <v>1</v>
      </c>
      <c r="X708" s="1">
        <f>ips__4[[#This Row],[Kolumna10]]*3</f>
        <v>21</v>
      </c>
      <c r="Y708" s="1">
        <f t="shared" si="11"/>
        <v>401</v>
      </c>
      <c r="Z708" s="1">
        <f>MOD(ips__4[[#This Row],[Suma iloczynow]],10)</f>
        <v>1</v>
      </c>
      <c r="AA708" s="1">
        <f>IF(ips__4[[#This Row],[reszta przez 10]] = 0,0,10 - ips__4[[#This Row],[reszta przez 10]])</f>
        <v>9</v>
      </c>
      <c r="AB708" s="1">
        <f>IF(ips__4[[#This Row],[K]]=ips__4[[#This Row],[K prawidlowe]],1,0)</f>
        <v>0</v>
      </c>
    </row>
    <row r="709" spans="1:28" x14ac:dyDescent="0.3">
      <c r="A709" s="1" t="s">
        <v>736</v>
      </c>
      <c r="B709" s="1" t="s">
        <v>5</v>
      </c>
      <c r="C709" s="1" t="s">
        <v>4</v>
      </c>
      <c r="D709" s="1">
        <v>0</v>
      </c>
      <c r="E709" s="1">
        <v>6</v>
      </c>
      <c r="F709" s="1">
        <v>3</v>
      </c>
      <c r="G709" s="1">
        <v>2</v>
      </c>
      <c r="H709" s="1">
        <v>1</v>
      </c>
      <c r="I709" s="1">
        <v>2</v>
      </c>
      <c r="J709" s="1">
        <v>5</v>
      </c>
      <c r="K709" s="1">
        <v>8</v>
      </c>
      <c r="L709" s="1">
        <v>2</v>
      </c>
      <c r="M709" s="1">
        <v>5</v>
      </c>
      <c r="N709" s="9">
        <v>2</v>
      </c>
      <c r="O709" s="1">
        <f>ips__4[[#This Row],[Kolumna1]]*1</f>
        <v>0</v>
      </c>
      <c r="P709" s="1">
        <f>ips__4[[#This Row],[Kolumna2]]*3</f>
        <v>18</v>
      </c>
      <c r="Q709" s="1">
        <f>ips__4[[#This Row],[Kolumna3]]*7</f>
        <v>21</v>
      </c>
      <c r="R709" s="1">
        <f>ips__4[[#This Row],[Kolumna4]]*9</f>
        <v>18</v>
      </c>
      <c r="S709" s="1">
        <f>ips__4[[#This Row],[Kolumna5]]*1</f>
        <v>1</v>
      </c>
      <c r="T709" s="1">
        <f>ips__4[[#This Row],[Kolumna6]]*3</f>
        <v>6</v>
      </c>
      <c r="U709" s="1">
        <f>ips__4[[#This Row],[Kolumna7]]*7</f>
        <v>35</v>
      </c>
      <c r="V709" s="1">
        <f>ips__4[[#This Row],[Kolumna8]]*9</f>
        <v>72</v>
      </c>
      <c r="W709" s="1">
        <f>ips__4[[#This Row],[Kolumna9]]*1</f>
        <v>2</v>
      </c>
      <c r="X709" s="1">
        <f>ips__4[[#This Row],[Kolumna10]]*3</f>
        <v>15</v>
      </c>
      <c r="Y709" s="1">
        <f t="shared" si="11"/>
        <v>434</v>
      </c>
      <c r="Z709" s="1">
        <f>MOD(ips__4[[#This Row],[Suma iloczynow]],10)</f>
        <v>4</v>
      </c>
      <c r="AA709" s="1">
        <f>IF(ips__4[[#This Row],[reszta przez 10]] = 0,0,10 - ips__4[[#This Row],[reszta przez 10]])</f>
        <v>6</v>
      </c>
      <c r="AB709" s="1">
        <f>IF(ips__4[[#This Row],[K]]=ips__4[[#This Row],[K prawidlowe]],1,0)</f>
        <v>0</v>
      </c>
    </row>
    <row r="710" spans="1:28" x14ac:dyDescent="0.3">
      <c r="A710" s="1" t="s">
        <v>737</v>
      </c>
      <c r="B710" s="1" t="s">
        <v>8</v>
      </c>
      <c r="C710" s="1" t="s">
        <v>6</v>
      </c>
      <c r="D710" s="1">
        <v>1</v>
      </c>
      <c r="E710" s="1">
        <v>8</v>
      </c>
      <c r="F710" s="1">
        <v>2</v>
      </c>
      <c r="G710" s="1">
        <v>6</v>
      </c>
      <c r="H710" s="1">
        <v>2</v>
      </c>
      <c r="I710" s="1">
        <v>6</v>
      </c>
      <c r="J710" s="1">
        <v>3</v>
      </c>
      <c r="K710" s="1">
        <v>0</v>
      </c>
      <c r="L710" s="1">
        <v>5</v>
      </c>
      <c r="M710" s="1">
        <v>2</v>
      </c>
      <c r="N710" s="9">
        <v>5</v>
      </c>
      <c r="O710" s="1">
        <f>ips__4[[#This Row],[Kolumna1]]*1</f>
        <v>1</v>
      </c>
      <c r="P710" s="1">
        <f>ips__4[[#This Row],[Kolumna2]]*3</f>
        <v>24</v>
      </c>
      <c r="Q710" s="1">
        <f>ips__4[[#This Row],[Kolumna3]]*7</f>
        <v>14</v>
      </c>
      <c r="R710" s="1">
        <f>ips__4[[#This Row],[Kolumna4]]*9</f>
        <v>54</v>
      </c>
      <c r="S710" s="1">
        <f>ips__4[[#This Row],[Kolumna5]]*1</f>
        <v>2</v>
      </c>
      <c r="T710" s="1">
        <f>ips__4[[#This Row],[Kolumna6]]*3</f>
        <v>18</v>
      </c>
      <c r="U710" s="1">
        <f>ips__4[[#This Row],[Kolumna7]]*7</f>
        <v>21</v>
      </c>
      <c r="V710" s="1">
        <f>ips__4[[#This Row],[Kolumna8]]*9</f>
        <v>0</v>
      </c>
      <c r="W710" s="1">
        <f>ips__4[[#This Row],[Kolumna9]]*1</f>
        <v>5</v>
      </c>
      <c r="X710" s="1">
        <f>ips__4[[#This Row],[Kolumna10]]*3</f>
        <v>6</v>
      </c>
      <c r="Y710" s="1">
        <f t="shared" si="11"/>
        <v>333</v>
      </c>
      <c r="Z710" s="1">
        <f>MOD(ips__4[[#This Row],[Suma iloczynow]],10)</f>
        <v>3</v>
      </c>
      <c r="AA710" s="1">
        <f>IF(ips__4[[#This Row],[reszta przez 10]] = 0,0,10 - ips__4[[#This Row],[reszta przez 10]])</f>
        <v>7</v>
      </c>
      <c r="AB710" s="1">
        <f>IF(ips__4[[#This Row],[K]]=ips__4[[#This Row],[K prawidlowe]],1,0)</f>
        <v>0</v>
      </c>
    </row>
    <row r="711" spans="1:28" x14ac:dyDescent="0.3">
      <c r="A711" s="1" t="s">
        <v>738</v>
      </c>
      <c r="B711" s="1" t="s">
        <v>7</v>
      </c>
      <c r="C711" s="1" t="s">
        <v>4</v>
      </c>
      <c r="D711" s="1">
        <v>0</v>
      </c>
      <c r="E711" s="1">
        <v>7</v>
      </c>
      <c r="F711" s="1">
        <v>2</v>
      </c>
      <c r="G711" s="1">
        <v>6</v>
      </c>
      <c r="H711" s="1">
        <v>1</v>
      </c>
      <c r="I711" s="1">
        <v>2</v>
      </c>
      <c r="J711" s="1">
        <v>4</v>
      </c>
      <c r="K711" s="1">
        <v>2</v>
      </c>
      <c r="L711" s="1">
        <v>6</v>
      </c>
      <c r="M711" s="1">
        <v>9</v>
      </c>
      <c r="N711" s="9">
        <v>5</v>
      </c>
      <c r="O711" s="1">
        <f>ips__4[[#This Row],[Kolumna1]]*1</f>
        <v>0</v>
      </c>
      <c r="P711" s="1">
        <f>ips__4[[#This Row],[Kolumna2]]*3</f>
        <v>21</v>
      </c>
      <c r="Q711" s="1">
        <f>ips__4[[#This Row],[Kolumna3]]*7</f>
        <v>14</v>
      </c>
      <c r="R711" s="1">
        <f>ips__4[[#This Row],[Kolumna4]]*9</f>
        <v>54</v>
      </c>
      <c r="S711" s="1">
        <f>ips__4[[#This Row],[Kolumna5]]*1</f>
        <v>1</v>
      </c>
      <c r="T711" s="1">
        <f>ips__4[[#This Row],[Kolumna6]]*3</f>
        <v>6</v>
      </c>
      <c r="U711" s="1">
        <f>ips__4[[#This Row],[Kolumna7]]*7</f>
        <v>28</v>
      </c>
      <c r="V711" s="1">
        <f>ips__4[[#This Row],[Kolumna8]]*9</f>
        <v>18</v>
      </c>
      <c r="W711" s="1">
        <f>ips__4[[#This Row],[Kolumna9]]*1</f>
        <v>6</v>
      </c>
      <c r="X711" s="1">
        <f>ips__4[[#This Row],[Kolumna10]]*3</f>
        <v>27</v>
      </c>
      <c r="Y711" s="1">
        <f t="shared" si="11"/>
        <v>320</v>
      </c>
      <c r="Z711" s="1">
        <f>MOD(ips__4[[#This Row],[Suma iloczynow]],10)</f>
        <v>0</v>
      </c>
      <c r="AA711" s="1">
        <f>IF(ips__4[[#This Row],[reszta przez 10]] = 0,0,10 - ips__4[[#This Row],[reszta przez 10]])</f>
        <v>0</v>
      </c>
      <c r="AB711" s="1">
        <f>IF(ips__4[[#This Row],[K]]=ips__4[[#This Row],[K prawidlowe]],1,0)</f>
        <v>0</v>
      </c>
    </row>
    <row r="712" spans="1:28" x14ac:dyDescent="0.3">
      <c r="A712" s="1" t="s">
        <v>739</v>
      </c>
      <c r="B712" s="1" t="s">
        <v>16</v>
      </c>
      <c r="C712" s="1" t="s">
        <v>4</v>
      </c>
      <c r="D712" s="1">
        <v>0</v>
      </c>
      <c r="E712" s="1">
        <v>8</v>
      </c>
      <c r="F712" s="1">
        <v>3</v>
      </c>
      <c r="G712" s="1">
        <v>0</v>
      </c>
      <c r="H712" s="1">
        <v>0</v>
      </c>
      <c r="I712" s="1">
        <v>6</v>
      </c>
      <c r="J712" s="1">
        <v>7</v>
      </c>
      <c r="K712" s="1">
        <v>5</v>
      </c>
      <c r="L712" s="1">
        <v>5</v>
      </c>
      <c r="M712" s="1">
        <v>7</v>
      </c>
      <c r="N712" s="9">
        <v>7</v>
      </c>
      <c r="O712" s="1">
        <f>ips__4[[#This Row],[Kolumna1]]*1</f>
        <v>0</v>
      </c>
      <c r="P712" s="1">
        <f>ips__4[[#This Row],[Kolumna2]]*3</f>
        <v>24</v>
      </c>
      <c r="Q712" s="1">
        <f>ips__4[[#This Row],[Kolumna3]]*7</f>
        <v>21</v>
      </c>
      <c r="R712" s="1">
        <f>ips__4[[#This Row],[Kolumna4]]*9</f>
        <v>0</v>
      </c>
      <c r="S712" s="1">
        <f>ips__4[[#This Row],[Kolumna5]]*1</f>
        <v>0</v>
      </c>
      <c r="T712" s="1">
        <f>ips__4[[#This Row],[Kolumna6]]*3</f>
        <v>18</v>
      </c>
      <c r="U712" s="1">
        <f>ips__4[[#This Row],[Kolumna7]]*7</f>
        <v>49</v>
      </c>
      <c r="V712" s="1">
        <f>ips__4[[#This Row],[Kolumna8]]*9</f>
        <v>45</v>
      </c>
      <c r="W712" s="1">
        <f>ips__4[[#This Row],[Kolumna9]]*1</f>
        <v>5</v>
      </c>
      <c r="X712" s="1">
        <f>ips__4[[#This Row],[Kolumna10]]*3</f>
        <v>21</v>
      </c>
      <c r="Y712" s="1">
        <f t="shared" si="11"/>
        <v>358</v>
      </c>
      <c r="Z712" s="1">
        <f>MOD(ips__4[[#This Row],[Suma iloczynow]],10)</f>
        <v>8</v>
      </c>
      <c r="AA712" s="1">
        <f>IF(ips__4[[#This Row],[reszta przez 10]] = 0,0,10 - ips__4[[#This Row],[reszta przez 10]])</f>
        <v>2</v>
      </c>
      <c r="AB712" s="1">
        <f>IF(ips__4[[#This Row],[K]]=ips__4[[#This Row],[K prawidlowe]],1,0)</f>
        <v>0</v>
      </c>
    </row>
    <row r="713" spans="1:28" x14ac:dyDescent="0.3">
      <c r="A713" s="1" t="s">
        <v>740</v>
      </c>
      <c r="B713" s="1" t="s">
        <v>10</v>
      </c>
      <c r="C713" s="1" t="s">
        <v>6</v>
      </c>
      <c r="D713" s="1">
        <v>0</v>
      </c>
      <c r="E713" s="1">
        <v>8</v>
      </c>
      <c r="F713" s="1">
        <v>2</v>
      </c>
      <c r="G713" s="1">
        <v>2</v>
      </c>
      <c r="H713" s="1">
        <v>1</v>
      </c>
      <c r="I713" s="1">
        <v>1</v>
      </c>
      <c r="J713" s="1">
        <v>9</v>
      </c>
      <c r="K713" s="1">
        <v>3</v>
      </c>
      <c r="L713" s="1">
        <v>8</v>
      </c>
      <c r="M713" s="1">
        <v>8</v>
      </c>
      <c r="N713" s="9">
        <v>8</v>
      </c>
      <c r="O713" s="1">
        <f>ips__4[[#This Row],[Kolumna1]]*1</f>
        <v>0</v>
      </c>
      <c r="P713" s="1">
        <f>ips__4[[#This Row],[Kolumna2]]*3</f>
        <v>24</v>
      </c>
      <c r="Q713" s="1">
        <f>ips__4[[#This Row],[Kolumna3]]*7</f>
        <v>14</v>
      </c>
      <c r="R713" s="1">
        <f>ips__4[[#This Row],[Kolumna4]]*9</f>
        <v>18</v>
      </c>
      <c r="S713" s="1">
        <f>ips__4[[#This Row],[Kolumna5]]*1</f>
        <v>1</v>
      </c>
      <c r="T713" s="1">
        <f>ips__4[[#This Row],[Kolumna6]]*3</f>
        <v>3</v>
      </c>
      <c r="U713" s="1">
        <f>ips__4[[#This Row],[Kolumna7]]*7</f>
        <v>63</v>
      </c>
      <c r="V713" s="1">
        <f>ips__4[[#This Row],[Kolumna8]]*9</f>
        <v>27</v>
      </c>
      <c r="W713" s="1">
        <f>ips__4[[#This Row],[Kolumna9]]*1</f>
        <v>8</v>
      </c>
      <c r="X713" s="1">
        <f>ips__4[[#This Row],[Kolumna10]]*3</f>
        <v>24</v>
      </c>
      <c r="Y713" s="1">
        <f t="shared" si="11"/>
        <v>365</v>
      </c>
      <c r="Z713" s="1">
        <f>MOD(ips__4[[#This Row],[Suma iloczynow]],10)</f>
        <v>5</v>
      </c>
      <c r="AA713" s="1">
        <f>IF(ips__4[[#This Row],[reszta przez 10]] = 0,0,10 - ips__4[[#This Row],[reszta przez 10]])</f>
        <v>5</v>
      </c>
      <c r="AB713" s="1">
        <f>IF(ips__4[[#This Row],[K]]=ips__4[[#This Row],[K prawidlowe]],1,0)</f>
        <v>0</v>
      </c>
    </row>
    <row r="714" spans="1:28" x14ac:dyDescent="0.3">
      <c r="A714" s="1" t="s">
        <v>741</v>
      </c>
      <c r="B714" s="1" t="s">
        <v>10</v>
      </c>
      <c r="C714" s="1" t="s">
        <v>4</v>
      </c>
      <c r="D714" s="1">
        <v>0</v>
      </c>
      <c r="E714" s="1">
        <v>5</v>
      </c>
      <c r="F714" s="1">
        <v>2</v>
      </c>
      <c r="G714" s="1">
        <v>2</v>
      </c>
      <c r="H714" s="1">
        <v>0</v>
      </c>
      <c r="I714" s="1">
        <v>1</v>
      </c>
      <c r="J714" s="1">
        <v>9</v>
      </c>
      <c r="K714" s="1">
        <v>2</v>
      </c>
      <c r="L714" s="1">
        <v>9</v>
      </c>
      <c r="M714" s="1">
        <v>4</v>
      </c>
      <c r="N714" s="9">
        <v>8</v>
      </c>
      <c r="O714" s="1">
        <f>ips__4[[#This Row],[Kolumna1]]*1</f>
        <v>0</v>
      </c>
      <c r="P714" s="1">
        <f>ips__4[[#This Row],[Kolumna2]]*3</f>
        <v>15</v>
      </c>
      <c r="Q714" s="1">
        <f>ips__4[[#This Row],[Kolumna3]]*7</f>
        <v>14</v>
      </c>
      <c r="R714" s="1">
        <f>ips__4[[#This Row],[Kolumna4]]*9</f>
        <v>18</v>
      </c>
      <c r="S714" s="1">
        <f>ips__4[[#This Row],[Kolumna5]]*1</f>
        <v>0</v>
      </c>
      <c r="T714" s="1">
        <f>ips__4[[#This Row],[Kolumna6]]*3</f>
        <v>3</v>
      </c>
      <c r="U714" s="1">
        <f>ips__4[[#This Row],[Kolumna7]]*7</f>
        <v>63</v>
      </c>
      <c r="V714" s="1">
        <f>ips__4[[#This Row],[Kolumna8]]*9</f>
        <v>18</v>
      </c>
      <c r="W714" s="1">
        <f>ips__4[[#This Row],[Kolumna9]]*1</f>
        <v>9</v>
      </c>
      <c r="X714" s="1">
        <f>ips__4[[#This Row],[Kolumna10]]*3</f>
        <v>12</v>
      </c>
      <c r="Y714" s="1">
        <f t="shared" si="11"/>
        <v>334</v>
      </c>
      <c r="Z714" s="1">
        <f>MOD(ips__4[[#This Row],[Suma iloczynow]],10)</f>
        <v>4</v>
      </c>
      <c r="AA714" s="1">
        <f>IF(ips__4[[#This Row],[reszta przez 10]] = 0,0,10 - ips__4[[#This Row],[reszta przez 10]])</f>
        <v>6</v>
      </c>
      <c r="AB714" s="1">
        <f>IF(ips__4[[#This Row],[K]]=ips__4[[#This Row],[K prawidlowe]],1,0)</f>
        <v>0</v>
      </c>
    </row>
    <row r="715" spans="1:28" x14ac:dyDescent="0.3">
      <c r="A715" s="1" t="s">
        <v>742</v>
      </c>
      <c r="B715" s="1" t="s">
        <v>12</v>
      </c>
      <c r="C715" s="1" t="s">
        <v>4</v>
      </c>
      <c r="D715" s="1">
        <v>1</v>
      </c>
      <c r="E715" s="1">
        <v>1</v>
      </c>
      <c r="F715" s="1">
        <v>2</v>
      </c>
      <c r="G715" s="1">
        <v>2</v>
      </c>
      <c r="H715" s="1">
        <v>2</v>
      </c>
      <c r="I715" s="1">
        <v>0</v>
      </c>
      <c r="J715" s="1">
        <v>2</v>
      </c>
      <c r="K715" s="1">
        <v>3</v>
      </c>
      <c r="L715" s="1">
        <v>2</v>
      </c>
      <c r="M715" s="1">
        <v>2</v>
      </c>
      <c r="N715" s="9">
        <v>3</v>
      </c>
      <c r="O715" s="1">
        <f>ips__4[[#This Row],[Kolumna1]]*1</f>
        <v>1</v>
      </c>
      <c r="P715" s="1">
        <f>ips__4[[#This Row],[Kolumna2]]*3</f>
        <v>3</v>
      </c>
      <c r="Q715" s="1">
        <f>ips__4[[#This Row],[Kolumna3]]*7</f>
        <v>14</v>
      </c>
      <c r="R715" s="1">
        <f>ips__4[[#This Row],[Kolumna4]]*9</f>
        <v>18</v>
      </c>
      <c r="S715" s="1">
        <f>ips__4[[#This Row],[Kolumna5]]*1</f>
        <v>2</v>
      </c>
      <c r="T715" s="1">
        <f>ips__4[[#This Row],[Kolumna6]]*3</f>
        <v>0</v>
      </c>
      <c r="U715" s="1">
        <f>ips__4[[#This Row],[Kolumna7]]*7</f>
        <v>14</v>
      </c>
      <c r="V715" s="1">
        <f>ips__4[[#This Row],[Kolumna8]]*9</f>
        <v>27</v>
      </c>
      <c r="W715" s="1">
        <f>ips__4[[#This Row],[Kolumna9]]*1</f>
        <v>2</v>
      </c>
      <c r="X715" s="1">
        <f>ips__4[[#This Row],[Kolumna10]]*3</f>
        <v>6</v>
      </c>
      <c r="Y715" s="1">
        <f t="shared" si="11"/>
        <v>239</v>
      </c>
      <c r="Z715" s="1">
        <f>MOD(ips__4[[#This Row],[Suma iloczynow]],10)</f>
        <v>9</v>
      </c>
      <c r="AA715" s="1">
        <f>IF(ips__4[[#This Row],[reszta przez 10]] = 0,0,10 - ips__4[[#This Row],[reszta przez 10]])</f>
        <v>1</v>
      </c>
      <c r="AB715" s="1">
        <f>IF(ips__4[[#This Row],[K]]=ips__4[[#This Row],[K prawidlowe]],1,0)</f>
        <v>0</v>
      </c>
    </row>
    <row r="716" spans="1:28" x14ac:dyDescent="0.3">
      <c r="A716" s="1" t="s">
        <v>743</v>
      </c>
      <c r="B716" s="1" t="s">
        <v>18</v>
      </c>
      <c r="C716" s="1" t="s">
        <v>4</v>
      </c>
      <c r="D716" s="1">
        <v>1</v>
      </c>
      <c r="E716" s="1">
        <v>8</v>
      </c>
      <c r="F716" s="1">
        <v>3</v>
      </c>
      <c r="G716" s="1">
        <v>2</v>
      </c>
      <c r="H716" s="1">
        <v>0</v>
      </c>
      <c r="I716" s="1">
        <v>2</v>
      </c>
      <c r="J716" s="1">
        <v>1</v>
      </c>
      <c r="K716" s="1">
        <v>5</v>
      </c>
      <c r="L716" s="1">
        <v>4</v>
      </c>
      <c r="M716" s="1">
        <v>0</v>
      </c>
      <c r="N716" s="9">
        <v>4</v>
      </c>
      <c r="O716" s="1">
        <f>ips__4[[#This Row],[Kolumna1]]*1</f>
        <v>1</v>
      </c>
      <c r="P716" s="1">
        <f>ips__4[[#This Row],[Kolumna2]]*3</f>
        <v>24</v>
      </c>
      <c r="Q716" s="1">
        <f>ips__4[[#This Row],[Kolumna3]]*7</f>
        <v>21</v>
      </c>
      <c r="R716" s="1">
        <f>ips__4[[#This Row],[Kolumna4]]*9</f>
        <v>18</v>
      </c>
      <c r="S716" s="1">
        <f>ips__4[[#This Row],[Kolumna5]]*1</f>
        <v>0</v>
      </c>
      <c r="T716" s="1">
        <f>ips__4[[#This Row],[Kolumna6]]*3</f>
        <v>6</v>
      </c>
      <c r="U716" s="1">
        <f>ips__4[[#This Row],[Kolumna7]]*7</f>
        <v>7</v>
      </c>
      <c r="V716" s="1">
        <f>ips__4[[#This Row],[Kolumna8]]*9</f>
        <v>45</v>
      </c>
      <c r="W716" s="1">
        <f>ips__4[[#This Row],[Kolumna9]]*1</f>
        <v>4</v>
      </c>
      <c r="X716" s="1">
        <f>ips__4[[#This Row],[Kolumna10]]*3</f>
        <v>0</v>
      </c>
      <c r="Y716" s="1">
        <f t="shared" si="11"/>
        <v>213</v>
      </c>
      <c r="Z716" s="1">
        <f>MOD(ips__4[[#This Row],[Suma iloczynow]],10)</f>
        <v>3</v>
      </c>
      <c r="AA716" s="1">
        <f>IF(ips__4[[#This Row],[reszta przez 10]] = 0,0,10 - ips__4[[#This Row],[reszta przez 10]])</f>
        <v>7</v>
      </c>
      <c r="AB716" s="1">
        <f>IF(ips__4[[#This Row],[K]]=ips__4[[#This Row],[K prawidlowe]],1,0)</f>
        <v>0</v>
      </c>
    </row>
    <row r="717" spans="1:28" x14ac:dyDescent="0.3">
      <c r="A717" s="1" t="s">
        <v>744</v>
      </c>
      <c r="B717" s="1" t="s">
        <v>3</v>
      </c>
      <c r="C717" s="1" t="s">
        <v>6</v>
      </c>
      <c r="D717" s="1">
        <v>1</v>
      </c>
      <c r="E717" s="1">
        <v>9</v>
      </c>
      <c r="F717" s="1">
        <v>3</v>
      </c>
      <c r="G717" s="1">
        <v>0</v>
      </c>
      <c r="H717" s="1">
        <v>3</v>
      </c>
      <c r="I717" s="1">
        <v>0</v>
      </c>
      <c r="J717" s="1">
        <v>2</v>
      </c>
      <c r="K717" s="1">
        <v>4</v>
      </c>
      <c r="L717" s="1">
        <v>7</v>
      </c>
      <c r="M717" s="1">
        <v>2</v>
      </c>
      <c r="N717" s="9">
        <v>5</v>
      </c>
      <c r="O717" s="1">
        <f>ips__4[[#This Row],[Kolumna1]]*1</f>
        <v>1</v>
      </c>
      <c r="P717" s="1">
        <f>ips__4[[#This Row],[Kolumna2]]*3</f>
        <v>27</v>
      </c>
      <c r="Q717" s="1">
        <f>ips__4[[#This Row],[Kolumna3]]*7</f>
        <v>21</v>
      </c>
      <c r="R717" s="1">
        <f>ips__4[[#This Row],[Kolumna4]]*9</f>
        <v>0</v>
      </c>
      <c r="S717" s="1">
        <f>ips__4[[#This Row],[Kolumna5]]*1</f>
        <v>3</v>
      </c>
      <c r="T717" s="1">
        <f>ips__4[[#This Row],[Kolumna6]]*3</f>
        <v>0</v>
      </c>
      <c r="U717" s="1">
        <f>ips__4[[#This Row],[Kolumna7]]*7</f>
        <v>14</v>
      </c>
      <c r="V717" s="1">
        <f>ips__4[[#This Row],[Kolumna8]]*9</f>
        <v>36</v>
      </c>
      <c r="W717" s="1">
        <f>ips__4[[#This Row],[Kolumna9]]*1</f>
        <v>7</v>
      </c>
      <c r="X717" s="1">
        <f>ips__4[[#This Row],[Kolumna10]]*3</f>
        <v>6</v>
      </c>
      <c r="Y717" s="1">
        <f t="shared" si="11"/>
        <v>241</v>
      </c>
      <c r="Z717" s="1">
        <f>MOD(ips__4[[#This Row],[Suma iloczynow]],10)</f>
        <v>1</v>
      </c>
      <c r="AA717" s="1">
        <f>IF(ips__4[[#This Row],[reszta przez 10]] = 0,0,10 - ips__4[[#This Row],[reszta przez 10]])</f>
        <v>9</v>
      </c>
      <c r="AB717" s="1">
        <f>IF(ips__4[[#This Row],[K]]=ips__4[[#This Row],[K prawidlowe]],1,0)</f>
        <v>0</v>
      </c>
    </row>
    <row r="718" spans="1:28" x14ac:dyDescent="0.3">
      <c r="A718" s="1" t="s">
        <v>745</v>
      </c>
      <c r="B718" s="1" t="s">
        <v>3</v>
      </c>
      <c r="C718" s="1" t="s">
        <v>6</v>
      </c>
      <c r="D718" s="1">
        <v>1</v>
      </c>
      <c r="E718" s="1">
        <v>6</v>
      </c>
      <c r="F718" s="1">
        <v>2</v>
      </c>
      <c r="G718" s="1">
        <v>9</v>
      </c>
      <c r="H718" s="1">
        <v>1</v>
      </c>
      <c r="I718" s="1">
        <v>3</v>
      </c>
      <c r="J718" s="1">
        <v>5</v>
      </c>
      <c r="K718" s="1">
        <v>2</v>
      </c>
      <c r="L718" s="1">
        <v>6</v>
      </c>
      <c r="M718" s="1">
        <v>7</v>
      </c>
      <c r="N718" s="9">
        <v>6</v>
      </c>
      <c r="O718" s="1">
        <f>ips__4[[#This Row],[Kolumna1]]*1</f>
        <v>1</v>
      </c>
      <c r="P718" s="1">
        <f>ips__4[[#This Row],[Kolumna2]]*3</f>
        <v>18</v>
      </c>
      <c r="Q718" s="1">
        <f>ips__4[[#This Row],[Kolumna3]]*7</f>
        <v>14</v>
      </c>
      <c r="R718" s="1">
        <f>ips__4[[#This Row],[Kolumna4]]*9</f>
        <v>81</v>
      </c>
      <c r="S718" s="1">
        <f>ips__4[[#This Row],[Kolumna5]]*1</f>
        <v>1</v>
      </c>
      <c r="T718" s="1">
        <f>ips__4[[#This Row],[Kolumna6]]*3</f>
        <v>9</v>
      </c>
      <c r="U718" s="1">
        <f>ips__4[[#This Row],[Kolumna7]]*7</f>
        <v>35</v>
      </c>
      <c r="V718" s="1">
        <f>ips__4[[#This Row],[Kolumna8]]*9</f>
        <v>18</v>
      </c>
      <c r="W718" s="1">
        <f>ips__4[[#This Row],[Kolumna9]]*1</f>
        <v>6</v>
      </c>
      <c r="X718" s="1">
        <f>ips__4[[#This Row],[Kolumna10]]*3</f>
        <v>21</v>
      </c>
      <c r="Y718" s="1">
        <f t="shared" si="11"/>
        <v>319</v>
      </c>
      <c r="Z718" s="1">
        <f>MOD(ips__4[[#This Row],[Suma iloczynow]],10)</f>
        <v>9</v>
      </c>
      <c r="AA718" s="1">
        <f>IF(ips__4[[#This Row],[reszta przez 10]] = 0,0,10 - ips__4[[#This Row],[reszta przez 10]])</f>
        <v>1</v>
      </c>
      <c r="AB718" s="1">
        <f>IF(ips__4[[#This Row],[K]]=ips__4[[#This Row],[K prawidlowe]],1,0)</f>
        <v>0</v>
      </c>
    </row>
    <row r="719" spans="1:28" x14ac:dyDescent="0.3">
      <c r="A719" s="1" t="s">
        <v>746</v>
      </c>
      <c r="B719" s="1" t="s">
        <v>18</v>
      </c>
      <c r="C719" s="1" t="s">
        <v>4</v>
      </c>
      <c r="D719" s="1">
        <v>0</v>
      </c>
      <c r="E719" s="1">
        <v>8</v>
      </c>
      <c r="F719" s="1">
        <v>2</v>
      </c>
      <c r="G719" s="1">
        <v>5</v>
      </c>
      <c r="H719" s="1">
        <v>0</v>
      </c>
      <c r="I719" s="1">
        <v>6</v>
      </c>
      <c r="J719" s="1">
        <v>1</v>
      </c>
      <c r="K719" s="1">
        <v>9</v>
      </c>
      <c r="L719" s="1">
        <v>8</v>
      </c>
      <c r="M719" s="1">
        <v>5</v>
      </c>
      <c r="N719" s="9">
        <v>8</v>
      </c>
      <c r="O719" s="1">
        <f>ips__4[[#This Row],[Kolumna1]]*1</f>
        <v>0</v>
      </c>
      <c r="P719" s="1">
        <f>ips__4[[#This Row],[Kolumna2]]*3</f>
        <v>24</v>
      </c>
      <c r="Q719" s="1">
        <f>ips__4[[#This Row],[Kolumna3]]*7</f>
        <v>14</v>
      </c>
      <c r="R719" s="1">
        <f>ips__4[[#This Row],[Kolumna4]]*9</f>
        <v>45</v>
      </c>
      <c r="S719" s="1">
        <f>ips__4[[#This Row],[Kolumna5]]*1</f>
        <v>0</v>
      </c>
      <c r="T719" s="1">
        <f>ips__4[[#This Row],[Kolumna6]]*3</f>
        <v>18</v>
      </c>
      <c r="U719" s="1">
        <f>ips__4[[#This Row],[Kolumna7]]*7</f>
        <v>7</v>
      </c>
      <c r="V719" s="1">
        <f>ips__4[[#This Row],[Kolumna8]]*9</f>
        <v>81</v>
      </c>
      <c r="W719" s="1">
        <f>ips__4[[#This Row],[Kolumna9]]*1</f>
        <v>8</v>
      </c>
      <c r="X719" s="1">
        <f>ips__4[[#This Row],[Kolumna10]]*3</f>
        <v>15</v>
      </c>
      <c r="Y719" s="1">
        <f t="shared" si="11"/>
        <v>416</v>
      </c>
      <c r="Z719" s="1">
        <f>MOD(ips__4[[#This Row],[Suma iloczynow]],10)</f>
        <v>6</v>
      </c>
      <c r="AA719" s="1">
        <f>IF(ips__4[[#This Row],[reszta przez 10]] = 0,0,10 - ips__4[[#This Row],[reszta przez 10]])</f>
        <v>4</v>
      </c>
      <c r="AB719" s="1">
        <f>IF(ips__4[[#This Row],[K]]=ips__4[[#This Row],[K prawidlowe]],1,0)</f>
        <v>0</v>
      </c>
    </row>
    <row r="720" spans="1:28" x14ac:dyDescent="0.3">
      <c r="A720" s="1" t="s">
        <v>747</v>
      </c>
      <c r="B720" s="1" t="s">
        <v>20</v>
      </c>
      <c r="C720" s="1" t="s">
        <v>6</v>
      </c>
      <c r="D720" s="1">
        <v>0</v>
      </c>
      <c r="E720" s="1">
        <v>5</v>
      </c>
      <c r="F720" s="1">
        <v>2</v>
      </c>
      <c r="G720" s="1">
        <v>6</v>
      </c>
      <c r="H720" s="1">
        <v>3</v>
      </c>
      <c r="I720" s="1">
        <v>0</v>
      </c>
      <c r="J720" s="1">
        <v>1</v>
      </c>
      <c r="K720" s="1">
        <v>6</v>
      </c>
      <c r="L720" s="1">
        <v>5</v>
      </c>
      <c r="M720" s="1">
        <v>6</v>
      </c>
      <c r="N720" s="9">
        <v>0</v>
      </c>
      <c r="O720" s="1">
        <f>ips__4[[#This Row],[Kolumna1]]*1</f>
        <v>0</v>
      </c>
      <c r="P720" s="1">
        <f>ips__4[[#This Row],[Kolumna2]]*3</f>
        <v>15</v>
      </c>
      <c r="Q720" s="1">
        <f>ips__4[[#This Row],[Kolumna3]]*7</f>
        <v>14</v>
      </c>
      <c r="R720" s="1">
        <f>ips__4[[#This Row],[Kolumna4]]*9</f>
        <v>54</v>
      </c>
      <c r="S720" s="1">
        <f>ips__4[[#This Row],[Kolumna5]]*1</f>
        <v>3</v>
      </c>
      <c r="T720" s="1">
        <f>ips__4[[#This Row],[Kolumna6]]*3</f>
        <v>0</v>
      </c>
      <c r="U720" s="1">
        <f>ips__4[[#This Row],[Kolumna7]]*7</f>
        <v>7</v>
      </c>
      <c r="V720" s="1">
        <f>ips__4[[#This Row],[Kolumna8]]*9</f>
        <v>54</v>
      </c>
      <c r="W720" s="1">
        <f>ips__4[[#This Row],[Kolumna9]]*1</f>
        <v>5</v>
      </c>
      <c r="X720" s="1">
        <f>ips__4[[#This Row],[Kolumna10]]*3</f>
        <v>18</v>
      </c>
      <c r="Y720" s="1">
        <f t="shared" si="11"/>
        <v>382</v>
      </c>
      <c r="Z720" s="1">
        <f>MOD(ips__4[[#This Row],[Suma iloczynow]],10)</f>
        <v>2</v>
      </c>
      <c r="AA720" s="1">
        <f>IF(ips__4[[#This Row],[reszta przez 10]] = 0,0,10 - ips__4[[#This Row],[reszta przez 10]])</f>
        <v>8</v>
      </c>
      <c r="AB720" s="1">
        <f>IF(ips__4[[#This Row],[K]]=ips__4[[#This Row],[K prawidlowe]],1,0)</f>
        <v>0</v>
      </c>
    </row>
    <row r="721" spans="1:28" x14ac:dyDescent="0.3">
      <c r="A721" s="1" t="s">
        <v>748</v>
      </c>
      <c r="B721" s="1" t="s">
        <v>13</v>
      </c>
      <c r="C721" s="1" t="s">
        <v>6</v>
      </c>
      <c r="D721" s="1">
        <v>0</v>
      </c>
      <c r="E721" s="1">
        <v>0</v>
      </c>
      <c r="F721" s="1">
        <v>2</v>
      </c>
      <c r="G721" s="1">
        <v>1</v>
      </c>
      <c r="H721" s="1">
        <v>3</v>
      </c>
      <c r="I721" s="1">
        <v>1</v>
      </c>
      <c r="J721" s="1">
        <v>8</v>
      </c>
      <c r="K721" s="1">
        <v>1</v>
      </c>
      <c r="L721" s="1">
        <v>0</v>
      </c>
      <c r="M721" s="1">
        <v>0</v>
      </c>
      <c r="N721" s="9">
        <v>6</v>
      </c>
      <c r="O721" s="1">
        <f>ips__4[[#This Row],[Kolumna1]]*1</f>
        <v>0</v>
      </c>
      <c r="P721" s="1">
        <f>ips__4[[#This Row],[Kolumna2]]*3</f>
        <v>0</v>
      </c>
      <c r="Q721" s="1">
        <f>ips__4[[#This Row],[Kolumna3]]*7</f>
        <v>14</v>
      </c>
      <c r="R721" s="1">
        <f>ips__4[[#This Row],[Kolumna4]]*9</f>
        <v>9</v>
      </c>
      <c r="S721" s="1">
        <f>ips__4[[#This Row],[Kolumna5]]*1</f>
        <v>3</v>
      </c>
      <c r="T721" s="1">
        <f>ips__4[[#This Row],[Kolumna6]]*3</f>
        <v>3</v>
      </c>
      <c r="U721" s="1">
        <f>ips__4[[#This Row],[Kolumna7]]*7</f>
        <v>56</v>
      </c>
      <c r="V721" s="1">
        <f>ips__4[[#This Row],[Kolumna8]]*9</f>
        <v>9</v>
      </c>
      <c r="W721" s="1">
        <f>ips__4[[#This Row],[Kolumna9]]*1</f>
        <v>0</v>
      </c>
      <c r="X721" s="1">
        <f>ips__4[[#This Row],[Kolumna10]]*3</f>
        <v>0</v>
      </c>
      <c r="Y721" s="1">
        <f t="shared" si="11"/>
        <v>264</v>
      </c>
      <c r="Z721" s="1">
        <f>MOD(ips__4[[#This Row],[Suma iloczynow]],10)</f>
        <v>4</v>
      </c>
      <c r="AA721" s="1">
        <f>IF(ips__4[[#This Row],[reszta przez 10]] = 0,0,10 - ips__4[[#This Row],[reszta przez 10]])</f>
        <v>6</v>
      </c>
      <c r="AB721" s="1">
        <f>IF(ips__4[[#This Row],[K]]=ips__4[[#This Row],[K prawidlowe]],1,0)</f>
        <v>1</v>
      </c>
    </row>
    <row r="722" spans="1:28" x14ac:dyDescent="0.3">
      <c r="A722" s="1" t="s">
        <v>749</v>
      </c>
      <c r="B722" s="1" t="s">
        <v>18</v>
      </c>
      <c r="C722" s="1" t="s">
        <v>6</v>
      </c>
      <c r="D722" s="1">
        <v>0</v>
      </c>
      <c r="E722" s="1">
        <v>8</v>
      </c>
      <c r="F722" s="1">
        <v>3</v>
      </c>
      <c r="G722" s="1">
        <v>2</v>
      </c>
      <c r="H722" s="1">
        <v>2</v>
      </c>
      <c r="I722" s="1">
        <v>7</v>
      </c>
      <c r="J722" s="1">
        <v>6</v>
      </c>
      <c r="K722" s="1">
        <v>0</v>
      </c>
      <c r="L722" s="1">
        <v>3</v>
      </c>
      <c r="M722" s="1">
        <v>6</v>
      </c>
      <c r="N722" s="9">
        <v>1</v>
      </c>
      <c r="O722" s="1">
        <f>ips__4[[#This Row],[Kolumna1]]*1</f>
        <v>0</v>
      </c>
      <c r="P722" s="1">
        <f>ips__4[[#This Row],[Kolumna2]]*3</f>
        <v>24</v>
      </c>
      <c r="Q722" s="1">
        <f>ips__4[[#This Row],[Kolumna3]]*7</f>
        <v>21</v>
      </c>
      <c r="R722" s="1">
        <f>ips__4[[#This Row],[Kolumna4]]*9</f>
        <v>18</v>
      </c>
      <c r="S722" s="1">
        <f>ips__4[[#This Row],[Kolumna5]]*1</f>
        <v>2</v>
      </c>
      <c r="T722" s="1">
        <f>ips__4[[#This Row],[Kolumna6]]*3</f>
        <v>21</v>
      </c>
      <c r="U722" s="1">
        <f>ips__4[[#This Row],[Kolumna7]]*7</f>
        <v>42</v>
      </c>
      <c r="V722" s="1">
        <f>ips__4[[#This Row],[Kolumna8]]*9</f>
        <v>0</v>
      </c>
      <c r="W722" s="1">
        <f>ips__4[[#This Row],[Kolumna9]]*1</f>
        <v>3</v>
      </c>
      <c r="X722" s="1">
        <f>ips__4[[#This Row],[Kolumna10]]*3</f>
        <v>18</v>
      </c>
      <c r="Y722" s="1">
        <f t="shared" si="11"/>
        <v>243</v>
      </c>
      <c r="Z722" s="1">
        <f>MOD(ips__4[[#This Row],[Suma iloczynow]],10)</f>
        <v>3</v>
      </c>
      <c r="AA722" s="1">
        <f>IF(ips__4[[#This Row],[reszta przez 10]] = 0,0,10 - ips__4[[#This Row],[reszta przez 10]])</f>
        <v>7</v>
      </c>
      <c r="AB722" s="1">
        <f>IF(ips__4[[#This Row],[K]]=ips__4[[#This Row],[K prawidlowe]],1,0)</f>
        <v>0</v>
      </c>
    </row>
    <row r="723" spans="1:28" x14ac:dyDescent="0.3">
      <c r="A723" s="1" t="s">
        <v>750</v>
      </c>
      <c r="B723" s="1" t="s">
        <v>5</v>
      </c>
      <c r="C723" s="1" t="s">
        <v>4</v>
      </c>
      <c r="D723" s="1">
        <v>1</v>
      </c>
      <c r="E723" s="1">
        <v>6</v>
      </c>
      <c r="F723" s="1">
        <v>2</v>
      </c>
      <c r="G723" s="1">
        <v>5</v>
      </c>
      <c r="H723" s="1">
        <v>1</v>
      </c>
      <c r="I723" s="1">
        <v>5</v>
      </c>
      <c r="J723" s="1">
        <v>4</v>
      </c>
      <c r="K723" s="1">
        <v>8</v>
      </c>
      <c r="L723" s="1">
        <v>4</v>
      </c>
      <c r="M723" s="1">
        <v>6</v>
      </c>
      <c r="N723" s="9">
        <v>4</v>
      </c>
      <c r="O723" s="1">
        <f>ips__4[[#This Row],[Kolumna1]]*1</f>
        <v>1</v>
      </c>
      <c r="P723" s="1">
        <f>ips__4[[#This Row],[Kolumna2]]*3</f>
        <v>18</v>
      </c>
      <c r="Q723" s="1">
        <f>ips__4[[#This Row],[Kolumna3]]*7</f>
        <v>14</v>
      </c>
      <c r="R723" s="1">
        <f>ips__4[[#This Row],[Kolumna4]]*9</f>
        <v>45</v>
      </c>
      <c r="S723" s="1">
        <f>ips__4[[#This Row],[Kolumna5]]*1</f>
        <v>1</v>
      </c>
      <c r="T723" s="1">
        <f>ips__4[[#This Row],[Kolumna6]]*3</f>
        <v>15</v>
      </c>
      <c r="U723" s="1">
        <f>ips__4[[#This Row],[Kolumna7]]*7</f>
        <v>28</v>
      </c>
      <c r="V723" s="1">
        <f>ips__4[[#This Row],[Kolumna8]]*9</f>
        <v>72</v>
      </c>
      <c r="W723" s="1">
        <f>ips__4[[#This Row],[Kolumna9]]*1</f>
        <v>4</v>
      </c>
      <c r="X723" s="1">
        <f>ips__4[[#This Row],[Kolumna10]]*3</f>
        <v>18</v>
      </c>
      <c r="Y723" s="1">
        <f t="shared" si="11"/>
        <v>365</v>
      </c>
      <c r="Z723" s="1">
        <f>MOD(ips__4[[#This Row],[Suma iloczynow]],10)</f>
        <v>5</v>
      </c>
      <c r="AA723" s="1">
        <f>IF(ips__4[[#This Row],[reszta przez 10]] = 0,0,10 - ips__4[[#This Row],[reszta przez 10]])</f>
        <v>5</v>
      </c>
      <c r="AB723" s="1">
        <f>IF(ips__4[[#This Row],[K]]=ips__4[[#This Row],[K prawidlowe]],1,0)</f>
        <v>0</v>
      </c>
    </row>
    <row r="724" spans="1:28" x14ac:dyDescent="0.3">
      <c r="A724" s="1" t="s">
        <v>751</v>
      </c>
      <c r="B724" s="1" t="s">
        <v>13</v>
      </c>
      <c r="C724" s="1" t="s">
        <v>6</v>
      </c>
      <c r="D724" s="1">
        <v>1</v>
      </c>
      <c r="E724" s="1">
        <v>0</v>
      </c>
      <c r="F724" s="1">
        <v>2</v>
      </c>
      <c r="G724" s="1">
        <v>9</v>
      </c>
      <c r="H724" s="1">
        <v>2</v>
      </c>
      <c r="I724" s="1">
        <v>7</v>
      </c>
      <c r="J724" s="1">
        <v>0</v>
      </c>
      <c r="K724" s="1">
        <v>7</v>
      </c>
      <c r="L724" s="1">
        <v>3</v>
      </c>
      <c r="M724" s="1">
        <v>9</v>
      </c>
      <c r="N724" s="9">
        <v>8</v>
      </c>
      <c r="O724" s="1">
        <f>ips__4[[#This Row],[Kolumna1]]*1</f>
        <v>1</v>
      </c>
      <c r="P724" s="1">
        <f>ips__4[[#This Row],[Kolumna2]]*3</f>
        <v>0</v>
      </c>
      <c r="Q724" s="1">
        <f>ips__4[[#This Row],[Kolumna3]]*7</f>
        <v>14</v>
      </c>
      <c r="R724" s="1">
        <f>ips__4[[#This Row],[Kolumna4]]*9</f>
        <v>81</v>
      </c>
      <c r="S724" s="1">
        <f>ips__4[[#This Row],[Kolumna5]]*1</f>
        <v>2</v>
      </c>
      <c r="T724" s="1">
        <f>ips__4[[#This Row],[Kolumna6]]*3</f>
        <v>21</v>
      </c>
      <c r="U724" s="1">
        <f>ips__4[[#This Row],[Kolumna7]]*7</f>
        <v>0</v>
      </c>
      <c r="V724" s="1">
        <f>ips__4[[#This Row],[Kolumna8]]*9</f>
        <v>63</v>
      </c>
      <c r="W724" s="1">
        <f>ips__4[[#This Row],[Kolumna9]]*1</f>
        <v>3</v>
      </c>
      <c r="X724" s="1">
        <f>ips__4[[#This Row],[Kolumna10]]*3</f>
        <v>27</v>
      </c>
      <c r="Y724" s="1">
        <f t="shared" si="11"/>
        <v>428</v>
      </c>
      <c r="Z724" s="1">
        <f>MOD(ips__4[[#This Row],[Suma iloczynow]],10)</f>
        <v>8</v>
      </c>
      <c r="AA724" s="1">
        <f>IF(ips__4[[#This Row],[reszta przez 10]] = 0,0,10 - ips__4[[#This Row],[reszta przez 10]])</f>
        <v>2</v>
      </c>
      <c r="AB724" s="1">
        <f>IF(ips__4[[#This Row],[K]]=ips__4[[#This Row],[K prawidlowe]],1,0)</f>
        <v>0</v>
      </c>
    </row>
    <row r="725" spans="1:28" x14ac:dyDescent="0.3">
      <c r="A725" s="1" t="s">
        <v>752</v>
      </c>
      <c r="B725" s="1" t="s">
        <v>13</v>
      </c>
      <c r="C725" s="1" t="s">
        <v>6</v>
      </c>
      <c r="D725" s="1">
        <v>1</v>
      </c>
      <c r="E725" s="1">
        <v>4</v>
      </c>
      <c r="F725" s="1">
        <v>2</v>
      </c>
      <c r="G725" s="1">
        <v>3</v>
      </c>
      <c r="H725" s="1">
        <v>1</v>
      </c>
      <c r="I725" s="1">
        <v>3</v>
      </c>
      <c r="J725" s="1">
        <v>1</v>
      </c>
      <c r="K725" s="1">
        <v>6</v>
      </c>
      <c r="L725" s="1">
        <v>5</v>
      </c>
      <c r="M725" s="1">
        <v>0</v>
      </c>
      <c r="N725" s="9">
        <v>0</v>
      </c>
      <c r="O725" s="1">
        <f>ips__4[[#This Row],[Kolumna1]]*1</f>
        <v>1</v>
      </c>
      <c r="P725" s="1">
        <f>ips__4[[#This Row],[Kolumna2]]*3</f>
        <v>12</v>
      </c>
      <c r="Q725" s="1">
        <f>ips__4[[#This Row],[Kolumna3]]*7</f>
        <v>14</v>
      </c>
      <c r="R725" s="1">
        <f>ips__4[[#This Row],[Kolumna4]]*9</f>
        <v>27</v>
      </c>
      <c r="S725" s="1">
        <f>ips__4[[#This Row],[Kolumna5]]*1</f>
        <v>1</v>
      </c>
      <c r="T725" s="1">
        <f>ips__4[[#This Row],[Kolumna6]]*3</f>
        <v>9</v>
      </c>
      <c r="U725" s="1">
        <f>ips__4[[#This Row],[Kolumna7]]*7</f>
        <v>7</v>
      </c>
      <c r="V725" s="1">
        <f>ips__4[[#This Row],[Kolumna8]]*9</f>
        <v>54</v>
      </c>
      <c r="W725" s="1">
        <f>ips__4[[#This Row],[Kolumna9]]*1</f>
        <v>5</v>
      </c>
      <c r="X725" s="1">
        <f>ips__4[[#This Row],[Kolumna10]]*3</f>
        <v>0</v>
      </c>
      <c r="Y725" s="1">
        <f t="shared" si="11"/>
        <v>342</v>
      </c>
      <c r="Z725" s="1">
        <f>MOD(ips__4[[#This Row],[Suma iloczynow]],10)</f>
        <v>2</v>
      </c>
      <c r="AA725" s="1">
        <f>IF(ips__4[[#This Row],[reszta przez 10]] = 0,0,10 - ips__4[[#This Row],[reszta przez 10]])</f>
        <v>8</v>
      </c>
      <c r="AB725" s="1">
        <f>IF(ips__4[[#This Row],[K]]=ips__4[[#This Row],[K prawidlowe]],1,0)</f>
        <v>0</v>
      </c>
    </row>
    <row r="726" spans="1:28" x14ac:dyDescent="0.3">
      <c r="A726" s="1" t="s">
        <v>753</v>
      </c>
      <c r="B726" s="1" t="s">
        <v>14</v>
      </c>
      <c r="C726" s="1" t="s">
        <v>4</v>
      </c>
      <c r="D726" s="1">
        <v>2</v>
      </c>
      <c r="E726" s="1">
        <v>1</v>
      </c>
      <c r="F726" s="1">
        <v>2</v>
      </c>
      <c r="G726" s="1">
        <v>2</v>
      </c>
      <c r="H726" s="1">
        <v>2</v>
      </c>
      <c r="I726" s="1">
        <v>6</v>
      </c>
      <c r="J726" s="1">
        <v>7</v>
      </c>
      <c r="K726" s="1">
        <v>8</v>
      </c>
      <c r="L726" s="1">
        <v>6</v>
      </c>
      <c r="M726" s="1">
        <v>8</v>
      </c>
      <c r="N726" s="9">
        <v>2</v>
      </c>
      <c r="O726" s="1">
        <f>ips__4[[#This Row],[Kolumna1]]*1</f>
        <v>2</v>
      </c>
      <c r="P726" s="1">
        <f>ips__4[[#This Row],[Kolumna2]]*3</f>
        <v>3</v>
      </c>
      <c r="Q726" s="1">
        <f>ips__4[[#This Row],[Kolumna3]]*7</f>
        <v>14</v>
      </c>
      <c r="R726" s="1">
        <f>ips__4[[#This Row],[Kolumna4]]*9</f>
        <v>18</v>
      </c>
      <c r="S726" s="1">
        <f>ips__4[[#This Row],[Kolumna5]]*1</f>
        <v>2</v>
      </c>
      <c r="T726" s="1">
        <f>ips__4[[#This Row],[Kolumna6]]*3</f>
        <v>18</v>
      </c>
      <c r="U726" s="1">
        <f>ips__4[[#This Row],[Kolumna7]]*7</f>
        <v>49</v>
      </c>
      <c r="V726" s="1">
        <f>ips__4[[#This Row],[Kolumna8]]*9</f>
        <v>72</v>
      </c>
      <c r="W726" s="1">
        <f>ips__4[[#This Row],[Kolumna9]]*1</f>
        <v>6</v>
      </c>
      <c r="X726" s="1">
        <f>ips__4[[#This Row],[Kolumna10]]*3</f>
        <v>24</v>
      </c>
      <c r="Y726" s="1">
        <f t="shared" si="11"/>
        <v>338</v>
      </c>
      <c r="Z726" s="1">
        <f>MOD(ips__4[[#This Row],[Suma iloczynow]],10)</f>
        <v>8</v>
      </c>
      <c r="AA726" s="1">
        <f>IF(ips__4[[#This Row],[reszta przez 10]] = 0,0,10 - ips__4[[#This Row],[reszta przez 10]])</f>
        <v>2</v>
      </c>
      <c r="AB726" s="1">
        <f>IF(ips__4[[#This Row],[K]]=ips__4[[#This Row],[K prawidlowe]],1,0)</f>
        <v>1</v>
      </c>
    </row>
    <row r="727" spans="1:28" x14ac:dyDescent="0.3">
      <c r="A727" s="1" t="s">
        <v>754</v>
      </c>
      <c r="B727" s="1" t="s">
        <v>17</v>
      </c>
      <c r="C727" s="1" t="s">
        <v>6</v>
      </c>
      <c r="D727" s="1">
        <v>1</v>
      </c>
      <c r="E727" s="1">
        <v>2</v>
      </c>
      <c r="F727" s="1">
        <v>2</v>
      </c>
      <c r="G727" s="1">
        <v>9</v>
      </c>
      <c r="H727" s="1">
        <v>2</v>
      </c>
      <c r="I727" s="1">
        <v>2</v>
      </c>
      <c r="J727" s="1">
        <v>1</v>
      </c>
      <c r="K727" s="1">
        <v>5</v>
      </c>
      <c r="L727" s="1">
        <v>8</v>
      </c>
      <c r="M727" s="1">
        <v>6</v>
      </c>
      <c r="N727" s="9">
        <v>2</v>
      </c>
      <c r="O727" s="1">
        <f>ips__4[[#This Row],[Kolumna1]]*1</f>
        <v>1</v>
      </c>
      <c r="P727" s="1">
        <f>ips__4[[#This Row],[Kolumna2]]*3</f>
        <v>6</v>
      </c>
      <c r="Q727" s="1">
        <f>ips__4[[#This Row],[Kolumna3]]*7</f>
        <v>14</v>
      </c>
      <c r="R727" s="1">
        <f>ips__4[[#This Row],[Kolumna4]]*9</f>
        <v>81</v>
      </c>
      <c r="S727" s="1">
        <f>ips__4[[#This Row],[Kolumna5]]*1</f>
        <v>2</v>
      </c>
      <c r="T727" s="1">
        <f>ips__4[[#This Row],[Kolumna6]]*3</f>
        <v>6</v>
      </c>
      <c r="U727" s="1">
        <f>ips__4[[#This Row],[Kolumna7]]*7</f>
        <v>7</v>
      </c>
      <c r="V727" s="1">
        <f>ips__4[[#This Row],[Kolumna8]]*9</f>
        <v>45</v>
      </c>
      <c r="W727" s="1">
        <f>ips__4[[#This Row],[Kolumna9]]*1</f>
        <v>8</v>
      </c>
      <c r="X727" s="1">
        <f>ips__4[[#This Row],[Kolumna10]]*3</f>
        <v>18</v>
      </c>
      <c r="Y727" s="1">
        <f t="shared" si="11"/>
        <v>396</v>
      </c>
      <c r="Z727" s="1">
        <f>MOD(ips__4[[#This Row],[Suma iloczynow]],10)</f>
        <v>6</v>
      </c>
      <c r="AA727" s="1">
        <f>IF(ips__4[[#This Row],[reszta przez 10]] = 0,0,10 - ips__4[[#This Row],[reszta przez 10]])</f>
        <v>4</v>
      </c>
      <c r="AB727" s="1">
        <f>IF(ips__4[[#This Row],[K]]=ips__4[[#This Row],[K prawidlowe]],1,0)</f>
        <v>0</v>
      </c>
    </row>
    <row r="728" spans="1:28" x14ac:dyDescent="0.3">
      <c r="A728" s="1" t="s">
        <v>755</v>
      </c>
      <c r="B728" s="1" t="s">
        <v>13</v>
      </c>
      <c r="C728" s="1" t="s">
        <v>6</v>
      </c>
      <c r="D728" s="1">
        <v>0</v>
      </c>
      <c r="E728" s="1">
        <v>7</v>
      </c>
      <c r="F728" s="1">
        <v>2</v>
      </c>
      <c r="G728" s="1">
        <v>8</v>
      </c>
      <c r="H728" s="1">
        <v>2</v>
      </c>
      <c r="I728" s="1">
        <v>9</v>
      </c>
      <c r="J728" s="1">
        <v>8</v>
      </c>
      <c r="K728" s="1">
        <v>2</v>
      </c>
      <c r="L728" s="1">
        <v>5</v>
      </c>
      <c r="M728" s="1">
        <v>9</v>
      </c>
      <c r="N728" s="9">
        <v>8</v>
      </c>
      <c r="O728" s="1">
        <f>ips__4[[#This Row],[Kolumna1]]*1</f>
        <v>0</v>
      </c>
      <c r="P728" s="1">
        <f>ips__4[[#This Row],[Kolumna2]]*3</f>
        <v>21</v>
      </c>
      <c r="Q728" s="1">
        <f>ips__4[[#This Row],[Kolumna3]]*7</f>
        <v>14</v>
      </c>
      <c r="R728" s="1">
        <f>ips__4[[#This Row],[Kolumna4]]*9</f>
        <v>72</v>
      </c>
      <c r="S728" s="1">
        <f>ips__4[[#This Row],[Kolumna5]]*1</f>
        <v>2</v>
      </c>
      <c r="T728" s="1">
        <f>ips__4[[#This Row],[Kolumna6]]*3</f>
        <v>27</v>
      </c>
      <c r="U728" s="1">
        <f>ips__4[[#This Row],[Kolumna7]]*7</f>
        <v>56</v>
      </c>
      <c r="V728" s="1">
        <f>ips__4[[#This Row],[Kolumna8]]*9</f>
        <v>18</v>
      </c>
      <c r="W728" s="1">
        <f>ips__4[[#This Row],[Kolumna9]]*1</f>
        <v>5</v>
      </c>
      <c r="X728" s="1">
        <f>ips__4[[#This Row],[Kolumna10]]*3</f>
        <v>27</v>
      </c>
      <c r="Y728" s="1">
        <f t="shared" si="11"/>
        <v>430</v>
      </c>
      <c r="Z728" s="1">
        <f>MOD(ips__4[[#This Row],[Suma iloczynow]],10)</f>
        <v>0</v>
      </c>
      <c r="AA728" s="1">
        <f>IF(ips__4[[#This Row],[reszta przez 10]] = 0,0,10 - ips__4[[#This Row],[reszta przez 10]])</f>
        <v>0</v>
      </c>
      <c r="AB728" s="1">
        <f>IF(ips__4[[#This Row],[K]]=ips__4[[#This Row],[K prawidlowe]],1,0)</f>
        <v>0</v>
      </c>
    </row>
    <row r="729" spans="1:28" x14ac:dyDescent="0.3">
      <c r="A729" s="1" t="s">
        <v>756</v>
      </c>
      <c r="B729" s="1" t="s">
        <v>19</v>
      </c>
      <c r="C729" s="1" t="s">
        <v>6</v>
      </c>
      <c r="D729" s="1">
        <v>0</v>
      </c>
      <c r="E729" s="1">
        <v>9</v>
      </c>
      <c r="F729" s="1">
        <v>2</v>
      </c>
      <c r="G729" s="1">
        <v>2</v>
      </c>
      <c r="H729" s="1">
        <v>0</v>
      </c>
      <c r="I729" s="1">
        <v>5</v>
      </c>
      <c r="J729" s="1">
        <v>9</v>
      </c>
      <c r="K729" s="1">
        <v>1</v>
      </c>
      <c r="L729" s="1">
        <v>1</v>
      </c>
      <c r="M729" s="1">
        <v>8</v>
      </c>
      <c r="N729" s="9">
        <v>9</v>
      </c>
      <c r="O729" s="1">
        <f>ips__4[[#This Row],[Kolumna1]]*1</f>
        <v>0</v>
      </c>
      <c r="P729" s="1">
        <f>ips__4[[#This Row],[Kolumna2]]*3</f>
        <v>27</v>
      </c>
      <c r="Q729" s="1">
        <f>ips__4[[#This Row],[Kolumna3]]*7</f>
        <v>14</v>
      </c>
      <c r="R729" s="1">
        <f>ips__4[[#This Row],[Kolumna4]]*9</f>
        <v>18</v>
      </c>
      <c r="S729" s="1">
        <f>ips__4[[#This Row],[Kolumna5]]*1</f>
        <v>0</v>
      </c>
      <c r="T729" s="1">
        <f>ips__4[[#This Row],[Kolumna6]]*3</f>
        <v>15</v>
      </c>
      <c r="U729" s="1">
        <f>ips__4[[#This Row],[Kolumna7]]*7</f>
        <v>63</v>
      </c>
      <c r="V729" s="1">
        <f>ips__4[[#This Row],[Kolumna8]]*9</f>
        <v>9</v>
      </c>
      <c r="W729" s="1">
        <f>ips__4[[#This Row],[Kolumna9]]*1</f>
        <v>1</v>
      </c>
      <c r="X729" s="1">
        <f>ips__4[[#This Row],[Kolumna10]]*3</f>
        <v>24</v>
      </c>
      <c r="Y729" s="1">
        <f t="shared" si="11"/>
        <v>413</v>
      </c>
      <c r="Z729" s="1">
        <f>MOD(ips__4[[#This Row],[Suma iloczynow]],10)</f>
        <v>3</v>
      </c>
      <c r="AA729" s="1">
        <f>IF(ips__4[[#This Row],[reszta przez 10]] = 0,0,10 - ips__4[[#This Row],[reszta przez 10]])</f>
        <v>7</v>
      </c>
      <c r="AB729" s="1">
        <f>IF(ips__4[[#This Row],[K]]=ips__4[[#This Row],[K prawidlowe]],1,0)</f>
        <v>0</v>
      </c>
    </row>
    <row r="730" spans="1:28" x14ac:dyDescent="0.3">
      <c r="A730" s="1" t="s">
        <v>757</v>
      </c>
      <c r="B730" s="1" t="s">
        <v>18</v>
      </c>
      <c r="C730" s="1" t="s">
        <v>6</v>
      </c>
      <c r="D730" s="1">
        <v>2</v>
      </c>
      <c r="E730" s="1">
        <v>1</v>
      </c>
      <c r="F730" s="1">
        <v>2</v>
      </c>
      <c r="G730" s="1">
        <v>3</v>
      </c>
      <c r="H730" s="1">
        <v>0</v>
      </c>
      <c r="I730" s="1">
        <v>1</v>
      </c>
      <c r="J730" s="1">
        <v>1</v>
      </c>
      <c r="K730" s="1">
        <v>7</v>
      </c>
      <c r="L730" s="1">
        <v>4</v>
      </c>
      <c r="M730" s="1">
        <v>6</v>
      </c>
      <c r="N730" s="9">
        <v>9</v>
      </c>
      <c r="O730" s="1">
        <f>ips__4[[#This Row],[Kolumna1]]*1</f>
        <v>2</v>
      </c>
      <c r="P730" s="1">
        <f>ips__4[[#This Row],[Kolumna2]]*3</f>
        <v>3</v>
      </c>
      <c r="Q730" s="1">
        <f>ips__4[[#This Row],[Kolumna3]]*7</f>
        <v>14</v>
      </c>
      <c r="R730" s="1">
        <f>ips__4[[#This Row],[Kolumna4]]*9</f>
        <v>27</v>
      </c>
      <c r="S730" s="1">
        <f>ips__4[[#This Row],[Kolumna5]]*1</f>
        <v>0</v>
      </c>
      <c r="T730" s="1">
        <f>ips__4[[#This Row],[Kolumna6]]*3</f>
        <v>3</v>
      </c>
      <c r="U730" s="1">
        <f>ips__4[[#This Row],[Kolumna7]]*7</f>
        <v>7</v>
      </c>
      <c r="V730" s="1">
        <f>ips__4[[#This Row],[Kolumna8]]*9</f>
        <v>63</v>
      </c>
      <c r="W730" s="1">
        <f>ips__4[[#This Row],[Kolumna9]]*1</f>
        <v>4</v>
      </c>
      <c r="X730" s="1">
        <f>ips__4[[#This Row],[Kolumna10]]*3</f>
        <v>18</v>
      </c>
      <c r="Y730" s="1">
        <f t="shared" si="11"/>
        <v>312</v>
      </c>
      <c r="Z730" s="1">
        <f>MOD(ips__4[[#This Row],[Suma iloczynow]],10)</f>
        <v>2</v>
      </c>
      <c r="AA730" s="1">
        <f>IF(ips__4[[#This Row],[reszta przez 10]] = 0,0,10 - ips__4[[#This Row],[reszta przez 10]])</f>
        <v>8</v>
      </c>
      <c r="AB730" s="1">
        <f>IF(ips__4[[#This Row],[K]]=ips__4[[#This Row],[K prawidlowe]],1,0)</f>
        <v>0</v>
      </c>
    </row>
    <row r="731" spans="1:28" x14ac:dyDescent="0.3">
      <c r="A731" s="1" t="s">
        <v>758</v>
      </c>
      <c r="B731" s="1" t="s">
        <v>16</v>
      </c>
      <c r="C731" s="1" t="s">
        <v>4</v>
      </c>
      <c r="D731" s="1">
        <v>1</v>
      </c>
      <c r="E731" s="1">
        <v>1</v>
      </c>
      <c r="F731" s="1">
        <v>3</v>
      </c>
      <c r="G731" s="1">
        <v>1</v>
      </c>
      <c r="H731" s="1">
        <v>2</v>
      </c>
      <c r="I731" s="1">
        <v>3</v>
      </c>
      <c r="J731" s="1">
        <v>3</v>
      </c>
      <c r="K731" s="1">
        <v>1</v>
      </c>
      <c r="L731" s="1">
        <v>9</v>
      </c>
      <c r="M731" s="1">
        <v>4</v>
      </c>
      <c r="N731" s="9">
        <v>4</v>
      </c>
      <c r="O731" s="1">
        <f>ips__4[[#This Row],[Kolumna1]]*1</f>
        <v>1</v>
      </c>
      <c r="P731" s="1">
        <f>ips__4[[#This Row],[Kolumna2]]*3</f>
        <v>3</v>
      </c>
      <c r="Q731" s="1">
        <f>ips__4[[#This Row],[Kolumna3]]*7</f>
        <v>21</v>
      </c>
      <c r="R731" s="1">
        <f>ips__4[[#This Row],[Kolumna4]]*9</f>
        <v>9</v>
      </c>
      <c r="S731" s="1">
        <f>ips__4[[#This Row],[Kolumna5]]*1</f>
        <v>2</v>
      </c>
      <c r="T731" s="1">
        <f>ips__4[[#This Row],[Kolumna6]]*3</f>
        <v>9</v>
      </c>
      <c r="U731" s="1">
        <f>ips__4[[#This Row],[Kolumna7]]*7</f>
        <v>21</v>
      </c>
      <c r="V731" s="1">
        <f>ips__4[[#This Row],[Kolumna8]]*9</f>
        <v>9</v>
      </c>
      <c r="W731" s="1">
        <f>ips__4[[#This Row],[Kolumna9]]*1</f>
        <v>9</v>
      </c>
      <c r="X731" s="1">
        <f>ips__4[[#This Row],[Kolumna10]]*3</f>
        <v>12</v>
      </c>
      <c r="Y731" s="1">
        <f t="shared" si="11"/>
        <v>237</v>
      </c>
      <c r="Z731" s="1">
        <f>MOD(ips__4[[#This Row],[Suma iloczynow]],10)</f>
        <v>7</v>
      </c>
      <c r="AA731" s="1">
        <f>IF(ips__4[[#This Row],[reszta przez 10]] = 0,0,10 - ips__4[[#This Row],[reszta przez 10]])</f>
        <v>3</v>
      </c>
      <c r="AB731" s="1">
        <f>IF(ips__4[[#This Row],[K]]=ips__4[[#This Row],[K prawidlowe]],1,0)</f>
        <v>0</v>
      </c>
    </row>
    <row r="732" spans="1:28" x14ac:dyDescent="0.3">
      <c r="A732" s="1" t="s">
        <v>759</v>
      </c>
      <c r="B732" s="1" t="s">
        <v>14</v>
      </c>
      <c r="C732" s="1" t="s">
        <v>4</v>
      </c>
      <c r="D732" s="1">
        <v>0</v>
      </c>
      <c r="E732" s="1">
        <v>9</v>
      </c>
      <c r="F732" s="1">
        <v>2</v>
      </c>
      <c r="G732" s="1">
        <v>4</v>
      </c>
      <c r="H732" s="1">
        <v>0</v>
      </c>
      <c r="I732" s="1">
        <v>6</v>
      </c>
      <c r="J732" s="1">
        <v>2</v>
      </c>
      <c r="K732" s="1">
        <v>9</v>
      </c>
      <c r="L732" s="1">
        <v>6</v>
      </c>
      <c r="M732" s="1">
        <v>6</v>
      </c>
      <c r="N732" s="9">
        <v>6</v>
      </c>
      <c r="O732" s="1">
        <f>ips__4[[#This Row],[Kolumna1]]*1</f>
        <v>0</v>
      </c>
      <c r="P732" s="1">
        <f>ips__4[[#This Row],[Kolumna2]]*3</f>
        <v>27</v>
      </c>
      <c r="Q732" s="1">
        <f>ips__4[[#This Row],[Kolumna3]]*7</f>
        <v>14</v>
      </c>
      <c r="R732" s="1">
        <f>ips__4[[#This Row],[Kolumna4]]*9</f>
        <v>36</v>
      </c>
      <c r="S732" s="1">
        <f>ips__4[[#This Row],[Kolumna5]]*1</f>
        <v>0</v>
      </c>
      <c r="T732" s="1">
        <f>ips__4[[#This Row],[Kolumna6]]*3</f>
        <v>18</v>
      </c>
      <c r="U732" s="1">
        <f>ips__4[[#This Row],[Kolumna7]]*7</f>
        <v>14</v>
      </c>
      <c r="V732" s="1">
        <f>ips__4[[#This Row],[Kolumna8]]*9</f>
        <v>81</v>
      </c>
      <c r="W732" s="1">
        <f>ips__4[[#This Row],[Kolumna9]]*1</f>
        <v>6</v>
      </c>
      <c r="X732" s="1">
        <f>ips__4[[#This Row],[Kolumna10]]*3</f>
        <v>18</v>
      </c>
      <c r="Y732" s="1">
        <f t="shared" si="11"/>
        <v>310</v>
      </c>
      <c r="Z732" s="1">
        <f>MOD(ips__4[[#This Row],[Suma iloczynow]],10)</f>
        <v>0</v>
      </c>
      <c r="AA732" s="1">
        <f>IF(ips__4[[#This Row],[reszta przez 10]] = 0,0,10 - ips__4[[#This Row],[reszta przez 10]])</f>
        <v>0</v>
      </c>
      <c r="AB732" s="1">
        <f>IF(ips__4[[#This Row],[K]]=ips__4[[#This Row],[K prawidlowe]],1,0)</f>
        <v>0</v>
      </c>
    </row>
    <row r="733" spans="1:28" x14ac:dyDescent="0.3">
      <c r="A733" s="1" t="s">
        <v>760</v>
      </c>
      <c r="B733" s="1" t="s">
        <v>15</v>
      </c>
      <c r="C733" s="1" t="s">
        <v>6</v>
      </c>
      <c r="D733" s="1">
        <v>0</v>
      </c>
      <c r="E733" s="1">
        <v>0</v>
      </c>
      <c r="F733" s="1">
        <v>3</v>
      </c>
      <c r="G733" s="1">
        <v>1</v>
      </c>
      <c r="H733" s="1">
        <v>2</v>
      </c>
      <c r="I733" s="1">
        <v>1</v>
      </c>
      <c r="J733" s="1">
        <v>6</v>
      </c>
      <c r="K733" s="1">
        <v>0</v>
      </c>
      <c r="L733" s="1">
        <v>2</v>
      </c>
      <c r="M733" s="1">
        <v>9</v>
      </c>
      <c r="N733" s="9">
        <v>4</v>
      </c>
      <c r="O733" s="1">
        <f>ips__4[[#This Row],[Kolumna1]]*1</f>
        <v>0</v>
      </c>
      <c r="P733" s="1">
        <f>ips__4[[#This Row],[Kolumna2]]*3</f>
        <v>0</v>
      </c>
      <c r="Q733" s="1">
        <f>ips__4[[#This Row],[Kolumna3]]*7</f>
        <v>21</v>
      </c>
      <c r="R733" s="1">
        <f>ips__4[[#This Row],[Kolumna4]]*9</f>
        <v>9</v>
      </c>
      <c r="S733" s="1">
        <f>ips__4[[#This Row],[Kolumna5]]*1</f>
        <v>2</v>
      </c>
      <c r="T733" s="1">
        <f>ips__4[[#This Row],[Kolumna6]]*3</f>
        <v>3</v>
      </c>
      <c r="U733" s="1">
        <f>ips__4[[#This Row],[Kolumna7]]*7</f>
        <v>42</v>
      </c>
      <c r="V733" s="1">
        <f>ips__4[[#This Row],[Kolumna8]]*9</f>
        <v>0</v>
      </c>
      <c r="W733" s="1">
        <f>ips__4[[#This Row],[Kolumna9]]*1</f>
        <v>2</v>
      </c>
      <c r="X733" s="1">
        <f>ips__4[[#This Row],[Kolumna10]]*3</f>
        <v>27</v>
      </c>
      <c r="Y733" s="1">
        <f t="shared" si="11"/>
        <v>320</v>
      </c>
      <c r="Z733" s="1">
        <f>MOD(ips__4[[#This Row],[Suma iloczynow]],10)</f>
        <v>0</v>
      </c>
      <c r="AA733" s="1">
        <f>IF(ips__4[[#This Row],[reszta przez 10]] = 0,0,10 - ips__4[[#This Row],[reszta przez 10]])</f>
        <v>0</v>
      </c>
      <c r="AB733" s="1">
        <f>IF(ips__4[[#This Row],[K]]=ips__4[[#This Row],[K prawidlowe]],1,0)</f>
        <v>0</v>
      </c>
    </row>
    <row r="734" spans="1:28" x14ac:dyDescent="0.3">
      <c r="A734" s="1" t="s">
        <v>761</v>
      </c>
      <c r="B734" s="1" t="s">
        <v>20</v>
      </c>
      <c r="C734" s="1" t="s">
        <v>4</v>
      </c>
      <c r="D734" s="1">
        <v>0</v>
      </c>
      <c r="E734" s="1">
        <v>8</v>
      </c>
      <c r="F734" s="1">
        <v>2</v>
      </c>
      <c r="G734" s="1">
        <v>8</v>
      </c>
      <c r="H734" s="1">
        <v>1</v>
      </c>
      <c r="I734" s="1">
        <v>1</v>
      </c>
      <c r="J734" s="1">
        <v>1</v>
      </c>
      <c r="K734" s="1">
        <v>0</v>
      </c>
      <c r="L734" s="1">
        <v>8</v>
      </c>
      <c r="M734" s="1">
        <v>3</v>
      </c>
      <c r="N734" s="9">
        <v>2</v>
      </c>
      <c r="O734" s="1">
        <f>ips__4[[#This Row],[Kolumna1]]*1</f>
        <v>0</v>
      </c>
      <c r="P734" s="1">
        <f>ips__4[[#This Row],[Kolumna2]]*3</f>
        <v>24</v>
      </c>
      <c r="Q734" s="1">
        <f>ips__4[[#This Row],[Kolumna3]]*7</f>
        <v>14</v>
      </c>
      <c r="R734" s="1">
        <f>ips__4[[#This Row],[Kolumna4]]*9</f>
        <v>72</v>
      </c>
      <c r="S734" s="1">
        <f>ips__4[[#This Row],[Kolumna5]]*1</f>
        <v>1</v>
      </c>
      <c r="T734" s="1">
        <f>ips__4[[#This Row],[Kolumna6]]*3</f>
        <v>3</v>
      </c>
      <c r="U734" s="1">
        <f>ips__4[[#This Row],[Kolumna7]]*7</f>
        <v>7</v>
      </c>
      <c r="V734" s="1">
        <f>ips__4[[#This Row],[Kolumna8]]*9</f>
        <v>0</v>
      </c>
      <c r="W734" s="1">
        <f>ips__4[[#This Row],[Kolumna9]]*1</f>
        <v>8</v>
      </c>
      <c r="X734" s="1">
        <f>ips__4[[#This Row],[Kolumna10]]*3</f>
        <v>9</v>
      </c>
      <c r="Y734" s="1">
        <f t="shared" si="11"/>
        <v>244</v>
      </c>
      <c r="Z734" s="1">
        <f>MOD(ips__4[[#This Row],[Suma iloczynow]],10)</f>
        <v>4</v>
      </c>
      <c r="AA734" s="1">
        <f>IF(ips__4[[#This Row],[reszta przez 10]] = 0,0,10 - ips__4[[#This Row],[reszta przez 10]])</f>
        <v>6</v>
      </c>
      <c r="AB734" s="1">
        <f>IF(ips__4[[#This Row],[K]]=ips__4[[#This Row],[K prawidlowe]],1,0)</f>
        <v>0</v>
      </c>
    </row>
    <row r="735" spans="1:28" x14ac:dyDescent="0.3">
      <c r="A735" s="1" t="s">
        <v>762</v>
      </c>
      <c r="B735" s="1" t="s">
        <v>17</v>
      </c>
      <c r="C735" s="1" t="s">
        <v>6</v>
      </c>
      <c r="D735" s="1">
        <v>0</v>
      </c>
      <c r="E735" s="1">
        <v>5</v>
      </c>
      <c r="F735" s="1">
        <v>2</v>
      </c>
      <c r="G735" s="1">
        <v>2</v>
      </c>
      <c r="H735" s="1">
        <v>1</v>
      </c>
      <c r="I735" s="1">
        <v>2</v>
      </c>
      <c r="J735" s="1">
        <v>5</v>
      </c>
      <c r="K735" s="1">
        <v>9</v>
      </c>
      <c r="L735" s="1">
        <v>1</v>
      </c>
      <c r="M735" s="1">
        <v>6</v>
      </c>
      <c r="N735" s="9">
        <v>1</v>
      </c>
      <c r="O735" s="1">
        <f>ips__4[[#This Row],[Kolumna1]]*1</f>
        <v>0</v>
      </c>
      <c r="P735" s="1">
        <f>ips__4[[#This Row],[Kolumna2]]*3</f>
        <v>15</v>
      </c>
      <c r="Q735" s="1">
        <f>ips__4[[#This Row],[Kolumna3]]*7</f>
        <v>14</v>
      </c>
      <c r="R735" s="1">
        <f>ips__4[[#This Row],[Kolumna4]]*9</f>
        <v>18</v>
      </c>
      <c r="S735" s="1">
        <f>ips__4[[#This Row],[Kolumna5]]*1</f>
        <v>1</v>
      </c>
      <c r="T735" s="1">
        <f>ips__4[[#This Row],[Kolumna6]]*3</f>
        <v>6</v>
      </c>
      <c r="U735" s="1">
        <f>ips__4[[#This Row],[Kolumna7]]*7</f>
        <v>35</v>
      </c>
      <c r="V735" s="1">
        <f>ips__4[[#This Row],[Kolumna8]]*9</f>
        <v>81</v>
      </c>
      <c r="W735" s="1">
        <f>ips__4[[#This Row],[Kolumna9]]*1</f>
        <v>1</v>
      </c>
      <c r="X735" s="1">
        <f>ips__4[[#This Row],[Kolumna10]]*3</f>
        <v>18</v>
      </c>
      <c r="Y735" s="1">
        <f t="shared" si="11"/>
        <v>327</v>
      </c>
      <c r="Z735" s="1">
        <f>MOD(ips__4[[#This Row],[Suma iloczynow]],10)</f>
        <v>7</v>
      </c>
      <c r="AA735" s="1">
        <f>IF(ips__4[[#This Row],[reszta przez 10]] = 0,0,10 - ips__4[[#This Row],[reszta przez 10]])</f>
        <v>3</v>
      </c>
      <c r="AB735" s="1">
        <f>IF(ips__4[[#This Row],[K]]=ips__4[[#This Row],[K prawidlowe]],1,0)</f>
        <v>0</v>
      </c>
    </row>
    <row r="736" spans="1:28" x14ac:dyDescent="0.3">
      <c r="A736" s="1" t="s">
        <v>763</v>
      </c>
      <c r="B736" s="1" t="s">
        <v>11</v>
      </c>
      <c r="C736" s="1" t="s">
        <v>4</v>
      </c>
      <c r="D736" s="1">
        <v>1</v>
      </c>
      <c r="E736" s="1">
        <v>6</v>
      </c>
      <c r="F736" s="1">
        <v>2</v>
      </c>
      <c r="G736" s="1">
        <v>1</v>
      </c>
      <c r="H736" s="1">
        <v>2</v>
      </c>
      <c r="I736" s="1">
        <v>4</v>
      </c>
      <c r="J736" s="1">
        <v>7</v>
      </c>
      <c r="K736" s="1">
        <v>9</v>
      </c>
      <c r="L736" s="1">
        <v>6</v>
      </c>
      <c r="M736" s="1">
        <v>7</v>
      </c>
      <c r="N736" s="9">
        <v>7</v>
      </c>
      <c r="O736" s="1">
        <f>ips__4[[#This Row],[Kolumna1]]*1</f>
        <v>1</v>
      </c>
      <c r="P736" s="1">
        <f>ips__4[[#This Row],[Kolumna2]]*3</f>
        <v>18</v>
      </c>
      <c r="Q736" s="1">
        <f>ips__4[[#This Row],[Kolumna3]]*7</f>
        <v>14</v>
      </c>
      <c r="R736" s="1">
        <f>ips__4[[#This Row],[Kolumna4]]*9</f>
        <v>9</v>
      </c>
      <c r="S736" s="1">
        <f>ips__4[[#This Row],[Kolumna5]]*1</f>
        <v>2</v>
      </c>
      <c r="T736" s="1">
        <f>ips__4[[#This Row],[Kolumna6]]*3</f>
        <v>12</v>
      </c>
      <c r="U736" s="1">
        <f>ips__4[[#This Row],[Kolumna7]]*7</f>
        <v>49</v>
      </c>
      <c r="V736" s="1">
        <f>ips__4[[#This Row],[Kolumna8]]*9</f>
        <v>81</v>
      </c>
      <c r="W736" s="1">
        <f>ips__4[[#This Row],[Kolumna9]]*1</f>
        <v>6</v>
      </c>
      <c r="X736" s="1">
        <f>ips__4[[#This Row],[Kolumna10]]*3</f>
        <v>21</v>
      </c>
      <c r="Y736" s="1">
        <f t="shared" si="11"/>
        <v>402</v>
      </c>
      <c r="Z736" s="1">
        <f>MOD(ips__4[[#This Row],[Suma iloczynow]],10)</f>
        <v>2</v>
      </c>
      <c r="AA736" s="1">
        <f>IF(ips__4[[#This Row],[reszta przez 10]] = 0,0,10 - ips__4[[#This Row],[reszta przez 10]])</f>
        <v>8</v>
      </c>
      <c r="AB736" s="1">
        <f>IF(ips__4[[#This Row],[K]]=ips__4[[#This Row],[K prawidlowe]],1,0)</f>
        <v>0</v>
      </c>
    </row>
    <row r="737" spans="1:28" x14ac:dyDescent="0.3">
      <c r="A737" s="1" t="s">
        <v>764</v>
      </c>
      <c r="B737" s="1" t="s">
        <v>20</v>
      </c>
      <c r="C737" s="1" t="s">
        <v>4</v>
      </c>
      <c r="D737" s="1">
        <v>1</v>
      </c>
      <c r="E737" s="1">
        <v>5</v>
      </c>
      <c r="F737" s="1">
        <v>3</v>
      </c>
      <c r="G737" s="1">
        <v>0</v>
      </c>
      <c r="H737" s="1">
        <v>0</v>
      </c>
      <c r="I737" s="1">
        <v>6</v>
      </c>
      <c r="J737" s="1">
        <v>1</v>
      </c>
      <c r="K737" s="1">
        <v>8</v>
      </c>
      <c r="L737" s="1">
        <v>0</v>
      </c>
      <c r="M737" s="1">
        <v>1</v>
      </c>
      <c r="N737" s="9">
        <v>3</v>
      </c>
      <c r="O737" s="1">
        <f>ips__4[[#This Row],[Kolumna1]]*1</f>
        <v>1</v>
      </c>
      <c r="P737" s="1">
        <f>ips__4[[#This Row],[Kolumna2]]*3</f>
        <v>15</v>
      </c>
      <c r="Q737" s="1">
        <f>ips__4[[#This Row],[Kolumna3]]*7</f>
        <v>21</v>
      </c>
      <c r="R737" s="1">
        <f>ips__4[[#This Row],[Kolumna4]]*9</f>
        <v>0</v>
      </c>
      <c r="S737" s="1">
        <f>ips__4[[#This Row],[Kolumna5]]*1</f>
        <v>0</v>
      </c>
      <c r="T737" s="1">
        <f>ips__4[[#This Row],[Kolumna6]]*3</f>
        <v>18</v>
      </c>
      <c r="U737" s="1">
        <f>ips__4[[#This Row],[Kolumna7]]*7</f>
        <v>7</v>
      </c>
      <c r="V737" s="1">
        <f>ips__4[[#This Row],[Kolumna8]]*9</f>
        <v>72</v>
      </c>
      <c r="W737" s="1">
        <f>ips__4[[#This Row],[Kolumna9]]*1</f>
        <v>0</v>
      </c>
      <c r="X737" s="1">
        <f>ips__4[[#This Row],[Kolumna10]]*3</f>
        <v>3</v>
      </c>
      <c r="Y737" s="1">
        <f t="shared" si="11"/>
        <v>350</v>
      </c>
      <c r="Z737" s="1">
        <f>MOD(ips__4[[#This Row],[Suma iloczynow]],10)</f>
        <v>0</v>
      </c>
      <c r="AA737" s="1">
        <f>IF(ips__4[[#This Row],[reszta przez 10]] = 0,0,10 - ips__4[[#This Row],[reszta przez 10]])</f>
        <v>0</v>
      </c>
      <c r="AB737" s="1">
        <f>IF(ips__4[[#This Row],[K]]=ips__4[[#This Row],[K prawidlowe]],1,0)</f>
        <v>0</v>
      </c>
    </row>
    <row r="738" spans="1:28" x14ac:dyDescent="0.3">
      <c r="A738" s="1" t="s">
        <v>765</v>
      </c>
      <c r="B738" s="1" t="s">
        <v>5</v>
      </c>
      <c r="C738" s="1" t="s">
        <v>4</v>
      </c>
      <c r="D738" s="1">
        <v>1</v>
      </c>
      <c r="E738" s="1">
        <v>5</v>
      </c>
      <c r="F738" s="1">
        <v>2</v>
      </c>
      <c r="G738" s="1">
        <v>9</v>
      </c>
      <c r="H738" s="1">
        <v>1</v>
      </c>
      <c r="I738" s="1">
        <v>8</v>
      </c>
      <c r="J738" s="1">
        <v>0</v>
      </c>
      <c r="K738" s="1">
        <v>1</v>
      </c>
      <c r="L738" s="1">
        <v>3</v>
      </c>
      <c r="M738" s="1">
        <v>9</v>
      </c>
      <c r="N738" s="9">
        <v>5</v>
      </c>
      <c r="O738" s="1">
        <f>ips__4[[#This Row],[Kolumna1]]*1</f>
        <v>1</v>
      </c>
      <c r="P738" s="1">
        <f>ips__4[[#This Row],[Kolumna2]]*3</f>
        <v>15</v>
      </c>
      <c r="Q738" s="1">
        <f>ips__4[[#This Row],[Kolumna3]]*7</f>
        <v>14</v>
      </c>
      <c r="R738" s="1">
        <f>ips__4[[#This Row],[Kolumna4]]*9</f>
        <v>81</v>
      </c>
      <c r="S738" s="1">
        <f>ips__4[[#This Row],[Kolumna5]]*1</f>
        <v>1</v>
      </c>
      <c r="T738" s="1">
        <f>ips__4[[#This Row],[Kolumna6]]*3</f>
        <v>24</v>
      </c>
      <c r="U738" s="1">
        <f>ips__4[[#This Row],[Kolumna7]]*7</f>
        <v>0</v>
      </c>
      <c r="V738" s="1">
        <f>ips__4[[#This Row],[Kolumna8]]*9</f>
        <v>9</v>
      </c>
      <c r="W738" s="1">
        <f>ips__4[[#This Row],[Kolumna9]]*1</f>
        <v>3</v>
      </c>
      <c r="X738" s="1">
        <f>ips__4[[#This Row],[Kolumna10]]*3</f>
        <v>27</v>
      </c>
      <c r="Y738" s="1">
        <f t="shared" si="11"/>
        <v>312</v>
      </c>
      <c r="Z738" s="1">
        <f>MOD(ips__4[[#This Row],[Suma iloczynow]],10)</f>
        <v>2</v>
      </c>
      <c r="AA738" s="1">
        <f>IF(ips__4[[#This Row],[reszta przez 10]] = 0,0,10 - ips__4[[#This Row],[reszta przez 10]])</f>
        <v>8</v>
      </c>
      <c r="AB738" s="1">
        <f>IF(ips__4[[#This Row],[K]]=ips__4[[#This Row],[K prawidlowe]],1,0)</f>
        <v>0</v>
      </c>
    </row>
    <row r="739" spans="1:28" x14ac:dyDescent="0.3">
      <c r="A739" s="1" t="s">
        <v>766</v>
      </c>
      <c r="B739" s="1" t="s">
        <v>19</v>
      </c>
      <c r="C739" s="1" t="s">
        <v>6</v>
      </c>
      <c r="D739" s="1">
        <v>1</v>
      </c>
      <c r="E739" s="1">
        <v>9</v>
      </c>
      <c r="F739" s="1">
        <v>3</v>
      </c>
      <c r="G739" s="1">
        <v>0</v>
      </c>
      <c r="H739" s="1">
        <v>1</v>
      </c>
      <c r="I739" s="1">
        <v>5</v>
      </c>
      <c r="J739" s="1">
        <v>2</v>
      </c>
      <c r="K739" s="1">
        <v>1</v>
      </c>
      <c r="L739" s="1">
        <v>3</v>
      </c>
      <c r="M739" s="1">
        <v>7</v>
      </c>
      <c r="N739" s="9">
        <v>8</v>
      </c>
      <c r="O739" s="1">
        <f>ips__4[[#This Row],[Kolumna1]]*1</f>
        <v>1</v>
      </c>
      <c r="P739" s="1">
        <f>ips__4[[#This Row],[Kolumna2]]*3</f>
        <v>27</v>
      </c>
      <c r="Q739" s="1">
        <f>ips__4[[#This Row],[Kolumna3]]*7</f>
        <v>21</v>
      </c>
      <c r="R739" s="1">
        <f>ips__4[[#This Row],[Kolumna4]]*9</f>
        <v>0</v>
      </c>
      <c r="S739" s="1">
        <f>ips__4[[#This Row],[Kolumna5]]*1</f>
        <v>1</v>
      </c>
      <c r="T739" s="1">
        <f>ips__4[[#This Row],[Kolumna6]]*3</f>
        <v>15</v>
      </c>
      <c r="U739" s="1">
        <f>ips__4[[#This Row],[Kolumna7]]*7</f>
        <v>14</v>
      </c>
      <c r="V739" s="1">
        <f>ips__4[[#This Row],[Kolumna8]]*9</f>
        <v>9</v>
      </c>
      <c r="W739" s="1">
        <f>ips__4[[#This Row],[Kolumna9]]*1</f>
        <v>3</v>
      </c>
      <c r="X739" s="1">
        <f>ips__4[[#This Row],[Kolumna10]]*3</f>
        <v>21</v>
      </c>
      <c r="Y739" s="1">
        <f t="shared" si="11"/>
        <v>287</v>
      </c>
      <c r="Z739" s="1">
        <f>MOD(ips__4[[#This Row],[Suma iloczynow]],10)</f>
        <v>7</v>
      </c>
      <c r="AA739" s="1">
        <f>IF(ips__4[[#This Row],[reszta przez 10]] = 0,0,10 - ips__4[[#This Row],[reszta przez 10]])</f>
        <v>3</v>
      </c>
      <c r="AB739" s="1">
        <f>IF(ips__4[[#This Row],[K]]=ips__4[[#This Row],[K prawidlowe]],1,0)</f>
        <v>0</v>
      </c>
    </row>
    <row r="740" spans="1:28" x14ac:dyDescent="0.3">
      <c r="A740" s="1" t="s">
        <v>767</v>
      </c>
      <c r="B740" s="1" t="s">
        <v>12</v>
      </c>
      <c r="C740" s="1" t="s">
        <v>4</v>
      </c>
      <c r="D740" s="1">
        <v>0</v>
      </c>
      <c r="E740" s="1">
        <v>3</v>
      </c>
      <c r="F740" s="1">
        <v>2</v>
      </c>
      <c r="G740" s="1">
        <v>1</v>
      </c>
      <c r="H740" s="1">
        <v>1</v>
      </c>
      <c r="I740" s="1">
        <v>4</v>
      </c>
      <c r="J740" s="1">
        <v>1</v>
      </c>
      <c r="K740" s="1">
        <v>3</v>
      </c>
      <c r="L740" s="1">
        <v>3</v>
      </c>
      <c r="M740" s="1">
        <v>6</v>
      </c>
      <c r="N740" s="9">
        <v>0</v>
      </c>
      <c r="O740" s="1">
        <f>ips__4[[#This Row],[Kolumna1]]*1</f>
        <v>0</v>
      </c>
      <c r="P740" s="1">
        <f>ips__4[[#This Row],[Kolumna2]]*3</f>
        <v>9</v>
      </c>
      <c r="Q740" s="1">
        <f>ips__4[[#This Row],[Kolumna3]]*7</f>
        <v>14</v>
      </c>
      <c r="R740" s="1">
        <f>ips__4[[#This Row],[Kolumna4]]*9</f>
        <v>9</v>
      </c>
      <c r="S740" s="1">
        <f>ips__4[[#This Row],[Kolumna5]]*1</f>
        <v>1</v>
      </c>
      <c r="T740" s="1">
        <f>ips__4[[#This Row],[Kolumna6]]*3</f>
        <v>12</v>
      </c>
      <c r="U740" s="1">
        <f>ips__4[[#This Row],[Kolumna7]]*7</f>
        <v>7</v>
      </c>
      <c r="V740" s="1">
        <f>ips__4[[#This Row],[Kolumna8]]*9</f>
        <v>27</v>
      </c>
      <c r="W740" s="1">
        <f>ips__4[[#This Row],[Kolumna9]]*1</f>
        <v>3</v>
      </c>
      <c r="X740" s="1">
        <f>ips__4[[#This Row],[Kolumna10]]*3</f>
        <v>18</v>
      </c>
      <c r="Y740" s="1">
        <f t="shared" si="11"/>
        <v>212</v>
      </c>
      <c r="Z740" s="1">
        <f>MOD(ips__4[[#This Row],[Suma iloczynow]],10)</f>
        <v>2</v>
      </c>
      <c r="AA740" s="1">
        <f>IF(ips__4[[#This Row],[reszta przez 10]] = 0,0,10 - ips__4[[#This Row],[reszta przez 10]])</f>
        <v>8</v>
      </c>
      <c r="AB740" s="1">
        <f>IF(ips__4[[#This Row],[K]]=ips__4[[#This Row],[K prawidlowe]],1,0)</f>
        <v>0</v>
      </c>
    </row>
    <row r="741" spans="1:28" x14ac:dyDescent="0.3">
      <c r="A741" s="1" t="s">
        <v>768</v>
      </c>
      <c r="B741" s="1" t="s">
        <v>11</v>
      </c>
      <c r="C741" s="1" t="s">
        <v>4</v>
      </c>
      <c r="D741" s="1">
        <v>0</v>
      </c>
      <c r="E741" s="1">
        <v>6</v>
      </c>
      <c r="F741" s="1">
        <v>2</v>
      </c>
      <c r="G741" s="1">
        <v>4</v>
      </c>
      <c r="H741" s="1">
        <v>2</v>
      </c>
      <c r="I741" s="1">
        <v>1</v>
      </c>
      <c r="J741" s="1">
        <v>2</v>
      </c>
      <c r="K741" s="1">
        <v>5</v>
      </c>
      <c r="L741" s="1">
        <v>7</v>
      </c>
      <c r="M741" s="1">
        <v>8</v>
      </c>
      <c r="N741" s="9">
        <v>7</v>
      </c>
      <c r="O741" s="1">
        <f>ips__4[[#This Row],[Kolumna1]]*1</f>
        <v>0</v>
      </c>
      <c r="P741" s="1">
        <f>ips__4[[#This Row],[Kolumna2]]*3</f>
        <v>18</v>
      </c>
      <c r="Q741" s="1">
        <f>ips__4[[#This Row],[Kolumna3]]*7</f>
        <v>14</v>
      </c>
      <c r="R741" s="1">
        <f>ips__4[[#This Row],[Kolumna4]]*9</f>
        <v>36</v>
      </c>
      <c r="S741" s="1">
        <f>ips__4[[#This Row],[Kolumna5]]*1</f>
        <v>2</v>
      </c>
      <c r="T741" s="1">
        <f>ips__4[[#This Row],[Kolumna6]]*3</f>
        <v>3</v>
      </c>
      <c r="U741" s="1">
        <f>ips__4[[#This Row],[Kolumna7]]*7</f>
        <v>14</v>
      </c>
      <c r="V741" s="1">
        <f>ips__4[[#This Row],[Kolumna8]]*9</f>
        <v>45</v>
      </c>
      <c r="W741" s="1">
        <f>ips__4[[#This Row],[Kolumna9]]*1</f>
        <v>7</v>
      </c>
      <c r="X741" s="1">
        <f>ips__4[[#This Row],[Kolumna10]]*3</f>
        <v>24</v>
      </c>
      <c r="Y741" s="1">
        <f t="shared" si="11"/>
        <v>263</v>
      </c>
      <c r="Z741" s="1">
        <f>MOD(ips__4[[#This Row],[Suma iloczynow]],10)</f>
        <v>3</v>
      </c>
      <c r="AA741" s="1">
        <f>IF(ips__4[[#This Row],[reszta przez 10]] = 0,0,10 - ips__4[[#This Row],[reszta przez 10]])</f>
        <v>7</v>
      </c>
      <c r="AB741" s="1">
        <f>IF(ips__4[[#This Row],[K]]=ips__4[[#This Row],[K prawidlowe]],1,0)</f>
        <v>1</v>
      </c>
    </row>
    <row r="742" spans="1:28" x14ac:dyDescent="0.3">
      <c r="A742" s="1" t="s">
        <v>769</v>
      </c>
      <c r="B742" s="1" t="s">
        <v>17</v>
      </c>
      <c r="C742" s="1" t="s">
        <v>4</v>
      </c>
      <c r="D742" s="1">
        <v>0</v>
      </c>
      <c r="E742" s="1">
        <v>3</v>
      </c>
      <c r="F742" s="1">
        <v>2</v>
      </c>
      <c r="G742" s="1">
        <v>5</v>
      </c>
      <c r="H742" s="1">
        <v>2</v>
      </c>
      <c r="I742" s="1">
        <v>8</v>
      </c>
      <c r="J742" s="1">
        <v>1</v>
      </c>
      <c r="K742" s="1">
        <v>6</v>
      </c>
      <c r="L742" s="1">
        <v>2</v>
      </c>
      <c r="M742" s="1">
        <v>8</v>
      </c>
      <c r="N742" s="9">
        <v>9</v>
      </c>
      <c r="O742" s="1">
        <f>ips__4[[#This Row],[Kolumna1]]*1</f>
        <v>0</v>
      </c>
      <c r="P742" s="1">
        <f>ips__4[[#This Row],[Kolumna2]]*3</f>
        <v>9</v>
      </c>
      <c r="Q742" s="1">
        <f>ips__4[[#This Row],[Kolumna3]]*7</f>
        <v>14</v>
      </c>
      <c r="R742" s="1">
        <f>ips__4[[#This Row],[Kolumna4]]*9</f>
        <v>45</v>
      </c>
      <c r="S742" s="1">
        <f>ips__4[[#This Row],[Kolumna5]]*1</f>
        <v>2</v>
      </c>
      <c r="T742" s="1">
        <f>ips__4[[#This Row],[Kolumna6]]*3</f>
        <v>24</v>
      </c>
      <c r="U742" s="1">
        <f>ips__4[[#This Row],[Kolumna7]]*7</f>
        <v>7</v>
      </c>
      <c r="V742" s="1">
        <f>ips__4[[#This Row],[Kolumna8]]*9</f>
        <v>54</v>
      </c>
      <c r="W742" s="1">
        <f>ips__4[[#This Row],[Kolumna9]]*1</f>
        <v>2</v>
      </c>
      <c r="X742" s="1">
        <f>ips__4[[#This Row],[Kolumna10]]*3</f>
        <v>24</v>
      </c>
      <c r="Y742" s="1">
        <f t="shared" si="11"/>
        <v>344</v>
      </c>
      <c r="Z742" s="1">
        <f>MOD(ips__4[[#This Row],[Suma iloczynow]],10)</f>
        <v>4</v>
      </c>
      <c r="AA742" s="1">
        <f>IF(ips__4[[#This Row],[reszta przez 10]] = 0,0,10 - ips__4[[#This Row],[reszta przez 10]])</f>
        <v>6</v>
      </c>
      <c r="AB742" s="1">
        <f>IF(ips__4[[#This Row],[K]]=ips__4[[#This Row],[K prawidlowe]],1,0)</f>
        <v>0</v>
      </c>
    </row>
    <row r="743" spans="1:28" x14ac:dyDescent="0.3">
      <c r="A743" s="1" t="s">
        <v>770</v>
      </c>
      <c r="B743" s="1" t="s">
        <v>12</v>
      </c>
      <c r="C743" s="1" t="s">
        <v>4</v>
      </c>
      <c r="D743" s="1">
        <v>1</v>
      </c>
      <c r="E743" s="1">
        <v>6</v>
      </c>
      <c r="F743" s="1">
        <v>2</v>
      </c>
      <c r="G743" s="1">
        <v>9</v>
      </c>
      <c r="H743" s="1">
        <v>2</v>
      </c>
      <c r="I743" s="1">
        <v>9</v>
      </c>
      <c r="J743" s="1">
        <v>2</v>
      </c>
      <c r="K743" s="1">
        <v>4</v>
      </c>
      <c r="L743" s="1">
        <v>2</v>
      </c>
      <c r="M743" s="1">
        <v>2</v>
      </c>
      <c r="N743" s="9">
        <v>9</v>
      </c>
      <c r="O743" s="1">
        <f>ips__4[[#This Row],[Kolumna1]]*1</f>
        <v>1</v>
      </c>
      <c r="P743" s="1">
        <f>ips__4[[#This Row],[Kolumna2]]*3</f>
        <v>18</v>
      </c>
      <c r="Q743" s="1">
        <f>ips__4[[#This Row],[Kolumna3]]*7</f>
        <v>14</v>
      </c>
      <c r="R743" s="1">
        <f>ips__4[[#This Row],[Kolumna4]]*9</f>
        <v>81</v>
      </c>
      <c r="S743" s="1">
        <f>ips__4[[#This Row],[Kolumna5]]*1</f>
        <v>2</v>
      </c>
      <c r="T743" s="1">
        <f>ips__4[[#This Row],[Kolumna6]]*3</f>
        <v>27</v>
      </c>
      <c r="U743" s="1">
        <f>ips__4[[#This Row],[Kolumna7]]*7</f>
        <v>14</v>
      </c>
      <c r="V743" s="1">
        <f>ips__4[[#This Row],[Kolumna8]]*9</f>
        <v>36</v>
      </c>
      <c r="W743" s="1">
        <f>ips__4[[#This Row],[Kolumna9]]*1</f>
        <v>2</v>
      </c>
      <c r="X743" s="1">
        <f>ips__4[[#This Row],[Kolumna10]]*3</f>
        <v>6</v>
      </c>
      <c r="Y743" s="1">
        <f t="shared" si="11"/>
        <v>382</v>
      </c>
      <c r="Z743" s="1">
        <f>MOD(ips__4[[#This Row],[Suma iloczynow]],10)</f>
        <v>2</v>
      </c>
      <c r="AA743" s="1">
        <f>IF(ips__4[[#This Row],[reszta przez 10]] = 0,0,10 - ips__4[[#This Row],[reszta przez 10]])</f>
        <v>8</v>
      </c>
      <c r="AB743" s="1">
        <f>IF(ips__4[[#This Row],[K]]=ips__4[[#This Row],[K prawidlowe]],1,0)</f>
        <v>0</v>
      </c>
    </row>
    <row r="744" spans="1:28" x14ac:dyDescent="0.3">
      <c r="A744" s="1" t="s">
        <v>771</v>
      </c>
      <c r="B744" s="1" t="s">
        <v>16</v>
      </c>
      <c r="C744" s="1" t="s">
        <v>6</v>
      </c>
      <c r="D744" s="1">
        <v>0</v>
      </c>
      <c r="E744" s="1">
        <v>0</v>
      </c>
      <c r="F744" s="1">
        <v>2</v>
      </c>
      <c r="G744" s="1">
        <v>7</v>
      </c>
      <c r="H744" s="1">
        <v>2</v>
      </c>
      <c r="I744" s="1">
        <v>7</v>
      </c>
      <c r="J744" s="1">
        <v>5</v>
      </c>
      <c r="K744" s="1">
        <v>7</v>
      </c>
      <c r="L744" s="1">
        <v>7</v>
      </c>
      <c r="M744" s="1">
        <v>7</v>
      </c>
      <c r="N744" s="9">
        <v>4</v>
      </c>
      <c r="O744" s="1">
        <f>ips__4[[#This Row],[Kolumna1]]*1</f>
        <v>0</v>
      </c>
      <c r="P744" s="1">
        <f>ips__4[[#This Row],[Kolumna2]]*3</f>
        <v>0</v>
      </c>
      <c r="Q744" s="1">
        <f>ips__4[[#This Row],[Kolumna3]]*7</f>
        <v>14</v>
      </c>
      <c r="R744" s="1">
        <f>ips__4[[#This Row],[Kolumna4]]*9</f>
        <v>63</v>
      </c>
      <c r="S744" s="1">
        <f>ips__4[[#This Row],[Kolumna5]]*1</f>
        <v>2</v>
      </c>
      <c r="T744" s="1">
        <f>ips__4[[#This Row],[Kolumna6]]*3</f>
        <v>21</v>
      </c>
      <c r="U744" s="1">
        <f>ips__4[[#This Row],[Kolumna7]]*7</f>
        <v>35</v>
      </c>
      <c r="V744" s="1">
        <f>ips__4[[#This Row],[Kolumna8]]*9</f>
        <v>63</v>
      </c>
      <c r="W744" s="1">
        <f>ips__4[[#This Row],[Kolumna9]]*1</f>
        <v>7</v>
      </c>
      <c r="X744" s="1">
        <f>ips__4[[#This Row],[Kolumna10]]*3</f>
        <v>21</v>
      </c>
      <c r="Y744" s="1">
        <f t="shared" si="11"/>
        <v>427</v>
      </c>
      <c r="Z744" s="1">
        <f>MOD(ips__4[[#This Row],[Suma iloczynow]],10)</f>
        <v>7</v>
      </c>
      <c r="AA744" s="1">
        <f>IF(ips__4[[#This Row],[reszta przez 10]] = 0,0,10 - ips__4[[#This Row],[reszta przez 10]])</f>
        <v>3</v>
      </c>
      <c r="AB744" s="1">
        <f>IF(ips__4[[#This Row],[K]]=ips__4[[#This Row],[K prawidlowe]],1,0)</f>
        <v>0</v>
      </c>
    </row>
    <row r="745" spans="1:28" x14ac:dyDescent="0.3">
      <c r="A745" s="1" t="s">
        <v>772</v>
      </c>
      <c r="B745" s="1" t="s">
        <v>12</v>
      </c>
      <c r="C745" s="1" t="s">
        <v>6</v>
      </c>
      <c r="D745" s="1">
        <v>0</v>
      </c>
      <c r="E745" s="1">
        <v>6</v>
      </c>
      <c r="F745" s="1">
        <v>2</v>
      </c>
      <c r="G745" s="1">
        <v>5</v>
      </c>
      <c r="H745" s="1">
        <v>2</v>
      </c>
      <c r="I745" s="1">
        <v>1</v>
      </c>
      <c r="J745" s="1">
        <v>4</v>
      </c>
      <c r="K745" s="1">
        <v>3</v>
      </c>
      <c r="L745" s="1">
        <v>2</v>
      </c>
      <c r="M745" s="1">
        <v>1</v>
      </c>
      <c r="N745" s="9">
        <v>8</v>
      </c>
      <c r="O745" s="1">
        <f>ips__4[[#This Row],[Kolumna1]]*1</f>
        <v>0</v>
      </c>
      <c r="P745" s="1">
        <f>ips__4[[#This Row],[Kolumna2]]*3</f>
        <v>18</v>
      </c>
      <c r="Q745" s="1">
        <f>ips__4[[#This Row],[Kolumna3]]*7</f>
        <v>14</v>
      </c>
      <c r="R745" s="1">
        <f>ips__4[[#This Row],[Kolumna4]]*9</f>
        <v>45</v>
      </c>
      <c r="S745" s="1">
        <f>ips__4[[#This Row],[Kolumna5]]*1</f>
        <v>2</v>
      </c>
      <c r="T745" s="1">
        <f>ips__4[[#This Row],[Kolumna6]]*3</f>
        <v>3</v>
      </c>
      <c r="U745" s="1">
        <f>ips__4[[#This Row],[Kolumna7]]*7</f>
        <v>28</v>
      </c>
      <c r="V745" s="1">
        <f>ips__4[[#This Row],[Kolumna8]]*9</f>
        <v>27</v>
      </c>
      <c r="W745" s="1">
        <f>ips__4[[#This Row],[Kolumna9]]*1</f>
        <v>2</v>
      </c>
      <c r="X745" s="1">
        <f>ips__4[[#This Row],[Kolumna10]]*3</f>
        <v>3</v>
      </c>
      <c r="Y745" s="1">
        <f t="shared" si="11"/>
        <v>368</v>
      </c>
      <c r="Z745" s="1">
        <f>MOD(ips__4[[#This Row],[Suma iloczynow]],10)</f>
        <v>8</v>
      </c>
      <c r="AA745" s="1">
        <f>IF(ips__4[[#This Row],[reszta przez 10]] = 0,0,10 - ips__4[[#This Row],[reszta przez 10]])</f>
        <v>2</v>
      </c>
      <c r="AB745" s="1">
        <f>IF(ips__4[[#This Row],[K]]=ips__4[[#This Row],[K prawidlowe]],1,0)</f>
        <v>0</v>
      </c>
    </row>
    <row r="746" spans="1:28" x14ac:dyDescent="0.3">
      <c r="A746" s="1" t="s">
        <v>773</v>
      </c>
      <c r="B746" s="1" t="s">
        <v>12</v>
      </c>
      <c r="C746" s="1" t="s">
        <v>6</v>
      </c>
      <c r="D746" s="1">
        <v>1</v>
      </c>
      <c r="E746" s="1">
        <v>2</v>
      </c>
      <c r="F746" s="1">
        <v>2</v>
      </c>
      <c r="G746" s="1">
        <v>4</v>
      </c>
      <c r="H746" s="1">
        <v>1</v>
      </c>
      <c r="I746" s="1">
        <v>7</v>
      </c>
      <c r="J746" s="1">
        <v>8</v>
      </c>
      <c r="K746" s="1">
        <v>3</v>
      </c>
      <c r="L746" s="1">
        <v>0</v>
      </c>
      <c r="M746" s="1">
        <v>0</v>
      </c>
      <c r="N746" s="9">
        <v>8</v>
      </c>
      <c r="O746" s="1">
        <f>ips__4[[#This Row],[Kolumna1]]*1</f>
        <v>1</v>
      </c>
      <c r="P746" s="1">
        <f>ips__4[[#This Row],[Kolumna2]]*3</f>
        <v>6</v>
      </c>
      <c r="Q746" s="1">
        <f>ips__4[[#This Row],[Kolumna3]]*7</f>
        <v>14</v>
      </c>
      <c r="R746" s="1">
        <f>ips__4[[#This Row],[Kolumna4]]*9</f>
        <v>36</v>
      </c>
      <c r="S746" s="1">
        <f>ips__4[[#This Row],[Kolumna5]]*1</f>
        <v>1</v>
      </c>
      <c r="T746" s="1">
        <f>ips__4[[#This Row],[Kolumna6]]*3</f>
        <v>21</v>
      </c>
      <c r="U746" s="1">
        <f>ips__4[[#This Row],[Kolumna7]]*7</f>
        <v>56</v>
      </c>
      <c r="V746" s="1">
        <f>ips__4[[#This Row],[Kolumna8]]*9</f>
        <v>27</v>
      </c>
      <c r="W746" s="1">
        <f>ips__4[[#This Row],[Kolumna9]]*1</f>
        <v>0</v>
      </c>
      <c r="X746" s="1">
        <f>ips__4[[#This Row],[Kolumna10]]*3</f>
        <v>0</v>
      </c>
      <c r="Y746" s="1">
        <f t="shared" si="11"/>
        <v>304</v>
      </c>
      <c r="Z746" s="1">
        <f>MOD(ips__4[[#This Row],[Suma iloczynow]],10)</f>
        <v>4</v>
      </c>
      <c r="AA746" s="1">
        <f>IF(ips__4[[#This Row],[reszta przez 10]] = 0,0,10 - ips__4[[#This Row],[reszta przez 10]])</f>
        <v>6</v>
      </c>
      <c r="AB746" s="1">
        <f>IF(ips__4[[#This Row],[K]]=ips__4[[#This Row],[K prawidlowe]],1,0)</f>
        <v>0</v>
      </c>
    </row>
    <row r="747" spans="1:28" x14ac:dyDescent="0.3">
      <c r="A747" s="1" t="s">
        <v>774</v>
      </c>
      <c r="B747" s="1" t="s">
        <v>19</v>
      </c>
      <c r="C747" s="1" t="s">
        <v>6</v>
      </c>
      <c r="D747" s="1">
        <v>1</v>
      </c>
      <c r="E747" s="1">
        <v>7</v>
      </c>
      <c r="F747" s="1">
        <v>2</v>
      </c>
      <c r="G747" s="1">
        <v>5</v>
      </c>
      <c r="H747" s="1">
        <v>0</v>
      </c>
      <c r="I747" s="1">
        <v>1</v>
      </c>
      <c r="J747" s="1">
        <v>1</v>
      </c>
      <c r="K747" s="1">
        <v>9</v>
      </c>
      <c r="L747" s="1">
        <v>6</v>
      </c>
      <c r="M747" s="1">
        <v>0</v>
      </c>
      <c r="N747" s="9">
        <v>2</v>
      </c>
      <c r="O747" s="1">
        <f>ips__4[[#This Row],[Kolumna1]]*1</f>
        <v>1</v>
      </c>
      <c r="P747" s="1">
        <f>ips__4[[#This Row],[Kolumna2]]*3</f>
        <v>21</v>
      </c>
      <c r="Q747" s="1">
        <f>ips__4[[#This Row],[Kolumna3]]*7</f>
        <v>14</v>
      </c>
      <c r="R747" s="1">
        <f>ips__4[[#This Row],[Kolumna4]]*9</f>
        <v>45</v>
      </c>
      <c r="S747" s="1">
        <f>ips__4[[#This Row],[Kolumna5]]*1</f>
        <v>0</v>
      </c>
      <c r="T747" s="1">
        <f>ips__4[[#This Row],[Kolumna6]]*3</f>
        <v>3</v>
      </c>
      <c r="U747" s="1">
        <f>ips__4[[#This Row],[Kolumna7]]*7</f>
        <v>7</v>
      </c>
      <c r="V747" s="1">
        <f>ips__4[[#This Row],[Kolumna8]]*9</f>
        <v>81</v>
      </c>
      <c r="W747" s="1">
        <f>ips__4[[#This Row],[Kolumna9]]*1</f>
        <v>6</v>
      </c>
      <c r="X747" s="1">
        <f>ips__4[[#This Row],[Kolumna10]]*3</f>
        <v>0</v>
      </c>
      <c r="Y747" s="1">
        <f t="shared" si="11"/>
        <v>340</v>
      </c>
      <c r="Z747" s="1">
        <f>MOD(ips__4[[#This Row],[Suma iloczynow]],10)</f>
        <v>0</v>
      </c>
      <c r="AA747" s="1">
        <f>IF(ips__4[[#This Row],[reszta przez 10]] = 0,0,10 - ips__4[[#This Row],[reszta przez 10]])</f>
        <v>0</v>
      </c>
      <c r="AB747" s="1">
        <f>IF(ips__4[[#This Row],[K]]=ips__4[[#This Row],[K prawidlowe]],1,0)</f>
        <v>0</v>
      </c>
    </row>
    <row r="748" spans="1:28" x14ac:dyDescent="0.3">
      <c r="A748" s="1" t="s">
        <v>775</v>
      </c>
      <c r="B748" s="1" t="s">
        <v>5</v>
      </c>
      <c r="C748" s="1" t="s">
        <v>6</v>
      </c>
      <c r="D748" s="1">
        <v>1</v>
      </c>
      <c r="E748" s="1">
        <v>5</v>
      </c>
      <c r="F748" s="1">
        <v>3</v>
      </c>
      <c r="G748" s="1">
        <v>1</v>
      </c>
      <c r="H748" s="1">
        <v>2</v>
      </c>
      <c r="I748" s="1">
        <v>6</v>
      </c>
      <c r="J748" s="1">
        <v>2</v>
      </c>
      <c r="K748" s="1">
        <v>4</v>
      </c>
      <c r="L748" s="1">
        <v>2</v>
      </c>
      <c r="M748" s="1">
        <v>4</v>
      </c>
      <c r="N748" s="9">
        <v>0</v>
      </c>
      <c r="O748" s="1">
        <f>ips__4[[#This Row],[Kolumna1]]*1</f>
        <v>1</v>
      </c>
      <c r="P748" s="1">
        <f>ips__4[[#This Row],[Kolumna2]]*3</f>
        <v>15</v>
      </c>
      <c r="Q748" s="1">
        <f>ips__4[[#This Row],[Kolumna3]]*7</f>
        <v>21</v>
      </c>
      <c r="R748" s="1">
        <f>ips__4[[#This Row],[Kolumna4]]*9</f>
        <v>9</v>
      </c>
      <c r="S748" s="1">
        <f>ips__4[[#This Row],[Kolumna5]]*1</f>
        <v>2</v>
      </c>
      <c r="T748" s="1">
        <f>ips__4[[#This Row],[Kolumna6]]*3</f>
        <v>18</v>
      </c>
      <c r="U748" s="1">
        <f>ips__4[[#This Row],[Kolumna7]]*7</f>
        <v>14</v>
      </c>
      <c r="V748" s="1">
        <f>ips__4[[#This Row],[Kolumna8]]*9</f>
        <v>36</v>
      </c>
      <c r="W748" s="1">
        <f>ips__4[[#This Row],[Kolumna9]]*1</f>
        <v>2</v>
      </c>
      <c r="X748" s="1">
        <f>ips__4[[#This Row],[Kolumna10]]*3</f>
        <v>12</v>
      </c>
      <c r="Y748" s="1">
        <f t="shared" si="11"/>
        <v>308</v>
      </c>
      <c r="Z748" s="1">
        <f>MOD(ips__4[[#This Row],[Suma iloczynow]],10)</f>
        <v>8</v>
      </c>
      <c r="AA748" s="1">
        <f>IF(ips__4[[#This Row],[reszta przez 10]] = 0,0,10 - ips__4[[#This Row],[reszta przez 10]])</f>
        <v>2</v>
      </c>
      <c r="AB748" s="1">
        <f>IF(ips__4[[#This Row],[K]]=ips__4[[#This Row],[K prawidlowe]],1,0)</f>
        <v>0</v>
      </c>
    </row>
    <row r="749" spans="1:28" x14ac:dyDescent="0.3">
      <c r="A749" s="1" t="s">
        <v>776</v>
      </c>
      <c r="B749" s="1" t="s">
        <v>14</v>
      </c>
      <c r="C749" s="1" t="s">
        <v>4</v>
      </c>
      <c r="D749" s="1">
        <v>1</v>
      </c>
      <c r="E749" s="1">
        <v>1</v>
      </c>
      <c r="F749" s="1">
        <v>2</v>
      </c>
      <c r="G749" s="1">
        <v>6</v>
      </c>
      <c r="H749" s="1">
        <v>1</v>
      </c>
      <c r="I749" s="1">
        <v>3</v>
      </c>
      <c r="J749" s="1">
        <v>8</v>
      </c>
      <c r="K749" s="1">
        <v>3</v>
      </c>
      <c r="L749" s="1">
        <v>1</v>
      </c>
      <c r="M749" s="1">
        <v>0</v>
      </c>
      <c r="N749" s="9">
        <v>4</v>
      </c>
      <c r="O749" s="1">
        <f>ips__4[[#This Row],[Kolumna1]]*1</f>
        <v>1</v>
      </c>
      <c r="P749" s="1">
        <f>ips__4[[#This Row],[Kolumna2]]*3</f>
        <v>3</v>
      </c>
      <c r="Q749" s="1">
        <f>ips__4[[#This Row],[Kolumna3]]*7</f>
        <v>14</v>
      </c>
      <c r="R749" s="1">
        <f>ips__4[[#This Row],[Kolumna4]]*9</f>
        <v>54</v>
      </c>
      <c r="S749" s="1">
        <f>ips__4[[#This Row],[Kolumna5]]*1</f>
        <v>1</v>
      </c>
      <c r="T749" s="1">
        <f>ips__4[[#This Row],[Kolumna6]]*3</f>
        <v>9</v>
      </c>
      <c r="U749" s="1">
        <f>ips__4[[#This Row],[Kolumna7]]*7</f>
        <v>56</v>
      </c>
      <c r="V749" s="1">
        <f>ips__4[[#This Row],[Kolumna8]]*9</f>
        <v>27</v>
      </c>
      <c r="W749" s="1">
        <f>ips__4[[#This Row],[Kolumna9]]*1</f>
        <v>1</v>
      </c>
      <c r="X749" s="1">
        <f>ips__4[[#This Row],[Kolumna10]]*3</f>
        <v>0</v>
      </c>
      <c r="Y749" s="1">
        <f t="shared" si="11"/>
        <v>296</v>
      </c>
      <c r="Z749" s="1">
        <f>MOD(ips__4[[#This Row],[Suma iloczynow]],10)</f>
        <v>6</v>
      </c>
      <c r="AA749" s="1">
        <f>IF(ips__4[[#This Row],[reszta przez 10]] = 0,0,10 - ips__4[[#This Row],[reszta przez 10]])</f>
        <v>4</v>
      </c>
      <c r="AB749" s="1">
        <f>IF(ips__4[[#This Row],[K]]=ips__4[[#This Row],[K prawidlowe]],1,0)</f>
        <v>1</v>
      </c>
    </row>
    <row r="750" spans="1:28" x14ac:dyDescent="0.3">
      <c r="A750" s="1" t="s">
        <v>777</v>
      </c>
      <c r="B750" s="1" t="s">
        <v>13</v>
      </c>
      <c r="C750" s="1" t="s">
        <v>4</v>
      </c>
      <c r="D750" s="1">
        <v>1</v>
      </c>
      <c r="E750" s="1">
        <v>1</v>
      </c>
      <c r="F750" s="1">
        <v>2</v>
      </c>
      <c r="G750" s="1">
        <v>7</v>
      </c>
      <c r="H750" s="1">
        <v>0</v>
      </c>
      <c r="I750" s="1">
        <v>8</v>
      </c>
      <c r="J750" s="1">
        <v>5</v>
      </c>
      <c r="K750" s="1">
        <v>9</v>
      </c>
      <c r="L750" s="1">
        <v>5</v>
      </c>
      <c r="M750" s="1">
        <v>5</v>
      </c>
      <c r="N750" s="9">
        <v>9</v>
      </c>
      <c r="O750" s="1">
        <f>ips__4[[#This Row],[Kolumna1]]*1</f>
        <v>1</v>
      </c>
      <c r="P750" s="1">
        <f>ips__4[[#This Row],[Kolumna2]]*3</f>
        <v>3</v>
      </c>
      <c r="Q750" s="1">
        <f>ips__4[[#This Row],[Kolumna3]]*7</f>
        <v>14</v>
      </c>
      <c r="R750" s="1">
        <f>ips__4[[#This Row],[Kolumna4]]*9</f>
        <v>63</v>
      </c>
      <c r="S750" s="1">
        <f>ips__4[[#This Row],[Kolumna5]]*1</f>
        <v>0</v>
      </c>
      <c r="T750" s="1">
        <f>ips__4[[#This Row],[Kolumna6]]*3</f>
        <v>24</v>
      </c>
      <c r="U750" s="1">
        <f>ips__4[[#This Row],[Kolumna7]]*7</f>
        <v>35</v>
      </c>
      <c r="V750" s="1">
        <f>ips__4[[#This Row],[Kolumna8]]*9</f>
        <v>81</v>
      </c>
      <c r="W750" s="1">
        <f>ips__4[[#This Row],[Kolumna9]]*1</f>
        <v>5</v>
      </c>
      <c r="X750" s="1">
        <f>ips__4[[#This Row],[Kolumna10]]*3</f>
        <v>15</v>
      </c>
      <c r="Y750" s="1">
        <f t="shared" si="11"/>
        <v>407</v>
      </c>
      <c r="Z750" s="1">
        <f>MOD(ips__4[[#This Row],[Suma iloczynow]],10)</f>
        <v>7</v>
      </c>
      <c r="AA750" s="1">
        <f>IF(ips__4[[#This Row],[reszta przez 10]] = 0,0,10 - ips__4[[#This Row],[reszta przez 10]])</f>
        <v>3</v>
      </c>
      <c r="AB750" s="1">
        <f>IF(ips__4[[#This Row],[K]]=ips__4[[#This Row],[K prawidlowe]],1,0)</f>
        <v>0</v>
      </c>
    </row>
    <row r="751" spans="1:28" x14ac:dyDescent="0.3">
      <c r="A751" s="1" t="s">
        <v>778</v>
      </c>
      <c r="B751" s="1" t="s">
        <v>15</v>
      </c>
      <c r="C751" s="1" t="s">
        <v>4</v>
      </c>
      <c r="D751" s="1">
        <v>1</v>
      </c>
      <c r="E751" s="1">
        <v>3</v>
      </c>
      <c r="F751" s="1">
        <v>2</v>
      </c>
      <c r="G751" s="1">
        <v>5</v>
      </c>
      <c r="H751" s="1">
        <v>1</v>
      </c>
      <c r="I751" s="1">
        <v>0</v>
      </c>
      <c r="J751" s="1">
        <v>5</v>
      </c>
      <c r="K751" s="1">
        <v>2</v>
      </c>
      <c r="L751" s="1">
        <v>8</v>
      </c>
      <c r="M751" s="1">
        <v>4</v>
      </c>
      <c r="N751" s="9">
        <v>7</v>
      </c>
      <c r="O751" s="1">
        <f>ips__4[[#This Row],[Kolumna1]]*1</f>
        <v>1</v>
      </c>
      <c r="P751" s="1">
        <f>ips__4[[#This Row],[Kolumna2]]*3</f>
        <v>9</v>
      </c>
      <c r="Q751" s="1">
        <f>ips__4[[#This Row],[Kolumna3]]*7</f>
        <v>14</v>
      </c>
      <c r="R751" s="1">
        <f>ips__4[[#This Row],[Kolumna4]]*9</f>
        <v>45</v>
      </c>
      <c r="S751" s="1">
        <f>ips__4[[#This Row],[Kolumna5]]*1</f>
        <v>1</v>
      </c>
      <c r="T751" s="1">
        <f>ips__4[[#This Row],[Kolumna6]]*3</f>
        <v>0</v>
      </c>
      <c r="U751" s="1">
        <f>ips__4[[#This Row],[Kolumna7]]*7</f>
        <v>35</v>
      </c>
      <c r="V751" s="1">
        <f>ips__4[[#This Row],[Kolumna8]]*9</f>
        <v>18</v>
      </c>
      <c r="W751" s="1">
        <f>ips__4[[#This Row],[Kolumna9]]*1</f>
        <v>8</v>
      </c>
      <c r="X751" s="1">
        <f>ips__4[[#This Row],[Kolumna10]]*3</f>
        <v>12</v>
      </c>
      <c r="Y751" s="1">
        <f t="shared" si="11"/>
        <v>384</v>
      </c>
      <c r="Z751" s="1">
        <f>MOD(ips__4[[#This Row],[Suma iloczynow]],10)</f>
        <v>4</v>
      </c>
      <c r="AA751" s="1">
        <f>IF(ips__4[[#This Row],[reszta przez 10]] = 0,0,10 - ips__4[[#This Row],[reszta przez 10]])</f>
        <v>6</v>
      </c>
      <c r="AB751" s="1">
        <f>IF(ips__4[[#This Row],[K]]=ips__4[[#This Row],[K prawidlowe]],1,0)</f>
        <v>0</v>
      </c>
    </row>
    <row r="752" spans="1:28" x14ac:dyDescent="0.3">
      <c r="A752" s="1" t="s">
        <v>779</v>
      </c>
      <c r="B752" s="1" t="s">
        <v>20</v>
      </c>
      <c r="C752" s="1" t="s">
        <v>4</v>
      </c>
      <c r="D752" s="1">
        <v>1</v>
      </c>
      <c r="E752" s="1">
        <v>6</v>
      </c>
      <c r="F752" s="1">
        <v>2</v>
      </c>
      <c r="G752" s="1">
        <v>5</v>
      </c>
      <c r="H752" s="1">
        <v>1</v>
      </c>
      <c r="I752" s="1">
        <v>4</v>
      </c>
      <c r="J752" s="1">
        <v>7</v>
      </c>
      <c r="K752" s="1">
        <v>7</v>
      </c>
      <c r="L752" s="1">
        <v>4</v>
      </c>
      <c r="M752" s="1">
        <v>7</v>
      </c>
      <c r="N752" s="9">
        <v>2</v>
      </c>
      <c r="O752" s="1">
        <f>ips__4[[#This Row],[Kolumna1]]*1</f>
        <v>1</v>
      </c>
      <c r="P752" s="1">
        <f>ips__4[[#This Row],[Kolumna2]]*3</f>
        <v>18</v>
      </c>
      <c r="Q752" s="1">
        <f>ips__4[[#This Row],[Kolumna3]]*7</f>
        <v>14</v>
      </c>
      <c r="R752" s="1">
        <f>ips__4[[#This Row],[Kolumna4]]*9</f>
        <v>45</v>
      </c>
      <c r="S752" s="1">
        <f>ips__4[[#This Row],[Kolumna5]]*1</f>
        <v>1</v>
      </c>
      <c r="T752" s="1">
        <f>ips__4[[#This Row],[Kolumna6]]*3</f>
        <v>12</v>
      </c>
      <c r="U752" s="1">
        <f>ips__4[[#This Row],[Kolumna7]]*7</f>
        <v>49</v>
      </c>
      <c r="V752" s="1">
        <f>ips__4[[#This Row],[Kolumna8]]*9</f>
        <v>63</v>
      </c>
      <c r="W752" s="1">
        <f>ips__4[[#This Row],[Kolumna9]]*1</f>
        <v>4</v>
      </c>
      <c r="X752" s="1">
        <f>ips__4[[#This Row],[Kolumna10]]*3</f>
        <v>21</v>
      </c>
      <c r="Y752" s="1">
        <f t="shared" si="11"/>
        <v>371</v>
      </c>
      <c r="Z752" s="1">
        <f>MOD(ips__4[[#This Row],[Suma iloczynow]],10)</f>
        <v>1</v>
      </c>
      <c r="AA752" s="1">
        <f>IF(ips__4[[#This Row],[reszta przez 10]] = 0,0,10 - ips__4[[#This Row],[reszta przez 10]])</f>
        <v>9</v>
      </c>
      <c r="AB752" s="1">
        <f>IF(ips__4[[#This Row],[K]]=ips__4[[#This Row],[K prawidlowe]],1,0)</f>
        <v>0</v>
      </c>
    </row>
    <row r="753" spans="1:28" x14ac:dyDescent="0.3">
      <c r="A753" s="1" t="s">
        <v>780</v>
      </c>
      <c r="B753" s="1" t="s">
        <v>12</v>
      </c>
      <c r="C753" s="1" t="s">
        <v>6</v>
      </c>
      <c r="D753" s="1">
        <v>2</v>
      </c>
      <c r="E753" s="1">
        <v>1</v>
      </c>
      <c r="F753" s="1">
        <v>2</v>
      </c>
      <c r="G753" s="1">
        <v>7</v>
      </c>
      <c r="H753" s="1">
        <v>0</v>
      </c>
      <c r="I753" s="1">
        <v>2</v>
      </c>
      <c r="J753" s="1">
        <v>6</v>
      </c>
      <c r="K753" s="1">
        <v>9</v>
      </c>
      <c r="L753" s="1">
        <v>8</v>
      </c>
      <c r="M753" s="1">
        <v>1</v>
      </c>
      <c r="N753" s="9">
        <v>8</v>
      </c>
      <c r="O753" s="1">
        <f>ips__4[[#This Row],[Kolumna1]]*1</f>
        <v>2</v>
      </c>
      <c r="P753" s="1">
        <f>ips__4[[#This Row],[Kolumna2]]*3</f>
        <v>3</v>
      </c>
      <c r="Q753" s="1">
        <f>ips__4[[#This Row],[Kolumna3]]*7</f>
        <v>14</v>
      </c>
      <c r="R753" s="1">
        <f>ips__4[[#This Row],[Kolumna4]]*9</f>
        <v>63</v>
      </c>
      <c r="S753" s="1">
        <f>ips__4[[#This Row],[Kolumna5]]*1</f>
        <v>0</v>
      </c>
      <c r="T753" s="1">
        <f>ips__4[[#This Row],[Kolumna6]]*3</f>
        <v>6</v>
      </c>
      <c r="U753" s="1">
        <f>ips__4[[#This Row],[Kolumna7]]*7</f>
        <v>42</v>
      </c>
      <c r="V753" s="1">
        <f>ips__4[[#This Row],[Kolumna8]]*9</f>
        <v>81</v>
      </c>
      <c r="W753" s="1">
        <f>ips__4[[#This Row],[Kolumna9]]*1</f>
        <v>8</v>
      </c>
      <c r="X753" s="1">
        <f>ips__4[[#This Row],[Kolumna10]]*3</f>
        <v>3</v>
      </c>
      <c r="Y753" s="1">
        <f t="shared" si="11"/>
        <v>450</v>
      </c>
      <c r="Z753" s="1">
        <f>MOD(ips__4[[#This Row],[Suma iloczynow]],10)</f>
        <v>0</v>
      </c>
      <c r="AA753" s="1">
        <f>IF(ips__4[[#This Row],[reszta przez 10]] = 0,0,10 - ips__4[[#This Row],[reszta przez 10]])</f>
        <v>0</v>
      </c>
      <c r="AB753" s="1">
        <f>IF(ips__4[[#This Row],[K]]=ips__4[[#This Row],[K prawidlowe]],1,0)</f>
        <v>0</v>
      </c>
    </row>
    <row r="754" spans="1:28" x14ac:dyDescent="0.3">
      <c r="A754" s="1" t="s">
        <v>781</v>
      </c>
      <c r="B754" s="1" t="s">
        <v>16</v>
      </c>
      <c r="C754" s="1" t="s">
        <v>6</v>
      </c>
      <c r="D754" s="1">
        <v>0</v>
      </c>
      <c r="E754" s="1">
        <v>7</v>
      </c>
      <c r="F754" s="1">
        <v>2</v>
      </c>
      <c r="G754" s="1">
        <v>3</v>
      </c>
      <c r="H754" s="1">
        <v>3</v>
      </c>
      <c r="I754" s="1">
        <v>1</v>
      </c>
      <c r="J754" s="1">
        <v>7</v>
      </c>
      <c r="K754" s="1">
        <v>1</v>
      </c>
      <c r="L754" s="1">
        <v>2</v>
      </c>
      <c r="M754" s="1">
        <v>4</v>
      </c>
      <c r="N754" s="9">
        <v>0</v>
      </c>
      <c r="O754" s="1">
        <f>ips__4[[#This Row],[Kolumna1]]*1</f>
        <v>0</v>
      </c>
      <c r="P754" s="1">
        <f>ips__4[[#This Row],[Kolumna2]]*3</f>
        <v>21</v>
      </c>
      <c r="Q754" s="1">
        <f>ips__4[[#This Row],[Kolumna3]]*7</f>
        <v>14</v>
      </c>
      <c r="R754" s="1">
        <f>ips__4[[#This Row],[Kolumna4]]*9</f>
        <v>27</v>
      </c>
      <c r="S754" s="1">
        <f>ips__4[[#This Row],[Kolumna5]]*1</f>
        <v>3</v>
      </c>
      <c r="T754" s="1">
        <f>ips__4[[#This Row],[Kolumna6]]*3</f>
        <v>3</v>
      </c>
      <c r="U754" s="1">
        <f>ips__4[[#This Row],[Kolumna7]]*7</f>
        <v>49</v>
      </c>
      <c r="V754" s="1">
        <f>ips__4[[#This Row],[Kolumna8]]*9</f>
        <v>9</v>
      </c>
      <c r="W754" s="1">
        <f>ips__4[[#This Row],[Kolumna9]]*1</f>
        <v>2</v>
      </c>
      <c r="X754" s="1">
        <f>ips__4[[#This Row],[Kolumna10]]*3</f>
        <v>12</v>
      </c>
      <c r="Y754" s="1">
        <f t="shared" si="11"/>
        <v>362</v>
      </c>
      <c r="Z754" s="1">
        <f>MOD(ips__4[[#This Row],[Suma iloczynow]],10)</f>
        <v>2</v>
      </c>
      <c r="AA754" s="1">
        <f>IF(ips__4[[#This Row],[reszta przez 10]] = 0,0,10 - ips__4[[#This Row],[reszta przez 10]])</f>
        <v>8</v>
      </c>
      <c r="AB754" s="1">
        <f>IF(ips__4[[#This Row],[K]]=ips__4[[#This Row],[K prawidlowe]],1,0)</f>
        <v>0</v>
      </c>
    </row>
    <row r="755" spans="1:28" x14ac:dyDescent="0.3">
      <c r="A755" s="1" t="s">
        <v>782</v>
      </c>
      <c r="B755" s="1" t="s">
        <v>14</v>
      </c>
      <c r="C755" s="1" t="s">
        <v>4</v>
      </c>
      <c r="D755" s="1">
        <v>0</v>
      </c>
      <c r="E755" s="1">
        <v>6</v>
      </c>
      <c r="F755" s="1">
        <v>2</v>
      </c>
      <c r="G755" s="1">
        <v>4</v>
      </c>
      <c r="H755" s="1">
        <v>0</v>
      </c>
      <c r="I755" s="1">
        <v>6</v>
      </c>
      <c r="J755" s="1">
        <v>8</v>
      </c>
      <c r="K755" s="1">
        <v>5</v>
      </c>
      <c r="L755" s="1">
        <v>9</v>
      </c>
      <c r="M755" s="1">
        <v>1</v>
      </c>
      <c r="N755" s="9">
        <v>1</v>
      </c>
      <c r="O755" s="1">
        <f>ips__4[[#This Row],[Kolumna1]]*1</f>
        <v>0</v>
      </c>
      <c r="P755" s="1">
        <f>ips__4[[#This Row],[Kolumna2]]*3</f>
        <v>18</v>
      </c>
      <c r="Q755" s="1">
        <f>ips__4[[#This Row],[Kolumna3]]*7</f>
        <v>14</v>
      </c>
      <c r="R755" s="1">
        <f>ips__4[[#This Row],[Kolumna4]]*9</f>
        <v>36</v>
      </c>
      <c r="S755" s="1">
        <f>ips__4[[#This Row],[Kolumna5]]*1</f>
        <v>0</v>
      </c>
      <c r="T755" s="1">
        <f>ips__4[[#This Row],[Kolumna6]]*3</f>
        <v>18</v>
      </c>
      <c r="U755" s="1">
        <f>ips__4[[#This Row],[Kolumna7]]*7</f>
        <v>56</v>
      </c>
      <c r="V755" s="1">
        <f>ips__4[[#This Row],[Kolumna8]]*9</f>
        <v>45</v>
      </c>
      <c r="W755" s="1">
        <f>ips__4[[#This Row],[Kolumna9]]*1</f>
        <v>9</v>
      </c>
      <c r="X755" s="1">
        <f>ips__4[[#This Row],[Kolumna10]]*3</f>
        <v>3</v>
      </c>
      <c r="Y755" s="1">
        <f t="shared" si="11"/>
        <v>339</v>
      </c>
      <c r="Z755" s="1">
        <f>MOD(ips__4[[#This Row],[Suma iloczynow]],10)</f>
        <v>9</v>
      </c>
      <c r="AA755" s="1">
        <f>IF(ips__4[[#This Row],[reszta przez 10]] = 0,0,10 - ips__4[[#This Row],[reszta przez 10]])</f>
        <v>1</v>
      </c>
      <c r="AB755" s="1">
        <f>IF(ips__4[[#This Row],[K]]=ips__4[[#This Row],[K prawidlowe]],1,0)</f>
        <v>1</v>
      </c>
    </row>
    <row r="756" spans="1:28" x14ac:dyDescent="0.3">
      <c r="A756" s="1" t="s">
        <v>783</v>
      </c>
      <c r="B756" s="1" t="s">
        <v>8</v>
      </c>
      <c r="C756" s="1" t="s">
        <v>4</v>
      </c>
      <c r="D756" s="1">
        <v>0</v>
      </c>
      <c r="E756" s="1">
        <v>8</v>
      </c>
      <c r="F756" s="1">
        <v>2</v>
      </c>
      <c r="G756" s="1">
        <v>3</v>
      </c>
      <c r="H756" s="1">
        <v>0</v>
      </c>
      <c r="I756" s="1">
        <v>7</v>
      </c>
      <c r="J756" s="1">
        <v>4</v>
      </c>
      <c r="K756" s="1">
        <v>8</v>
      </c>
      <c r="L756" s="1">
        <v>2</v>
      </c>
      <c r="M756" s="1">
        <v>8</v>
      </c>
      <c r="N756" s="9">
        <v>8</v>
      </c>
      <c r="O756" s="1">
        <f>ips__4[[#This Row],[Kolumna1]]*1</f>
        <v>0</v>
      </c>
      <c r="P756" s="1">
        <f>ips__4[[#This Row],[Kolumna2]]*3</f>
        <v>24</v>
      </c>
      <c r="Q756" s="1">
        <f>ips__4[[#This Row],[Kolumna3]]*7</f>
        <v>14</v>
      </c>
      <c r="R756" s="1">
        <f>ips__4[[#This Row],[Kolumna4]]*9</f>
        <v>27</v>
      </c>
      <c r="S756" s="1">
        <f>ips__4[[#This Row],[Kolumna5]]*1</f>
        <v>0</v>
      </c>
      <c r="T756" s="1">
        <f>ips__4[[#This Row],[Kolumna6]]*3</f>
        <v>21</v>
      </c>
      <c r="U756" s="1">
        <f>ips__4[[#This Row],[Kolumna7]]*7</f>
        <v>28</v>
      </c>
      <c r="V756" s="1">
        <f>ips__4[[#This Row],[Kolumna8]]*9</f>
        <v>72</v>
      </c>
      <c r="W756" s="1">
        <f>ips__4[[#This Row],[Kolumna9]]*1</f>
        <v>2</v>
      </c>
      <c r="X756" s="1">
        <f>ips__4[[#This Row],[Kolumna10]]*3</f>
        <v>24</v>
      </c>
      <c r="Y756" s="1">
        <f t="shared" si="11"/>
        <v>411</v>
      </c>
      <c r="Z756" s="1">
        <f>MOD(ips__4[[#This Row],[Suma iloczynow]],10)</f>
        <v>1</v>
      </c>
      <c r="AA756" s="1">
        <f>IF(ips__4[[#This Row],[reszta przez 10]] = 0,0,10 - ips__4[[#This Row],[reszta przez 10]])</f>
        <v>9</v>
      </c>
      <c r="AB756" s="1">
        <f>IF(ips__4[[#This Row],[K]]=ips__4[[#This Row],[K prawidlowe]],1,0)</f>
        <v>0</v>
      </c>
    </row>
    <row r="757" spans="1:28" x14ac:dyDescent="0.3">
      <c r="A757" s="1" t="s">
        <v>784</v>
      </c>
      <c r="B757" s="1" t="s">
        <v>19</v>
      </c>
      <c r="C757" s="1" t="s">
        <v>4</v>
      </c>
      <c r="D757" s="1">
        <v>1</v>
      </c>
      <c r="E757" s="1">
        <v>0</v>
      </c>
      <c r="F757" s="1">
        <v>2</v>
      </c>
      <c r="G757" s="1">
        <v>7</v>
      </c>
      <c r="H757" s="1">
        <v>2</v>
      </c>
      <c r="I757" s="1">
        <v>6</v>
      </c>
      <c r="J757" s="1">
        <v>3</v>
      </c>
      <c r="K757" s="1">
        <v>8</v>
      </c>
      <c r="L757" s="1">
        <v>4</v>
      </c>
      <c r="M757" s="1">
        <v>6</v>
      </c>
      <c r="N757" s="9">
        <v>7</v>
      </c>
      <c r="O757" s="1">
        <f>ips__4[[#This Row],[Kolumna1]]*1</f>
        <v>1</v>
      </c>
      <c r="P757" s="1">
        <f>ips__4[[#This Row],[Kolumna2]]*3</f>
        <v>0</v>
      </c>
      <c r="Q757" s="1">
        <f>ips__4[[#This Row],[Kolumna3]]*7</f>
        <v>14</v>
      </c>
      <c r="R757" s="1">
        <f>ips__4[[#This Row],[Kolumna4]]*9</f>
        <v>63</v>
      </c>
      <c r="S757" s="1">
        <f>ips__4[[#This Row],[Kolumna5]]*1</f>
        <v>2</v>
      </c>
      <c r="T757" s="1">
        <f>ips__4[[#This Row],[Kolumna6]]*3</f>
        <v>18</v>
      </c>
      <c r="U757" s="1">
        <f>ips__4[[#This Row],[Kolumna7]]*7</f>
        <v>21</v>
      </c>
      <c r="V757" s="1">
        <f>ips__4[[#This Row],[Kolumna8]]*9</f>
        <v>72</v>
      </c>
      <c r="W757" s="1">
        <f>ips__4[[#This Row],[Kolumna9]]*1</f>
        <v>4</v>
      </c>
      <c r="X757" s="1">
        <f>ips__4[[#This Row],[Kolumna10]]*3</f>
        <v>18</v>
      </c>
      <c r="Y757" s="1">
        <f t="shared" si="11"/>
        <v>425</v>
      </c>
      <c r="Z757" s="1">
        <f>MOD(ips__4[[#This Row],[Suma iloczynow]],10)</f>
        <v>5</v>
      </c>
      <c r="AA757" s="1">
        <f>IF(ips__4[[#This Row],[reszta przez 10]] = 0,0,10 - ips__4[[#This Row],[reszta przez 10]])</f>
        <v>5</v>
      </c>
      <c r="AB757" s="1">
        <f>IF(ips__4[[#This Row],[K]]=ips__4[[#This Row],[K prawidlowe]],1,0)</f>
        <v>0</v>
      </c>
    </row>
    <row r="758" spans="1:28" x14ac:dyDescent="0.3">
      <c r="A758" s="1" t="s">
        <v>785</v>
      </c>
      <c r="B758" s="1" t="s">
        <v>18</v>
      </c>
      <c r="C758" s="1" t="s">
        <v>4</v>
      </c>
      <c r="D758" s="1">
        <v>0</v>
      </c>
      <c r="E758" s="1">
        <v>2</v>
      </c>
      <c r="F758" s="1">
        <v>2</v>
      </c>
      <c r="G758" s="1">
        <v>2</v>
      </c>
      <c r="H758" s="1">
        <v>2</v>
      </c>
      <c r="I758" s="1">
        <v>6</v>
      </c>
      <c r="J758" s="1">
        <v>1</v>
      </c>
      <c r="K758" s="1">
        <v>4</v>
      </c>
      <c r="L758" s="1">
        <v>2</v>
      </c>
      <c r="M758" s="1">
        <v>1</v>
      </c>
      <c r="N758" s="9">
        <v>4</v>
      </c>
      <c r="O758" s="1">
        <f>ips__4[[#This Row],[Kolumna1]]*1</f>
        <v>0</v>
      </c>
      <c r="P758" s="1">
        <f>ips__4[[#This Row],[Kolumna2]]*3</f>
        <v>6</v>
      </c>
      <c r="Q758" s="1">
        <f>ips__4[[#This Row],[Kolumna3]]*7</f>
        <v>14</v>
      </c>
      <c r="R758" s="1">
        <f>ips__4[[#This Row],[Kolumna4]]*9</f>
        <v>18</v>
      </c>
      <c r="S758" s="1">
        <f>ips__4[[#This Row],[Kolumna5]]*1</f>
        <v>2</v>
      </c>
      <c r="T758" s="1">
        <f>ips__4[[#This Row],[Kolumna6]]*3</f>
        <v>18</v>
      </c>
      <c r="U758" s="1">
        <f>ips__4[[#This Row],[Kolumna7]]*7</f>
        <v>7</v>
      </c>
      <c r="V758" s="1">
        <f>ips__4[[#This Row],[Kolumna8]]*9</f>
        <v>36</v>
      </c>
      <c r="W758" s="1">
        <f>ips__4[[#This Row],[Kolumna9]]*1</f>
        <v>2</v>
      </c>
      <c r="X758" s="1">
        <f>ips__4[[#This Row],[Kolumna10]]*3</f>
        <v>3</v>
      </c>
      <c r="Y758" s="1">
        <f t="shared" si="11"/>
        <v>319</v>
      </c>
      <c r="Z758" s="1">
        <f>MOD(ips__4[[#This Row],[Suma iloczynow]],10)</f>
        <v>9</v>
      </c>
      <c r="AA758" s="1">
        <f>IF(ips__4[[#This Row],[reszta przez 10]] = 0,0,10 - ips__4[[#This Row],[reszta przez 10]])</f>
        <v>1</v>
      </c>
      <c r="AB758" s="1">
        <f>IF(ips__4[[#This Row],[K]]=ips__4[[#This Row],[K prawidlowe]],1,0)</f>
        <v>0</v>
      </c>
    </row>
    <row r="759" spans="1:28" x14ac:dyDescent="0.3">
      <c r="A759" s="1" t="s">
        <v>786</v>
      </c>
      <c r="B759" s="1" t="s">
        <v>8</v>
      </c>
      <c r="C759" s="1" t="s">
        <v>4</v>
      </c>
      <c r="D759" s="1">
        <v>0</v>
      </c>
      <c r="E759" s="1">
        <v>2</v>
      </c>
      <c r="F759" s="1">
        <v>3</v>
      </c>
      <c r="G759" s="1">
        <v>0</v>
      </c>
      <c r="H759" s="1">
        <v>0</v>
      </c>
      <c r="I759" s="1">
        <v>2</v>
      </c>
      <c r="J759" s="1">
        <v>7</v>
      </c>
      <c r="K759" s="1">
        <v>0</v>
      </c>
      <c r="L759" s="1">
        <v>6</v>
      </c>
      <c r="M759" s="1">
        <v>1</v>
      </c>
      <c r="N759" s="9">
        <v>9</v>
      </c>
      <c r="O759" s="1">
        <f>ips__4[[#This Row],[Kolumna1]]*1</f>
        <v>0</v>
      </c>
      <c r="P759" s="1">
        <f>ips__4[[#This Row],[Kolumna2]]*3</f>
        <v>6</v>
      </c>
      <c r="Q759" s="1">
        <f>ips__4[[#This Row],[Kolumna3]]*7</f>
        <v>21</v>
      </c>
      <c r="R759" s="1">
        <f>ips__4[[#This Row],[Kolumna4]]*9</f>
        <v>0</v>
      </c>
      <c r="S759" s="1">
        <f>ips__4[[#This Row],[Kolumna5]]*1</f>
        <v>0</v>
      </c>
      <c r="T759" s="1">
        <f>ips__4[[#This Row],[Kolumna6]]*3</f>
        <v>6</v>
      </c>
      <c r="U759" s="1">
        <f>ips__4[[#This Row],[Kolumna7]]*7</f>
        <v>49</v>
      </c>
      <c r="V759" s="1">
        <f>ips__4[[#This Row],[Kolumna8]]*9</f>
        <v>0</v>
      </c>
      <c r="W759" s="1">
        <f>ips__4[[#This Row],[Kolumna9]]*1</f>
        <v>6</v>
      </c>
      <c r="X759" s="1">
        <f>ips__4[[#This Row],[Kolumna10]]*3</f>
        <v>3</v>
      </c>
      <c r="Y759" s="1">
        <f t="shared" si="11"/>
        <v>197</v>
      </c>
      <c r="Z759" s="1">
        <f>MOD(ips__4[[#This Row],[Suma iloczynow]],10)</f>
        <v>7</v>
      </c>
      <c r="AA759" s="1">
        <f>IF(ips__4[[#This Row],[reszta przez 10]] = 0,0,10 - ips__4[[#This Row],[reszta przez 10]])</f>
        <v>3</v>
      </c>
      <c r="AB759" s="1">
        <f>IF(ips__4[[#This Row],[K]]=ips__4[[#This Row],[K prawidlowe]],1,0)</f>
        <v>0</v>
      </c>
    </row>
    <row r="760" spans="1:28" x14ac:dyDescent="0.3">
      <c r="A760" s="1" t="s">
        <v>787</v>
      </c>
      <c r="B760" s="1" t="s">
        <v>5</v>
      </c>
      <c r="C760" s="1" t="s">
        <v>4</v>
      </c>
      <c r="D760" s="1">
        <v>0</v>
      </c>
      <c r="E760" s="1">
        <v>2</v>
      </c>
      <c r="F760" s="1">
        <v>3</v>
      </c>
      <c r="G760" s="1">
        <v>2</v>
      </c>
      <c r="H760" s="1">
        <v>0</v>
      </c>
      <c r="I760" s="1">
        <v>1</v>
      </c>
      <c r="J760" s="1">
        <v>8</v>
      </c>
      <c r="K760" s="1">
        <v>0</v>
      </c>
      <c r="L760" s="1">
        <v>0</v>
      </c>
      <c r="M760" s="1">
        <v>0</v>
      </c>
      <c r="N760" s="9">
        <v>6</v>
      </c>
      <c r="O760" s="1">
        <f>ips__4[[#This Row],[Kolumna1]]*1</f>
        <v>0</v>
      </c>
      <c r="P760" s="1">
        <f>ips__4[[#This Row],[Kolumna2]]*3</f>
        <v>6</v>
      </c>
      <c r="Q760" s="1">
        <f>ips__4[[#This Row],[Kolumna3]]*7</f>
        <v>21</v>
      </c>
      <c r="R760" s="1">
        <f>ips__4[[#This Row],[Kolumna4]]*9</f>
        <v>18</v>
      </c>
      <c r="S760" s="1">
        <f>ips__4[[#This Row],[Kolumna5]]*1</f>
        <v>0</v>
      </c>
      <c r="T760" s="1">
        <f>ips__4[[#This Row],[Kolumna6]]*3</f>
        <v>3</v>
      </c>
      <c r="U760" s="1">
        <f>ips__4[[#This Row],[Kolumna7]]*7</f>
        <v>56</v>
      </c>
      <c r="V760" s="1">
        <f>ips__4[[#This Row],[Kolumna8]]*9</f>
        <v>0</v>
      </c>
      <c r="W760" s="1">
        <f>ips__4[[#This Row],[Kolumna9]]*1</f>
        <v>0</v>
      </c>
      <c r="X760" s="1">
        <f>ips__4[[#This Row],[Kolumna10]]*3</f>
        <v>0</v>
      </c>
      <c r="Y760" s="1">
        <f t="shared" si="11"/>
        <v>195</v>
      </c>
      <c r="Z760" s="1">
        <f>MOD(ips__4[[#This Row],[Suma iloczynow]],10)</f>
        <v>5</v>
      </c>
      <c r="AA760" s="1">
        <f>IF(ips__4[[#This Row],[reszta przez 10]] = 0,0,10 - ips__4[[#This Row],[reszta przez 10]])</f>
        <v>5</v>
      </c>
      <c r="AB760" s="1">
        <f>IF(ips__4[[#This Row],[K]]=ips__4[[#This Row],[K prawidlowe]],1,0)</f>
        <v>0</v>
      </c>
    </row>
    <row r="761" spans="1:28" x14ac:dyDescent="0.3">
      <c r="A761" s="1" t="s">
        <v>788</v>
      </c>
      <c r="B761" s="1" t="s">
        <v>17</v>
      </c>
      <c r="C761" s="1" t="s">
        <v>4</v>
      </c>
      <c r="D761" s="1">
        <v>1</v>
      </c>
      <c r="E761" s="1">
        <v>0</v>
      </c>
      <c r="F761" s="1">
        <v>2</v>
      </c>
      <c r="G761" s="1">
        <v>3</v>
      </c>
      <c r="H761" s="1">
        <v>1</v>
      </c>
      <c r="I761" s="1">
        <v>3</v>
      </c>
      <c r="J761" s="1">
        <v>8</v>
      </c>
      <c r="K761" s="1">
        <v>8</v>
      </c>
      <c r="L761" s="1">
        <v>6</v>
      </c>
      <c r="M761" s="1">
        <v>7</v>
      </c>
      <c r="N761" s="9">
        <v>3</v>
      </c>
      <c r="O761" s="1">
        <f>ips__4[[#This Row],[Kolumna1]]*1</f>
        <v>1</v>
      </c>
      <c r="P761" s="1">
        <f>ips__4[[#This Row],[Kolumna2]]*3</f>
        <v>0</v>
      </c>
      <c r="Q761" s="1">
        <f>ips__4[[#This Row],[Kolumna3]]*7</f>
        <v>14</v>
      </c>
      <c r="R761" s="1">
        <f>ips__4[[#This Row],[Kolumna4]]*9</f>
        <v>27</v>
      </c>
      <c r="S761" s="1">
        <f>ips__4[[#This Row],[Kolumna5]]*1</f>
        <v>1</v>
      </c>
      <c r="T761" s="1">
        <f>ips__4[[#This Row],[Kolumna6]]*3</f>
        <v>9</v>
      </c>
      <c r="U761" s="1">
        <f>ips__4[[#This Row],[Kolumna7]]*7</f>
        <v>56</v>
      </c>
      <c r="V761" s="1">
        <f>ips__4[[#This Row],[Kolumna8]]*9</f>
        <v>72</v>
      </c>
      <c r="W761" s="1">
        <f>ips__4[[#This Row],[Kolumna9]]*1</f>
        <v>6</v>
      </c>
      <c r="X761" s="1">
        <f>ips__4[[#This Row],[Kolumna10]]*3</f>
        <v>21</v>
      </c>
      <c r="Y761" s="1">
        <f t="shared" si="11"/>
        <v>311</v>
      </c>
      <c r="Z761" s="1">
        <f>MOD(ips__4[[#This Row],[Suma iloczynow]],10)</f>
        <v>1</v>
      </c>
      <c r="AA761" s="1">
        <f>IF(ips__4[[#This Row],[reszta przez 10]] = 0,0,10 - ips__4[[#This Row],[reszta przez 10]])</f>
        <v>9</v>
      </c>
      <c r="AB761" s="1">
        <f>IF(ips__4[[#This Row],[K]]=ips__4[[#This Row],[K prawidlowe]],1,0)</f>
        <v>0</v>
      </c>
    </row>
    <row r="762" spans="1:28" x14ac:dyDescent="0.3">
      <c r="A762" s="1" t="s">
        <v>789</v>
      </c>
      <c r="B762" s="1" t="s">
        <v>5</v>
      </c>
      <c r="C762" s="1" t="s">
        <v>6</v>
      </c>
      <c r="D762" s="1">
        <v>0</v>
      </c>
      <c r="E762" s="1">
        <v>1</v>
      </c>
      <c r="F762" s="1">
        <v>2</v>
      </c>
      <c r="G762" s="1">
        <v>1</v>
      </c>
      <c r="H762" s="1">
        <v>1</v>
      </c>
      <c r="I762" s="1">
        <v>6</v>
      </c>
      <c r="J762" s="1">
        <v>9</v>
      </c>
      <c r="K762" s="1">
        <v>3</v>
      </c>
      <c r="L762" s="1">
        <v>2</v>
      </c>
      <c r="M762" s="1">
        <v>0</v>
      </c>
      <c r="N762" s="9">
        <v>3</v>
      </c>
      <c r="O762" s="1">
        <f>ips__4[[#This Row],[Kolumna1]]*1</f>
        <v>0</v>
      </c>
      <c r="P762" s="1">
        <f>ips__4[[#This Row],[Kolumna2]]*3</f>
        <v>3</v>
      </c>
      <c r="Q762" s="1">
        <f>ips__4[[#This Row],[Kolumna3]]*7</f>
        <v>14</v>
      </c>
      <c r="R762" s="1">
        <f>ips__4[[#This Row],[Kolumna4]]*9</f>
        <v>9</v>
      </c>
      <c r="S762" s="1">
        <f>ips__4[[#This Row],[Kolumna5]]*1</f>
        <v>1</v>
      </c>
      <c r="T762" s="1">
        <f>ips__4[[#This Row],[Kolumna6]]*3</f>
        <v>18</v>
      </c>
      <c r="U762" s="1">
        <f>ips__4[[#This Row],[Kolumna7]]*7</f>
        <v>63</v>
      </c>
      <c r="V762" s="1">
        <f>ips__4[[#This Row],[Kolumna8]]*9</f>
        <v>27</v>
      </c>
      <c r="W762" s="1">
        <f>ips__4[[#This Row],[Kolumna9]]*1</f>
        <v>2</v>
      </c>
      <c r="X762" s="1">
        <f>ips__4[[#This Row],[Kolumna10]]*3</f>
        <v>0</v>
      </c>
      <c r="Y762" s="1">
        <f t="shared" si="11"/>
        <v>344</v>
      </c>
      <c r="Z762" s="1">
        <f>MOD(ips__4[[#This Row],[Suma iloczynow]],10)</f>
        <v>4</v>
      </c>
      <c r="AA762" s="1">
        <f>IF(ips__4[[#This Row],[reszta przez 10]] = 0,0,10 - ips__4[[#This Row],[reszta przez 10]])</f>
        <v>6</v>
      </c>
      <c r="AB762" s="1">
        <f>IF(ips__4[[#This Row],[K]]=ips__4[[#This Row],[K prawidlowe]],1,0)</f>
        <v>0</v>
      </c>
    </row>
    <row r="763" spans="1:28" x14ac:dyDescent="0.3">
      <c r="A763" s="1" t="s">
        <v>790</v>
      </c>
      <c r="B763" s="1" t="s">
        <v>3</v>
      </c>
      <c r="C763" s="1" t="s">
        <v>4</v>
      </c>
      <c r="D763" s="1">
        <v>1</v>
      </c>
      <c r="E763" s="1">
        <v>9</v>
      </c>
      <c r="F763" s="1">
        <v>2</v>
      </c>
      <c r="G763" s="1">
        <v>2</v>
      </c>
      <c r="H763" s="1">
        <v>1</v>
      </c>
      <c r="I763" s="1">
        <v>9</v>
      </c>
      <c r="J763" s="1">
        <v>1</v>
      </c>
      <c r="K763" s="1">
        <v>8</v>
      </c>
      <c r="L763" s="1">
        <v>3</v>
      </c>
      <c r="M763" s="1">
        <v>8</v>
      </c>
      <c r="N763" s="9">
        <v>6</v>
      </c>
      <c r="O763" s="1">
        <f>ips__4[[#This Row],[Kolumna1]]*1</f>
        <v>1</v>
      </c>
      <c r="P763" s="1">
        <f>ips__4[[#This Row],[Kolumna2]]*3</f>
        <v>27</v>
      </c>
      <c r="Q763" s="1">
        <f>ips__4[[#This Row],[Kolumna3]]*7</f>
        <v>14</v>
      </c>
      <c r="R763" s="1">
        <f>ips__4[[#This Row],[Kolumna4]]*9</f>
        <v>18</v>
      </c>
      <c r="S763" s="1">
        <f>ips__4[[#This Row],[Kolumna5]]*1</f>
        <v>1</v>
      </c>
      <c r="T763" s="1">
        <f>ips__4[[#This Row],[Kolumna6]]*3</f>
        <v>27</v>
      </c>
      <c r="U763" s="1">
        <f>ips__4[[#This Row],[Kolumna7]]*7</f>
        <v>7</v>
      </c>
      <c r="V763" s="1">
        <f>ips__4[[#This Row],[Kolumna8]]*9</f>
        <v>72</v>
      </c>
      <c r="W763" s="1">
        <f>ips__4[[#This Row],[Kolumna9]]*1</f>
        <v>3</v>
      </c>
      <c r="X763" s="1">
        <f>ips__4[[#This Row],[Kolumna10]]*3</f>
        <v>24</v>
      </c>
      <c r="Y763" s="1">
        <f t="shared" si="11"/>
        <v>331</v>
      </c>
      <c r="Z763" s="1">
        <f>MOD(ips__4[[#This Row],[Suma iloczynow]],10)</f>
        <v>1</v>
      </c>
      <c r="AA763" s="1">
        <f>IF(ips__4[[#This Row],[reszta przez 10]] = 0,0,10 - ips__4[[#This Row],[reszta przez 10]])</f>
        <v>9</v>
      </c>
      <c r="AB763" s="1">
        <f>IF(ips__4[[#This Row],[K]]=ips__4[[#This Row],[K prawidlowe]],1,0)</f>
        <v>0</v>
      </c>
    </row>
    <row r="764" spans="1:28" x14ac:dyDescent="0.3">
      <c r="A764" s="1" t="s">
        <v>791</v>
      </c>
      <c r="B764" s="1" t="s">
        <v>16</v>
      </c>
      <c r="C764" s="1" t="s">
        <v>4</v>
      </c>
      <c r="D764" s="1">
        <v>2</v>
      </c>
      <c r="E764" s="1">
        <v>1</v>
      </c>
      <c r="F764" s="1">
        <v>2</v>
      </c>
      <c r="G764" s="1">
        <v>4</v>
      </c>
      <c r="H764" s="1">
        <v>2</v>
      </c>
      <c r="I764" s="1">
        <v>1</v>
      </c>
      <c r="J764" s="1">
        <v>0</v>
      </c>
      <c r="K764" s="1">
        <v>2</v>
      </c>
      <c r="L764" s="1">
        <v>7</v>
      </c>
      <c r="M764" s="1">
        <v>7</v>
      </c>
      <c r="N764" s="9">
        <v>4</v>
      </c>
      <c r="O764" s="1">
        <f>ips__4[[#This Row],[Kolumna1]]*1</f>
        <v>2</v>
      </c>
      <c r="P764" s="1">
        <f>ips__4[[#This Row],[Kolumna2]]*3</f>
        <v>3</v>
      </c>
      <c r="Q764" s="1">
        <f>ips__4[[#This Row],[Kolumna3]]*7</f>
        <v>14</v>
      </c>
      <c r="R764" s="1">
        <f>ips__4[[#This Row],[Kolumna4]]*9</f>
        <v>36</v>
      </c>
      <c r="S764" s="1">
        <f>ips__4[[#This Row],[Kolumna5]]*1</f>
        <v>2</v>
      </c>
      <c r="T764" s="1">
        <f>ips__4[[#This Row],[Kolumna6]]*3</f>
        <v>3</v>
      </c>
      <c r="U764" s="1">
        <f>ips__4[[#This Row],[Kolumna7]]*7</f>
        <v>0</v>
      </c>
      <c r="V764" s="1">
        <f>ips__4[[#This Row],[Kolumna8]]*9</f>
        <v>18</v>
      </c>
      <c r="W764" s="1">
        <f>ips__4[[#This Row],[Kolumna9]]*1</f>
        <v>7</v>
      </c>
      <c r="X764" s="1">
        <f>ips__4[[#This Row],[Kolumna10]]*3</f>
        <v>21</v>
      </c>
      <c r="Y764" s="1">
        <f t="shared" si="11"/>
        <v>300</v>
      </c>
      <c r="Z764" s="1">
        <f>MOD(ips__4[[#This Row],[Suma iloczynow]],10)</f>
        <v>0</v>
      </c>
      <c r="AA764" s="1">
        <f>IF(ips__4[[#This Row],[reszta przez 10]] = 0,0,10 - ips__4[[#This Row],[reszta przez 10]])</f>
        <v>0</v>
      </c>
      <c r="AB764" s="1">
        <f>IF(ips__4[[#This Row],[K]]=ips__4[[#This Row],[K prawidlowe]],1,0)</f>
        <v>0</v>
      </c>
    </row>
    <row r="765" spans="1:28" x14ac:dyDescent="0.3">
      <c r="A765" s="1" t="s">
        <v>792</v>
      </c>
      <c r="B765" s="1" t="s">
        <v>12</v>
      </c>
      <c r="C765" s="1" t="s">
        <v>4</v>
      </c>
      <c r="D765" s="1">
        <v>2</v>
      </c>
      <c r="E765" s="1">
        <v>1</v>
      </c>
      <c r="F765" s="1">
        <v>2</v>
      </c>
      <c r="G765" s="1">
        <v>2</v>
      </c>
      <c r="H765" s="1">
        <v>0</v>
      </c>
      <c r="I765" s="1">
        <v>3</v>
      </c>
      <c r="J765" s="1">
        <v>2</v>
      </c>
      <c r="K765" s="1">
        <v>9</v>
      </c>
      <c r="L765" s="1">
        <v>3</v>
      </c>
      <c r="M765" s="1">
        <v>0</v>
      </c>
      <c r="N765" s="9">
        <v>6</v>
      </c>
      <c r="O765" s="1">
        <f>ips__4[[#This Row],[Kolumna1]]*1</f>
        <v>2</v>
      </c>
      <c r="P765" s="1">
        <f>ips__4[[#This Row],[Kolumna2]]*3</f>
        <v>3</v>
      </c>
      <c r="Q765" s="1">
        <f>ips__4[[#This Row],[Kolumna3]]*7</f>
        <v>14</v>
      </c>
      <c r="R765" s="1">
        <f>ips__4[[#This Row],[Kolumna4]]*9</f>
        <v>18</v>
      </c>
      <c r="S765" s="1">
        <f>ips__4[[#This Row],[Kolumna5]]*1</f>
        <v>0</v>
      </c>
      <c r="T765" s="1">
        <f>ips__4[[#This Row],[Kolumna6]]*3</f>
        <v>9</v>
      </c>
      <c r="U765" s="1">
        <f>ips__4[[#This Row],[Kolumna7]]*7</f>
        <v>14</v>
      </c>
      <c r="V765" s="1">
        <f>ips__4[[#This Row],[Kolumna8]]*9</f>
        <v>81</v>
      </c>
      <c r="W765" s="1">
        <f>ips__4[[#This Row],[Kolumna9]]*1</f>
        <v>3</v>
      </c>
      <c r="X765" s="1">
        <f>ips__4[[#This Row],[Kolumna10]]*3</f>
        <v>0</v>
      </c>
      <c r="Y765" s="1">
        <f t="shared" si="11"/>
        <v>250</v>
      </c>
      <c r="Z765" s="1">
        <f>MOD(ips__4[[#This Row],[Suma iloczynow]],10)</f>
        <v>0</v>
      </c>
      <c r="AA765" s="1">
        <f>IF(ips__4[[#This Row],[reszta przez 10]] = 0,0,10 - ips__4[[#This Row],[reszta przez 10]])</f>
        <v>0</v>
      </c>
      <c r="AB765" s="1">
        <f>IF(ips__4[[#This Row],[K]]=ips__4[[#This Row],[K prawidlowe]],1,0)</f>
        <v>0</v>
      </c>
    </row>
    <row r="766" spans="1:28" x14ac:dyDescent="0.3">
      <c r="A766" s="1" t="s">
        <v>793</v>
      </c>
      <c r="B766" s="1" t="s">
        <v>7</v>
      </c>
      <c r="C766" s="1" t="s">
        <v>4</v>
      </c>
      <c r="D766" s="1">
        <v>0</v>
      </c>
      <c r="E766" s="1">
        <v>2</v>
      </c>
      <c r="F766" s="1">
        <v>3</v>
      </c>
      <c r="G766" s="1">
        <v>0</v>
      </c>
      <c r="H766" s="1">
        <v>1</v>
      </c>
      <c r="I766" s="1">
        <v>3</v>
      </c>
      <c r="J766" s="1">
        <v>5</v>
      </c>
      <c r="K766" s="1">
        <v>6</v>
      </c>
      <c r="L766" s="1">
        <v>6</v>
      </c>
      <c r="M766" s="1">
        <v>4</v>
      </c>
      <c r="N766" s="9">
        <v>6</v>
      </c>
      <c r="O766" s="1">
        <f>ips__4[[#This Row],[Kolumna1]]*1</f>
        <v>0</v>
      </c>
      <c r="P766" s="1">
        <f>ips__4[[#This Row],[Kolumna2]]*3</f>
        <v>6</v>
      </c>
      <c r="Q766" s="1">
        <f>ips__4[[#This Row],[Kolumna3]]*7</f>
        <v>21</v>
      </c>
      <c r="R766" s="1">
        <f>ips__4[[#This Row],[Kolumna4]]*9</f>
        <v>0</v>
      </c>
      <c r="S766" s="1">
        <f>ips__4[[#This Row],[Kolumna5]]*1</f>
        <v>1</v>
      </c>
      <c r="T766" s="1">
        <f>ips__4[[#This Row],[Kolumna6]]*3</f>
        <v>9</v>
      </c>
      <c r="U766" s="1">
        <f>ips__4[[#This Row],[Kolumna7]]*7</f>
        <v>35</v>
      </c>
      <c r="V766" s="1">
        <f>ips__4[[#This Row],[Kolumna8]]*9</f>
        <v>54</v>
      </c>
      <c r="W766" s="1">
        <f>ips__4[[#This Row],[Kolumna9]]*1</f>
        <v>6</v>
      </c>
      <c r="X766" s="1">
        <f>ips__4[[#This Row],[Kolumna10]]*3</f>
        <v>12</v>
      </c>
      <c r="Y766" s="1">
        <f t="shared" si="11"/>
        <v>288</v>
      </c>
      <c r="Z766" s="1">
        <f>MOD(ips__4[[#This Row],[Suma iloczynow]],10)</f>
        <v>8</v>
      </c>
      <c r="AA766" s="1">
        <f>IF(ips__4[[#This Row],[reszta przez 10]] = 0,0,10 - ips__4[[#This Row],[reszta przez 10]])</f>
        <v>2</v>
      </c>
      <c r="AB766" s="1">
        <f>IF(ips__4[[#This Row],[K]]=ips__4[[#This Row],[K prawidlowe]],1,0)</f>
        <v>0</v>
      </c>
    </row>
    <row r="767" spans="1:28" x14ac:dyDescent="0.3">
      <c r="A767" s="1" t="s">
        <v>794</v>
      </c>
      <c r="B767" s="1" t="s">
        <v>16</v>
      </c>
      <c r="C767" s="1" t="s">
        <v>4</v>
      </c>
      <c r="D767" s="1">
        <v>0</v>
      </c>
      <c r="E767" s="1">
        <v>0</v>
      </c>
      <c r="F767" s="1">
        <v>3</v>
      </c>
      <c r="G767" s="1">
        <v>2</v>
      </c>
      <c r="H767" s="1">
        <v>2</v>
      </c>
      <c r="I767" s="1">
        <v>5</v>
      </c>
      <c r="J767" s="1">
        <v>5</v>
      </c>
      <c r="K767" s="1">
        <v>4</v>
      </c>
      <c r="L767" s="1">
        <v>9</v>
      </c>
      <c r="M767" s="1">
        <v>7</v>
      </c>
      <c r="N767" s="9">
        <v>3</v>
      </c>
      <c r="O767" s="1">
        <f>ips__4[[#This Row],[Kolumna1]]*1</f>
        <v>0</v>
      </c>
      <c r="P767" s="1">
        <f>ips__4[[#This Row],[Kolumna2]]*3</f>
        <v>0</v>
      </c>
      <c r="Q767" s="1">
        <f>ips__4[[#This Row],[Kolumna3]]*7</f>
        <v>21</v>
      </c>
      <c r="R767" s="1">
        <f>ips__4[[#This Row],[Kolumna4]]*9</f>
        <v>18</v>
      </c>
      <c r="S767" s="1">
        <f>ips__4[[#This Row],[Kolumna5]]*1</f>
        <v>2</v>
      </c>
      <c r="T767" s="1">
        <f>ips__4[[#This Row],[Kolumna6]]*3</f>
        <v>15</v>
      </c>
      <c r="U767" s="1">
        <f>ips__4[[#This Row],[Kolumna7]]*7</f>
        <v>35</v>
      </c>
      <c r="V767" s="1">
        <f>ips__4[[#This Row],[Kolumna8]]*9</f>
        <v>36</v>
      </c>
      <c r="W767" s="1">
        <f>ips__4[[#This Row],[Kolumna9]]*1</f>
        <v>9</v>
      </c>
      <c r="X767" s="1">
        <f>ips__4[[#This Row],[Kolumna10]]*3</f>
        <v>21</v>
      </c>
      <c r="Y767" s="1">
        <f t="shared" si="11"/>
        <v>301</v>
      </c>
      <c r="Z767" s="1">
        <f>MOD(ips__4[[#This Row],[Suma iloczynow]],10)</f>
        <v>1</v>
      </c>
      <c r="AA767" s="1">
        <f>IF(ips__4[[#This Row],[reszta przez 10]] = 0,0,10 - ips__4[[#This Row],[reszta przez 10]])</f>
        <v>9</v>
      </c>
      <c r="AB767" s="1">
        <f>IF(ips__4[[#This Row],[K]]=ips__4[[#This Row],[K prawidlowe]],1,0)</f>
        <v>0</v>
      </c>
    </row>
    <row r="768" spans="1:28" x14ac:dyDescent="0.3">
      <c r="A768" s="1" t="s">
        <v>795</v>
      </c>
      <c r="B768" s="1" t="s">
        <v>15</v>
      </c>
      <c r="C768" s="1" t="s">
        <v>4</v>
      </c>
      <c r="D768" s="1">
        <v>1</v>
      </c>
      <c r="E768" s="1">
        <v>3</v>
      </c>
      <c r="F768" s="1">
        <v>2</v>
      </c>
      <c r="G768" s="1">
        <v>8</v>
      </c>
      <c r="H768" s="1">
        <v>1</v>
      </c>
      <c r="I768" s="1">
        <v>1</v>
      </c>
      <c r="J768" s="1">
        <v>8</v>
      </c>
      <c r="K768" s="1">
        <v>0</v>
      </c>
      <c r="L768" s="1">
        <v>8</v>
      </c>
      <c r="M768" s="1">
        <v>4</v>
      </c>
      <c r="N768" s="9">
        <v>4</v>
      </c>
      <c r="O768" s="1">
        <f>ips__4[[#This Row],[Kolumna1]]*1</f>
        <v>1</v>
      </c>
      <c r="P768" s="1">
        <f>ips__4[[#This Row],[Kolumna2]]*3</f>
        <v>9</v>
      </c>
      <c r="Q768" s="1">
        <f>ips__4[[#This Row],[Kolumna3]]*7</f>
        <v>14</v>
      </c>
      <c r="R768" s="1">
        <f>ips__4[[#This Row],[Kolumna4]]*9</f>
        <v>72</v>
      </c>
      <c r="S768" s="1">
        <f>ips__4[[#This Row],[Kolumna5]]*1</f>
        <v>1</v>
      </c>
      <c r="T768" s="1">
        <f>ips__4[[#This Row],[Kolumna6]]*3</f>
        <v>3</v>
      </c>
      <c r="U768" s="1">
        <f>ips__4[[#This Row],[Kolumna7]]*7</f>
        <v>56</v>
      </c>
      <c r="V768" s="1">
        <f>ips__4[[#This Row],[Kolumna8]]*9</f>
        <v>0</v>
      </c>
      <c r="W768" s="1">
        <f>ips__4[[#This Row],[Kolumna9]]*1</f>
        <v>8</v>
      </c>
      <c r="X768" s="1">
        <f>ips__4[[#This Row],[Kolumna10]]*3</f>
        <v>12</v>
      </c>
      <c r="Y768" s="1">
        <f t="shared" si="11"/>
        <v>333</v>
      </c>
      <c r="Z768" s="1">
        <f>MOD(ips__4[[#This Row],[Suma iloczynow]],10)</f>
        <v>3</v>
      </c>
      <c r="AA768" s="1">
        <f>IF(ips__4[[#This Row],[reszta przez 10]] = 0,0,10 - ips__4[[#This Row],[reszta przez 10]])</f>
        <v>7</v>
      </c>
      <c r="AB768" s="1">
        <f>IF(ips__4[[#This Row],[K]]=ips__4[[#This Row],[K prawidlowe]],1,0)</f>
        <v>0</v>
      </c>
    </row>
    <row r="769" spans="1:28" x14ac:dyDescent="0.3">
      <c r="A769" s="1" t="s">
        <v>796</v>
      </c>
      <c r="B769" s="1" t="s">
        <v>14</v>
      </c>
      <c r="C769" s="1" t="s">
        <v>4</v>
      </c>
      <c r="D769" s="1">
        <v>0</v>
      </c>
      <c r="E769" s="1">
        <v>8</v>
      </c>
      <c r="F769" s="1">
        <v>2</v>
      </c>
      <c r="G769" s="1">
        <v>9</v>
      </c>
      <c r="H769" s="1">
        <v>1</v>
      </c>
      <c r="I769" s="1">
        <v>1</v>
      </c>
      <c r="J769" s="1">
        <v>7</v>
      </c>
      <c r="K769" s="1">
        <v>7</v>
      </c>
      <c r="L769" s="1">
        <v>8</v>
      </c>
      <c r="M769" s="1">
        <v>2</v>
      </c>
      <c r="N769" s="9">
        <v>1</v>
      </c>
      <c r="O769" s="1">
        <f>ips__4[[#This Row],[Kolumna1]]*1</f>
        <v>0</v>
      </c>
      <c r="P769" s="1">
        <f>ips__4[[#This Row],[Kolumna2]]*3</f>
        <v>24</v>
      </c>
      <c r="Q769" s="1">
        <f>ips__4[[#This Row],[Kolumna3]]*7</f>
        <v>14</v>
      </c>
      <c r="R769" s="1">
        <f>ips__4[[#This Row],[Kolumna4]]*9</f>
        <v>81</v>
      </c>
      <c r="S769" s="1">
        <f>ips__4[[#This Row],[Kolumna5]]*1</f>
        <v>1</v>
      </c>
      <c r="T769" s="1">
        <f>ips__4[[#This Row],[Kolumna6]]*3</f>
        <v>3</v>
      </c>
      <c r="U769" s="1">
        <f>ips__4[[#This Row],[Kolumna7]]*7</f>
        <v>49</v>
      </c>
      <c r="V769" s="1">
        <f>ips__4[[#This Row],[Kolumna8]]*9</f>
        <v>63</v>
      </c>
      <c r="W769" s="1">
        <f>ips__4[[#This Row],[Kolumna9]]*1</f>
        <v>8</v>
      </c>
      <c r="X769" s="1">
        <f>ips__4[[#This Row],[Kolumna10]]*3</f>
        <v>6</v>
      </c>
      <c r="Y769" s="1">
        <f t="shared" si="11"/>
        <v>425</v>
      </c>
      <c r="Z769" s="1">
        <f>MOD(ips__4[[#This Row],[Suma iloczynow]],10)</f>
        <v>5</v>
      </c>
      <c r="AA769" s="1">
        <f>IF(ips__4[[#This Row],[reszta przez 10]] = 0,0,10 - ips__4[[#This Row],[reszta przez 10]])</f>
        <v>5</v>
      </c>
      <c r="AB769" s="1">
        <f>IF(ips__4[[#This Row],[K]]=ips__4[[#This Row],[K prawidlowe]],1,0)</f>
        <v>0</v>
      </c>
    </row>
    <row r="770" spans="1:28" x14ac:dyDescent="0.3">
      <c r="A770" s="1" t="s">
        <v>797</v>
      </c>
      <c r="B770" s="1" t="s">
        <v>10</v>
      </c>
      <c r="C770" s="1" t="s">
        <v>6</v>
      </c>
      <c r="D770" s="1">
        <v>0</v>
      </c>
      <c r="E770" s="1">
        <v>9</v>
      </c>
      <c r="F770" s="1">
        <v>2</v>
      </c>
      <c r="G770" s="1">
        <v>1</v>
      </c>
      <c r="H770" s="1">
        <v>1</v>
      </c>
      <c r="I770" s="1">
        <v>0</v>
      </c>
      <c r="J770" s="1">
        <v>8</v>
      </c>
      <c r="K770" s="1">
        <v>6</v>
      </c>
      <c r="L770" s="1">
        <v>5</v>
      </c>
      <c r="M770" s="1">
        <v>0</v>
      </c>
      <c r="N770" s="9">
        <v>4</v>
      </c>
      <c r="O770" s="1">
        <f>ips__4[[#This Row],[Kolumna1]]*1</f>
        <v>0</v>
      </c>
      <c r="P770" s="1">
        <f>ips__4[[#This Row],[Kolumna2]]*3</f>
        <v>27</v>
      </c>
      <c r="Q770" s="1">
        <f>ips__4[[#This Row],[Kolumna3]]*7</f>
        <v>14</v>
      </c>
      <c r="R770" s="1">
        <f>ips__4[[#This Row],[Kolumna4]]*9</f>
        <v>9</v>
      </c>
      <c r="S770" s="1">
        <f>ips__4[[#This Row],[Kolumna5]]*1</f>
        <v>1</v>
      </c>
      <c r="T770" s="1">
        <f>ips__4[[#This Row],[Kolumna6]]*3</f>
        <v>0</v>
      </c>
      <c r="U770" s="1">
        <f>ips__4[[#This Row],[Kolumna7]]*7</f>
        <v>56</v>
      </c>
      <c r="V770" s="1">
        <f>ips__4[[#This Row],[Kolumna8]]*9</f>
        <v>54</v>
      </c>
      <c r="W770" s="1">
        <f>ips__4[[#This Row],[Kolumna9]]*1</f>
        <v>5</v>
      </c>
      <c r="X770" s="1">
        <f>ips__4[[#This Row],[Kolumna10]]*3</f>
        <v>0</v>
      </c>
      <c r="Y770" s="1">
        <f t="shared" si="11"/>
        <v>415</v>
      </c>
      <c r="Z770" s="1">
        <f>MOD(ips__4[[#This Row],[Suma iloczynow]],10)</f>
        <v>5</v>
      </c>
      <c r="AA770" s="1">
        <f>IF(ips__4[[#This Row],[reszta przez 10]] = 0,0,10 - ips__4[[#This Row],[reszta przez 10]])</f>
        <v>5</v>
      </c>
      <c r="AB770" s="1">
        <f>IF(ips__4[[#This Row],[K]]=ips__4[[#This Row],[K prawidlowe]],1,0)</f>
        <v>0</v>
      </c>
    </row>
    <row r="771" spans="1:28" x14ac:dyDescent="0.3">
      <c r="A771" s="1" t="s">
        <v>798</v>
      </c>
      <c r="B771" s="1" t="s">
        <v>13</v>
      </c>
      <c r="C771" s="1" t="s">
        <v>4</v>
      </c>
      <c r="D771" s="1">
        <v>0</v>
      </c>
      <c r="E771" s="1">
        <v>4</v>
      </c>
      <c r="F771" s="1">
        <v>3</v>
      </c>
      <c r="G771" s="1">
        <v>2</v>
      </c>
      <c r="H771" s="1">
        <v>2</v>
      </c>
      <c r="I771" s="1">
        <v>6</v>
      </c>
      <c r="J771" s="1">
        <v>9</v>
      </c>
      <c r="K771" s="1">
        <v>9</v>
      </c>
      <c r="L771" s="1">
        <v>6</v>
      </c>
      <c r="M771" s="1">
        <v>3</v>
      </c>
      <c r="N771" s="9">
        <v>0</v>
      </c>
      <c r="O771" s="1">
        <f>ips__4[[#This Row],[Kolumna1]]*1</f>
        <v>0</v>
      </c>
      <c r="P771" s="1">
        <f>ips__4[[#This Row],[Kolumna2]]*3</f>
        <v>12</v>
      </c>
      <c r="Q771" s="1">
        <f>ips__4[[#This Row],[Kolumna3]]*7</f>
        <v>21</v>
      </c>
      <c r="R771" s="1">
        <f>ips__4[[#This Row],[Kolumna4]]*9</f>
        <v>18</v>
      </c>
      <c r="S771" s="1">
        <f>ips__4[[#This Row],[Kolumna5]]*1</f>
        <v>2</v>
      </c>
      <c r="T771" s="1">
        <f>ips__4[[#This Row],[Kolumna6]]*3</f>
        <v>18</v>
      </c>
      <c r="U771" s="1">
        <f>ips__4[[#This Row],[Kolumna7]]*7</f>
        <v>63</v>
      </c>
      <c r="V771" s="1">
        <f>ips__4[[#This Row],[Kolumna8]]*9</f>
        <v>81</v>
      </c>
      <c r="W771" s="1">
        <f>ips__4[[#This Row],[Kolumna9]]*1</f>
        <v>6</v>
      </c>
      <c r="X771" s="1">
        <f>ips__4[[#This Row],[Kolumna10]]*3</f>
        <v>9</v>
      </c>
      <c r="Y771" s="1">
        <f t="shared" ref="Y771:Y834" si="12">SUM(O770:X771)</f>
        <v>396</v>
      </c>
      <c r="Z771" s="1">
        <f>MOD(ips__4[[#This Row],[Suma iloczynow]],10)</f>
        <v>6</v>
      </c>
      <c r="AA771" s="1">
        <f>IF(ips__4[[#This Row],[reszta przez 10]] = 0,0,10 - ips__4[[#This Row],[reszta przez 10]])</f>
        <v>4</v>
      </c>
      <c r="AB771" s="1">
        <f>IF(ips__4[[#This Row],[K]]=ips__4[[#This Row],[K prawidlowe]],1,0)</f>
        <v>0</v>
      </c>
    </row>
    <row r="772" spans="1:28" x14ac:dyDescent="0.3">
      <c r="A772" s="1" t="s">
        <v>799</v>
      </c>
      <c r="B772" s="1" t="s">
        <v>7</v>
      </c>
      <c r="C772" s="1" t="s">
        <v>4</v>
      </c>
      <c r="D772" s="1">
        <v>2</v>
      </c>
      <c r="E772" s="1">
        <v>1</v>
      </c>
      <c r="F772" s="1">
        <v>2</v>
      </c>
      <c r="G772" s="1">
        <v>9</v>
      </c>
      <c r="H772" s="1">
        <v>1</v>
      </c>
      <c r="I772" s="1">
        <v>9</v>
      </c>
      <c r="J772" s="1">
        <v>4</v>
      </c>
      <c r="K772" s="1">
        <v>5</v>
      </c>
      <c r="L772" s="1">
        <v>2</v>
      </c>
      <c r="M772" s="1">
        <v>5</v>
      </c>
      <c r="N772" s="9">
        <v>2</v>
      </c>
      <c r="O772" s="1">
        <f>ips__4[[#This Row],[Kolumna1]]*1</f>
        <v>2</v>
      </c>
      <c r="P772" s="1">
        <f>ips__4[[#This Row],[Kolumna2]]*3</f>
        <v>3</v>
      </c>
      <c r="Q772" s="1">
        <f>ips__4[[#This Row],[Kolumna3]]*7</f>
        <v>14</v>
      </c>
      <c r="R772" s="1">
        <f>ips__4[[#This Row],[Kolumna4]]*9</f>
        <v>81</v>
      </c>
      <c r="S772" s="1">
        <f>ips__4[[#This Row],[Kolumna5]]*1</f>
        <v>1</v>
      </c>
      <c r="T772" s="1">
        <f>ips__4[[#This Row],[Kolumna6]]*3</f>
        <v>27</v>
      </c>
      <c r="U772" s="1">
        <f>ips__4[[#This Row],[Kolumna7]]*7</f>
        <v>28</v>
      </c>
      <c r="V772" s="1">
        <f>ips__4[[#This Row],[Kolumna8]]*9</f>
        <v>45</v>
      </c>
      <c r="W772" s="1">
        <f>ips__4[[#This Row],[Kolumna9]]*1</f>
        <v>2</v>
      </c>
      <c r="X772" s="1">
        <f>ips__4[[#This Row],[Kolumna10]]*3</f>
        <v>15</v>
      </c>
      <c r="Y772" s="1">
        <f t="shared" si="12"/>
        <v>448</v>
      </c>
      <c r="Z772" s="1">
        <f>MOD(ips__4[[#This Row],[Suma iloczynow]],10)</f>
        <v>8</v>
      </c>
      <c r="AA772" s="1">
        <f>IF(ips__4[[#This Row],[reszta przez 10]] = 0,0,10 - ips__4[[#This Row],[reszta przez 10]])</f>
        <v>2</v>
      </c>
      <c r="AB772" s="1">
        <f>IF(ips__4[[#This Row],[K]]=ips__4[[#This Row],[K prawidlowe]],1,0)</f>
        <v>1</v>
      </c>
    </row>
    <row r="773" spans="1:28" x14ac:dyDescent="0.3">
      <c r="A773" s="1" t="s">
        <v>800</v>
      </c>
      <c r="B773" s="1" t="s">
        <v>3</v>
      </c>
      <c r="C773" s="1" t="s">
        <v>6</v>
      </c>
      <c r="D773" s="1">
        <v>1</v>
      </c>
      <c r="E773" s="1">
        <v>2</v>
      </c>
      <c r="F773" s="1">
        <v>2</v>
      </c>
      <c r="G773" s="1">
        <v>7</v>
      </c>
      <c r="H773" s="1">
        <v>2</v>
      </c>
      <c r="I773" s="1">
        <v>2</v>
      </c>
      <c r="J773" s="1">
        <v>8</v>
      </c>
      <c r="K773" s="1">
        <v>7</v>
      </c>
      <c r="L773" s="1">
        <v>5</v>
      </c>
      <c r="M773" s="1">
        <v>9</v>
      </c>
      <c r="N773" s="9">
        <v>7</v>
      </c>
      <c r="O773" s="1">
        <f>ips__4[[#This Row],[Kolumna1]]*1</f>
        <v>1</v>
      </c>
      <c r="P773" s="1">
        <f>ips__4[[#This Row],[Kolumna2]]*3</f>
        <v>6</v>
      </c>
      <c r="Q773" s="1">
        <f>ips__4[[#This Row],[Kolumna3]]*7</f>
        <v>14</v>
      </c>
      <c r="R773" s="1">
        <f>ips__4[[#This Row],[Kolumna4]]*9</f>
        <v>63</v>
      </c>
      <c r="S773" s="1">
        <f>ips__4[[#This Row],[Kolumna5]]*1</f>
        <v>2</v>
      </c>
      <c r="T773" s="1">
        <f>ips__4[[#This Row],[Kolumna6]]*3</f>
        <v>6</v>
      </c>
      <c r="U773" s="1">
        <f>ips__4[[#This Row],[Kolumna7]]*7</f>
        <v>56</v>
      </c>
      <c r="V773" s="1">
        <f>ips__4[[#This Row],[Kolumna8]]*9</f>
        <v>63</v>
      </c>
      <c r="W773" s="1">
        <f>ips__4[[#This Row],[Kolumna9]]*1</f>
        <v>5</v>
      </c>
      <c r="X773" s="1">
        <f>ips__4[[#This Row],[Kolumna10]]*3</f>
        <v>27</v>
      </c>
      <c r="Y773" s="1">
        <f t="shared" si="12"/>
        <v>461</v>
      </c>
      <c r="Z773" s="1">
        <f>MOD(ips__4[[#This Row],[Suma iloczynow]],10)</f>
        <v>1</v>
      </c>
      <c r="AA773" s="1">
        <f>IF(ips__4[[#This Row],[reszta przez 10]] = 0,0,10 - ips__4[[#This Row],[reszta przez 10]])</f>
        <v>9</v>
      </c>
      <c r="AB773" s="1">
        <f>IF(ips__4[[#This Row],[K]]=ips__4[[#This Row],[K prawidlowe]],1,0)</f>
        <v>0</v>
      </c>
    </row>
    <row r="774" spans="1:28" x14ac:dyDescent="0.3">
      <c r="A774" s="1" t="s">
        <v>801</v>
      </c>
      <c r="B774" s="1" t="s">
        <v>7</v>
      </c>
      <c r="C774" s="1" t="s">
        <v>4</v>
      </c>
      <c r="D774" s="1">
        <v>1</v>
      </c>
      <c r="E774" s="1">
        <v>0</v>
      </c>
      <c r="F774" s="1">
        <v>2</v>
      </c>
      <c r="G774" s="1">
        <v>7</v>
      </c>
      <c r="H774" s="1">
        <v>1</v>
      </c>
      <c r="I774" s="1">
        <v>0</v>
      </c>
      <c r="J774" s="1">
        <v>7</v>
      </c>
      <c r="K774" s="1">
        <v>7</v>
      </c>
      <c r="L774" s="1">
        <v>5</v>
      </c>
      <c r="M774" s="1">
        <v>1</v>
      </c>
      <c r="N774" s="9">
        <v>1</v>
      </c>
      <c r="O774" s="1">
        <f>ips__4[[#This Row],[Kolumna1]]*1</f>
        <v>1</v>
      </c>
      <c r="P774" s="1">
        <f>ips__4[[#This Row],[Kolumna2]]*3</f>
        <v>0</v>
      </c>
      <c r="Q774" s="1">
        <f>ips__4[[#This Row],[Kolumna3]]*7</f>
        <v>14</v>
      </c>
      <c r="R774" s="1">
        <f>ips__4[[#This Row],[Kolumna4]]*9</f>
        <v>63</v>
      </c>
      <c r="S774" s="1">
        <f>ips__4[[#This Row],[Kolumna5]]*1</f>
        <v>1</v>
      </c>
      <c r="T774" s="1">
        <f>ips__4[[#This Row],[Kolumna6]]*3</f>
        <v>0</v>
      </c>
      <c r="U774" s="1">
        <f>ips__4[[#This Row],[Kolumna7]]*7</f>
        <v>49</v>
      </c>
      <c r="V774" s="1">
        <f>ips__4[[#This Row],[Kolumna8]]*9</f>
        <v>63</v>
      </c>
      <c r="W774" s="1">
        <f>ips__4[[#This Row],[Kolumna9]]*1</f>
        <v>5</v>
      </c>
      <c r="X774" s="1">
        <f>ips__4[[#This Row],[Kolumna10]]*3</f>
        <v>3</v>
      </c>
      <c r="Y774" s="1">
        <f t="shared" si="12"/>
        <v>442</v>
      </c>
      <c r="Z774" s="1">
        <f>MOD(ips__4[[#This Row],[Suma iloczynow]],10)</f>
        <v>2</v>
      </c>
      <c r="AA774" s="1">
        <f>IF(ips__4[[#This Row],[reszta przez 10]] = 0,0,10 - ips__4[[#This Row],[reszta przez 10]])</f>
        <v>8</v>
      </c>
      <c r="AB774" s="1">
        <f>IF(ips__4[[#This Row],[K]]=ips__4[[#This Row],[K prawidlowe]],1,0)</f>
        <v>0</v>
      </c>
    </row>
    <row r="775" spans="1:28" x14ac:dyDescent="0.3">
      <c r="A775" s="1" t="s">
        <v>802</v>
      </c>
      <c r="B775" s="1" t="s">
        <v>9</v>
      </c>
      <c r="C775" s="1" t="s">
        <v>4</v>
      </c>
      <c r="D775" s="1">
        <v>1</v>
      </c>
      <c r="E775" s="1">
        <v>3</v>
      </c>
      <c r="F775" s="1">
        <v>2</v>
      </c>
      <c r="G775" s="1">
        <v>8</v>
      </c>
      <c r="H775" s="1">
        <v>1</v>
      </c>
      <c r="I775" s="1">
        <v>7</v>
      </c>
      <c r="J775" s="1">
        <v>7</v>
      </c>
      <c r="K775" s="1">
        <v>6</v>
      </c>
      <c r="L775" s="1">
        <v>6</v>
      </c>
      <c r="M775" s="1">
        <v>0</v>
      </c>
      <c r="N775" s="9">
        <v>3</v>
      </c>
      <c r="O775" s="1">
        <f>ips__4[[#This Row],[Kolumna1]]*1</f>
        <v>1</v>
      </c>
      <c r="P775" s="1">
        <f>ips__4[[#This Row],[Kolumna2]]*3</f>
        <v>9</v>
      </c>
      <c r="Q775" s="1">
        <f>ips__4[[#This Row],[Kolumna3]]*7</f>
        <v>14</v>
      </c>
      <c r="R775" s="1">
        <f>ips__4[[#This Row],[Kolumna4]]*9</f>
        <v>72</v>
      </c>
      <c r="S775" s="1">
        <f>ips__4[[#This Row],[Kolumna5]]*1</f>
        <v>1</v>
      </c>
      <c r="T775" s="1">
        <f>ips__4[[#This Row],[Kolumna6]]*3</f>
        <v>21</v>
      </c>
      <c r="U775" s="1">
        <f>ips__4[[#This Row],[Kolumna7]]*7</f>
        <v>49</v>
      </c>
      <c r="V775" s="1">
        <f>ips__4[[#This Row],[Kolumna8]]*9</f>
        <v>54</v>
      </c>
      <c r="W775" s="1">
        <f>ips__4[[#This Row],[Kolumna9]]*1</f>
        <v>6</v>
      </c>
      <c r="X775" s="1">
        <f>ips__4[[#This Row],[Kolumna10]]*3</f>
        <v>0</v>
      </c>
      <c r="Y775" s="1">
        <f t="shared" si="12"/>
        <v>426</v>
      </c>
      <c r="Z775" s="1">
        <f>MOD(ips__4[[#This Row],[Suma iloczynow]],10)</f>
        <v>6</v>
      </c>
      <c r="AA775" s="1">
        <f>IF(ips__4[[#This Row],[reszta przez 10]] = 0,0,10 - ips__4[[#This Row],[reszta przez 10]])</f>
        <v>4</v>
      </c>
      <c r="AB775" s="1">
        <f>IF(ips__4[[#This Row],[K]]=ips__4[[#This Row],[K prawidlowe]],1,0)</f>
        <v>0</v>
      </c>
    </row>
    <row r="776" spans="1:28" x14ac:dyDescent="0.3">
      <c r="A776" s="1" t="s">
        <v>803</v>
      </c>
      <c r="B776" s="1" t="s">
        <v>12</v>
      </c>
      <c r="C776" s="1" t="s">
        <v>6</v>
      </c>
      <c r="D776" s="1">
        <v>0</v>
      </c>
      <c r="E776" s="1">
        <v>8</v>
      </c>
      <c r="F776" s="1">
        <v>3</v>
      </c>
      <c r="G776" s="1">
        <v>2</v>
      </c>
      <c r="H776" s="1">
        <v>1</v>
      </c>
      <c r="I776" s="1">
        <v>4</v>
      </c>
      <c r="J776" s="1">
        <v>7</v>
      </c>
      <c r="K776" s="1">
        <v>7</v>
      </c>
      <c r="L776" s="1">
        <v>1</v>
      </c>
      <c r="M776" s="1">
        <v>3</v>
      </c>
      <c r="N776" s="9">
        <v>2</v>
      </c>
      <c r="O776" s="1">
        <f>ips__4[[#This Row],[Kolumna1]]*1</f>
        <v>0</v>
      </c>
      <c r="P776" s="1">
        <f>ips__4[[#This Row],[Kolumna2]]*3</f>
        <v>24</v>
      </c>
      <c r="Q776" s="1">
        <f>ips__4[[#This Row],[Kolumna3]]*7</f>
        <v>21</v>
      </c>
      <c r="R776" s="1">
        <f>ips__4[[#This Row],[Kolumna4]]*9</f>
        <v>18</v>
      </c>
      <c r="S776" s="1">
        <f>ips__4[[#This Row],[Kolumna5]]*1</f>
        <v>1</v>
      </c>
      <c r="T776" s="1">
        <f>ips__4[[#This Row],[Kolumna6]]*3</f>
        <v>12</v>
      </c>
      <c r="U776" s="1">
        <f>ips__4[[#This Row],[Kolumna7]]*7</f>
        <v>49</v>
      </c>
      <c r="V776" s="1">
        <f>ips__4[[#This Row],[Kolumna8]]*9</f>
        <v>63</v>
      </c>
      <c r="W776" s="1">
        <f>ips__4[[#This Row],[Kolumna9]]*1</f>
        <v>1</v>
      </c>
      <c r="X776" s="1">
        <f>ips__4[[#This Row],[Kolumna10]]*3</f>
        <v>9</v>
      </c>
      <c r="Y776" s="1">
        <f t="shared" si="12"/>
        <v>425</v>
      </c>
      <c r="Z776" s="1">
        <f>MOD(ips__4[[#This Row],[Suma iloczynow]],10)</f>
        <v>5</v>
      </c>
      <c r="AA776" s="1">
        <f>IF(ips__4[[#This Row],[reszta przez 10]] = 0,0,10 - ips__4[[#This Row],[reszta przez 10]])</f>
        <v>5</v>
      </c>
      <c r="AB776" s="1">
        <f>IF(ips__4[[#This Row],[K]]=ips__4[[#This Row],[K prawidlowe]],1,0)</f>
        <v>0</v>
      </c>
    </row>
    <row r="777" spans="1:28" x14ac:dyDescent="0.3">
      <c r="A777" s="1" t="s">
        <v>804</v>
      </c>
      <c r="B777" s="1" t="s">
        <v>12</v>
      </c>
      <c r="C777" s="1" t="s">
        <v>4</v>
      </c>
      <c r="D777" s="1">
        <v>0</v>
      </c>
      <c r="E777" s="1">
        <v>3</v>
      </c>
      <c r="F777" s="1">
        <v>2</v>
      </c>
      <c r="G777" s="1">
        <v>4</v>
      </c>
      <c r="H777" s="1">
        <v>1</v>
      </c>
      <c r="I777" s="1">
        <v>1</v>
      </c>
      <c r="J777" s="1">
        <v>4</v>
      </c>
      <c r="K777" s="1">
        <v>2</v>
      </c>
      <c r="L777" s="1">
        <v>4</v>
      </c>
      <c r="M777" s="1">
        <v>8</v>
      </c>
      <c r="N777" s="9">
        <v>3</v>
      </c>
      <c r="O777" s="1">
        <f>ips__4[[#This Row],[Kolumna1]]*1</f>
        <v>0</v>
      </c>
      <c r="P777" s="1">
        <f>ips__4[[#This Row],[Kolumna2]]*3</f>
        <v>9</v>
      </c>
      <c r="Q777" s="1">
        <f>ips__4[[#This Row],[Kolumna3]]*7</f>
        <v>14</v>
      </c>
      <c r="R777" s="1">
        <f>ips__4[[#This Row],[Kolumna4]]*9</f>
        <v>36</v>
      </c>
      <c r="S777" s="1">
        <f>ips__4[[#This Row],[Kolumna5]]*1</f>
        <v>1</v>
      </c>
      <c r="T777" s="1">
        <f>ips__4[[#This Row],[Kolumna6]]*3</f>
        <v>3</v>
      </c>
      <c r="U777" s="1">
        <f>ips__4[[#This Row],[Kolumna7]]*7</f>
        <v>28</v>
      </c>
      <c r="V777" s="1">
        <f>ips__4[[#This Row],[Kolumna8]]*9</f>
        <v>18</v>
      </c>
      <c r="W777" s="1">
        <f>ips__4[[#This Row],[Kolumna9]]*1</f>
        <v>4</v>
      </c>
      <c r="X777" s="1">
        <f>ips__4[[#This Row],[Kolumna10]]*3</f>
        <v>24</v>
      </c>
      <c r="Y777" s="1">
        <f t="shared" si="12"/>
        <v>335</v>
      </c>
      <c r="Z777" s="1">
        <f>MOD(ips__4[[#This Row],[Suma iloczynow]],10)</f>
        <v>5</v>
      </c>
      <c r="AA777" s="1">
        <f>IF(ips__4[[#This Row],[reszta przez 10]] = 0,0,10 - ips__4[[#This Row],[reszta przez 10]])</f>
        <v>5</v>
      </c>
      <c r="AB777" s="1">
        <f>IF(ips__4[[#This Row],[K]]=ips__4[[#This Row],[K prawidlowe]],1,0)</f>
        <v>0</v>
      </c>
    </row>
    <row r="778" spans="1:28" x14ac:dyDescent="0.3">
      <c r="A778" s="1" t="s">
        <v>805</v>
      </c>
      <c r="B778" s="1" t="s">
        <v>11</v>
      </c>
      <c r="C778" s="1" t="s">
        <v>4</v>
      </c>
      <c r="D778" s="1">
        <v>0</v>
      </c>
      <c r="E778" s="1">
        <v>6</v>
      </c>
      <c r="F778" s="1">
        <v>2</v>
      </c>
      <c r="G778" s="1">
        <v>6</v>
      </c>
      <c r="H778" s="1">
        <v>1</v>
      </c>
      <c r="I778" s="1">
        <v>8</v>
      </c>
      <c r="J778" s="1">
        <v>1</v>
      </c>
      <c r="K778" s="1">
        <v>7</v>
      </c>
      <c r="L778" s="1">
        <v>7</v>
      </c>
      <c r="M778" s="1">
        <v>3</v>
      </c>
      <c r="N778" s="9">
        <v>3</v>
      </c>
      <c r="O778" s="1">
        <f>ips__4[[#This Row],[Kolumna1]]*1</f>
        <v>0</v>
      </c>
      <c r="P778" s="1">
        <f>ips__4[[#This Row],[Kolumna2]]*3</f>
        <v>18</v>
      </c>
      <c r="Q778" s="1">
        <f>ips__4[[#This Row],[Kolumna3]]*7</f>
        <v>14</v>
      </c>
      <c r="R778" s="1">
        <f>ips__4[[#This Row],[Kolumna4]]*9</f>
        <v>54</v>
      </c>
      <c r="S778" s="1">
        <f>ips__4[[#This Row],[Kolumna5]]*1</f>
        <v>1</v>
      </c>
      <c r="T778" s="1">
        <f>ips__4[[#This Row],[Kolumna6]]*3</f>
        <v>24</v>
      </c>
      <c r="U778" s="1">
        <f>ips__4[[#This Row],[Kolumna7]]*7</f>
        <v>7</v>
      </c>
      <c r="V778" s="1">
        <f>ips__4[[#This Row],[Kolumna8]]*9</f>
        <v>63</v>
      </c>
      <c r="W778" s="1">
        <f>ips__4[[#This Row],[Kolumna9]]*1</f>
        <v>7</v>
      </c>
      <c r="X778" s="1">
        <f>ips__4[[#This Row],[Kolumna10]]*3</f>
        <v>9</v>
      </c>
      <c r="Y778" s="1">
        <f t="shared" si="12"/>
        <v>334</v>
      </c>
      <c r="Z778" s="1">
        <f>MOD(ips__4[[#This Row],[Suma iloczynow]],10)</f>
        <v>4</v>
      </c>
      <c r="AA778" s="1">
        <f>IF(ips__4[[#This Row],[reszta przez 10]] = 0,0,10 - ips__4[[#This Row],[reszta przez 10]])</f>
        <v>6</v>
      </c>
      <c r="AB778" s="1">
        <f>IF(ips__4[[#This Row],[K]]=ips__4[[#This Row],[K prawidlowe]],1,0)</f>
        <v>0</v>
      </c>
    </row>
    <row r="779" spans="1:28" x14ac:dyDescent="0.3">
      <c r="A779" s="1" t="s">
        <v>806</v>
      </c>
      <c r="B779" s="1" t="s">
        <v>8</v>
      </c>
      <c r="C779" s="1" t="s">
        <v>4</v>
      </c>
      <c r="D779" s="1">
        <v>0</v>
      </c>
      <c r="E779" s="1">
        <v>1</v>
      </c>
      <c r="F779" s="1">
        <v>3</v>
      </c>
      <c r="G779" s="1">
        <v>2</v>
      </c>
      <c r="H779" s="1">
        <v>2</v>
      </c>
      <c r="I779" s="1">
        <v>6</v>
      </c>
      <c r="J779" s="1">
        <v>2</v>
      </c>
      <c r="K779" s="1">
        <v>1</v>
      </c>
      <c r="L779" s="1">
        <v>5</v>
      </c>
      <c r="M779" s="1">
        <v>6</v>
      </c>
      <c r="N779" s="9">
        <v>2</v>
      </c>
      <c r="O779" s="1">
        <f>ips__4[[#This Row],[Kolumna1]]*1</f>
        <v>0</v>
      </c>
      <c r="P779" s="1">
        <f>ips__4[[#This Row],[Kolumna2]]*3</f>
        <v>3</v>
      </c>
      <c r="Q779" s="1">
        <f>ips__4[[#This Row],[Kolumna3]]*7</f>
        <v>21</v>
      </c>
      <c r="R779" s="1">
        <f>ips__4[[#This Row],[Kolumna4]]*9</f>
        <v>18</v>
      </c>
      <c r="S779" s="1">
        <f>ips__4[[#This Row],[Kolumna5]]*1</f>
        <v>2</v>
      </c>
      <c r="T779" s="1">
        <f>ips__4[[#This Row],[Kolumna6]]*3</f>
        <v>18</v>
      </c>
      <c r="U779" s="1">
        <f>ips__4[[#This Row],[Kolumna7]]*7</f>
        <v>14</v>
      </c>
      <c r="V779" s="1">
        <f>ips__4[[#This Row],[Kolumna8]]*9</f>
        <v>9</v>
      </c>
      <c r="W779" s="1">
        <f>ips__4[[#This Row],[Kolumna9]]*1</f>
        <v>5</v>
      </c>
      <c r="X779" s="1">
        <f>ips__4[[#This Row],[Kolumna10]]*3</f>
        <v>18</v>
      </c>
      <c r="Y779" s="1">
        <f t="shared" si="12"/>
        <v>305</v>
      </c>
      <c r="Z779" s="1">
        <f>MOD(ips__4[[#This Row],[Suma iloczynow]],10)</f>
        <v>5</v>
      </c>
      <c r="AA779" s="1">
        <f>IF(ips__4[[#This Row],[reszta przez 10]] = 0,0,10 - ips__4[[#This Row],[reszta przez 10]])</f>
        <v>5</v>
      </c>
      <c r="AB779" s="1">
        <f>IF(ips__4[[#This Row],[K]]=ips__4[[#This Row],[K prawidlowe]],1,0)</f>
        <v>0</v>
      </c>
    </row>
    <row r="780" spans="1:28" x14ac:dyDescent="0.3">
      <c r="A780" s="1" t="s">
        <v>807</v>
      </c>
      <c r="B780" s="1" t="s">
        <v>5</v>
      </c>
      <c r="C780" s="1" t="s">
        <v>6</v>
      </c>
      <c r="D780" s="1">
        <v>0</v>
      </c>
      <c r="E780" s="1">
        <v>2</v>
      </c>
      <c r="F780" s="1">
        <v>2</v>
      </c>
      <c r="G780" s="1">
        <v>1</v>
      </c>
      <c r="H780" s="1">
        <v>2</v>
      </c>
      <c r="I780" s="1">
        <v>2</v>
      </c>
      <c r="J780" s="1">
        <v>4</v>
      </c>
      <c r="K780" s="1">
        <v>5</v>
      </c>
      <c r="L780" s="1">
        <v>1</v>
      </c>
      <c r="M780" s="1">
        <v>2</v>
      </c>
      <c r="N780" s="9">
        <v>3</v>
      </c>
      <c r="O780" s="1">
        <f>ips__4[[#This Row],[Kolumna1]]*1</f>
        <v>0</v>
      </c>
      <c r="P780" s="1">
        <f>ips__4[[#This Row],[Kolumna2]]*3</f>
        <v>6</v>
      </c>
      <c r="Q780" s="1">
        <f>ips__4[[#This Row],[Kolumna3]]*7</f>
        <v>14</v>
      </c>
      <c r="R780" s="1">
        <f>ips__4[[#This Row],[Kolumna4]]*9</f>
        <v>9</v>
      </c>
      <c r="S780" s="1">
        <f>ips__4[[#This Row],[Kolumna5]]*1</f>
        <v>2</v>
      </c>
      <c r="T780" s="1">
        <f>ips__4[[#This Row],[Kolumna6]]*3</f>
        <v>6</v>
      </c>
      <c r="U780" s="1">
        <f>ips__4[[#This Row],[Kolumna7]]*7</f>
        <v>28</v>
      </c>
      <c r="V780" s="1">
        <f>ips__4[[#This Row],[Kolumna8]]*9</f>
        <v>45</v>
      </c>
      <c r="W780" s="1">
        <f>ips__4[[#This Row],[Kolumna9]]*1</f>
        <v>1</v>
      </c>
      <c r="X780" s="1">
        <f>ips__4[[#This Row],[Kolumna10]]*3</f>
        <v>6</v>
      </c>
      <c r="Y780" s="1">
        <f t="shared" si="12"/>
        <v>225</v>
      </c>
      <c r="Z780" s="1">
        <f>MOD(ips__4[[#This Row],[Suma iloczynow]],10)</f>
        <v>5</v>
      </c>
      <c r="AA780" s="1">
        <f>IF(ips__4[[#This Row],[reszta przez 10]] = 0,0,10 - ips__4[[#This Row],[reszta przez 10]])</f>
        <v>5</v>
      </c>
      <c r="AB780" s="1">
        <f>IF(ips__4[[#This Row],[K]]=ips__4[[#This Row],[K prawidlowe]],1,0)</f>
        <v>0</v>
      </c>
    </row>
    <row r="781" spans="1:28" x14ac:dyDescent="0.3">
      <c r="A781" s="1" t="s">
        <v>808</v>
      </c>
      <c r="B781" s="1" t="s">
        <v>10</v>
      </c>
      <c r="C781" s="1" t="s">
        <v>4</v>
      </c>
      <c r="D781" s="1">
        <v>1</v>
      </c>
      <c r="E781" s="1">
        <v>6</v>
      </c>
      <c r="F781" s="1">
        <v>2</v>
      </c>
      <c r="G781" s="1">
        <v>4</v>
      </c>
      <c r="H781" s="1">
        <v>0</v>
      </c>
      <c r="I781" s="1">
        <v>5</v>
      </c>
      <c r="J781" s="1">
        <v>7</v>
      </c>
      <c r="K781" s="1">
        <v>8</v>
      </c>
      <c r="L781" s="1">
        <v>1</v>
      </c>
      <c r="M781" s="1">
        <v>2</v>
      </c>
      <c r="N781" s="9">
        <v>8</v>
      </c>
      <c r="O781" s="1">
        <f>ips__4[[#This Row],[Kolumna1]]*1</f>
        <v>1</v>
      </c>
      <c r="P781" s="1">
        <f>ips__4[[#This Row],[Kolumna2]]*3</f>
        <v>18</v>
      </c>
      <c r="Q781" s="1">
        <f>ips__4[[#This Row],[Kolumna3]]*7</f>
        <v>14</v>
      </c>
      <c r="R781" s="1">
        <f>ips__4[[#This Row],[Kolumna4]]*9</f>
        <v>36</v>
      </c>
      <c r="S781" s="1">
        <f>ips__4[[#This Row],[Kolumna5]]*1</f>
        <v>0</v>
      </c>
      <c r="T781" s="1">
        <f>ips__4[[#This Row],[Kolumna6]]*3</f>
        <v>15</v>
      </c>
      <c r="U781" s="1">
        <f>ips__4[[#This Row],[Kolumna7]]*7</f>
        <v>49</v>
      </c>
      <c r="V781" s="1">
        <f>ips__4[[#This Row],[Kolumna8]]*9</f>
        <v>72</v>
      </c>
      <c r="W781" s="1">
        <f>ips__4[[#This Row],[Kolumna9]]*1</f>
        <v>1</v>
      </c>
      <c r="X781" s="1">
        <f>ips__4[[#This Row],[Kolumna10]]*3</f>
        <v>6</v>
      </c>
      <c r="Y781" s="1">
        <f t="shared" si="12"/>
        <v>329</v>
      </c>
      <c r="Z781" s="1">
        <f>MOD(ips__4[[#This Row],[Suma iloczynow]],10)</f>
        <v>9</v>
      </c>
      <c r="AA781" s="1">
        <f>IF(ips__4[[#This Row],[reszta przez 10]] = 0,0,10 - ips__4[[#This Row],[reszta przez 10]])</f>
        <v>1</v>
      </c>
      <c r="AB781" s="1">
        <f>IF(ips__4[[#This Row],[K]]=ips__4[[#This Row],[K prawidlowe]],1,0)</f>
        <v>0</v>
      </c>
    </row>
    <row r="782" spans="1:28" x14ac:dyDescent="0.3">
      <c r="A782" s="1" t="s">
        <v>809</v>
      </c>
      <c r="B782" s="1" t="s">
        <v>16</v>
      </c>
      <c r="C782" s="1" t="s">
        <v>6</v>
      </c>
      <c r="D782" s="1">
        <v>0</v>
      </c>
      <c r="E782" s="1">
        <v>3</v>
      </c>
      <c r="F782" s="1">
        <v>2</v>
      </c>
      <c r="G782" s="1">
        <v>6</v>
      </c>
      <c r="H782" s="1">
        <v>0</v>
      </c>
      <c r="I782" s="1">
        <v>3</v>
      </c>
      <c r="J782" s="1">
        <v>4</v>
      </c>
      <c r="K782" s="1">
        <v>3</v>
      </c>
      <c r="L782" s="1">
        <v>5</v>
      </c>
      <c r="M782" s="1">
        <v>7</v>
      </c>
      <c r="N782" s="9">
        <v>3</v>
      </c>
      <c r="O782" s="1">
        <f>ips__4[[#This Row],[Kolumna1]]*1</f>
        <v>0</v>
      </c>
      <c r="P782" s="1">
        <f>ips__4[[#This Row],[Kolumna2]]*3</f>
        <v>9</v>
      </c>
      <c r="Q782" s="1">
        <f>ips__4[[#This Row],[Kolumna3]]*7</f>
        <v>14</v>
      </c>
      <c r="R782" s="1">
        <f>ips__4[[#This Row],[Kolumna4]]*9</f>
        <v>54</v>
      </c>
      <c r="S782" s="1">
        <f>ips__4[[#This Row],[Kolumna5]]*1</f>
        <v>0</v>
      </c>
      <c r="T782" s="1">
        <f>ips__4[[#This Row],[Kolumna6]]*3</f>
        <v>9</v>
      </c>
      <c r="U782" s="1">
        <f>ips__4[[#This Row],[Kolumna7]]*7</f>
        <v>28</v>
      </c>
      <c r="V782" s="1">
        <f>ips__4[[#This Row],[Kolumna8]]*9</f>
        <v>27</v>
      </c>
      <c r="W782" s="1">
        <f>ips__4[[#This Row],[Kolumna9]]*1</f>
        <v>5</v>
      </c>
      <c r="X782" s="1">
        <f>ips__4[[#This Row],[Kolumna10]]*3</f>
        <v>21</v>
      </c>
      <c r="Y782" s="1">
        <f t="shared" si="12"/>
        <v>379</v>
      </c>
      <c r="Z782" s="1">
        <f>MOD(ips__4[[#This Row],[Suma iloczynow]],10)</f>
        <v>9</v>
      </c>
      <c r="AA782" s="1">
        <f>IF(ips__4[[#This Row],[reszta przez 10]] = 0,0,10 - ips__4[[#This Row],[reszta przez 10]])</f>
        <v>1</v>
      </c>
      <c r="AB782" s="1">
        <f>IF(ips__4[[#This Row],[K]]=ips__4[[#This Row],[K prawidlowe]],1,0)</f>
        <v>0</v>
      </c>
    </row>
    <row r="783" spans="1:28" x14ac:dyDescent="0.3">
      <c r="A783" s="1" t="s">
        <v>810</v>
      </c>
      <c r="B783" s="1" t="s">
        <v>5</v>
      </c>
      <c r="C783" s="1" t="s">
        <v>4</v>
      </c>
      <c r="D783" s="1">
        <v>0</v>
      </c>
      <c r="E783" s="1">
        <v>1</v>
      </c>
      <c r="F783" s="1">
        <v>2</v>
      </c>
      <c r="G783" s="1">
        <v>2</v>
      </c>
      <c r="H783" s="1">
        <v>0</v>
      </c>
      <c r="I783" s="1">
        <v>2</v>
      </c>
      <c r="J783" s="1">
        <v>9</v>
      </c>
      <c r="K783" s="1">
        <v>7</v>
      </c>
      <c r="L783" s="1">
        <v>2</v>
      </c>
      <c r="M783" s="1">
        <v>2</v>
      </c>
      <c r="N783" s="9">
        <v>5</v>
      </c>
      <c r="O783" s="1">
        <f>ips__4[[#This Row],[Kolumna1]]*1</f>
        <v>0</v>
      </c>
      <c r="P783" s="1">
        <f>ips__4[[#This Row],[Kolumna2]]*3</f>
        <v>3</v>
      </c>
      <c r="Q783" s="1">
        <f>ips__4[[#This Row],[Kolumna3]]*7</f>
        <v>14</v>
      </c>
      <c r="R783" s="1">
        <f>ips__4[[#This Row],[Kolumna4]]*9</f>
        <v>18</v>
      </c>
      <c r="S783" s="1">
        <f>ips__4[[#This Row],[Kolumna5]]*1</f>
        <v>0</v>
      </c>
      <c r="T783" s="1">
        <f>ips__4[[#This Row],[Kolumna6]]*3</f>
        <v>6</v>
      </c>
      <c r="U783" s="1">
        <f>ips__4[[#This Row],[Kolumna7]]*7</f>
        <v>63</v>
      </c>
      <c r="V783" s="1">
        <f>ips__4[[#This Row],[Kolumna8]]*9</f>
        <v>63</v>
      </c>
      <c r="W783" s="1">
        <f>ips__4[[#This Row],[Kolumna9]]*1</f>
        <v>2</v>
      </c>
      <c r="X783" s="1">
        <f>ips__4[[#This Row],[Kolumna10]]*3</f>
        <v>6</v>
      </c>
      <c r="Y783" s="1">
        <f t="shared" si="12"/>
        <v>342</v>
      </c>
      <c r="Z783" s="1">
        <f>MOD(ips__4[[#This Row],[Suma iloczynow]],10)</f>
        <v>2</v>
      </c>
      <c r="AA783" s="1">
        <f>IF(ips__4[[#This Row],[reszta przez 10]] = 0,0,10 - ips__4[[#This Row],[reszta przez 10]])</f>
        <v>8</v>
      </c>
      <c r="AB783" s="1">
        <f>IF(ips__4[[#This Row],[K]]=ips__4[[#This Row],[K prawidlowe]],1,0)</f>
        <v>0</v>
      </c>
    </row>
    <row r="784" spans="1:28" x14ac:dyDescent="0.3">
      <c r="A784" s="1" t="s">
        <v>811</v>
      </c>
      <c r="B784" s="1" t="s">
        <v>8</v>
      </c>
      <c r="C784" s="1" t="s">
        <v>6</v>
      </c>
      <c r="D784" s="1">
        <v>0</v>
      </c>
      <c r="E784" s="1">
        <v>6</v>
      </c>
      <c r="F784" s="1">
        <v>2</v>
      </c>
      <c r="G784" s="1">
        <v>1</v>
      </c>
      <c r="H784" s="1">
        <v>0</v>
      </c>
      <c r="I784" s="1">
        <v>8</v>
      </c>
      <c r="J784" s="1">
        <v>9</v>
      </c>
      <c r="K784" s="1">
        <v>6</v>
      </c>
      <c r="L784" s="1">
        <v>3</v>
      </c>
      <c r="M784" s="1">
        <v>6</v>
      </c>
      <c r="N784" s="9">
        <v>7</v>
      </c>
      <c r="O784" s="1">
        <f>ips__4[[#This Row],[Kolumna1]]*1</f>
        <v>0</v>
      </c>
      <c r="P784" s="1">
        <f>ips__4[[#This Row],[Kolumna2]]*3</f>
        <v>18</v>
      </c>
      <c r="Q784" s="1">
        <f>ips__4[[#This Row],[Kolumna3]]*7</f>
        <v>14</v>
      </c>
      <c r="R784" s="1">
        <f>ips__4[[#This Row],[Kolumna4]]*9</f>
        <v>9</v>
      </c>
      <c r="S784" s="1">
        <f>ips__4[[#This Row],[Kolumna5]]*1</f>
        <v>0</v>
      </c>
      <c r="T784" s="1">
        <f>ips__4[[#This Row],[Kolumna6]]*3</f>
        <v>24</v>
      </c>
      <c r="U784" s="1">
        <f>ips__4[[#This Row],[Kolumna7]]*7</f>
        <v>63</v>
      </c>
      <c r="V784" s="1">
        <f>ips__4[[#This Row],[Kolumna8]]*9</f>
        <v>54</v>
      </c>
      <c r="W784" s="1">
        <f>ips__4[[#This Row],[Kolumna9]]*1</f>
        <v>3</v>
      </c>
      <c r="X784" s="1">
        <f>ips__4[[#This Row],[Kolumna10]]*3</f>
        <v>18</v>
      </c>
      <c r="Y784" s="1">
        <f t="shared" si="12"/>
        <v>378</v>
      </c>
      <c r="Z784" s="1">
        <f>MOD(ips__4[[#This Row],[Suma iloczynow]],10)</f>
        <v>8</v>
      </c>
      <c r="AA784" s="1">
        <f>IF(ips__4[[#This Row],[reszta przez 10]] = 0,0,10 - ips__4[[#This Row],[reszta przez 10]])</f>
        <v>2</v>
      </c>
      <c r="AB784" s="1">
        <f>IF(ips__4[[#This Row],[K]]=ips__4[[#This Row],[K prawidlowe]],1,0)</f>
        <v>0</v>
      </c>
    </row>
    <row r="785" spans="1:28" x14ac:dyDescent="0.3">
      <c r="A785" s="1" t="s">
        <v>812</v>
      </c>
      <c r="B785" s="1" t="s">
        <v>10</v>
      </c>
      <c r="C785" s="1" t="s">
        <v>6</v>
      </c>
      <c r="D785" s="1">
        <v>1</v>
      </c>
      <c r="E785" s="1">
        <v>1</v>
      </c>
      <c r="F785" s="1">
        <v>3</v>
      </c>
      <c r="G785" s="1">
        <v>2</v>
      </c>
      <c r="H785" s="1">
        <v>1</v>
      </c>
      <c r="I785" s="1">
        <v>7</v>
      </c>
      <c r="J785" s="1">
        <v>2</v>
      </c>
      <c r="K785" s="1">
        <v>4</v>
      </c>
      <c r="L785" s="1">
        <v>9</v>
      </c>
      <c r="M785" s="1">
        <v>1</v>
      </c>
      <c r="N785" s="9">
        <v>3</v>
      </c>
      <c r="O785" s="1">
        <f>ips__4[[#This Row],[Kolumna1]]*1</f>
        <v>1</v>
      </c>
      <c r="P785" s="1">
        <f>ips__4[[#This Row],[Kolumna2]]*3</f>
        <v>3</v>
      </c>
      <c r="Q785" s="1">
        <f>ips__4[[#This Row],[Kolumna3]]*7</f>
        <v>21</v>
      </c>
      <c r="R785" s="1">
        <f>ips__4[[#This Row],[Kolumna4]]*9</f>
        <v>18</v>
      </c>
      <c r="S785" s="1">
        <f>ips__4[[#This Row],[Kolumna5]]*1</f>
        <v>1</v>
      </c>
      <c r="T785" s="1">
        <f>ips__4[[#This Row],[Kolumna6]]*3</f>
        <v>21</v>
      </c>
      <c r="U785" s="1">
        <f>ips__4[[#This Row],[Kolumna7]]*7</f>
        <v>14</v>
      </c>
      <c r="V785" s="1">
        <f>ips__4[[#This Row],[Kolumna8]]*9</f>
        <v>36</v>
      </c>
      <c r="W785" s="1">
        <f>ips__4[[#This Row],[Kolumna9]]*1</f>
        <v>9</v>
      </c>
      <c r="X785" s="1">
        <f>ips__4[[#This Row],[Kolumna10]]*3</f>
        <v>3</v>
      </c>
      <c r="Y785" s="1">
        <f t="shared" si="12"/>
        <v>330</v>
      </c>
      <c r="Z785" s="1">
        <f>MOD(ips__4[[#This Row],[Suma iloczynow]],10)</f>
        <v>0</v>
      </c>
      <c r="AA785" s="1">
        <f>IF(ips__4[[#This Row],[reszta przez 10]] = 0,0,10 - ips__4[[#This Row],[reszta przez 10]])</f>
        <v>0</v>
      </c>
      <c r="AB785" s="1">
        <f>IF(ips__4[[#This Row],[K]]=ips__4[[#This Row],[K prawidlowe]],1,0)</f>
        <v>0</v>
      </c>
    </row>
    <row r="786" spans="1:28" x14ac:dyDescent="0.3">
      <c r="A786" s="1" t="s">
        <v>813</v>
      </c>
      <c r="B786" s="1" t="s">
        <v>5</v>
      </c>
      <c r="C786" s="1" t="s">
        <v>4</v>
      </c>
      <c r="D786" s="1">
        <v>0</v>
      </c>
      <c r="E786" s="1">
        <v>8</v>
      </c>
      <c r="F786" s="1">
        <v>2</v>
      </c>
      <c r="G786" s="1">
        <v>9</v>
      </c>
      <c r="H786" s="1">
        <v>1</v>
      </c>
      <c r="I786" s="1">
        <v>5</v>
      </c>
      <c r="J786" s="1">
        <v>4</v>
      </c>
      <c r="K786" s="1">
        <v>4</v>
      </c>
      <c r="L786" s="1">
        <v>2</v>
      </c>
      <c r="M786" s="1">
        <v>8</v>
      </c>
      <c r="N786" s="9">
        <v>5</v>
      </c>
      <c r="O786" s="1">
        <f>ips__4[[#This Row],[Kolumna1]]*1</f>
        <v>0</v>
      </c>
      <c r="P786" s="1">
        <f>ips__4[[#This Row],[Kolumna2]]*3</f>
        <v>24</v>
      </c>
      <c r="Q786" s="1">
        <f>ips__4[[#This Row],[Kolumna3]]*7</f>
        <v>14</v>
      </c>
      <c r="R786" s="1">
        <f>ips__4[[#This Row],[Kolumna4]]*9</f>
        <v>81</v>
      </c>
      <c r="S786" s="1">
        <f>ips__4[[#This Row],[Kolumna5]]*1</f>
        <v>1</v>
      </c>
      <c r="T786" s="1">
        <f>ips__4[[#This Row],[Kolumna6]]*3</f>
        <v>15</v>
      </c>
      <c r="U786" s="1">
        <f>ips__4[[#This Row],[Kolumna7]]*7</f>
        <v>28</v>
      </c>
      <c r="V786" s="1">
        <f>ips__4[[#This Row],[Kolumna8]]*9</f>
        <v>36</v>
      </c>
      <c r="W786" s="1">
        <f>ips__4[[#This Row],[Kolumna9]]*1</f>
        <v>2</v>
      </c>
      <c r="X786" s="1">
        <f>ips__4[[#This Row],[Kolumna10]]*3</f>
        <v>24</v>
      </c>
      <c r="Y786" s="1">
        <f t="shared" si="12"/>
        <v>352</v>
      </c>
      <c r="Z786" s="1">
        <f>MOD(ips__4[[#This Row],[Suma iloczynow]],10)</f>
        <v>2</v>
      </c>
      <c r="AA786" s="1">
        <f>IF(ips__4[[#This Row],[reszta przez 10]] = 0,0,10 - ips__4[[#This Row],[reszta przez 10]])</f>
        <v>8</v>
      </c>
      <c r="AB786" s="1">
        <f>IF(ips__4[[#This Row],[K]]=ips__4[[#This Row],[K prawidlowe]],1,0)</f>
        <v>0</v>
      </c>
    </row>
    <row r="787" spans="1:28" x14ac:dyDescent="0.3">
      <c r="A787" s="1" t="s">
        <v>814</v>
      </c>
      <c r="B787" s="1" t="s">
        <v>15</v>
      </c>
      <c r="C787" s="1" t="s">
        <v>4</v>
      </c>
      <c r="D787" s="1">
        <v>1</v>
      </c>
      <c r="E787" s="1">
        <v>7</v>
      </c>
      <c r="F787" s="1">
        <v>3</v>
      </c>
      <c r="G787" s="1">
        <v>1</v>
      </c>
      <c r="H787" s="1">
        <v>1</v>
      </c>
      <c r="I787" s="1">
        <v>1</v>
      </c>
      <c r="J787" s="1">
        <v>7</v>
      </c>
      <c r="K787" s="1">
        <v>6</v>
      </c>
      <c r="L787" s="1">
        <v>3</v>
      </c>
      <c r="M787" s="1">
        <v>8</v>
      </c>
      <c r="N787" s="9">
        <v>4</v>
      </c>
      <c r="O787" s="1">
        <f>ips__4[[#This Row],[Kolumna1]]*1</f>
        <v>1</v>
      </c>
      <c r="P787" s="1">
        <f>ips__4[[#This Row],[Kolumna2]]*3</f>
        <v>21</v>
      </c>
      <c r="Q787" s="1">
        <f>ips__4[[#This Row],[Kolumna3]]*7</f>
        <v>21</v>
      </c>
      <c r="R787" s="1">
        <f>ips__4[[#This Row],[Kolumna4]]*9</f>
        <v>9</v>
      </c>
      <c r="S787" s="1">
        <f>ips__4[[#This Row],[Kolumna5]]*1</f>
        <v>1</v>
      </c>
      <c r="T787" s="1">
        <f>ips__4[[#This Row],[Kolumna6]]*3</f>
        <v>3</v>
      </c>
      <c r="U787" s="1">
        <f>ips__4[[#This Row],[Kolumna7]]*7</f>
        <v>49</v>
      </c>
      <c r="V787" s="1">
        <f>ips__4[[#This Row],[Kolumna8]]*9</f>
        <v>54</v>
      </c>
      <c r="W787" s="1">
        <f>ips__4[[#This Row],[Kolumna9]]*1</f>
        <v>3</v>
      </c>
      <c r="X787" s="1">
        <f>ips__4[[#This Row],[Kolumna10]]*3</f>
        <v>24</v>
      </c>
      <c r="Y787" s="1">
        <f t="shared" si="12"/>
        <v>411</v>
      </c>
      <c r="Z787" s="1">
        <f>MOD(ips__4[[#This Row],[Suma iloczynow]],10)</f>
        <v>1</v>
      </c>
      <c r="AA787" s="1">
        <f>IF(ips__4[[#This Row],[reszta przez 10]] = 0,0,10 - ips__4[[#This Row],[reszta przez 10]])</f>
        <v>9</v>
      </c>
      <c r="AB787" s="1">
        <f>IF(ips__4[[#This Row],[K]]=ips__4[[#This Row],[K prawidlowe]],1,0)</f>
        <v>0</v>
      </c>
    </row>
    <row r="788" spans="1:28" x14ac:dyDescent="0.3">
      <c r="A788" s="1" t="s">
        <v>815</v>
      </c>
      <c r="B788" s="1" t="s">
        <v>13</v>
      </c>
      <c r="C788" s="1" t="s">
        <v>6</v>
      </c>
      <c r="D788" s="1">
        <v>0</v>
      </c>
      <c r="E788" s="1">
        <v>4</v>
      </c>
      <c r="F788" s="1">
        <v>2</v>
      </c>
      <c r="G788" s="1">
        <v>2</v>
      </c>
      <c r="H788" s="1">
        <v>0</v>
      </c>
      <c r="I788" s="1">
        <v>1</v>
      </c>
      <c r="J788" s="1">
        <v>8</v>
      </c>
      <c r="K788" s="1">
        <v>5</v>
      </c>
      <c r="L788" s="1">
        <v>4</v>
      </c>
      <c r="M788" s="1">
        <v>6</v>
      </c>
      <c r="N788" s="9">
        <v>0</v>
      </c>
      <c r="O788" s="1">
        <f>ips__4[[#This Row],[Kolumna1]]*1</f>
        <v>0</v>
      </c>
      <c r="P788" s="1">
        <f>ips__4[[#This Row],[Kolumna2]]*3</f>
        <v>12</v>
      </c>
      <c r="Q788" s="1">
        <f>ips__4[[#This Row],[Kolumna3]]*7</f>
        <v>14</v>
      </c>
      <c r="R788" s="1">
        <f>ips__4[[#This Row],[Kolumna4]]*9</f>
        <v>18</v>
      </c>
      <c r="S788" s="1">
        <f>ips__4[[#This Row],[Kolumna5]]*1</f>
        <v>0</v>
      </c>
      <c r="T788" s="1">
        <f>ips__4[[#This Row],[Kolumna6]]*3</f>
        <v>3</v>
      </c>
      <c r="U788" s="1">
        <f>ips__4[[#This Row],[Kolumna7]]*7</f>
        <v>56</v>
      </c>
      <c r="V788" s="1">
        <f>ips__4[[#This Row],[Kolumna8]]*9</f>
        <v>45</v>
      </c>
      <c r="W788" s="1">
        <f>ips__4[[#This Row],[Kolumna9]]*1</f>
        <v>4</v>
      </c>
      <c r="X788" s="1">
        <f>ips__4[[#This Row],[Kolumna10]]*3</f>
        <v>18</v>
      </c>
      <c r="Y788" s="1">
        <f t="shared" si="12"/>
        <v>356</v>
      </c>
      <c r="Z788" s="1">
        <f>MOD(ips__4[[#This Row],[Suma iloczynow]],10)</f>
        <v>6</v>
      </c>
      <c r="AA788" s="1">
        <f>IF(ips__4[[#This Row],[reszta przez 10]] = 0,0,10 - ips__4[[#This Row],[reszta przez 10]])</f>
        <v>4</v>
      </c>
      <c r="AB788" s="1">
        <f>IF(ips__4[[#This Row],[K]]=ips__4[[#This Row],[K prawidlowe]],1,0)</f>
        <v>0</v>
      </c>
    </row>
    <row r="789" spans="1:28" x14ac:dyDescent="0.3">
      <c r="A789" s="1" t="s">
        <v>816</v>
      </c>
      <c r="B789" s="1" t="s">
        <v>8</v>
      </c>
      <c r="C789" s="1" t="s">
        <v>4</v>
      </c>
      <c r="D789" s="1">
        <v>2</v>
      </c>
      <c r="E789" s="1">
        <v>2</v>
      </c>
      <c r="F789" s="1">
        <v>2</v>
      </c>
      <c r="G789" s="1">
        <v>4</v>
      </c>
      <c r="H789" s="1">
        <v>1</v>
      </c>
      <c r="I789" s="1">
        <v>0</v>
      </c>
      <c r="J789" s="1">
        <v>5</v>
      </c>
      <c r="K789" s="1">
        <v>0</v>
      </c>
      <c r="L789" s="1">
        <v>8</v>
      </c>
      <c r="M789" s="1">
        <v>3</v>
      </c>
      <c r="N789" s="9">
        <v>9</v>
      </c>
      <c r="O789" s="1">
        <f>ips__4[[#This Row],[Kolumna1]]*1</f>
        <v>2</v>
      </c>
      <c r="P789" s="1">
        <f>ips__4[[#This Row],[Kolumna2]]*3</f>
        <v>6</v>
      </c>
      <c r="Q789" s="1">
        <f>ips__4[[#This Row],[Kolumna3]]*7</f>
        <v>14</v>
      </c>
      <c r="R789" s="1">
        <f>ips__4[[#This Row],[Kolumna4]]*9</f>
        <v>36</v>
      </c>
      <c r="S789" s="1">
        <f>ips__4[[#This Row],[Kolumna5]]*1</f>
        <v>1</v>
      </c>
      <c r="T789" s="1">
        <f>ips__4[[#This Row],[Kolumna6]]*3</f>
        <v>0</v>
      </c>
      <c r="U789" s="1">
        <f>ips__4[[#This Row],[Kolumna7]]*7</f>
        <v>35</v>
      </c>
      <c r="V789" s="1">
        <f>ips__4[[#This Row],[Kolumna8]]*9</f>
        <v>0</v>
      </c>
      <c r="W789" s="1">
        <f>ips__4[[#This Row],[Kolumna9]]*1</f>
        <v>8</v>
      </c>
      <c r="X789" s="1">
        <f>ips__4[[#This Row],[Kolumna10]]*3</f>
        <v>9</v>
      </c>
      <c r="Y789" s="1">
        <f t="shared" si="12"/>
        <v>281</v>
      </c>
      <c r="Z789" s="1">
        <f>MOD(ips__4[[#This Row],[Suma iloczynow]],10)</f>
        <v>1</v>
      </c>
      <c r="AA789" s="1">
        <f>IF(ips__4[[#This Row],[reszta przez 10]] = 0,0,10 - ips__4[[#This Row],[reszta przez 10]])</f>
        <v>9</v>
      </c>
      <c r="AB789" s="1">
        <f>IF(ips__4[[#This Row],[K]]=ips__4[[#This Row],[K prawidlowe]],1,0)</f>
        <v>1</v>
      </c>
    </row>
    <row r="790" spans="1:28" x14ac:dyDescent="0.3">
      <c r="A790" s="1" t="s">
        <v>817</v>
      </c>
      <c r="B790" s="1" t="s">
        <v>9</v>
      </c>
      <c r="C790" s="1" t="s">
        <v>4</v>
      </c>
      <c r="D790" s="1">
        <v>1</v>
      </c>
      <c r="E790" s="1">
        <v>3</v>
      </c>
      <c r="F790" s="1">
        <v>2</v>
      </c>
      <c r="G790" s="1">
        <v>9</v>
      </c>
      <c r="H790" s="1">
        <v>1</v>
      </c>
      <c r="I790" s="1">
        <v>8</v>
      </c>
      <c r="J790" s="1">
        <v>8</v>
      </c>
      <c r="K790" s="1">
        <v>1</v>
      </c>
      <c r="L790" s="1">
        <v>7</v>
      </c>
      <c r="M790" s="1">
        <v>5</v>
      </c>
      <c r="N790" s="9">
        <v>3</v>
      </c>
      <c r="O790" s="1">
        <f>ips__4[[#This Row],[Kolumna1]]*1</f>
        <v>1</v>
      </c>
      <c r="P790" s="1">
        <f>ips__4[[#This Row],[Kolumna2]]*3</f>
        <v>9</v>
      </c>
      <c r="Q790" s="1">
        <f>ips__4[[#This Row],[Kolumna3]]*7</f>
        <v>14</v>
      </c>
      <c r="R790" s="1">
        <f>ips__4[[#This Row],[Kolumna4]]*9</f>
        <v>81</v>
      </c>
      <c r="S790" s="1">
        <f>ips__4[[#This Row],[Kolumna5]]*1</f>
        <v>1</v>
      </c>
      <c r="T790" s="1">
        <f>ips__4[[#This Row],[Kolumna6]]*3</f>
        <v>24</v>
      </c>
      <c r="U790" s="1">
        <f>ips__4[[#This Row],[Kolumna7]]*7</f>
        <v>56</v>
      </c>
      <c r="V790" s="1">
        <f>ips__4[[#This Row],[Kolumna8]]*9</f>
        <v>9</v>
      </c>
      <c r="W790" s="1">
        <f>ips__4[[#This Row],[Kolumna9]]*1</f>
        <v>7</v>
      </c>
      <c r="X790" s="1">
        <f>ips__4[[#This Row],[Kolumna10]]*3</f>
        <v>15</v>
      </c>
      <c r="Y790" s="1">
        <f t="shared" si="12"/>
        <v>328</v>
      </c>
      <c r="Z790" s="1">
        <f>MOD(ips__4[[#This Row],[Suma iloczynow]],10)</f>
        <v>8</v>
      </c>
      <c r="AA790" s="1">
        <f>IF(ips__4[[#This Row],[reszta przez 10]] = 0,0,10 - ips__4[[#This Row],[reszta przez 10]])</f>
        <v>2</v>
      </c>
      <c r="AB790" s="1">
        <f>IF(ips__4[[#This Row],[K]]=ips__4[[#This Row],[K prawidlowe]],1,0)</f>
        <v>0</v>
      </c>
    </row>
    <row r="791" spans="1:28" x14ac:dyDescent="0.3">
      <c r="A791" s="1" t="s">
        <v>818</v>
      </c>
      <c r="B791" s="1" t="s">
        <v>8</v>
      </c>
      <c r="C791" s="1" t="s">
        <v>6</v>
      </c>
      <c r="D791" s="1">
        <v>1</v>
      </c>
      <c r="E791" s="1">
        <v>4</v>
      </c>
      <c r="F791" s="1">
        <v>2</v>
      </c>
      <c r="G791" s="1">
        <v>9</v>
      </c>
      <c r="H791" s="1">
        <v>2</v>
      </c>
      <c r="I791" s="1">
        <v>7</v>
      </c>
      <c r="J791" s="1">
        <v>4</v>
      </c>
      <c r="K791" s="1">
        <v>2</v>
      </c>
      <c r="L791" s="1">
        <v>5</v>
      </c>
      <c r="M791" s="1">
        <v>3</v>
      </c>
      <c r="N791" s="9">
        <v>9</v>
      </c>
      <c r="O791" s="1">
        <f>ips__4[[#This Row],[Kolumna1]]*1</f>
        <v>1</v>
      </c>
      <c r="P791" s="1">
        <f>ips__4[[#This Row],[Kolumna2]]*3</f>
        <v>12</v>
      </c>
      <c r="Q791" s="1">
        <f>ips__4[[#This Row],[Kolumna3]]*7</f>
        <v>14</v>
      </c>
      <c r="R791" s="1">
        <f>ips__4[[#This Row],[Kolumna4]]*9</f>
        <v>81</v>
      </c>
      <c r="S791" s="1">
        <f>ips__4[[#This Row],[Kolumna5]]*1</f>
        <v>2</v>
      </c>
      <c r="T791" s="1">
        <f>ips__4[[#This Row],[Kolumna6]]*3</f>
        <v>21</v>
      </c>
      <c r="U791" s="1">
        <f>ips__4[[#This Row],[Kolumna7]]*7</f>
        <v>28</v>
      </c>
      <c r="V791" s="1">
        <f>ips__4[[#This Row],[Kolumna8]]*9</f>
        <v>18</v>
      </c>
      <c r="W791" s="1">
        <f>ips__4[[#This Row],[Kolumna9]]*1</f>
        <v>5</v>
      </c>
      <c r="X791" s="1">
        <f>ips__4[[#This Row],[Kolumna10]]*3</f>
        <v>9</v>
      </c>
      <c r="Y791" s="1">
        <f t="shared" si="12"/>
        <v>408</v>
      </c>
      <c r="Z791" s="1">
        <f>MOD(ips__4[[#This Row],[Suma iloczynow]],10)</f>
        <v>8</v>
      </c>
      <c r="AA791" s="1">
        <f>IF(ips__4[[#This Row],[reszta przez 10]] = 0,0,10 - ips__4[[#This Row],[reszta przez 10]])</f>
        <v>2</v>
      </c>
      <c r="AB791" s="1">
        <f>IF(ips__4[[#This Row],[K]]=ips__4[[#This Row],[K prawidlowe]],1,0)</f>
        <v>0</v>
      </c>
    </row>
    <row r="792" spans="1:28" x14ac:dyDescent="0.3">
      <c r="A792" s="1" t="s">
        <v>819</v>
      </c>
      <c r="B792" s="1" t="s">
        <v>9</v>
      </c>
      <c r="C792" s="1" t="s">
        <v>4</v>
      </c>
      <c r="D792" s="1">
        <v>2</v>
      </c>
      <c r="E792" s="1">
        <v>0</v>
      </c>
      <c r="F792" s="1">
        <v>2</v>
      </c>
      <c r="G792" s="1">
        <v>5</v>
      </c>
      <c r="H792" s="1">
        <v>2</v>
      </c>
      <c r="I792" s="1">
        <v>4</v>
      </c>
      <c r="J792" s="1">
        <v>0</v>
      </c>
      <c r="K792" s="1">
        <v>0</v>
      </c>
      <c r="L792" s="1">
        <v>4</v>
      </c>
      <c r="M792" s="1">
        <v>2</v>
      </c>
      <c r="N792" s="9">
        <v>5</v>
      </c>
      <c r="O792" s="1">
        <f>ips__4[[#This Row],[Kolumna1]]*1</f>
        <v>2</v>
      </c>
      <c r="P792" s="1">
        <f>ips__4[[#This Row],[Kolumna2]]*3</f>
        <v>0</v>
      </c>
      <c r="Q792" s="1">
        <f>ips__4[[#This Row],[Kolumna3]]*7</f>
        <v>14</v>
      </c>
      <c r="R792" s="1">
        <f>ips__4[[#This Row],[Kolumna4]]*9</f>
        <v>45</v>
      </c>
      <c r="S792" s="1">
        <f>ips__4[[#This Row],[Kolumna5]]*1</f>
        <v>2</v>
      </c>
      <c r="T792" s="1">
        <f>ips__4[[#This Row],[Kolumna6]]*3</f>
        <v>12</v>
      </c>
      <c r="U792" s="1">
        <f>ips__4[[#This Row],[Kolumna7]]*7</f>
        <v>0</v>
      </c>
      <c r="V792" s="1">
        <f>ips__4[[#This Row],[Kolumna8]]*9</f>
        <v>0</v>
      </c>
      <c r="W792" s="1">
        <f>ips__4[[#This Row],[Kolumna9]]*1</f>
        <v>4</v>
      </c>
      <c r="X792" s="1">
        <f>ips__4[[#This Row],[Kolumna10]]*3</f>
        <v>6</v>
      </c>
      <c r="Y792" s="1">
        <f t="shared" si="12"/>
        <v>276</v>
      </c>
      <c r="Z792" s="1">
        <f>MOD(ips__4[[#This Row],[Suma iloczynow]],10)</f>
        <v>6</v>
      </c>
      <c r="AA792" s="1">
        <f>IF(ips__4[[#This Row],[reszta przez 10]] = 0,0,10 - ips__4[[#This Row],[reszta przez 10]])</f>
        <v>4</v>
      </c>
      <c r="AB792" s="1">
        <f>IF(ips__4[[#This Row],[K]]=ips__4[[#This Row],[K prawidlowe]],1,0)</f>
        <v>0</v>
      </c>
    </row>
    <row r="793" spans="1:28" x14ac:dyDescent="0.3">
      <c r="A793" s="1" t="s">
        <v>820</v>
      </c>
      <c r="B793" s="1" t="s">
        <v>18</v>
      </c>
      <c r="C793" s="1" t="s">
        <v>6</v>
      </c>
      <c r="D793" s="1">
        <v>0</v>
      </c>
      <c r="E793" s="1">
        <v>1</v>
      </c>
      <c r="F793" s="1">
        <v>2</v>
      </c>
      <c r="G793" s="1">
        <v>2</v>
      </c>
      <c r="H793" s="1">
        <v>1</v>
      </c>
      <c r="I793" s="1">
        <v>1</v>
      </c>
      <c r="J793" s="1">
        <v>2</v>
      </c>
      <c r="K793" s="1">
        <v>8</v>
      </c>
      <c r="L793" s="1">
        <v>0</v>
      </c>
      <c r="M793" s="1">
        <v>1</v>
      </c>
      <c r="N793" s="9">
        <v>2</v>
      </c>
      <c r="O793" s="1">
        <f>ips__4[[#This Row],[Kolumna1]]*1</f>
        <v>0</v>
      </c>
      <c r="P793" s="1">
        <f>ips__4[[#This Row],[Kolumna2]]*3</f>
        <v>3</v>
      </c>
      <c r="Q793" s="1">
        <f>ips__4[[#This Row],[Kolumna3]]*7</f>
        <v>14</v>
      </c>
      <c r="R793" s="1">
        <f>ips__4[[#This Row],[Kolumna4]]*9</f>
        <v>18</v>
      </c>
      <c r="S793" s="1">
        <f>ips__4[[#This Row],[Kolumna5]]*1</f>
        <v>1</v>
      </c>
      <c r="T793" s="1">
        <f>ips__4[[#This Row],[Kolumna6]]*3</f>
        <v>3</v>
      </c>
      <c r="U793" s="1">
        <f>ips__4[[#This Row],[Kolumna7]]*7</f>
        <v>14</v>
      </c>
      <c r="V793" s="1">
        <f>ips__4[[#This Row],[Kolumna8]]*9</f>
        <v>72</v>
      </c>
      <c r="W793" s="1">
        <f>ips__4[[#This Row],[Kolumna9]]*1</f>
        <v>0</v>
      </c>
      <c r="X793" s="1">
        <f>ips__4[[#This Row],[Kolumna10]]*3</f>
        <v>3</v>
      </c>
      <c r="Y793" s="1">
        <f t="shared" si="12"/>
        <v>213</v>
      </c>
      <c r="Z793" s="1">
        <f>MOD(ips__4[[#This Row],[Suma iloczynow]],10)</f>
        <v>3</v>
      </c>
      <c r="AA793" s="1">
        <f>IF(ips__4[[#This Row],[reszta przez 10]] = 0,0,10 - ips__4[[#This Row],[reszta przez 10]])</f>
        <v>7</v>
      </c>
      <c r="AB793" s="1">
        <f>IF(ips__4[[#This Row],[K]]=ips__4[[#This Row],[K prawidlowe]],1,0)</f>
        <v>0</v>
      </c>
    </row>
    <row r="794" spans="1:28" x14ac:dyDescent="0.3">
      <c r="A794" s="1" t="s">
        <v>821</v>
      </c>
      <c r="B794" s="1" t="s">
        <v>9</v>
      </c>
      <c r="C794" s="1" t="s">
        <v>6</v>
      </c>
      <c r="D794" s="1">
        <v>0</v>
      </c>
      <c r="E794" s="1">
        <v>5</v>
      </c>
      <c r="F794" s="1">
        <v>2</v>
      </c>
      <c r="G794" s="1">
        <v>9</v>
      </c>
      <c r="H794" s="1">
        <v>0</v>
      </c>
      <c r="I794" s="1">
        <v>3</v>
      </c>
      <c r="J794" s="1">
        <v>4</v>
      </c>
      <c r="K794" s="1">
        <v>2</v>
      </c>
      <c r="L794" s="1">
        <v>4</v>
      </c>
      <c r="M794" s="1">
        <v>2</v>
      </c>
      <c r="N794" s="9">
        <v>5</v>
      </c>
      <c r="O794" s="1">
        <f>ips__4[[#This Row],[Kolumna1]]*1</f>
        <v>0</v>
      </c>
      <c r="P794" s="1">
        <f>ips__4[[#This Row],[Kolumna2]]*3</f>
        <v>15</v>
      </c>
      <c r="Q794" s="1">
        <f>ips__4[[#This Row],[Kolumna3]]*7</f>
        <v>14</v>
      </c>
      <c r="R794" s="1">
        <f>ips__4[[#This Row],[Kolumna4]]*9</f>
        <v>81</v>
      </c>
      <c r="S794" s="1">
        <f>ips__4[[#This Row],[Kolumna5]]*1</f>
        <v>0</v>
      </c>
      <c r="T794" s="1">
        <f>ips__4[[#This Row],[Kolumna6]]*3</f>
        <v>9</v>
      </c>
      <c r="U794" s="1">
        <f>ips__4[[#This Row],[Kolumna7]]*7</f>
        <v>28</v>
      </c>
      <c r="V794" s="1">
        <f>ips__4[[#This Row],[Kolumna8]]*9</f>
        <v>18</v>
      </c>
      <c r="W794" s="1">
        <f>ips__4[[#This Row],[Kolumna9]]*1</f>
        <v>4</v>
      </c>
      <c r="X794" s="1">
        <f>ips__4[[#This Row],[Kolumna10]]*3</f>
        <v>6</v>
      </c>
      <c r="Y794" s="1">
        <f t="shared" si="12"/>
        <v>303</v>
      </c>
      <c r="Z794" s="1">
        <f>MOD(ips__4[[#This Row],[Suma iloczynow]],10)</f>
        <v>3</v>
      </c>
      <c r="AA794" s="1">
        <f>IF(ips__4[[#This Row],[reszta przez 10]] = 0,0,10 - ips__4[[#This Row],[reszta przez 10]])</f>
        <v>7</v>
      </c>
      <c r="AB794" s="1">
        <f>IF(ips__4[[#This Row],[K]]=ips__4[[#This Row],[K prawidlowe]],1,0)</f>
        <v>0</v>
      </c>
    </row>
    <row r="795" spans="1:28" x14ac:dyDescent="0.3">
      <c r="A795" s="1" t="s">
        <v>822</v>
      </c>
      <c r="B795" s="1" t="s">
        <v>9</v>
      </c>
      <c r="C795" s="1" t="s">
        <v>6</v>
      </c>
      <c r="D795" s="1">
        <v>0</v>
      </c>
      <c r="E795" s="1">
        <v>8</v>
      </c>
      <c r="F795" s="1">
        <v>2</v>
      </c>
      <c r="G795" s="1">
        <v>5</v>
      </c>
      <c r="H795" s="1">
        <v>1</v>
      </c>
      <c r="I795" s="1">
        <v>5</v>
      </c>
      <c r="J795" s="1">
        <v>1</v>
      </c>
      <c r="K795" s="1">
        <v>9</v>
      </c>
      <c r="L795" s="1">
        <v>2</v>
      </c>
      <c r="M795" s="1">
        <v>3</v>
      </c>
      <c r="N795" s="9">
        <v>2</v>
      </c>
      <c r="O795" s="1">
        <f>ips__4[[#This Row],[Kolumna1]]*1</f>
        <v>0</v>
      </c>
      <c r="P795" s="1">
        <f>ips__4[[#This Row],[Kolumna2]]*3</f>
        <v>24</v>
      </c>
      <c r="Q795" s="1">
        <f>ips__4[[#This Row],[Kolumna3]]*7</f>
        <v>14</v>
      </c>
      <c r="R795" s="1">
        <f>ips__4[[#This Row],[Kolumna4]]*9</f>
        <v>45</v>
      </c>
      <c r="S795" s="1">
        <f>ips__4[[#This Row],[Kolumna5]]*1</f>
        <v>1</v>
      </c>
      <c r="T795" s="1">
        <f>ips__4[[#This Row],[Kolumna6]]*3</f>
        <v>15</v>
      </c>
      <c r="U795" s="1">
        <f>ips__4[[#This Row],[Kolumna7]]*7</f>
        <v>7</v>
      </c>
      <c r="V795" s="1">
        <f>ips__4[[#This Row],[Kolumna8]]*9</f>
        <v>81</v>
      </c>
      <c r="W795" s="1">
        <f>ips__4[[#This Row],[Kolumna9]]*1</f>
        <v>2</v>
      </c>
      <c r="X795" s="1">
        <f>ips__4[[#This Row],[Kolumna10]]*3</f>
        <v>9</v>
      </c>
      <c r="Y795" s="1">
        <f t="shared" si="12"/>
        <v>373</v>
      </c>
      <c r="Z795" s="1">
        <f>MOD(ips__4[[#This Row],[Suma iloczynow]],10)</f>
        <v>3</v>
      </c>
      <c r="AA795" s="1">
        <f>IF(ips__4[[#This Row],[reszta przez 10]] = 0,0,10 - ips__4[[#This Row],[reszta przez 10]])</f>
        <v>7</v>
      </c>
      <c r="AB795" s="1">
        <f>IF(ips__4[[#This Row],[K]]=ips__4[[#This Row],[K prawidlowe]],1,0)</f>
        <v>0</v>
      </c>
    </row>
    <row r="796" spans="1:28" x14ac:dyDescent="0.3">
      <c r="A796" s="1" t="s">
        <v>823</v>
      </c>
      <c r="B796" s="1" t="s">
        <v>5</v>
      </c>
      <c r="C796" s="1" t="s">
        <v>4</v>
      </c>
      <c r="D796" s="1">
        <v>0</v>
      </c>
      <c r="E796" s="1">
        <v>1</v>
      </c>
      <c r="F796" s="1">
        <v>2</v>
      </c>
      <c r="G796" s="1">
        <v>4</v>
      </c>
      <c r="H796" s="1">
        <v>2</v>
      </c>
      <c r="I796" s="1">
        <v>3</v>
      </c>
      <c r="J796" s="1">
        <v>4</v>
      </c>
      <c r="K796" s="1">
        <v>6</v>
      </c>
      <c r="L796" s="1">
        <v>7</v>
      </c>
      <c r="M796" s="1">
        <v>2</v>
      </c>
      <c r="N796" s="9">
        <v>1</v>
      </c>
      <c r="O796" s="1">
        <f>ips__4[[#This Row],[Kolumna1]]*1</f>
        <v>0</v>
      </c>
      <c r="P796" s="1">
        <f>ips__4[[#This Row],[Kolumna2]]*3</f>
        <v>3</v>
      </c>
      <c r="Q796" s="1">
        <f>ips__4[[#This Row],[Kolumna3]]*7</f>
        <v>14</v>
      </c>
      <c r="R796" s="1">
        <f>ips__4[[#This Row],[Kolumna4]]*9</f>
        <v>36</v>
      </c>
      <c r="S796" s="1">
        <f>ips__4[[#This Row],[Kolumna5]]*1</f>
        <v>2</v>
      </c>
      <c r="T796" s="1">
        <f>ips__4[[#This Row],[Kolumna6]]*3</f>
        <v>9</v>
      </c>
      <c r="U796" s="1">
        <f>ips__4[[#This Row],[Kolumna7]]*7</f>
        <v>28</v>
      </c>
      <c r="V796" s="1">
        <f>ips__4[[#This Row],[Kolumna8]]*9</f>
        <v>54</v>
      </c>
      <c r="W796" s="1">
        <f>ips__4[[#This Row],[Kolumna9]]*1</f>
        <v>7</v>
      </c>
      <c r="X796" s="1">
        <f>ips__4[[#This Row],[Kolumna10]]*3</f>
        <v>6</v>
      </c>
      <c r="Y796" s="1">
        <f t="shared" si="12"/>
        <v>357</v>
      </c>
      <c r="Z796" s="1">
        <f>MOD(ips__4[[#This Row],[Suma iloczynow]],10)</f>
        <v>7</v>
      </c>
      <c r="AA796" s="1">
        <f>IF(ips__4[[#This Row],[reszta przez 10]] = 0,0,10 - ips__4[[#This Row],[reszta przez 10]])</f>
        <v>3</v>
      </c>
      <c r="AB796" s="1">
        <f>IF(ips__4[[#This Row],[K]]=ips__4[[#This Row],[K prawidlowe]],1,0)</f>
        <v>0</v>
      </c>
    </row>
    <row r="797" spans="1:28" x14ac:dyDescent="0.3">
      <c r="A797" s="1" t="s">
        <v>824</v>
      </c>
      <c r="B797" s="1" t="s">
        <v>5</v>
      </c>
      <c r="C797" s="1" t="s">
        <v>6</v>
      </c>
      <c r="D797" s="1">
        <v>1</v>
      </c>
      <c r="E797" s="1">
        <v>9</v>
      </c>
      <c r="F797" s="1">
        <v>2</v>
      </c>
      <c r="G797" s="1">
        <v>2</v>
      </c>
      <c r="H797" s="1">
        <v>1</v>
      </c>
      <c r="I797" s="1">
        <v>9</v>
      </c>
      <c r="J797" s="1">
        <v>4</v>
      </c>
      <c r="K797" s="1">
        <v>6</v>
      </c>
      <c r="L797" s="1">
        <v>0</v>
      </c>
      <c r="M797" s="1">
        <v>6</v>
      </c>
      <c r="N797" s="9">
        <v>2</v>
      </c>
      <c r="O797" s="1">
        <f>ips__4[[#This Row],[Kolumna1]]*1</f>
        <v>1</v>
      </c>
      <c r="P797" s="1">
        <f>ips__4[[#This Row],[Kolumna2]]*3</f>
        <v>27</v>
      </c>
      <c r="Q797" s="1">
        <f>ips__4[[#This Row],[Kolumna3]]*7</f>
        <v>14</v>
      </c>
      <c r="R797" s="1">
        <f>ips__4[[#This Row],[Kolumna4]]*9</f>
        <v>18</v>
      </c>
      <c r="S797" s="1">
        <f>ips__4[[#This Row],[Kolumna5]]*1</f>
        <v>1</v>
      </c>
      <c r="T797" s="1">
        <f>ips__4[[#This Row],[Kolumna6]]*3</f>
        <v>27</v>
      </c>
      <c r="U797" s="1">
        <f>ips__4[[#This Row],[Kolumna7]]*7</f>
        <v>28</v>
      </c>
      <c r="V797" s="1">
        <f>ips__4[[#This Row],[Kolumna8]]*9</f>
        <v>54</v>
      </c>
      <c r="W797" s="1">
        <f>ips__4[[#This Row],[Kolumna9]]*1</f>
        <v>0</v>
      </c>
      <c r="X797" s="1">
        <f>ips__4[[#This Row],[Kolumna10]]*3</f>
        <v>18</v>
      </c>
      <c r="Y797" s="1">
        <f t="shared" si="12"/>
        <v>347</v>
      </c>
      <c r="Z797" s="1">
        <f>MOD(ips__4[[#This Row],[Suma iloczynow]],10)</f>
        <v>7</v>
      </c>
      <c r="AA797" s="1">
        <f>IF(ips__4[[#This Row],[reszta przez 10]] = 0,0,10 - ips__4[[#This Row],[reszta przez 10]])</f>
        <v>3</v>
      </c>
      <c r="AB797" s="1">
        <f>IF(ips__4[[#This Row],[K]]=ips__4[[#This Row],[K prawidlowe]],1,0)</f>
        <v>0</v>
      </c>
    </row>
    <row r="798" spans="1:28" x14ac:dyDescent="0.3">
      <c r="A798" s="1" t="s">
        <v>825</v>
      </c>
      <c r="B798" s="1" t="s">
        <v>17</v>
      </c>
      <c r="C798" s="1" t="s">
        <v>4</v>
      </c>
      <c r="D798" s="1">
        <v>0</v>
      </c>
      <c r="E798" s="1">
        <v>2</v>
      </c>
      <c r="F798" s="1">
        <v>2</v>
      </c>
      <c r="G798" s="1">
        <v>4</v>
      </c>
      <c r="H798" s="1">
        <v>2</v>
      </c>
      <c r="I798" s="1">
        <v>2</v>
      </c>
      <c r="J798" s="1">
        <v>0</v>
      </c>
      <c r="K798" s="1">
        <v>6</v>
      </c>
      <c r="L798" s="1">
        <v>2</v>
      </c>
      <c r="M798" s="1">
        <v>3</v>
      </c>
      <c r="N798" s="9">
        <v>1</v>
      </c>
      <c r="O798" s="1">
        <f>ips__4[[#This Row],[Kolumna1]]*1</f>
        <v>0</v>
      </c>
      <c r="P798" s="1">
        <f>ips__4[[#This Row],[Kolumna2]]*3</f>
        <v>6</v>
      </c>
      <c r="Q798" s="1">
        <f>ips__4[[#This Row],[Kolumna3]]*7</f>
        <v>14</v>
      </c>
      <c r="R798" s="1">
        <f>ips__4[[#This Row],[Kolumna4]]*9</f>
        <v>36</v>
      </c>
      <c r="S798" s="1">
        <f>ips__4[[#This Row],[Kolumna5]]*1</f>
        <v>2</v>
      </c>
      <c r="T798" s="1">
        <f>ips__4[[#This Row],[Kolumna6]]*3</f>
        <v>6</v>
      </c>
      <c r="U798" s="1">
        <f>ips__4[[#This Row],[Kolumna7]]*7</f>
        <v>0</v>
      </c>
      <c r="V798" s="1">
        <f>ips__4[[#This Row],[Kolumna8]]*9</f>
        <v>54</v>
      </c>
      <c r="W798" s="1">
        <f>ips__4[[#This Row],[Kolumna9]]*1</f>
        <v>2</v>
      </c>
      <c r="X798" s="1">
        <f>ips__4[[#This Row],[Kolumna10]]*3</f>
        <v>9</v>
      </c>
      <c r="Y798" s="1">
        <f t="shared" si="12"/>
        <v>317</v>
      </c>
      <c r="Z798" s="1">
        <f>MOD(ips__4[[#This Row],[Suma iloczynow]],10)</f>
        <v>7</v>
      </c>
      <c r="AA798" s="1">
        <f>IF(ips__4[[#This Row],[reszta przez 10]] = 0,0,10 - ips__4[[#This Row],[reszta przez 10]])</f>
        <v>3</v>
      </c>
      <c r="AB798" s="1">
        <f>IF(ips__4[[#This Row],[K]]=ips__4[[#This Row],[K prawidlowe]],1,0)</f>
        <v>0</v>
      </c>
    </row>
    <row r="799" spans="1:28" x14ac:dyDescent="0.3">
      <c r="A799" s="1" t="s">
        <v>826</v>
      </c>
      <c r="B799" s="1" t="s">
        <v>3</v>
      </c>
      <c r="C799" s="1" t="s">
        <v>4</v>
      </c>
      <c r="D799" s="1">
        <v>1</v>
      </c>
      <c r="E799" s="1">
        <v>5</v>
      </c>
      <c r="F799" s="1">
        <v>2</v>
      </c>
      <c r="G799" s="1">
        <v>2</v>
      </c>
      <c r="H799" s="1">
        <v>0</v>
      </c>
      <c r="I799" s="1">
        <v>3</v>
      </c>
      <c r="J799" s="1">
        <v>6</v>
      </c>
      <c r="K799" s="1">
        <v>6</v>
      </c>
      <c r="L799" s="1">
        <v>9</v>
      </c>
      <c r="M799" s="1">
        <v>2</v>
      </c>
      <c r="N799" s="9">
        <v>2</v>
      </c>
      <c r="O799" s="1">
        <f>ips__4[[#This Row],[Kolumna1]]*1</f>
        <v>1</v>
      </c>
      <c r="P799" s="1">
        <f>ips__4[[#This Row],[Kolumna2]]*3</f>
        <v>15</v>
      </c>
      <c r="Q799" s="1">
        <f>ips__4[[#This Row],[Kolumna3]]*7</f>
        <v>14</v>
      </c>
      <c r="R799" s="1">
        <f>ips__4[[#This Row],[Kolumna4]]*9</f>
        <v>18</v>
      </c>
      <c r="S799" s="1">
        <f>ips__4[[#This Row],[Kolumna5]]*1</f>
        <v>0</v>
      </c>
      <c r="T799" s="1">
        <f>ips__4[[#This Row],[Kolumna6]]*3</f>
        <v>9</v>
      </c>
      <c r="U799" s="1">
        <f>ips__4[[#This Row],[Kolumna7]]*7</f>
        <v>42</v>
      </c>
      <c r="V799" s="1">
        <f>ips__4[[#This Row],[Kolumna8]]*9</f>
        <v>54</v>
      </c>
      <c r="W799" s="1">
        <f>ips__4[[#This Row],[Kolumna9]]*1</f>
        <v>9</v>
      </c>
      <c r="X799" s="1">
        <f>ips__4[[#This Row],[Kolumna10]]*3</f>
        <v>6</v>
      </c>
      <c r="Y799" s="1">
        <f t="shared" si="12"/>
        <v>297</v>
      </c>
      <c r="Z799" s="1">
        <f>MOD(ips__4[[#This Row],[Suma iloczynow]],10)</f>
        <v>7</v>
      </c>
      <c r="AA799" s="1">
        <f>IF(ips__4[[#This Row],[reszta przez 10]] = 0,0,10 - ips__4[[#This Row],[reszta przez 10]])</f>
        <v>3</v>
      </c>
      <c r="AB799" s="1">
        <f>IF(ips__4[[#This Row],[K]]=ips__4[[#This Row],[K prawidlowe]],1,0)</f>
        <v>0</v>
      </c>
    </row>
    <row r="800" spans="1:28" x14ac:dyDescent="0.3">
      <c r="A800" s="1" t="s">
        <v>827</v>
      </c>
      <c r="B800" s="1" t="s">
        <v>11</v>
      </c>
      <c r="C800" s="1" t="s">
        <v>4</v>
      </c>
      <c r="D800" s="1">
        <v>0</v>
      </c>
      <c r="E800" s="1">
        <v>5</v>
      </c>
      <c r="F800" s="1">
        <v>2</v>
      </c>
      <c r="G800" s="1">
        <v>7</v>
      </c>
      <c r="H800" s="1">
        <v>0</v>
      </c>
      <c r="I800" s="1">
        <v>1</v>
      </c>
      <c r="J800" s="1">
        <v>4</v>
      </c>
      <c r="K800" s="1">
        <v>7</v>
      </c>
      <c r="L800" s="1">
        <v>2</v>
      </c>
      <c r="M800" s="1">
        <v>3</v>
      </c>
      <c r="N800" s="9">
        <v>3</v>
      </c>
      <c r="O800" s="1">
        <f>ips__4[[#This Row],[Kolumna1]]*1</f>
        <v>0</v>
      </c>
      <c r="P800" s="1">
        <f>ips__4[[#This Row],[Kolumna2]]*3</f>
        <v>15</v>
      </c>
      <c r="Q800" s="1">
        <f>ips__4[[#This Row],[Kolumna3]]*7</f>
        <v>14</v>
      </c>
      <c r="R800" s="1">
        <f>ips__4[[#This Row],[Kolumna4]]*9</f>
        <v>63</v>
      </c>
      <c r="S800" s="1">
        <f>ips__4[[#This Row],[Kolumna5]]*1</f>
        <v>0</v>
      </c>
      <c r="T800" s="1">
        <f>ips__4[[#This Row],[Kolumna6]]*3</f>
        <v>3</v>
      </c>
      <c r="U800" s="1">
        <f>ips__4[[#This Row],[Kolumna7]]*7</f>
        <v>28</v>
      </c>
      <c r="V800" s="1">
        <f>ips__4[[#This Row],[Kolumna8]]*9</f>
        <v>63</v>
      </c>
      <c r="W800" s="1">
        <f>ips__4[[#This Row],[Kolumna9]]*1</f>
        <v>2</v>
      </c>
      <c r="X800" s="1">
        <f>ips__4[[#This Row],[Kolumna10]]*3</f>
        <v>9</v>
      </c>
      <c r="Y800" s="1">
        <f t="shared" si="12"/>
        <v>365</v>
      </c>
      <c r="Z800" s="1">
        <f>MOD(ips__4[[#This Row],[Suma iloczynow]],10)</f>
        <v>5</v>
      </c>
      <c r="AA800" s="1">
        <f>IF(ips__4[[#This Row],[reszta przez 10]] = 0,0,10 - ips__4[[#This Row],[reszta przez 10]])</f>
        <v>5</v>
      </c>
      <c r="AB800" s="1">
        <f>IF(ips__4[[#This Row],[K]]=ips__4[[#This Row],[K prawidlowe]],1,0)</f>
        <v>0</v>
      </c>
    </row>
    <row r="801" spans="1:28" x14ac:dyDescent="0.3">
      <c r="A801" s="1" t="s">
        <v>828</v>
      </c>
      <c r="B801" s="1" t="s">
        <v>13</v>
      </c>
      <c r="C801" s="1" t="s">
        <v>6</v>
      </c>
      <c r="D801" s="1">
        <v>0</v>
      </c>
      <c r="E801" s="1">
        <v>7</v>
      </c>
      <c r="F801" s="1">
        <v>2</v>
      </c>
      <c r="G801" s="1">
        <v>1</v>
      </c>
      <c r="H801" s="1">
        <v>2</v>
      </c>
      <c r="I801" s="1">
        <v>4</v>
      </c>
      <c r="J801" s="1">
        <v>1</v>
      </c>
      <c r="K801" s="1">
        <v>9</v>
      </c>
      <c r="L801" s="1">
        <v>9</v>
      </c>
      <c r="M801" s="1">
        <v>7</v>
      </c>
      <c r="N801" s="9">
        <v>4</v>
      </c>
      <c r="O801" s="1">
        <f>ips__4[[#This Row],[Kolumna1]]*1</f>
        <v>0</v>
      </c>
      <c r="P801" s="1">
        <f>ips__4[[#This Row],[Kolumna2]]*3</f>
        <v>21</v>
      </c>
      <c r="Q801" s="1">
        <f>ips__4[[#This Row],[Kolumna3]]*7</f>
        <v>14</v>
      </c>
      <c r="R801" s="1">
        <f>ips__4[[#This Row],[Kolumna4]]*9</f>
        <v>9</v>
      </c>
      <c r="S801" s="1">
        <f>ips__4[[#This Row],[Kolumna5]]*1</f>
        <v>2</v>
      </c>
      <c r="T801" s="1">
        <f>ips__4[[#This Row],[Kolumna6]]*3</f>
        <v>12</v>
      </c>
      <c r="U801" s="1">
        <f>ips__4[[#This Row],[Kolumna7]]*7</f>
        <v>7</v>
      </c>
      <c r="V801" s="1">
        <f>ips__4[[#This Row],[Kolumna8]]*9</f>
        <v>81</v>
      </c>
      <c r="W801" s="1">
        <f>ips__4[[#This Row],[Kolumna9]]*1</f>
        <v>9</v>
      </c>
      <c r="X801" s="1">
        <f>ips__4[[#This Row],[Kolumna10]]*3</f>
        <v>21</v>
      </c>
      <c r="Y801" s="1">
        <f t="shared" si="12"/>
        <v>373</v>
      </c>
      <c r="Z801" s="1">
        <f>MOD(ips__4[[#This Row],[Suma iloczynow]],10)</f>
        <v>3</v>
      </c>
      <c r="AA801" s="1">
        <f>IF(ips__4[[#This Row],[reszta przez 10]] = 0,0,10 - ips__4[[#This Row],[reszta przez 10]])</f>
        <v>7</v>
      </c>
      <c r="AB801" s="1">
        <f>IF(ips__4[[#This Row],[K]]=ips__4[[#This Row],[K prawidlowe]],1,0)</f>
        <v>0</v>
      </c>
    </row>
    <row r="802" spans="1:28" x14ac:dyDescent="0.3">
      <c r="A802" s="1" t="s">
        <v>829</v>
      </c>
      <c r="B802" s="1" t="s">
        <v>8</v>
      </c>
      <c r="C802" s="1" t="s">
        <v>4</v>
      </c>
      <c r="D802" s="1">
        <v>0</v>
      </c>
      <c r="E802" s="1">
        <v>6</v>
      </c>
      <c r="F802" s="1">
        <v>2</v>
      </c>
      <c r="G802" s="1">
        <v>1</v>
      </c>
      <c r="H802" s="1">
        <v>0</v>
      </c>
      <c r="I802" s="1">
        <v>7</v>
      </c>
      <c r="J802" s="1">
        <v>4</v>
      </c>
      <c r="K802" s="1">
        <v>2</v>
      </c>
      <c r="L802" s="1">
        <v>5</v>
      </c>
      <c r="M802" s="1">
        <v>6</v>
      </c>
      <c r="N802" s="9">
        <v>9</v>
      </c>
      <c r="O802" s="1">
        <f>ips__4[[#This Row],[Kolumna1]]*1</f>
        <v>0</v>
      </c>
      <c r="P802" s="1">
        <f>ips__4[[#This Row],[Kolumna2]]*3</f>
        <v>18</v>
      </c>
      <c r="Q802" s="1">
        <f>ips__4[[#This Row],[Kolumna3]]*7</f>
        <v>14</v>
      </c>
      <c r="R802" s="1">
        <f>ips__4[[#This Row],[Kolumna4]]*9</f>
        <v>9</v>
      </c>
      <c r="S802" s="1">
        <f>ips__4[[#This Row],[Kolumna5]]*1</f>
        <v>0</v>
      </c>
      <c r="T802" s="1">
        <f>ips__4[[#This Row],[Kolumna6]]*3</f>
        <v>21</v>
      </c>
      <c r="U802" s="1">
        <f>ips__4[[#This Row],[Kolumna7]]*7</f>
        <v>28</v>
      </c>
      <c r="V802" s="1">
        <f>ips__4[[#This Row],[Kolumna8]]*9</f>
        <v>18</v>
      </c>
      <c r="W802" s="1">
        <f>ips__4[[#This Row],[Kolumna9]]*1</f>
        <v>5</v>
      </c>
      <c r="X802" s="1">
        <f>ips__4[[#This Row],[Kolumna10]]*3</f>
        <v>18</v>
      </c>
      <c r="Y802" s="1">
        <f t="shared" si="12"/>
        <v>307</v>
      </c>
      <c r="Z802" s="1">
        <f>MOD(ips__4[[#This Row],[Suma iloczynow]],10)</f>
        <v>7</v>
      </c>
      <c r="AA802" s="1">
        <f>IF(ips__4[[#This Row],[reszta przez 10]] = 0,0,10 - ips__4[[#This Row],[reszta przez 10]])</f>
        <v>3</v>
      </c>
      <c r="AB802" s="1">
        <f>IF(ips__4[[#This Row],[K]]=ips__4[[#This Row],[K prawidlowe]],1,0)</f>
        <v>0</v>
      </c>
    </row>
    <row r="803" spans="1:28" x14ac:dyDescent="0.3">
      <c r="A803" s="1" t="s">
        <v>830</v>
      </c>
      <c r="B803" s="1" t="s">
        <v>15</v>
      </c>
      <c r="C803" s="1" t="s">
        <v>6</v>
      </c>
      <c r="D803" s="1">
        <v>1</v>
      </c>
      <c r="E803" s="1">
        <v>1</v>
      </c>
      <c r="F803" s="1">
        <v>2</v>
      </c>
      <c r="G803" s="1">
        <v>3</v>
      </c>
      <c r="H803" s="1">
        <v>0</v>
      </c>
      <c r="I803" s="1">
        <v>5</v>
      </c>
      <c r="J803" s="1">
        <v>4</v>
      </c>
      <c r="K803" s="1">
        <v>0</v>
      </c>
      <c r="L803" s="1">
        <v>9</v>
      </c>
      <c r="M803" s="1">
        <v>1</v>
      </c>
      <c r="N803" s="9">
        <v>0</v>
      </c>
      <c r="O803" s="1">
        <f>ips__4[[#This Row],[Kolumna1]]*1</f>
        <v>1</v>
      </c>
      <c r="P803" s="1">
        <f>ips__4[[#This Row],[Kolumna2]]*3</f>
        <v>3</v>
      </c>
      <c r="Q803" s="1">
        <f>ips__4[[#This Row],[Kolumna3]]*7</f>
        <v>14</v>
      </c>
      <c r="R803" s="1">
        <f>ips__4[[#This Row],[Kolumna4]]*9</f>
        <v>27</v>
      </c>
      <c r="S803" s="1">
        <f>ips__4[[#This Row],[Kolumna5]]*1</f>
        <v>0</v>
      </c>
      <c r="T803" s="1">
        <f>ips__4[[#This Row],[Kolumna6]]*3</f>
        <v>15</v>
      </c>
      <c r="U803" s="1">
        <f>ips__4[[#This Row],[Kolumna7]]*7</f>
        <v>28</v>
      </c>
      <c r="V803" s="1">
        <f>ips__4[[#This Row],[Kolumna8]]*9</f>
        <v>0</v>
      </c>
      <c r="W803" s="1">
        <f>ips__4[[#This Row],[Kolumna9]]*1</f>
        <v>9</v>
      </c>
      <c r="X803" s="1">
        <f>ips__4[[#This Row],[Kolumna10]]*3</f>
        <v>3</v>
      </c>
      <c r="Y803" s="1">
        <f t="shared" si="12"/>
        <v>231</v>
      </c>
      <c r="Z803" s="1">
        <f>MOD(ips__4[[#This Row],[Suma iloczynow]],10)</f>
        <v>1</v>
      </c>
      <c r="AA803" s="1">
        <f>IF(ips__4[[#This Row],[reszta przez 10]] = 0,0,10 - ips__4[[#This Row],[reszta przez 10]])</f>
        <v>9</v>
      </c>
      <c r="AB803" s="1">
        <f>IF(ips__4[[#This Row],[K]]=ips__4[[#This Row],[K prawidlowe]],1,0)</f>
        <v>0</v>
      </c>
    </row>
    <row r="804" spans="1:28" x14ac:dyDescent="0.3">
      <c r="A804" s="1" t="s">
        <v>831</v>
      </c>
      <c r="B804" s="1" t="s">
        <v>8</v>
      </c>
      <c r="C804" s="1" t="s">
        <v>6</v>
      </c>
      <c r="D804" s="1">
        <v>0</v>
      </c>
      <c r="E804" s="1">
        <v>9</v>
      </c>
      <c r="F804" s="1">
        <v>3</v>
      </c>
      <c r="G804" s="1">
        <v>0</v>
      </c>
      <c r="H804" s="1">
        <v>0</v>
      </c>
      <c r="I804" s="1">
        <v>1</v>
      </c>
      <c r="J804" s="1">
        <v>4</v>
      </c>
      <c r="K804" s="1">
        <v>4</v>
      </c>
      <c r="L804" s="1">
        <v>1</v>
      </c>
      <c r="M804" s="1">
        <v>7</v>
      </c>
      <c r="N804" s="9">
        <v>3</v>
      </c>
      <c r="O804" s="1">
        <f>ips__4[[#This Row],[Kolumna1]]*1</f>
        <v>0</v>
      </c>
      <c r="P804" s="1">
        <f>ips__4[[#This Row],[Kolumna2]]*3</f>
        <v>27</v>
      </c>
      <c r="Q804" s="1">
        <f>ips__4[[#This Row],[Kolumna3]]*7</f>
        <v>21</v>
      </c>
      <c r="R804" s="1">
        <f>ips__4[[#This Row],[Kolumna4]]*9</f>
        <v>0</v>
      </c>
      <c r="S804" s="1">
        <f>ips__4[[#This Row],[Kolumna5]]*1</f>
        <v>0</v>
      </c>
      <c r="T804" s="1">
        <f>ips__4[[#This Row],[Kolumna6]]*3</f>
        <v>3</v>
      </c>
      <c r="U804" s="1">
        <f>ips__4[[#This Row],[Kolumna7]]*7</f>
        <v>28</v>
      </c>
      <c r="V804" s="1">
        <f>ips__4[[#This Row],[Kolumna8]]*9</f>
        <v>36</v>
      </c>
      <c r="W804" s="1">
        <f>ips__4[[#This Row],[Kolumna9]]*1</f>
        <v>1</v>
      </c>
      <c r="X804" s="1">
        <f>ips__4[[#This Row],[Kolumna10]]*3</f>
        <v>21</v>
      </c>
      <c r="Y804" s="1">
        <f t="shared" si="12"/>
        <v>237</v>
      </c>
      <c r="Z804" s="1">
        <f>MOD(ips__4[[#This Row],[Suma iloczynow]],10)</f>
        <v>7</v>
      </c>
      <c r="AA804" s="1">
        <f>IF(ips__4[[#This Row],[reszta przez 10]] = 0,0,10 - ips__4[[#This Row],[reszta przez 10]])</f>
        <v>3</v>
      </c>
      <c r="AB804" s="1">
        <f>IF(ips__4[[#This Row],[K]]=ips__4[[#This Row],[K prawidlowe]],1,0)</f>
        <v>1</v>
      </c>
    </row>
    <row r="805" spans="1:28" x14ac:dyDescent="0.3">
      <c r="A805" s="1" t="s">
        <v>832</v>
      </c>
      <c r="B805" s="1" t="s">
        <v>3</v>
      </c>
      <c r="C805" s="1" t="s">
        <v>4</v>
      </c>
      <c r="D805" s="1">
        <v>1</v>
      </c>
      <c r="E805" s="1">
        <v>1</v>
      </c>
      <c r="F805" s="1">
        <v>2</v>
      </c>
      <c r="G805" s="1">
        <v>1</v>
      </c>
      <c r="H805" s="1">
        <v>3</v>
      </c>
      <c r="I805" s="1">
        <v>0</v>
      </c>
      <c r="J805" s="1">
        <v>2</v>
      </c>
      <c r="K805" s="1">
        <v>5</v>
      </c>
      <c r="L805" s="1">
        <v>2</v>
      </c>
      <c r="M805" s="1">
        <v>3</v>
      </c>
      <c r="N805" s="9">
        <v>0</v>
      </c>
      <c r="O805" s="1">
        <f>ips__4[[#This Row],[Kolumna1]]*1</f>
        <v>1</v>
      </c>
      <c r="P805" s="1">
        <f>ips__4[[#This Row],[Kolumna2]]*3</f>
        <v>3</v>
      </c>
      <c r="Q805" s="1">
        <f>ips__4[[#This Row],[Kolumna3]]*7</f>
        <v>14</v>
      </c>
      <c r="R805" s="1">
        <f>ips__4[[#This Row],[Kolumna4]]*9</f>
        <v>9</v>
      </c>
      <c r="S805" s="1">
        <f>ips__4[[#This Row],[Kolumna5]]*1</f>
        <v>3</v>
      </c>
      <c r="T805" s="1">
        <f>ips__4[[#This Row],[Kolumna6]]*3</f>
        <v>0</v>
      </c>
      <c r="U805" s="1">
        <f>ips__4[[#This Row],[Kolumna7]]*7</f>
        <v>14</v>
      </c>
      <c r="V805" s="1">
        <f>ips__4[[#This Row],[Kolumna8]]*9</f>
        <v>45</v>
      </c>
      <c r="W805" s="1">
        <f>ips__4[[#This Row],[Kolumna9]]*1</f>
        <v>2</v>
      </c>
      <c r="X805" s="1">
        <f>ips__4[[#This Row],[Kolumna10]]*3</f>
        <v>9</v>
      </c>
      <c r="Y805" s="1">
        <f t="shared" si="12"/>
        <v>237</v>
      </c>
      <c r="Z805" s="1">
        <f>MOD(ips__4[[#This Row],[Suma iloczynow]],10)</f>
        <v>7</v>
      </c>
      <c r="AA805" s="1">
        <f>IF(ips__4[[#This Row],[reszta przez 10]] = 0,0,10 - ips__4[[#This Row],[reszta przez 10]])</f>
        <v>3</v>
      </c>
      <c r="AB805" s="1">
        <f>IF(ips__4[[#This Row],[K]]=ips__4[[#This Row],[K prawidlowe]],1,0)</f>
        <v>0</v>
      </c>
    </row>
    <row r="806" spans="1:28" x14ac:dyDescent="0.3">
      <c r="A806" s="1" t="s">
        <v>833</v>
      </c>
      <c r="B806" s="1" t="s">
        <v>14</v>
      </c>
      <c r="C806" s="1" t="s">
        <v>6</v>
      </c>
      <c r="D806" s="1">
        <v>1</v>
      </c>
      <c r="E806" s="1">
        <v>1</v>
      </c>
      <c r="F806" s="1">
        <v>3</v>
      </c>
      <c r="G806" s="1">
        <v>2</v>
      </c>
      <c r="H806" s="1">
        <v>0</v>
      </c>
      <c r="I806" s="1">
        <v>4</v>
      </c>
      <c r="J806" s="1">
        <v>2</v>
      </c>
      <c r="K806" s="1">
        <v>9</v>
      </c>
      <c r="L806" s="1">
        <v>3</v>
      </c>
      <c r="M806" s="1">
        <v>3</v>
      </c>
      <c r="N806" s="9">
        <v>8</v>
      </c>
      <c r="O806" s="1">
        <f>ips__4[[#This Row],[Kolumna1]]*1</f>
        <v>1</v>
      </c>
      <c r="P806" s="1">
        <f>ips__4[[#This Row],[Kolumna2]]*3</f>
        <v>3</v>
      </c>
      <c r="Q806" s="1">
        <f>ips__4[[#This Row],[Kolumna3]]*7</f>
        <v>21</v>
      </c>
      <c r="R806" s="1">
        <f>ips__4[[#This Row],[Kolumna4]]*9</f>
        <v>18</v>
      </c>
      <c r="S806" s="1">
        <f>ips__4[[#This Row],[Kolumna5]]*1</f>
        <v>0</v>
      </c>
      <c r="T806" s="1">
        <f>ips__4[[#This Row],[Kolumna6]]*3</f>
        <v>12</v>
      </c>
      <c r="U806" s="1">
        <f>ips__4[[#This Row],[Kolumna7]]*7</f>
        <v>14</v>
      </c>
      <c r="V806" s="1">
        <f>ips__4[[#This Row],[Kolumna8]]*9</f>
        <v>81</v>
      </c>
      <c r="W806" s="1">
        <f>ips__4[[#This Row],[Kolumna9]]*1</f>
        <v>3</v>
      </c>
      <c r="X806" s="1">
        <f>ips__4[[#This Row],[Kolumna10]]*3</f>
        <v>9</v>
      </c>
      <c r="Y806" s="1">
        <f t="shared" si="12"/>
        <v>262</v>
      </c>
      <c r="Z806" s="1">
        <f>MOD(ips__4[[#This Row],[Suma iloczynow]],10)</f>
        <v>2</v>
      </c>
      <c r="AA806" s="1">
        <f>IF(ips__4[[#This Row],[reszta przez 10]] = 0,0,10 - ips__4[[#This Row],[reszta przez 10]])</f>
        <v>8</v>
      </c>
      <c r="AB806" s="1">
        <f>IF(ips__4[[#This Row],[K]]=ips__4[[#This Row],[K prawidlowe]],1,0)</f>
        <v>1</v>
      </c>
    </row>
    <row r="807" spans="1:28" x14ac:dyDescent="0.3">
      <c r="A807" s="1" t="s">
        <v>834</v>
      </c>
      <c r="B807" s="1" t="s">
        <v>5</v>
      </c>
      <c r="C807" s="1" t="s">
        <v>4</v>
      </c>
      <c r="D807" s="1">
        <v>2</v>
      </c>
      <c r="E807" s="1">
        <v>0</v>
      </c>
      <c r="F807" s="1">
        <v>3</v>
      </c>
      <c r="G807" s="1">
        <v>1</v>
      </c>
      <c r="H807" s="1">
        <v>2</v>
      </c>
      <c r="I807" s="1">
        <v>5</v>
      </c>
      <c r="J807" s="1">
        <v>2</v>
      </c>
      <c r="K807" s="1">
        <v>0</v>
      </c>
      <c r="L807" s="1">
        <v>2</v>
      </c>
      <c r="M807" s="1">
        <v>5</v>
      </c>
      <c r="N807" s="9">
        <v>0</v>
      </c>
      <c r="O807" s="1">
        <f>ips__4[[#This Row],[Kolumna1]]*1</f>
        <v>2</v>
      </c>
      <c r="P807" s="1">
        <f>ips__4[[#This Row],[Kolumna2]]*3</f>
        <v>0</v>
      </c>
      <c r="Q807" s="1">
        <f>ips__4[[#This Row],[Kolumna3]]*7</f>
        <v>21</v>
      </c>
      <c r="R807" s="1">
        <f>ips__4[[#This Row],[Kolumna4]]*9</f>
        <v>9</v>
      </c>
      <c r="S807" s="1">
        <f>ips__4[[#This Row],[Kolumna5]]*1</f>
        <v>2</v>
      </c>
      <c r="T807" s="1">
        <f>ips__4[[#This Row],[Kolumna6]]*3</f>
        <v>15</v>
      </c>
      <c r="U807" s="1">
        <f>ips__4[[#This Row],[Kolumna7]]*7</f>
        <v>14</v>
      </c>
      <c r="V807" s="1">
        <f>ips__4[[#This Row],[Kolumna8]]*9</f>
        <v>0</v>
      </c>
      <c r="W807" s="1">
        <f>ips__4[[#This Row],[Kolumna9]]*1</f>
        <v>2</v>
      </c>
      <c r="X807" s="1">
        <f>ips__4[[#This Row],[Kolumna10]]*3</f>
        <v>15</v>
      </c>
      <c r="Y807" s="1">
        <f t="shared" si="12"/>
        <v>242</v>
      </c>
      <c r="Z807" s="1">
        <f>MOD(ips__4[[#This Row],[Suma iloczynow]],10)</f>
        <v>2</v>
      </c>
      <c r="AA807" s="1">
        <f>IF(ips__4[[#This Row],[reszta przez 10]] = 0,0,10 - ips__4[[#This Row],[reszta przez 10]])</f>
        <v>8</v>
      </c>
      <c r="AB807" s="1">
        <f>IF(ips__4[[#This Row],[K]]=ips__4[[#This Row],[K prawidlowe]],1,0)</f>
        <v>0</v>
      </c>
    </row>
    <row r="808" spans="1:28" x14ac:dyDescent="0.3">
      <c r="A808" s="1" t="s">
        <v>835</v>
      </c>
      <c r="B808" s="1" t="s">
        <v>14</v>
      </c>
      <c r="C808" s="1" t="s">
        <v>4</v>
      </c>
      <c r="D808" s="1">
        <v>1</v>
      </c>
      <c r="E808" s="1">
        <v>4</v>
      </c>
      <c r="F808" s="1">
        <v>2</v>
      </c>
      <c r="G808" s="1">
        <v>8</v>
      </c>
      <c r="H808" s="1">
        <v>0</v>
      </c>
      <c r="I808" s="1">
        <v>5</v>
      </c>
      <c r="J808" s="1">
        <v>8</v>
      </c>
      <c r="K808" s="1">
        <v>3</v>
      </c>
      <c r="L808" s="1">
        <v>4</v>
      </c>
      <c r="M808" s="1">
        <v>2</v>
      </c>
      <c r="N808" s="9">
        <v>3</v>
      </c>
      <c r="O808" s="1">
        <f>ips__4[[#This Row],[Kolumna1]]*1</f>
        <v>1</v>
      </c>
      <c r="P808" s="1">
        <f>ips__4[[#This Row],[Kolumna2]]*3</f>
        <v>12</v>
      </c>
      <c r="Q808" s="1">
        <f>ips__4[[#This Row],[Kolumna3]]*7</f>
        <v>14</v>
      </c>
      <c r="R808" s="1">
        <f>ips__4[[#This Row],[Kolumna4]]*9</f>
        <v>72</v>
      </c>
      <c r="S808" s="1">
        <f>ips__4[[#This Row],[Kolumna5]]*1</f>
        <v>0</v>
      </c>
      <c r="T808" s="1">
        <f>ips__4[[#This Row],[Kolumna6]]*3</f>
        <v>15</v>
      </c>
      <c r="U808" s="1">
        <f>ips__4[[#This Row],[Kolumna7]]*7</f>
        <v>56</v>
      </c>
      <c r="V808" s="1">
        <f>ips__4[[#This Row],[Kolumna8]]*9</f>
        <v>27</v>
      </c>
      <c r="W808" s="1">
        <f>ips__4[[#This Row],[Kolumna9]]*1</f>
        <v>4</v>
      </c>
      <c r="X808" s="1">
        <f>ips__4[[#This Row],[Kolumna10]]*3</f>
        <v>6</v>
      </c>
      <c r="Y808" s="1">
        <f t="shared" si="12"/>
        <v>287</v>
      </c>
      <c r="Z808" s="1">
        <f>MOD(ips__4[[#This Row],[Suma iloczynow]],10)</f>
        <v>7</v>
      </c>
      <c r="AA808" s="1">
        <f>IF(ips__4[[#This Row],[reszta przez 10]] = 0,0,10 - ips__4[[#This Row],[reszta przez 10]])</f>
        <v>3</v>
      </c>
      <c r="AB808" s="1">
        <f>IF(ips__4[[#This Row],[K]]=ips__4[[#This Row],[K prawidlowe]],1,0)</f>
        <v>1</v>
      </c>
    </row>
    <row r="809" spans="1:28" x14ac:dyDescent="0.3">
      <c r="A809" s="1" t="s">
        <v>836</v>
      </c>
      <c r="B809" s="1" t="s">
        <v>15</v>
      </c>
      <c r="C809" s="1" t="s">
        <v>4</v>
      </c>
      <c r="D809" s="1">
        <v>0</v>
      </c>
      <c r="E809" s="1">
        <v>3</v>
      </c>
      <c r="F809" s="1">
        <v>2</v>
      </c>
      <c r="G809" s="1">
        <v>2</v>
      </c>
      <c r="H809" s="1">
        <v>1</v>
      </c>
      <c r="I809" s="1">
        <v>0</v>
      </c>
      <c r="J809" s="1">
        <v>3</v>
      </c>
      <c r="K809" s="1">
        <v>2</v>
      </c>
      <c r="L809" s="1">
        <v>7</v>
      </c>
      <c r="M809" s="1">
        <v>5</v>
      </c>
      <c r="N809" s="9">
        <v>7</v>
      </c>
      <c r="O809" s="1">
        <f>ips__4[[#This Row],[Kolumna1]]*1</f>
        <v>0</v>
      </c>
      <c r="P809" s="1">
        <f>ips__4[[#This Row],[Kolumna2]]*3</f>
        <v>9</v>
      </c>
      <c r="Q809" s="1">
        <f>ips__4[[#This Row],[Kolumna3]]*7</f>
        <v>14</v>
      </c>
      <c r="R809" s="1">
        <f>ips__4[[#This Row],[Kolumna4]]*9</f>
        <v>18</v>
      </c>
      <c r="S809" s="1">
        <f>ips__4[[#This Row],[Kolumna5]]*1</f>
        <v>1</v>
      </c>
      <c r="T809" s="1">
        <f>ips__4[[#This Row],[Kolumna6]]*3</f>
        <v>0</v>
      </c>
      <c r="U809" s="1">
        <f>ips__4[[#This Row],[Kolumna7]]*7</f>
        <v>21</v>
      </c>
      <c r="V809" s="1">
        <f>ips__4[[#This Row],[Kolumna8]]*9</f>
        <v>18</v>
      </c>
      <c r="W809" s="1">
        <f>ips__4[[#This Row],[Kolumna9]]*1</f>
        <v>7</v>
      </c>
      <c r="X809" s="1">
        <f>ips__4[[#This Row],[Kolumna10]]*3</f>
        <v>15</v>
      </c>
      <c r="Y809" s="1">
        <f t="shared" si="12"/>
        <v>310</v>
      </c>
      <c r="Z809" s="1">
        <f>MOD(ips__4[[#This Row],[Suma iloczynow]],10)</f>
        <v>0</v>
      </c>
      <c r="AA809" s="1">
        <f>IF(ips__4[[#This Row],[reszta przez 10]] = 0,0,10 - ips__4[[#This Row],[reszta przez 10]])</f>
        <v>0</v>
      </c>
      <c r="AB809" s="1">
        <f>IF(ips__4[[#This Row],[K]]=ips__4[[#This Row],[K prawidlowe]],1,0)</f>
        <v>0</v>
      </c>
    </row>
    <row r="810" spans="1:28" x14ac:dyDescent="0.3">
      <c r="A810" s="1" t="s">
        <v>837</v>
      </c>
      <c r="B810" s="1" t="s">
        <v>13</v>
      </c>
      <c r="C810" s="1" t="s">
        <v>6</v>
      </c>
      <c r="D810" s="1">
        <v>1</v>
      </c>
      <c r="E810" s="1">
        <v>6</v>
      </c>
      <c r="F810" s="1">
        <v>2</v>
      </c>
      <c r="G810" s="1">
        <v>9</v>
      </c>
      <c r="H810" s="1">
        <v>1</v>
      </c>
      <c r="I810" s="1">
        <v>6</v>
      </c>
      <c r="J810" s="1">
        <v>0</v>
      </c>
      <c r="K810" s="1">
        <v>3</v>
      </c>
      <c r="L810" s="1">
        <v>8</v>
      </c>
      <c r="M810" s="1">
        <v>8</v>
      </c>
      <c r="N810" s="9">
        <v>8</v>
      </c>
      <c r="O810" s="1">
        <f>ips__4[[#This Row],[Kolumna1]]*1</f>
        <v>1</v>
      </c>
      <c r="P810" s="1">
        <f>ips__4[[#This Row],[Kolumna2]]*3</f>
        <v>18</v>
      </c>
      <c r="Q810" s="1">
        <f>ips__4[[#This Row],[Kolumna3]]*7</f>
        <v>14</v>
      </c>
      <c r="R810" s="1">
        <f>ips__4[[#This Row],[Kolumna4]]*9</f>
        <v>81</v>
      </c>
      <c r="S810" s="1">
        <f>ips__4[[#This Row],[Kolumna5]]*1</f>
        <v>1</v>
      </c>
      <c r="T810" s="1">
        <f>ips__4[[#This Row],[Kolumna6]]*3</f>
        <v>18</v>
      </c>
      <c r="U810" s="1">
        <f>ips__4[[#This Row],[Kolumna7]]*7</f>
        <v>0</v>
      </c>
      <c r="V810" s="1">
        <f>ips__4[[#This Row],[Kolumna8]]*9</f>
        <v>27</v>
      </c>
      <c r="W810" s="1">
        <f>ips__4[[#This Row],[Kolumna9]]*1</f>
        <v>8</v>
      </c>
      <c r="X810" s="1">
        <f>ips__4[[#This Row],[Kolumna10]]*3</f>
        <v>24</v>
      </c>
      <c r="Y810" s="1">
        <f t="shared" si="12"/>
        <v>295</v>
      </c>
      <c r="Z810" s="1">
        <f>MOD(ips__4[[#This Row],[Suma iloczynow]],10)</f>
        <v>5</v>
      </c>
      <c r="AA810" s="1">
        <f>IF(ips__4[[#This Row],[reszta przez 10]] = 0,0,10 - ips__4[[#This Row],[reszta przez 10]])</f>
        <v>5</v>
      </c>
      <c r="AB810" s="1">
        <f>IF(ips__4[[#This Row],[K]]=ips__4[[#This Row],[K prawidlowe]],1,0)</f>
        <v>0</v>
      </c>
    </row>
    <row r="811" spans="1:28" x14ac:dyDescent="0.3">
      <c r="A811" s="1" t="s">
        <v>838</v>
      </c>
      <c r="B811" s="1" t="s">
        <v>11</v>
      </c>
      <c r="C811" s="1" t="s">
        <v>4</v>
      </c>
      <c r="D811" s="1">
        <v>0</v>
      </c>
      <c r="E811" s="1">
        <v>0</v>
      </c>
      <c r="F811" s="1">
        <v>2</v>
      </c>
      <c r="G811" s="1">
        <v>9</v>
      </c>
      <c r="H811" s="1">
        <v>1</v>
      </c>
      <c r="I811" s="1">
        <v>8</v>
      </c>
      <c r="J811" s="1">
        <v>3</v>
      </c>
      <c r="K811" s="1">
        <v>8</v>
      </c>
      <c r="L811" s="1">
        <v>7</v>
      </c>
      <c r="M811" s="1">
        <v>0</v>
      </c>
      <c r="N811" s="9">
        <v>0</v>
      </c>
      <c r="O811" s="1">
        <f>ips__4[[#This Row],[Kolumna1]]*1</f>
        <v>0</v>
      </c>
      <c r="P811" s="1">
        <f>ips__4[[#This Row],[Kolumna2]]*3</f>
        <v>0</v>
      </c>
      <c r="Q811" s="1">
        <f>ips__4[[#This Row],[Kolumna3]]*7</f>
        <v>14</v>
      </c>
      <c r="R811" s="1">
        <f>ips__4[[#This Row],[Kolumna4]]*9</f>
        <v>81</v>
      </c>
      <c r="S811" s="1">
        <f>ips__4[[#This Row],[Kolumna5]]*1</f>
        <v>1</v>
      </c>
      <c r="T811" s="1">
        <f>ips__4[[#This Row],[Kolumna6]]*3</f>
        <v>24</v>
      </c>
      <c r="U811" s="1">
        <f>ips__4[[#This Row],[Kolumna7]]*7</f>
        <v>21</v>
      </c>
      <c r="V811" s="1">
        <f>ips__4[[#This Row],[Kolumna8]]*9</f>
        <v>72</v>
      </c>
      <c r="W811" s="1">
        <f>ips__4[[#This Row],[Kolumna9]]*1</f>
        <v>7</v>
      </c>
      <c r="X811" s="1">
        <f>ips__4[[#This Row],[Kolumna10]]*3</f>
        <v>0</v>
      </c>
      <c r="Y811" s="1">
        <f t="shared" si="12"/>
        <v>412</v>
      </c>
      <c r="Z811" s="1">
        <f>MOD(ips__4[[#This Row],[Suma iloczynow]],10)</f>
        <v>2</v>
      </c>
      <c r="AA811" s="1">
        <f>IF(ips__4[[#This Row],[reszta przez 10]] = 0,0,10 - ips__4[[#This Row],[reszta przez 10]])</f>
        <v>8</v>
      </c>
      <c r="AB811" s="1">
        <f>IF(ips__4[[#This Row],[K]]=ips__4[[#This Row],[K prawidlowe]],1,0)</f>
        <v>0</v>
      </c>
    </row>
    <row r="812" spans="1:28" x14ac:dyDescent="0.3">
      <c r="A812" s="1" t="s">
        <v>839</v>
      </c>
      <c r="B812" s="1" t="s">
        <v>5</v>
      </c>
      <c r="C812" s="1" t="s">
        <v>4</v>
      </c>
      <c r="D812" s="1">
        <v>1</v>
      </c>
      <c r="E812" s="1">
        <v>1</v>
      </c>
      <c r="F812" s="1">
        <v>3</v>
      </c>
      <c r="G812" s="1">
        <v>0</v>
      </c>
      <c r="H812" s="1">
        <v>2</v>
      </c>
      <c r="I812" s="1">
        <v>0</v>
      </c>
      <c r="J812" s="1">
        <v>2</v>
      </c>
      <c r="K812" s="1">
        <v>2</v>
      </c>
      <c r="L812" s="1">
        <v>0</v>
      </c>
      <c r="M812" s="1">
        <v>0</v>
      </c>
      <c r="N812" s="9">
        <v>1</v>
      </c>
      <c r="O812" s="1">
        <f>ips__4[[#This Row],[Kolumna1]]*1</f>
        <v>1</v>
      </c>
      <c r="P812" s="1">
        <f>ips__4[[#This Row],[Kolumna2]]*3</f>
        <v>3</v>
      </c>
      <c r="Q812" s="1">
        <f>ips__4[[#This Row],[Kolumna3]]*7</f>
        <v>21</v>
      </c>
      <c r="R812" s="1">
        <f>ips__4[[#This Row],[Kolumna4]]*9</f>
        <v>0</v>
      </c>
      <c r="S812" s="1">
        <f>ips__4[[#This Row],[Kolumna5]]*1</f>
        <v>2</v>
      </c>
      <c r="T812" s="1">
        <f>ips__4[[#This Row],[Kolumna6]]*3</f>
        <v>0</v>
      </c>
      <c r="U812" s="1">
        <f>ips__4[[#This Row],[Kolumna7]]*7</f>
        <v>14</v>
      </c>
      <c r="V812" s="1">
        <f>ips__4[[#This Row],[Kolumna8]]*9</f>
        <v>18</v>
      </c>
      <c r="W812" s="1">
        <f>ips__4[[#This Row],[Kolumna9]]*1</f>
        <v>0</v>
      </c>
      <c r="X812" s="1">
        <f>ips__4[[#This Row],[Kolumna10]]*3</f>
        <v>0</v>
      </c>
      <c r="Y812" s="1">
        <f t="shared" si="12"/>
        <v>279</v>
      </c>
      <c r="Z812" s="1">
        <f>MOD(ips__4[[#This Row],[Suma iloczynow]],10)</f>
        <v>9</v>
      </c>
      <c r="AA812" s="1">
        <f>IF(ips__4[[#This Row],[reszta przez 10]] = 0,0,10 - ips__4[[#This Row],[reszta przez 10]])</f>
        <v>1</v>
      </c>
      <c r="AB812" s="1">
        <f>IF(ips__4[[#This Row],[K]]=ips__4[[#This Row],[K prawidlowe]],1,0)</f>
        <v>1</v>
      </c>
    </row>
    <row r="813" spans="1:28" x14ac:dyDescent="0.3">
      <c r="A813" s="1" t="s">
        <v>840</v>
      </c>
      <c r="B813" s="1" t="s">
        <v>8</v>
      </c>
      <c r="C813" s="1" t="s">
        <v>6</v>
      </c>
      <c r="D813" s="1">
        <v>0</v>
      </c>
      <c r="E813" s="1">
        <v>4</v>
      </c>
      <c r="F813" s="1">
        <v>2</v>
      </c>
      <c r="G813" s="1">
        <v>7</v>
      </c>
      <c r="H813" s="1">
        <v>2</v>
      </c>
      <c r="I813" s="1">
        <v>0</v>
      </c>
      <c r="J813" s="1">
        <v>0</v>
      </c>
      <c r="K813" s="1">
        <v>0</v>
      </c>
      <c r="L813" s="1">
        <v>2</v>
      </c>
      <c r="M813" s="1">
        <v>7</v>
      </c>
      <c r="N813" s="9">
        <v>6</v>
      </c>
      <c r="O813" s="1">
        <f>ips__4[[#This Row],[Kolumna1]]*1</f>
        <v>0</v>
      </c>
      <c r="P813" s="1">
        <f>ips__4[[#This Row],[Kolumna2]]*3</f>
        <v>12</v>
      </c>
      <c r="Q813" s="1">
        <f>ips__4[[#This Row],[Kolumna3]]*7</f>
        <v>14</v>
      </c>
      <c r="R813" s="1">
        <f>ips__4[[#This Row],[Kolumna4]]*9</f>
        <v>63</v>
      </c>
      <c r="S813" s="1">
        <f>ips__4[[#This Row],[Kolumna5]]*1</f>
        <v>2</v>
      </c>
      <c r="T813" s="1">
        <f>ips__4[[#This Row],[Kolumna6]]*3</f>
        <v>0</v>
      </c>
      <c r="U813" s="1">
        <f>ips__4[[#This Row],[Kolumna7]]*7</f>
        <v>0</v>
      </c>
      <c r="V813" s="1">
        <f>ips__4[[#This Row],[Kolumna8]]*9</f>
        <v>0</v>
      </c>
      <c r="W813" s="1">
        <f>ips__4[[#This Row],[Kolumna9]]*1</f>
        <v>2</v>
      </c>
      <c r="X813" s="1">
        <f>ips__4[[#This Row],[Kolumna10]]*3</f>
        <v>21</v>
      </c>
      <c r="Y813" s="1">
        <f t="shared" si="12"/>
        <v>173</v>
      </c>
      <c r="Z813" s="1">
        <f>MOD(ips__4[[#This Row],[Suma iloczynow]],10)</f>
        <v>3</v>
      </c>
      <c r="AA813" s="1">
        <f>IF(ips__4[[#This Row],[reszta przez 10]] = 0,0,10 - ips__4[[#This Row],[reszta przez 10]])</f>
        <v>7</v>
      </c>
      <c r="AB813" s="1">
        <f>IF(ips__4[[#This Row],[K]]=ips__4[[#This Row],[K prawidlowe]],1,0)</f>
        <v>0</v>
      </c>
    </row>
    <row r="814" spans="1:28" x14ac:dyDescent="0.3">
      <c r="A814" s="1" t="s">
        <v>841</v>
      </c>
      <c r="B814" s="1" t="s">
        <v>14</v>
      </c>
      <c r="C814" s="1" t="s">
        <v>4</v>
      </c>
      <c r="D814" s="1">
        <v>0</v>
      </c>
      <c r="E814" s="1">
        <v>0</v>
      </c>
      <c r="F814" s="1">
        <v>2</v>
      </c>
      <c r="G814" s="1">
        <v>6</v>
      </c>
      <c r="H814" s="1">
        <v>2</v>
      </c>
      <c r="I814" s="1">
        <v>8</v>
      </c>
      <c r="J814" s="1">
        <v>6</v>
      </c>
      <c r="K814" s="1">
        <v>2</v>
      </c>
      <c r="L814" s="1">
        <v>6</v>
      </c>
      <c r="M814" s="1">
        <v>2</v>
      </c>
      <c r="N814" s="9">
        <v>4</v>
      </c>
      <c r="O814" s="1">
        <f>ips__4[[#This Row],[Kolumna1]]*1</f>
        <v>0</v>
      </c>
      <c r="P814" s="1">
        <f>ips__4[[#This Row],[Kolumna2]]*3</f>
        <v>0</v>
      </c>
      <c r="Q814" s="1">
        <f>ips__4[[#This Row],[Kolumna3]]*7</f>
        <v>14</v>
      </c>
      <c r="R814" s="1">
        <f>ips__4[[#This Row],[Kolumna4]]*9</f>
        <v>54</v>
      </c>
      <c r="S814" s="1">
        <f>ips__4[[#This Row],[Kolumna5]]*1</f>
        <v>2</v>
      </c>
      <c r="T814" s="1">
        <f>ips__4[[#This Row],[Kolumna6]]*3</f>
        <v>24</v>
      </c>
      <c r="U814" s="1">
        <f>ips__4[[#This Row],[Kolumna7]]*7</f>
        <v>42</v>
      </c>
      <c r="V814" s="1">
        <f>ips__4[[#This Row],[Kolumna8]]*9</f>
        <v>18</v>
      </c>
      <c r="W814" s="1">
        <f>ips__4[[#This Row],[Kolumna9]]*1</f>
        <v>6</v>
      </c>
      <c r="X814" s="1">
        <f>ips__4[[#This Row],[Kolumna10]]*3</f>
        <v>6</v>
      </c>
      <c r="Y814" s="1">
        <f t="shared" si="12"/>
        <v>280</v>
      </c>
      <c r="Z814" s="1">
        <f>MOD(ips__4[[#This Row],[Suma iloczynow]],10)</f>
        <v>0</v>
      </c>
      <c r="AA814" s="1">
        <f>IF(ips__4[[#This Row],[reszta przez 10]] = 0,0,10 - ips__4[[#This Row],[reszta przez 10]])</f>
        <v>0</v>
      </c>
      <c r="AB814" s="1">
        <f>IF(ips__4[[#This Row],[K]]=ips__4[[#This Row],[K prawidlowe]],1,0)</f>
        <v>0</v>
      </c>
    </row>
    <row r="815" spans="1:28" x14ac:dyDescent="0.3">
      <c r="A815" s="1" t="s">
        <v>842</v>
      </c>
      <c r="B815" s="1" t="s">
        <v>20</v>
      </c>
      <c r="C815" s="1" t="s">
        <v>4</v>
      </c>
      <c r="D815" s="1">
        <v>0</v>
      </c>
      <c r="E815" s="1">
        <v>7</v>
      </c>
      <c r="F815" s="1">
        <v>2</v>
      </c>
      <c r="G815" s="1">
        <v>6</v>
      </c>
      <c r="H815" s="1">
        <v>3</v>
      </c>
      <c r="I815" s="1">
        <v>0</v>
      </c>
      <c r="J815" s="1">
        <v>8</v>
      </c>
      <c r="K815" s="1">
        <v>9</v>
      </c>
      <c r="L815" s="1">
        <v>1</v>
      </c>
      <c r="M815" s="1">
        <v>5</v>
      </c>
      <c r="N815" s="9">
        <v>5</v>
      </c>
      <c r="O815" s="1">
        <f>ips__4[[#This Row],[Kolumna1]]*1</f>
        <v>0</v>
      </c>
      <c r="P815" s="1">
        <f>ips__4[[#This Row],[Kolumna2]]*3</f>
        <v>21</v>
      </c>
      <c r="Q815" s="1">
        <f>ips__4[[#This Row],[Kolumna3]]*7</f>
        <v>14</v>
      </c>
      <c r="R815" s="1">
        <f>ips__4[[#This Row],[Kolumna4]]*9</f>
        <v>54</v>
      </c>
      <c r="S815" s="1">
        <f>ips__4[[#This Row],[Kolumna5]]*1</f>
        <v>3</v>
      </c>
      <c r="T815" s="1">
        <f>ips__4[[#This Row],[Kolumna6]]*3</f>
        <v>0</v>
      </c>
      <c r="U815" s="1">
        <f>ips__4[[#This Row],[Kolumna7]]*7</f>
        <v>56</v>
      </c>
      <c r="V815" s="1">
        <f>ips__4[[#This Row],[Kolumna8]]*9</f>
        <v>81</v>
      </c>
      <c r="W815" s="1">
        <f>ips__4[[#This Row],[Kolumna9]]*1</f>
        <v>1</v>
      </c>
      <c r="X815" s="1">
        <f>ips__4[[#This Row],[Kolumna10]]*3</f>
        <v>15</v>
      </c>
      <c r="Y815" s="1">
        <f t="shared" si="12"/>
        <v>411</v>
      </c>
      <c r="Z815" s="1">
        <f>MOD(ips__4[[#This Row],[Suma iloczynow]],10)</f>
        <v>1</v>
      </c>
      <c r="AA815" s="1">
        <f>IF(ips__4[[#This Row],[reszta przez 10]] = 0,0,10 - ips__4[[#This Row],[reszta przez 10]])</f>
        <v>9</v>
      </c>
      <c r="AB815" s="1">
        <f>IF(ips__4[[#This Row],[K]]=ips__4[[#This Row],[K prawidlowe]],1,0)</f>
        <v>0</v>
      </c>
    </row>
    <row r="816" spans="1:28" x14ac:dyDescent="0.3">
      <c r="A816" s="1" t="s">
        <v>843</v>
      </c>
      <c r="B816" s="1" t="s">
        <v>13</v>
      </c>
      <c r="C816" s="1" t="s">
        <v>6</v>
      </c>
      <c r="D816" s="1">
        <v>0</v>
      </c>
      <c r="E816" s="1">
        <v>2</v>
      </c>
      <c r="F816" s="1">
        <v>2</v>
      </c>
      <c r="G816" s="1">
        <v>1</v>
      </c>
      <c r="H816" s="1">
        <v>0</v>
      </c>
      <c r="I816" s="1">
        <v>1</v>
      </c>
      <c r="J816" s="1">
        <v>9</v>
      </c>
      <c r="K816" s="1">
        <v>6</v>
      </c>
      <c r="L816" s="1">
        <v>7</v>
      </c>
      <c r="M816" s="1">
        <v>4</v>
      </c>
      <c r="N816" s="9">
        <v>2</v>
      </c>
      <c r="O816" s="1">
        <f>ips__4[[#This Row],[Kolumna1]]*1</f>
        <v>0</v>
      </c>
      <c r="P816" s="1">
        <f>ips__4[[#This Row],[Kolumna2]]*3</f>
        <v>6</v>
      </c>
      <c r="Q816" s="1">
        <f>ips__4[[#This Row],[Kolumna3]]*7</f>
        <v>14</v>
      </c>
      <c r="R816" s="1">
        <f>ips__4[[#This Row],[Kolumna4]]*9</f>
        <v>9</v>
      </c>
      <c r="S816" s="1">
        <f>ips__4[[#This Row],[Kolumna5]]*1</f>
        <v>0</v>
      </c>
      <c r="T816" s="1">
        <f>ips__4[[#This Row],[Kolumna6]]*3</f>
        <v>3</v>
      </c>
      <c r="U816" s="1">
        <f>ips__4[[#This Row],[Kolumna7]]*7</f>
        <v>63</v>
      </c>
      <c r="V816" s="1">
        <f>ips__4[[#This Row],[Kolumna8]]*9</f>
        <v>54</v>
      </c>
      <c r="W816" s="1">
        <f>ips__4[[#This Row],[Kolumna9]]*1</f>
        <v>7</v>
      </c>
      <c r="X816" s="1">
        <f>ips__4[[#This Row],[Kolumna10]]*3</f>
        <v>12</v>
      </c>
      <c r="Y816" s="1">
        <f t="shared" si="12"/>
        <v>413</v>
      </c>
      <c r="Z816" s="1">
        <f>MOD(ips__4[[#This Row],[Suma iloczynow]],10)</f>
        <v>3</v>
      </c>
      <c r="AA816" s="1">
        <f>IF(ips__4[[#This Row],[reszta przez 10]] = 0,0,10 - ips__4[[#This Row],[reszta przez 10]])</f>
        <v>7</v>
      </c>
      <c r="AB816" s="1">
        <f>IF(ips__4[[#This Row],[K]]=ips__4[[#This Row],[K prawidlowe]],1,0)</f>
        <v>0</v>
      </c>
    </row>
    <row r="817" spans="1:28" x14ac:dyDescent="0.3">
      <c r="A817" s="1" t="s">
        <v>844</v>
      </c>
      <c r="B817" s="1" t="s">
        <v>11</v>
      </c>
      <c r="C817" s="1" t="s">
        <v>4</v>
      </c>
      <c r="D817" s="1">
        <v>1</v>
      </c>
      <c r="E817" s="1">
        <v>1</v>
      </c>
      <c r="F817" s="1">
        <v>3</v>
      </c>
      <c r="G817" s="1">
        <v>0</v>
      </c>
      <c r="H817" s="1">
        <v>1</v>
      </c>
      <c r="I817" s="1">
        <v>8</v>
      </c>
      <c r="J817" s="1">
        <v>0</v>
      </c>
      <c r="K817" s="1">
        <v>5</v>
      </c>
      <c r="L817" s="1">
        <v>0</v>
      </c>
      <c r="M817" s="1">
        <v>1</v>
      </c>
      <c r="N817" s="9">
        <v>2</v>
      </c>
      <c r="O817" s="1">
        <f>ips__4[[#This Row],[Kolumna1]]*1</f>
        <v>1</v>
      </c>
      <c r="P817" s="1">
        <f>ips__4[[#This Row],[Kolumna2]]*3</f>
        <v>3</v>
      </c>
      <c r="Q817" s="1">
        <f>ips__4[[#This Row],[Kolumna3]]*7</f>
        <v>21</v>
      </c>
      <c r="R817" s="1">
        <f>ips__4[[#This Row],[Kolumna4]]*9</f>
        <v>0</v>
      </c>
      <c r="S817" s="1">
        <f>ips__4[[#This Row],[Kolumna5]]*1</f>
        <v>1</v>
      </c>
      <c r="T817" s="1">
        <f>ips__4[[#This Row],[Kolumna6]]*3</f>
        <v>24</v>
      </c>
      <c r="U817" s="1">
        <f>ips__4[[#This Row],[Kolumna7]]*7</f>
        <v>0</v>
      </c>
      <c r="V817" s="1">
        <f>ips__4[[#This Row],[Kolumna8]]*9</f>
        <v>45</v>
      </c>
      <c r="W817" s="1">
        <f>ips__4[[#This Row],[Kolumna9]]*1</f>
        <v>0</v>
      </c>
      <c r="X817" s="1">
        <f>ips__4[[#This Row],[Kolumna10]]*3</f>
        <v>3</v>
      </c>
      <c r="Y817" s="1">
        <f t="shared" si="12"/>
        <v>266</v>
      </c>
      <c r="Z817" s="1">
        <f>MOD(ips__4[[#This Row],[Suma iloczynow]],10)</f>
        <v>6</v>
      </c>
      <c r="AA817" s="1">
        <f>IF(ips__4[[#This Row],[reszta przez 10]] = 0,0,10 - ips__4[[#This Row],[reszta przez 10]])</f>
        <v>4</v>
      </c>
      <c r="AB817" s="1">
        <f>IF(ips__4[[#This Row],[K]]=ips__4[[#This Row],[K prawidlowe]],1,0)</f>
        <v>0</v>
      </c>
    </row>
    <row r="818" spans="1:28" x14ac:dyDescent="0.3">
      <c r="A818" s="1" t="s">
        <v>845</v>
      </c>
      <c r="B818" s="1" t="s">
        <v>8</v>
      </c>
      <c r="C818" s="1" t="s">
        <v>4</v>
      </c>
      <c r="D818" s="1">
        <v>1</v>
      </c>
      <c r="E818" s="1">
        <v>0</v>
      </c>
      <c r="F818" s="1">
        <v>2</v>
      </c>
      <c r="G818" s="1">
        <v>9</v>
      </c>
      <c r="H818" s="1">
        <v>2</v>
      </c>
      <c r="I818" s="1">
        <v>5</v>
      </c>
      <c r="J818" s="1">
        <v>5</v>
      </c>
      <c r="K818" s="1">
        <v>1</v>
      </c>
      <c r="L818" s="1">
        <v>5</v>
      </c>
      <c r="M818" s="1">
        <v>6</v>
      </c>
      <c r="N818" s="9">
        <v>0</v>
      </c>
      <c r="O818" s="1">
        <f>ips__4[[#This Row],[Kolumna1]]*1</f>
        <v>1</v>
      </c>
      <c r="P818" s="1">
        <f>ips__4[[#This Row],[Kolumna2]]*3</f>
        <v>0</v>
      </c>
      <c r="Q818" s="1">
        <f>ips__4[[#This Row],[Kolumna3]]*7</f>
        <v>14</v>
      </c>
      <c r="R818" s="1">
        <f>ips__4[[#This Row],[Kolumna4]]*9</f>
        <v>81</v>
      </c>
      <c r="S818" s="1">
        <f>ips__4[[#This Row],[Kolumna5]]*1</f>
        <v>2</v>
      </c>
      <c r="T818" s="1">
        <f>ips__4[[#This Row],[Kolumna6]]*3</f>
        <v>15</v>
      </c>
      <c r="U818" s="1">
        <f>ips__4[[#This Row],[Kolumna7]]*7</f>
        <v>35</v>
      </c>
      <c r="V818" s="1">
        <f>ips__4[[#This Row],[Kolumna8]]*9</f>
        <v>9</v>
      </c>
      <c r="W818" s="1">
        <f>ips__4[[#This Row],[Kolumna9]]*1</f>
        <v>5</v>
      </c>
      <c r="X818" s="1">
        <f>ips__4[[#This Row],[Kolumna10]]*3</f>
        <v>18</v>
      </c>
      <c r="Y818" s="1">
        <f t="shared" si="12"/>
        <v>278</v>
      </c>
      <c r="Z818" s="1">
        <f>MOD(ips__4[[#This Row],[Suma iloczynow]],10)</f>
        <v>8</v>
      </c>
      <c r="AA818" s="1">
        <f>IF(ips__4[[#This Row],[reszta przez 10]] = 0,0,10 - ips__4[[#This Row],[reszta przez 10]])</f>
        <v>2</v>
      </c>
      <c r="AB818" s="1">
        <f>IF(ips__4[[#This Row],[K]]=ips__4[[#This Row],[K prawidlowe]],1,0)</f>
        <v>0</v>
      </c>
    </row>
    <row r="819" spans="1:28" x14ac:dyDescent="0.3">
      <c r="A819" s="1" t="s">
        <v>846</v>
      </c>
      <c r="B819" s="1" t="s">
        <v>16</v>
      </c>
      <c r="C819" s="1" t="s">
        <v>6</v>
      </c>
      <c r="D819" s="1">
        <v>1</v>
      </c>
      <c r="E819" s="1">
        <v>9</v>
      </c>
      <c r="F819" s="1">
        <v>3</v>
      </c>
      <c r="G819" s="1">
        <v>0</v>
      </c>
      <c r="H819" s="1">
        <v>2</v>
      </c>
      <c r="I819" s="1">
        <v>6</v>
      </c>
      <c r="J819" s="1">
        <v>4</v>
      </c>
      <c r="K819" s="1">
        <v>6</v>
      </c>
      <c r="L819" s="1">
        <v>9</v>
      </c>
      <c r="M819" s="1">
        <v>2</v>
      </c>
      <c r="N819" s="9">
        <v>4</v>
      </c>
      <c r="O819" s="1">
        <f>ips__4[[#This Row],[Kolumna1]]*1</f>
        <v>1</v>
      </c>
      <c r="P819" s="1">
        <f>ips__4[[#This Row],[Kolumna2]]*3</f>
        <v>27</v>
      </c>
      <c r="Q819" s="1">
        <f>ips__4[[#This Row],[Kolumna3]]*7</f>
        <v>21</v>
      </c>
      <c r="R819" s="1">
        <f>ips__4[[#This Row],[Kolumna4]]*9</f>
        <v>0</v>
      </c>
      <c r="S819" s="1">
        <f>ips__4[[#This Row],[Kolumna5]]*1</f>
        <v>2</v>
      </c>
      <c r="T819" s="1">
        <f>ips__4[[#This Row],[Kolumna6]]*3</f>
        <v>18</v>
      </c>
      <c r="U819" s="1">
        <f>ips__4[[#This Row],[Kolumna7]]*7</f>
        <v>28</v>
      </c>
      <c r="V819" s="1">
        <f>ips__4[[#This Row],[Kolumna8]]*9</f>
        <v>54</v>
      </c>
      <c r="W819" s="1">
        <f>ips__4[[#This Row],[Kolumna9]]*1</f>
        <v>9</v>
      </c>
      <c r="X819" s="1">
        <f>ips__4[[#This Row],[Kolumna10]]*3</f>
        <v>6</v>
      </c>
      <c r="Y819" s="1">
        <f t="shared" si="12"/>
        <v>346</v>
      </c>
      <c r="Z819" s="1">
        <f>MOD(ips__4[[#This Row],[Suma iloczynow]],10)</f>
        <v>6</v>
      </c>
      <c r="AA819" s="1">
        <f>IF(ips__4[[#This Row],[reszta przez 10]] = 0,0,10 - ips__4[[#This Row],[reszta przez 10]])</f>
        <v>4</v>
      </c>
      <c r="AB819" s="1">
        <f>IF(ips__4[[#This Row],[K]]=ips__4[[#This Row],[K prawidlowe]],1,0)</f>
        <v>1</v>
      </c>
    </row>
    <row r="820" spans="1:28" x14ac:dyDescent="0.3">
      <c r="A820" s="1" t="s">
        <v>847</v>
      </c>
      <c r="B820" s="1" t="s">
        <v>16</v>
      </c>
      <c r="C820" s="1" t="s">
        <v>6</v>
      </c>
      <c r="D820" s="1">
        <v>0</v>
      </c>
      <c r="E820" s="1">
        <v>2</v>
      </c>
      <c r="F820" s="1">
        <v>2</v>
      </c>
      <c r="G820" s="1">
        <v>9</v>
      </c>
      <c r="H820" s="1">
        <v>0</v>
      </c>
      <c r="I820" s="1">
        <v>6</v>
      </c>
      <c r="J820" s="1">
        <v>1</v>
      </c>
      <c r="K820" s="1">
        <v>8</v>
      </c>
      <c r="L820" s="1">
        <v>9</v>
      </c>
      <c r="M820" s="1">
        <v>2</v>
      </c>
      <c r="N820" s="9">
        <v>7</v>
      </c>
      <c r="O820" s="1">
        <f>ips__4[[#This Row],[Kolumna1]]*1</f>
        <v>0</v>
      </c>
      <c r="P820" s="1">
        <f>ips__4[[#This Row],[Kolumna2]]*3</f>
        <v>6</v>
      </c>
      <c r="Q820" s="1">
        <f>ips__4[[#This Row],[Kolumna3]]*7</f>
        <v>14</v>
      </c>
      <c r="R820" s="1">
        <f>ips__4[[#This Row],[Kolumna4]]*9</f>
        <v>81</v>
      </c>
      <c r="S820" s="1">
        <f>ips__4[[#This Row],[Kolumna5]]*1</f>
        <v>0</v>
      </c>
      <c r="T820" s="1">
        <f>ips__4[[#This Row],[Kolumna6]]*3</f>
        <v>18</v>
      </c>
      <c r="U820" s="1">
        <f>ips__4[[#This Row],[Kolumna7]]*7</f>
        <v>7</v>
      </c>
      <c r="V820" s="1">
        <f>ips__4[[#This Row],[Kolumna8]]*9</f>
        <v>72</v>
      </c>
      <c r="W820" s="1">
        <f>ips__4[[#This Row],[Kolumna9]]*1</f>
        <v>9</v>
      </c>
      <c r="X820" s="1">
        <f>ips__4[[#This Row],[Kolumna10]]*3</f>
        <v>6</v>
      </c>
      <c r="Y820" s="1">
        <f t="shared" si="12"/>
        <v>379</v>
      </c>
      <c r="Z820" s="1">
        <f>MOD(ips__4[[#This Row],[Suma iloczynow]],10)</f>
        <v>9</v>
      </c>
      <c r="AA820" s="1">
        <f>IF(ips__4[[#This Row],[reszta przez 10]] = 0,0,10 - ips__4[[#This Row],[reszta przez 10]])</f>
        <v>1</v>
      </c>
      <c r="AB820" s="1">
        <f>IF(ips__4[[#This Row],[K]]=ips__4[[#This Row],[K prawidlowe]],1,0)</f>
        <v>0</v>
      </c>
    </row>
    <row r="821" spans="1:28" x14ac:dyDescent="0.3">
      <c r="A821" s="1" t="s">
        <v>848</v>
      </c>
      <c r="B821" s="1" t="s">
        <v>5</v>
      </c>
      <c r="C821" s="1" t="s">
        <v>6</v>
      </c>
      <c r="D821" s="1">
        <v>0</v>
      </c>
      <c r="E821" s="1">
        <v>1</v>
      </c>
      <c r="F821" s="1">
        <v>3</v>
      </c>
      <c r="G821" s="1">
        <v>0</v>
      </c>
      <c r="H821" s="1">
        <v>2</v>
      </c>
      <c r="I821" s="1">
        <v>6</v>
      </c>
      <c r="J821" s="1">
        <v>7</v>
      </c>
      <c r="K821" s="1">
        <v>0</v>
      </c>
      <c r="L821" s="1">
        <v>7</v>
      </c>
      <c r="M821" s="1">
        <v>7</v>
      </c>
      <c r="N821" s="9">
        <v>9</v>
      </c>
      <c r="O821" s="1">
        <f>ips__4[[#This Row],[Kolumna1]]*1</f>
        <v>0</v>
      </c>
      <c r="P821" s="1">
        <f>ips__4[[#This Row],[Kolumna2]]*3</f>
        <v>3</v>
      </c>
      <c r="Q821" s="1">
        <f>ips__4[[#This Row],[Kolumna3]]*7</f>
        <v>21</v>
      </c>
      <c r="R821" s="1">
        <f>ips__4[[#This Row],[Kolumna4]]*9</f>
        <v>0</v>
      </c>
      <c r="S821" s="1">
        <f>ips__4[[#This Row],[Kolumna5]]*1</f>
        <v>2</v>
      </c>
      <c r="T821" s="1">
        <f>ips__4[[#This Row],[Kolumna6]]*3</f>
        <v>18</v>
      </c>
      <c r="U821" s="1">
        <f>ips__4[[#This Row],[Kolumna7]]*7</f>
        <v>49</v>
      </c>
      <c r="V821" s="1">
        <f>ips__4[[#This Row],[Kolumna8]]*9</f>
        <v>0</v>
      </c>
      <c r="W821" s="1">
        <f>ips__4[[#This Row],[Kolumna9]]*1</f>
        <v>7</v>
      </c>
      <c r="X821" s="1">
        <f>ips__4[[#This Row],[Kolumna10]]*3</f>
        <v>21</v>
      </c>
      <c r="Y821" s="1">
        <f t="shared" si="12"/>
        <v>334</v>
      </c>
      <c r="Z821" s="1">
        <f>MOD(ips__4[[#This Row],[Suma iloczynow]],10)</f>
        <v>4</v>
      </c>
      <c r="AA821" s="1">
        <f>IF(ips__4[[#This Row],[reszta przez 10]] = 0,0,10 - ips__4[[#This Row],[reszta przez 10]])</f>
        <v>6</v>
      </c>
      <c r="AB821" s="1">
        <f>IF(ips__4[[#This Row],[K]]=ips__4[[#This Row],[K prawidlowe]],1,0)</f>
        <v>0</v>
      </c>
    </row>
    <row r="822" spans="1:28" x14ac:dyDescent="0.3">
      <c r="A822" s="1" t="s">
        <v>849</v>
      </c>
      <c r="B822" s="1" t="s">
        <v>15</v>
      </c>
      <c r="C822" s="1" t="s">
        <v>6</v>
      </c>
      <c r="D822" s="1">
        <v>1</v>
      </c>
      <c r="E822" s="1">
        <v>9</v>
      </c>
      <c r="F822" s="1">
        <v>3</v>
      </c>
      <c r="G822" s="1">
        <v>0</v>
      </c>
      <c r="H822" s="1">
        <v>2</v>
      </c>
      <c r="I822" s="1">
        <v>6</v>
      </c>
      <c r="J822" s="1">
        <v>8</v>
      </c>
      <c r="K822" s="1">
        <v>7</v>
      </c>
      <c r="L822" s="1">
        <v>2</v>
      </c>
      <c r="M822" s="1">
        <v>2</v>
      </c>
      <c r="N822" s="9">
        <v>4</v>
      </c>
      <c r="O822" s="1">
        <f>ips__4[[#This Row],[Kolumna1]]*1</f>
        <v>1</v>
      </c>
      <c r="P822" s="1">
        <f>ips__4[[#This Row],[Kolumna2]]*3</f>
        <v>27</v>
      </c>
      <c r="Q822" s="1">
        <f>ips__4[[#This Row],[Kolumna3]]*7</f>
        <v>21</v>
      </c>
      <c r="R822" s="1">
        <f>ips__4[[#This Row],[Kolumna4]]*9</f>
        <v>0</v>
      </c>
      <c r="S822" s="1">
        <f>ips__4[[#This Row],[Kolumna5]]*1</f>
        <v>2</v>
      </c>
      <c r="T822" s="1">
        <f>ips__4[[#This Row],[Kolumna6]]*3</f>
        <v>18</v>
      </c>
      <c r="U822" s="1">
        <f>ips__4[[#This Row],[Kolumna7]]*7</f>
        <v>56</v>
      </c>
      <c r="V822" s="1">
        <f>ips__4[[#This Row],[Kolumna8]]*9</f>
        <v>63</v>
      </c>
      <c r="W822" s="1">
        <f>ips__4[[#This Row],[Kolumna9]]*1</f>
        <v>2</v>
      </c>
      <c r="X822" s="1">
        <f>ips__4[[#This Row],[Kolumna10]]*3</f>
        <v>6</v>
      </c>
      <c r="Y822" s="1">
        <f t="shared" si="12"/>
        <v>317</v>
      </c>
      <c r="Z822" s="1">
        <f>MOD(ips__4[[#This Row],[Suma iloczynow]],10)</f>
        <v>7</v>
      </c>
      <c r="AA822" s="1">
        <f>IF(ips__4[[#This Row],[reszta przez 10]] = 0,0,10 - ips__4[[#This Row],[reszta przez 10]])</f>
        <v>3</v>
      </c>
      <c r="AB822" s="1">
        <f>IF(ips__4[[#This Row],[K]]=ips__4[[#This Row],[K prawidlowe]],1,0)</f>
        <v>0</v>
      </c>
    </row>
    <row r="823" spans="1:28" x14ac:dyDescent="0.3">
      <c r="A823" s="1" t="s">
        <v>850</v>
      </c>
      <c r="B823" s="1" t="s">
        <v>16</v>
      </c>
      <c r="C823" s="1" t="s">
        <v>6</v>
      </c>
      <c r="D823" s="1">
        <v>1</v>
      </c>
      <c r="E823" s="1">
        <v>2</v>
      </c>
      <c r="F823" s="1">
        <v>2</v>
      </c>
      <c r="G823" s="1">
        <v>6</v>
      </c>
      <c r="H823" s="1">
        <v>0</v>
      </c>
      <c r="I823" s="1">
        <v>6</v>
      </c>
      <c r="J823" s="1">
        <v>8</v>
      </c>
      <c r="K823" s="1">
        <v>8</v>
      </c>
      <c r="L823" s="1">
        <v>5</v>
      </c>
      <c r="M823" s="1">
        <v>0</v>
      </c>
      <c r="N823" s="9">
        <v>4</v>
      </c>
      <c r="O823" s="1">
        <f>ips__4[[#This Row],[Kolumna1]]*1</f>
        <v>1</v>
      </c>
      <c r="P823" s="1">
        <f>ips__4[[#This Row],[Kolumna2]]*3</f>
        <v>6</v>
      </c>
      <c r="Q823" s="1">
        <f>ips__4[[#This Row],[Kolumna3]]*7</f>
        <v>14</v>
      </c>
      <c r="R823" s="1">
        <f>ips__4[[#This Row],[Kolumna4]]*9</f>
        <v>54</v>
      </c>
      <c r="S823" s="1">
        <f>ips__4[[#This Row],[Kolumna5]]*1</f>
        <v>0</v>
      </c>
      <c r="T823" s="1">
        <f>ips__4[[#This Row],[Kolumna6]]*3</f>
        <v>18</v>
      </c>
      <c r="U823" s="1">
        <f>ips__4[[#This Row],[Kolumna7]]*7</f>
        <v>56</v>
      </c>
      <c r="V823" s="1">
        <f>ips__4[[#This Row],[Kolumna8]]*9</f>
        <v>72</v>
      </c>
      <c r="W823" s="1">
        <f>ips__4[[#This Row],[Kolumna9]]*1</f>
        <v>5</v>
      </c>
      <c r="X823" s="1">
        <f>ips__4[[#This Row],[Kolumna10]]*3</f>
        <v>0</v>
      </c>
      <c r="Y823" s="1">
        <f t="shared" si="12"/>
        <v>422</v>
      </c>
      <c r="Z823" s="1">
        <f>MOD(ips__4[[#This Row],[Suma iloczynow]],10)</f>
        <v>2</v>
      </c>
      <c r="AA823" s="1">
        <f>IF(ips__4[[#This Row],[reszta przez 10]] = 0,0,10 - ips__4[[#This Row],[reszta przez 10]])</f>
        <v>8</v>
      </c>
      <c r="AB823" s="1">
        <f>IF(ips__4[[#This Row],[K]]=ips__4[[#This Row],[K prawidlowe]],1,0)</f>
        <v>0</v>
      </c>
    </row>
    <row r="824" spans="1:28" x14ac:dyDescent="0.3">
      <c r="A824" s="1" t="s">
        <v>851</v>
      </c>
      <c r="B824" s="1" t="s">
        <v>20</v>
      </c>
      <c r="C824" s="1" t="s">
        <v>4</v>
      </c>
      <c r="D824" s="1">
        <v>0</v>
      </c>
      <c r="E824" s="1">
        <v>0</v>
      </c>
      <c r="F824" s="1">
        <v>2</v>
      </c>
      <c r="G824" s="1">
        <v>4</v>
      </c>
      <c r="H824" s="1">
        <v>1</v>
      </c>
      <c r="I824" s="1">
        <v>6</v>
      </c>
      <c r="J824" s="1">
        <v>5</v>
      </c>
      <c r="K824" s="1">
        <v>4</v>
      </c>
      <c r="L824" s="1">
        <v>9</v>
      </c>
      <c r="M824" s="1">
        <v>9</v>
      </c>
      <c r="N824" s="9">
        <v>4</v>
      </c>
      <c r="O824" s="1">
        <f>ips__4[[#This Row],[Kolumna1]]*1</f>
        <v>0</v>
      </c>
      <c r="P824" s="1">
        <f>ips__4[[#This Row],[Kolumna2]]*3</f>
        <v>0</v>
      </c>
      <c r="Q824" s="1">
        <f>ips__4[[#This Row],[Kolumna3]]*7</f>
        <v>14</v>
      </c>
      <c r="R824" s="1">
        <f>ips__4[[#This Row],[Kolumna4]]*9</f>
        <v>36</v>
      </c>
      <c r="S824" s="1">
        <f>ips__4[[#This Row],[Kolumna5]]*1</f>
        <v>1</v>
      </c>
      <c r="T824" s="1">
        <f>ips__4[[#This Row],[Kolumna6]]*3</f>
        <v>18</v>
      </c>
      <c r="U824" s="1">
        <f>ips__4[[#This Row],[Kolumna7]]*7</f>
        <v>35</v>
      </c>
      <c r="V824" s="1">
        <f>ips__4[[#This Row],[Kolumna8]]*9</f>
        <v>36</v>
      </c>
      <c r="W824" s="1">
        <f>ips__4[[#This Row],[Kolumna9]]*1</f>
        <v>9</v>
      </c>
      <c r="X824" s="1">
        <f>ips__4[[#This Row],[Kolumna10]]*3</f>
        <v>27</v>
      </c>
      <c r="Y824" s="1">
        <f t="shared" si="12"/>
        <v>402</v>
      </c>
      <c r="Z824" s="1">
        <f>MOD(ips__4[[#This Row],[Suma iloczynow]],10)</f>
        <v>2</v>
      </c>
      <c r="AA824" s="1">
        <f>IF(ips__4[[#This Row],[reszta przez 10]] = 0,0,10 - ips__4[[#This Row],[reszta przez 10]])</f>
        <v>8</v>
      </c>
      <c r="AB824" s="1">
        <f>IF(ips__4[[#This Row],[K]]=ips__4[[#This Row],[K prawidlowe]],1,0)</f>
        <v>0</v>
      </c>
    </row>
    <row r="825" spans="1:28" x14ac:dyDescent="0.3">
      <c r="A825" s="1" t="s">
        <v>852</v>
      </c>
      <c r="B825" s="1" t="s">
        <v>5</v>
      </c>
      <c r="C825" s="1" t="s">
        <v>4</v>
      </c>
      <c r="D825" s="1">
        <v>0</v>
      </c>
      <c r="E825" s="1">
        <v>0</v>
      </c>
      <c r="F825" s="1">
        <v>2</v>
      </c>
      <c r="G825" s="1">
        <v>9</v>
      </c>
      <c r="H825" s="1">
        <v>1</v>
      </c>
      <c r="I825" s="1">
        <v>4</v>
      </c>
      <c r="J825" s="1">
        <v>3</v>
      </c>
      <c r="K825" s="1">
        <v>3</v>
      </c>
      <c r="L825" s="1">
        <v>3</v>
      </c>
      <c r="M825" s="1">
        <v>3</v>
      </c>
      <c r="N825" s="9">
        <v>2</v>
      </c>
      <c r="O825" s="1">
        <f>ips__4[[#This Row],[Kolumna1]]*1</f>
        <v>0</v>
      </c>
      <c r="P825" s="1">
        <f>ips__4[[#This Row],[Kolumna2]]*3</f>
        <v>0</v>
      </c>
      <c r="Q825" s="1">
        <f>ips__4[[#This Row],[Kolumna3]]*7</f>
        <v>14</v>
      </c>
      <c r="R825" s="1">
        <f>ips__4[[#This Row],[Kolumna4]]*9</f>
        <v>81</v>
      </c>
      <c r="S825" s="1">
        <f>ips__4[[#This Row],[Kolumna5]]*1</f>
        <v>1</v>
      </c>
      <c r="T825" s="1">
        <f>ips__4[[#This Row],[Kolumna6]]*3</f>
        <v>12</v>
      </c>
      <c r="U825" s="1">
        <f>ips__4[[#This Row],[Kolumna7]]*7</f>
        <v>21</v>
      </c>
      <c r="V825" s="1">
        <f>ips__4[[#This Row],[Kolumna8]]*9</f>
        <v>27</v>
      </c>
      <c r="W825" s="1">
        <f>ips__4[[#This Row],[Kolumna9]]*1</f>
        <v>3</v>
      </c>
      <c r="X825" s="1">
        <f>ips__4[[#This Row],[Kolumna10]]*3</f>
        <v>9</v>
      </c>
      <c r="Y825" s="1">
        <f t="shared" si="12"/>
        <v>344</v>
      </c>
      <c r="Z825" s="1">
        <f>MOD(ips__4[[#This Row],[Suma iloczynow]],10)</f>
        <v>4</v>
      </c>
      <c r="AA825" s="1">
        <f>IF(ips__4[[#This Row],[reszta przez 10]] = 0,0,10 - ips__4[[#This Row],[reszta przez 10]])</f>
        <v>6</v>
      </c>
      <c r="AB825" s="1">
        <f>IF(ips__4[[#This Row],[K]]=ips__4[[#This Row],[K prawidlowe]],1,0)</f>
        <v>0</v>
      </c>
    </row>
    <row r="826" spans="1:28" x14ac:dyDescent="0.3">
      <c r="A826" s="1" t="s">
        <v>853</v>
      </c>
      <c r="B826" s="1" t="s">
        <v>19</v>
      </c>
      <c r="C826" s="1" t="s">
        <v>4</v>
      </c>
      <c r="D826" s="1">
        <v>0</v>
      </c>
      <c r="E826" s="1">
        <v>9</v>
      </c>
      <c r="F826" s="1">
        <v>2</v>
      </c>
      <c r="G826" s="1">
        <v>8</v>
      </c>
      <c r="H826" s="1">
        <v>1</v>
      </c>
      <c r="I826" s="1">
        <v>6</v>
      </c>
      <c r="J826" s="1">
        <v>5</v>
      </c>
      <c r="K826" s="1">
        <v>9</v>
      </c>
      <c r="L826" s="1">
        <v>3</v>
      </c>
      <c r="M826" s="1">
        <v>0</v>
      </c>
      <c r="N826" s="9">
        <v>9</v>
      </c>
      <c r="O826" s="1">
        <f>ips__4[[#This Row],[Kolumna1]]*1</f>
        <v>0</v>
      </c>
      <c r="P826" s="1">
        <f>ips__4[[#This Row],[Kolumna2]]*3</f>
        <v>27</v>
      </c>
      <c r="Q826" s="1">
        <f>ips__4[[#This Row],[Kolumna3]]*7</f>
        <v>14</v>
      </c>
      <c r="R826" s="1">
        <f>ips__4[[#This Row],[Kolumna4]]*9</f>
        <v>72</v>
      </c>
      <c r="S826" s="1">
        <f>ips__4[[#This Row],[Kolumna5]]*1</f>
        <v>1</v>
      </c>
      <c r="T826" s="1">
        <f>ips__4[[#This Row],[Kolumna6]]*3</f>
        <v>18</v>
      </c>
      <c r="U826" s="1">
        <f>ips__4[[#This Row],[Kolumna7]]*7</f>
        <v>35</v>
      </c>
      <c r="V826" s="1">
        <f>ips__4[[#This Row],[Kolumna8]]*9</f>
        <v>81</v>
      </c>
      <c r="W826" s="1">
        <f>ips__4[[#This Row],[Kolumna9]]*1</f>
        <v>3</v>
      </c>
      <c r="X826" s="1">
        <f>ips__4[[#This Row],[Kolumna10]]*3</f>
        <v>0</v>
      </c>
      <c r="Y826" s="1">
        <f t="shared" si="12"/>
        <v>419</v>
      </c>
      <c r="Z826" s="1">
        <f>MOD(ips__4[[#This Row],[Suma iloczynow]],10)</f>
        <v>9</v>
      </c>
      <c r="AA826" s="1">
        <f>IF(ips__4[[#This Row],[reszta przez 10]] = 0,0,10 - ips__4[[#This Row],[reszta przez 10]])</f>
        <v>1</v>
      </c>
      <c r="AB826" s="1">
        <f>IF(ips__4[[#This Row],[K]]=ips__4[[#This Row],[K prawidlowe]],1,0)</f>
        <v>0</v>
      </c>
    </row>
    <row r="827" spans="1:28" x14ac:dyDescent="0.3">
      <c r="A827" s="1" t="s">
        <v>854</v>
      </c>
      <c r="B827" s="1" t="s">
        <v>11</v>
      </c>
      <c r="C827" s="1" t="s">
        <v>4</v>
      </c>
      <c r="D827" s="1">
        <v>0</v>
      </c>
      <c r="E827" s="1">
        <v>5</v>
      </c>
      <c r="F827" s="1">
        <v>2</v>
      </c>
      <c r="G827" s="1">
        <v>7</v>
      </c>
      <c r="H827" s="1">
        <v>1</v>
      </c>
      <c r="I827" s="1">
        <v>0</v>
      </c>
      <c r="J827" s="1">
        <v>7</v>
      </c>
      <c r="K827" s="1">
        <v>2</v>
      </c>
      <c r="L827" s="1">
        <v>8</v>
      </c>
      <c r="M827" s="1">
        <v>5</v>
      </c>
      <c r="N827" s="9">
        <v>7</v>
      </c>
      <c r="O827" s="1">
        <f>ips__4[[#This Row],[Kolumna1]]*1</f>
        <v>0</v>
      </c>
      <c r="P827" s="1">
        <f>ips__4[[#This Row],[Kolumna2]]*3</f>
        <v>15</v>
      </c>
      <c r="Q827" s="1">
        <f>ips__4[[#This Row],[Kolumna3]]*7</f>
        <v>14</v>
      </c>
      <c r="R827" s="1">
        <f>ips__4[[#This Row],[Kolumna4]]*9</f>
        <v>63</v>
      </c>
      <c r="S827" s="1">
        <f>ips__4[[#This Row],[Kolumna5]]*1</f>
        <v>1</v>
      </c>
      <c r="T827" s="1">
        <f>ips__4[[#This Row],[Kolumna6]]*3</f>
        <v>0</v>
      </c>
      <c r="U827" s="1">
        <f>ips__4[[#This Row],[Kolumna7]]*7</f>
        <v>49</v>
      </c>
      <c r="V827" s="1">
        <f>ips__4[[#This Row],[Kolumna8]]*9</f>
        <v>18</v>
      </c>
      <c r="W827" s="1">
        <f>ips__4[[#This Row],[Kolumna9]]*1</f>
        <v>8</v>
      </c>
      <c r="X827" s="1">
        <f>ips__4[[#This Row],[Kolumna10]]*3</f>
        <v>15</v>
      </c>
      <c r="Y827" s="1">
        <f t="shared" si="12"/>
        <v>434</v>
      </c>
      <c r="Z827" s="1">
        <f>MOD(ips__4[[#This Row],[Suma iloczynow]],10)</f>
        <v>4</v>
      </c>
      <c r="AA827" s="1">
        <f>IF(ips__4[[#This Row],[reszta przez 10]] = 0,0,10 - ips__4[[#This Row],[reszta przez 10]])</f>
        <v>6</v>
      </c>
      <c r="AB827" s="1">
        <f>IF(ips__4[[#This Row],[K]]=ips__4[[#This Row],[K prawidlowe]],1,0)</f>
        <v>0</v>
      </c>
    </row>
    <row r="828" spans="1:28" x14ac:dyDescent="0.3">
      <c r="A828" s="1" t="s">
        <v>855</v>
      </c>
      <c r="B828" s="1" t="s">
        <v>19</v>
      </c>
      <c r="C828" s="1" t="s">
        <v>4</v>
      </c>
      <c r="D828" s="1">
        <v>2</v>
      </c>
      <c r="E828" s="1">
        <v>0</v>
      </c>
      <c r="F828" s="1">
        <v>2</v>
      </c>
      <c r="G828" s="1">
        <v>2</v>
      </c>
      <c r="H828" s="1">
        <v>2</v>
      </c>
      <c r="I828" s="1">
        <v>6</v>
      </c>
      <c r="J828" s="1">
        <v>1</v>
      </c>
      <c r="K828" s="1">
        <v>6</v>
      </c>
      <c r="L828" s="1">
        <v>2</v>
      </c>
      <c r="M828" s="1">
        <v>7</v>
      </c>
      <c r="N828" s="9">
        <v>2</v>
      </c>
      <c r="O828" s="1">
        <f>ips__4[[#This Row],[Kolumna1]]*1</f>
        <v>2</v>
      </c>
      <c r="P828" s="1">
        <f>ips__4[[#This Row],[Kolumna2]]*3</f>
        <v>0</v>
      </c>
      <c r="Q828" s="1">
        <f>ips__4[[#This Row],[Kolumna3]]*7</f>
        <v>14</v>
      </c>
      <c r="R828" s="1">
        <f>ips__4[[#This Row],[Kolumna4]]*9</f>
        <v>18</v>
      </c>
      <c r="S828" s="1">
        <f>ips__4[[#This Row],[Kolumna5]]*1</f>
        <v>2</v>
      </c>
      <c r="T828" s="1">
        <f>ips__4[[#This Row],[Kolumna6]]*3</f>
        <v>18</v>
      </c>
      <c r="U828" s="1">
        <f>ips__4[[#This Row],[Kolumna7]]*7</f>
        <v>7</v>
      </c>
      <c r="V828" s="1">
        <f>ips__4[[#This Row],[Kolumna8]]*9</f>
        <v>54</v>
      </c>
      <c r="W828" s="1">
        <f>ips__4[[#This Row],[Kolumna9]]*1</f>
        <v>2</v>
      </c>
      <c r="X828" s="1">
        <f>ips__4[[#This Row],[Kolumna10]]*3</f>
        <v>21</v>
      </c>
      <c r="Y828" s="1">
        <f t="shared" si="12"/>
        <v>321</v>
      </c>
      <c r="Z828" s="1">
        <f>MOD(ips__4[[#This Row],[Suma iloczynow]],10)</f>
        <v>1</v>
      </c>
      <c r="AA828" s="1">
        <f>IF(ips__4[[#This Row],[reszta przez 10]] = 0,0,10 - ips__4[[#This Row],[reszta przez 10]])</f>
        <v>9</v>
      </c>
      <c r="AB828" s="1">
        <f>IF(ips__4[[#This Row],[K]]=ips__4[[#This Row],[K prawidlowe]],1,0)</f>
        <v>0</v>
      </c>
    </row>
    <row r="829" spans="1:28" x14ac:dyDescent="0.3">
      <c r="A829" s="1" t="s">
        <v>856</v>
      </c>
      <c r="B829" s="1" t="s">
        <v>18</v>
      </c>
      <c r="C829" s="1" t="s">
        <v>6</v>
      </c>
      <c r="D829" s="1">
        <v>0</v>
      </c>
      <c r="E829" s="1">
        <v>2</v>
      </c>
      <c r="F829" s="1">
        <v>2</v>
      </c>
      <c r="G829" s="1">
        <v>8</v>
      </c>
      <c r="H829" s="1">
        <v>3</v>
      </c>
      <c r="I829" s="1">
        <v>1</v>
      </c>
      <c r="J829" s="1">
        <v>6</v>
      </c>
      <c r="K829" s="1">
        <v>6</v>
      </c>
      <c r="L829" s="1">
        <v>3</v>
      </c>
      <c r="M829" s="1">
        <v>2</v>
      </c>
      <c r="N829" s="9">
        <v>7</v>
      </c>
      <c r="O829" s="1">
        <f>ips__4[[#This Row],[Kolumna1]]*1</f>
        <v>0</v>
      </c>
      <c r="P829" s="1">
        <f>ips__4[[#This Row],[Kolumna2]]*3</f>
        <v>6</v>
      </c>
      <c r="Q829" s="1">
        <f>ips__4[[#This Row],[Kolumna3]]*7</f>
        <v>14</v>
      </c>
      <c r="R829" s="1">
        <f>ips__4[[#This Row],[Kolumna4]]*9</f>
        <v>72</v>
      </c>
      <c r="S829" s="1">
        <f>ips__4[[#This Row],[Kolumna5]]*1</f>
        <v>3</v>
      </c>
      <c r="T829" s="1">
        <f>ips__4[[#This Row],[Kolumna6]]*3</f>
        <v>3</v>
      </c>
      <c r="U829" s="1">
        <f>ips__4[[#This Row],[Kolumna7]]*7</f>
        <v>42</v>
      </c>
      <c r="V829" s="1">
        <f>ips__4[[#This Row],[Kolumna8]]*9</f>
        <v>54</v>
      </c>
      <c r="W829" s="1">
        <f>ips__4[[#This Row],[Kolumna9]]*1</f>
        <v>3</v>
      </c>
      <c r="X829" s="1">
        <f>ips__4[[#This Row],[Kolumna10]]*3</f>
        <v>6</v>
      </c>
      <c r="Y829" s="1">
        <f t="shared" si="12"/>
        <v>341</v>
      </c>
      <c r="Z829" s="1">
        <f>MOD(ips__4[[#This Row],[Suma iloczynow]],10)</f>
        <v>1</v>
      </c>
      <c r="AA829" s="1">
        <f>IF(ips__4[[#This Row],[reszta przez 10]] = 0,0,10 - ips__4[[#This Row],[reszta przez 10]])</f>
        <v>9</v>
      </c>
      <c r="AB829" s="1">
        <f>IF(ips__4[[#This Row],[K]]=ips__4[[#This Row],[K prawidlowe]],1,0)</f>
        <v>0</v>
      </c>
    </row>
    <row r="830" spans="1:28" x14ac:dyDescent="0.3">
      <c r="A830" s="1" t="s">
        <v>857</v>
      </c>
      <c r="B830" s="1" t="s">
        <v>11</v>
      </c>
      <c r="C830" s="1" t="s">
        <v>6</v>
      </c>
      <c r="D830" s="1">
        <v>1</v>
      </c>
      <c r="E830" s="1">
        <v>9</v>
      </c>
      <c r="F830" s="1">
        <v>2</v>
      </c>
      <c r="G830" s="1">
        <v>3</v>
      </c>
      <c r="H830" s="1">
        <v>1</v>
      </c>
      <c r="I830" s="1">
        <v>0</v>
      </c>
      <c r="J830" s="1">
        <v>8</v>
      </c>
      <c r="K830" s="1">
        <v>0</v>
      </c>
      <c r="L830" s="1">
        <v>3</v>
      </c>
      <c r="M830" s="1">
        <v>0</v>
      </c>
      <c r="N830" s="9">
        <v>1</v>
      </c>
      <c r="O830" s="1">
        <f>ips__4[[#This Row],[Kolumna1]]*1</f>
        <v>1</v>
      </c>
      <c r="P830" s="1">
        <f>ips__4[[#This Row],[Kolumna2]]*3</f>
        <v>27</v>
      </c>
      <c r="Q830" s="1">
        <f>ips__4[[#This Row],[Kolumna3]]*7</f>
        <v>14</v>
      </c>
      <c r="R830" s="1">
        <f>ips__4[[#This Row],[Kolumna4]]*9</f>
        <v>27</v>
      </c>
      <c r="S830" s="1">
        <f>ips__4[[#This Row],[Kolumna5]]*1</f>
        <v>1</v>
      </c>
      <c r="T830" s="1">
        <f>ips__4[[#This Row],[Kolumna6]]*3</f>
        <v>0</v>
      </c>
      <c r="U830" s="1">
        <f>ips__4[[#This Row],[Kolumna7]]*7</f>
        <v>56</v>
      </c>
      <c r="V830" s="1">
        <f>ips__4[[#This Row],[Kolumna8]]*9</f>
        <v>0</v>
      </c>
      <c r="W830" s="1">
        <f>ips__4[[#This Row],[Kolumna9]]*1</f>
        <v>3</v>
      </c>
      <c r="X830" s="1">
        <f>ips__4[[#This Row],[Kolumna10]]*3</f>
        <v>0</v>
      </c>
      <c r="Y830" s="1">
        <f t="shared" si="12"/>
        <v>332</v>
      </c>
      <c r="Z830" s="1">
        <f>MOD(ips__4[[#This Row],[Suma iloczynow]],10)</f>
        <v>2</v>
      </c>
      <c r="AA830" s="1">
        <f>IF(ips__4[[#This Row],[reszta przez 10]] = 0,0,10 - ips__4[[#This Row],[reszta przez 10]])</f>
        <v>8</v>
      </c>
      <c r="AB830" s="1">
        <f>IF(ips__4[[#This Row],[K]]=ips__4[[#This Row],[K prawidlowe]],1,0)</f>
        <v>0</v>
      </c>
    </row>
    <row r="831" spans="1:28" x14ac:dyDescent="0.3">
      <c r="A831" s="1" t="s">
        <v>858</v>
      </c>
      <c r="B831" s="1" t="s">
        <v>10</v>
      </c>
      <c r="C831" s="1" t="s">
        <v>6</v>
      </c>
      <c r="D831" s="1">
        <v>0</v>
      </c>
      <c r="E831" s="1">
        <v>9</v>
      </c>
      <c r="F831" s="1">
        <v>3</v>
      </c>
      <c r="G831" s="1">
        <v>0</v>
      </c>
      <c r="H831" s="1">
        <v>1</v>
      </c>
      <c r="I831" s="1">
        <v>6</v>
      </c>
      <c r="J831" s="1">
        <v>2</v>
      </c>
      <c r="K831" s="1">
        <v>6</v>
      </c>
      <c r="L831" s="1">
        <v>4</v>
      </c>
      <c r="M831" s="1">
        <v>3</v>
      </c>
      <c r="N831" s="9">
        <v>2</v>
      </c>
      <c r="O831" s="1">
        <f>ips__4[[#This Row],[Kolumna1]]*1</f>
        <v>0</v>
      </c>
      <c r="P831" s="1">
        <f>ips__4[[#This Row],[Kolumna2]]*3</f>
        <v>27</v>
      </c>
      <c r="Q831" s="1">
        <f>ips__4[[#This Row],[Kolumna3]]*7</f>
        <v>21</v>
      </c>
      <c r="R831" s="1">
        <f>ips__4[[#This Row],[Kolumna4]]*9</f>
        <v>0</v>
      </c>
      <c r="S831" s="1">
        <f>ips__4[[#This Row],[Kolumna5]]*1</f>
        <v>1</v>
      </c>
      <c r="T831" s="1">
        <f>ips__4[[#This Row],[Kolumna6]]*3</f>
        <v>18</v>
      </c>
      <c r="U831" s="1">
        <f>ips__4[[#This Row],[Kolumna7]]*7</f>
        <v>14</v>
      </c>
      <c r="V831" s="1">
        <f>ips__4[[#This Row],[Kolumna8]]*9</f>
        <v>54</v>
      </c>
      <c r="W831" s="1">
        <f>ips__4[[#This Row],[Kolumna9]]*1</f>
        <v>4</v>
      </c>
      <c r="X831" s="1">
        <f>ips__4[[#This Row],[Kolumna10]]*3</f>
        <v>9</v>
      </c>
      <c r="Y831" s="1">
        <f t="shared" si="12"/>
        <v>277</v>
      </c>
      <c r="Z831" s="1">
        <f>MOD(ips__4[[#This Row],[Suma iloczynow]],10)</f>
        <v>7</v>
      </c>
      <c r="AA831" s="1">
        <f>IF(ips__4[[#This Row],[reszta przez 10]] = 0,0,10 - ips__4[[#This Row],[reszta przez 10]])</f>
        <v>3</v>
      </c>
      <c r="AB831" s="1">
        <f>IF(ips__4[[#This Row],[K]]=ips__4[[#This Row],[K prawidlowe]],1,0)</f>
        <v>0</v>
      </c>
    </row>
    <row r="832" spans="1:28" x14ac:dyDescent="0.3">
      <c r="A832" s="1" t="s">
        <v>859</v>
      </c>
      <c r="B832" s="1" t="s">
        <v>3</v>
      </c>
      <c r="C832" s="1" t="s">
        <v>4</v>
      </c>
      <c r="D832" s="1">
        <v>1</v>
      </c>
      <c r="E832" s="1">
        <v>2</v>
      </c>
      <c r="F832" s="1">
        <v>2</v>
      </c>
      <c r="G832" s="1">
        <v>9</v>
      </c>
      <c r="H832" s="1">
        <v>2</v>
      </c>
      <c r="I832" s="1">
        <v>6</v>
      </c>
      <c r="J832" s="1">
        <v>3</v>
      </c>
      <c r="K832" s="1">
        <v>2</v>
      </c>
      <c r="L832" s="1">
        <v>8</v>
      </c>
      <c r="M832" s="1">
        <v>9</v>
      </c>
      <c r="N832" s="9">
        <v>4</v>
      </c>
      <c r="O832" s="1">
        <f>ips__4[[#This Row],[Kolumna1]]*1</f>
        <v>1</v>
      </c>
      <c r="P832" s="1">
        <f>ips__4[[#This Row],[Kolumna2]]*3</f>
        <v>6</v>
      </c>
      <c r="Q832" s="1">
        <f>ips__4[[#This Row],[Kolumna3]]*7</f>
        <v>14</v>
      </c>
      <c r="R832" s="1">
        <f>ips__4[[#This Row],[Kolumna4]]*9</f>
        <v>81</v>
      </c>
      <c r="S832" s="1">
        <f>ips__4[[#This Row],[Kolumna5]]*1</f>
        <v>2</v>
      </c>
      <c r="T832" s="1">
        <f>ips__4[[#This Row],[Kolumna6]]*3</f>
        <v>18</v>
      </c>
      <c r="U832" s="1">
        <f>ips__4[[#This Row],[Kolumna7]]*7</f>
        <v>21</v>
      </c>
      <c r="V832" s="1">
        <f>ips__4[[#This Row],[Kolumna8]]*9</f>
        <v>18</v>
      </c>
      <c r="W832" s="1">
        <f>ips__4[[#This Row],[Kolumna9]]*1</f>
        <v>8</v>
      </c>
      <c r="X832" s="1">
        <f>ips__4[[#This Row],[Kolumna10]]*3</f>
        <v>27</v>
      </c>
      <c r="Y832" s="1">
        <f t="shared" si="12"/>
        <v>344</v>
      </c>
      <c r="Z832" s="1">
        <f>MOD(ips__4[[#This Row],[Suma iloczynow]],10)</f>
        <v>4</v>
      </c>
      <c r="AA832" s="1">
        <f>IF(ips__4[[#This Row],[reszta przez 10]] = 0,0,10 - ips__4[[#This Row],[reszta przez 10]])</f>
        <v>6</v>
      </c>
      <c r="AB832" s="1">
        <f>IF(ips__4[[#This Row],[K]]=ips__4[[#This Row],[K prawidlowe]],1,0)</f>
        <v>0</v>
      </c>
    </row>
    <row r="833" spans="1:28" x14ac:dyDescent="0.3">
      <c r="A833" s="1" t="s">
        <v>860</v>
      </c>
      <c r="B833" s="1" t="s">
        <v>9</v>
      </c>
      <c r="C833" s="1" t="s">
        <v>6</v>
      </c>
      <c r="D833" s="1">
        <v>0</v>
      </c>
      <c r="E833" s="1">
        <v>0</v>
      </c>
      <c r="F833" s="1">
        <v>2</v>
      </c>
      <c r="G833" s="1">
        <v>2</v>
      </c>
      <c r="H833" s="1">
        <v>0</v>
      </c>
      <c r="I833" s="1">
        <v>1</v>
      </c>
      <c r="J833" s="1">
        <v>9</v>
      </c>
      <c r="K833" s="1">
        <v>7</v>
      </c>
      <c r="L833" s="1">
        <v>3</v>
      </c>
      <c r="M833" s="1">
        <v>3</v>
      </c>
      <c r="N833" s="9">
        <v>7</v>
      </c>
      <c r="O833" s="1">
        <f>ips__4[[#This Row],[Kolumna1]]*1</f>
        <v>0</v>
      </c>
      <c r="P833" s="1">
        <f>ips__4[[#This Row],[Kolumna2]]*3</f>
        <v>0</v>
      </c>
      <c r="Q833" s="1">
        <f>ips__4[[#This Row],[Kolumna3]]*7</f>
        <v>14</v>
      </c>
      <c r="R833" s="1">
        <f>ips__4[[#This Row],[Kolumna4]]*9</f>
        <v>18</v>
      </c>
      <c r="S833" s="1">
        <f>ips__4[[#This Row],[Kolumna5]]*1</f>
        <v>0</v>
      </c>
      <c r="T833" s="1">
        <f>ips__4[[#This Row],[Kolumna6]]*3</f>
        <v>3</v>
      </c>
      <c r="U833" s="1">
        <f>ips__4[[#This Row],[Kolumna7]]*7</f>
        <v>63</v>
      </c>
      <c r="V833" s="1">
        <f>ips__4[[#This Row],[Kolumna8]]*9</f>
        <v>63</v>
      </c>
      <c r="W833" s="1">
        <f>ips__4[[#This Row],[Kolumna9]]*1</f>
        <v>3</v>
      </c>
      <c r="X833" s="1">
        <f>ips__4[[#This Row],[Kolumna10]]*3</f>
        <v>9</v>
      </c>
      <c r="Y833" s="1">
        <f t="shared" si="12"/>
        <v>369</v>
      </c>
      <c r="Z833" s="1">
        <f>MOD(ips__4[[#This Row],[Suma iloczynow]],10)</f>
        <v>9</v>
      </c>
      <c r="AA833" s="1">
        <f>IF(ips__4[[#This Row],[reszta przez 10]] = 0,0,10 - ips__4[[#This Row],[reszta przez 10]])</f>
        <v>1</v>
      </c>
      <c r="AB833" s="1">
        <f>IF(ips__4[[#This Row],[K]]=ips__4[[#This Row],[K prawidlowe]],1,0)</f>
        <v>0</v>
      </c>
    </row>
    <row r="834" spans="1:28" x14ac:dyDescent="0.3">
      <c r="A834" s="1" t="s">
        <v>861</v>
      </c>
      <c r="B834" s="1" t="s">
        <v>18</v>
      </c>
      <c r="C834" s="1" t="s">
        <v>4</v>
      </c>
      <c r="D834" s="1">
        <v>1</v>
      </c>
      <c r="E834" s="1">
        <v>8</v>
      </c>
      <c r="F834" s="1">
        <v>2</v>
      </c>
      <c r="G834" s="1">
        <v>6</v>
      </c>
      <c r="H834" s="1">
        <v>1</v>
      </c>
      <c r="I834" s="1">
        <v>8</v>
      </c>
      <c r="J834" s="1">
        <v>2</v>
      </c>
      <c r="K834" s="1">
        <v>7</v>
      </c>
      <c r="L834" s="1">
        <v>9</v>
      </c>
      <c r="M834" s="1">
        <v>9</v>
      </c>
      <c r="N834" s="9">
        <v>9</v>
      </c>
      <c r="O834" s="1">
        <f>ips__4[[#This Row],[Kolumna1]]*1</f>
        <v>1</v>
      </c>
      <c r="P834" s="1">
        <f>ips__4[[#This Row],[Kolumna2]]*3</f>
        <v>24</v>
      </c>
      <c r="Q834" s="1">
        <f>ips__4[[#This Row],[Kolumna3]]*7</f>
        <v>14</v>
      </c>
      <c r="R834" s="1">
        <f>ips__4[[#This Row],[Kolumna4]]*9</f>
        <v>54</v>
      </c>
      <c r="S834" s="1">
        <f>ips__4[[#This Row],[Kolumna5]]*1</f>
        <v>1</v>
      </c>
      <c r="T834" s="1">
        <f>ips__4[[#This Row],[Kolumna6]]*3</f>
        <v>24</v>
      </c>
      <c r="U834" s="1">
        <f>ips__4[[#This Row],[Kolumna7]]*7</f>
        <v>14</v>
      </c>
      <c r="V834" s="1">
        <f>ips__4[[#This Row],[Kolumna8]]*9</f>
        <v>63</v>
      </c>
      <c r="W834" s="1">
        <f>ips__4[[#This Row],[Kolumna9]]*1</f>
        <v>9</v>
      </c>
      <c r="X834" s="1">
        <f>ips__4[[#This Row],[Kolumna10]]*3</f>
        <v>27</v>
      </c>
      <c r="Y834" s="1">
        <f t="shared" si="12"/>
        <v>404</v>
      </c>
      <c r="Z834" s="1">
        <f>MOD(ips__4[[#This Row],[Suma iloczynow]],10)</f>
        <v>4</v>
      </c>
      <c r="AA834" s="1">
        <f>IF(ips__4[[#This Row],[reszta przez 10]] = 0,0,10 - ips__4[[#This Row],[reszta przez 10]])</f>
        <v>6</v>
      </c>
      <c r="AB834" s="1">
        <f>IF(ips__4[[#This Row],[K]]=ips__4[[#This Row],[K prawidlowe]],1,0)</f>
        <v>0</v>
      </c>
    </row>
    <row r="835" spans="1:28" x14ac:dyDescent="0.3">
      <c r="A835" s="1" t="s">
        <v>862</v>
      </c>
      <c r="B835" s="1" t="s">
        <v>18</v>
      </c>
      <c r="C835" s="1" t="s">
        <v>4</v>
      </c>
      <c r="D835" s="1">
        <v>2</v>
      </c>
      <c r="E835" s="1">
        <v>2</v>
      </c>
      <c r="F835" s="1">
        <v>2</v>
      </c>
      <c r="G835" s="1">
        <v>8</v>
      </c>
      <c r="H835" s="1">
        <v>0</v>
      </c>
      <c r="I835" s="1">
        <v>6</v>
      </c>
      <c r="J835" s="1">
        <v>5</v>
      </c>
      <c r="K835" s="1">
        <v>5</v>
      </c>
      <c r="L835" s="1">
        <v>8</v>
      </c>
      <c r="M835" s="1">
        <v>1</v>
      </c>
      <c r="N835" s="9">
        <v>7</v>
      </c>
      <c r="O835" s="1">
        <f>ips__4[[#This Row],[Kolumna1]]*1</f>
        <v>2</v>
      </c>
      <c r="P835" s="1">
        <f>ips__4[[#This Row],[Kolumna2]]*3</f>
        <v>6</v>
      </c>
      <c r="Q835" s="1">
        <f>ips__4[[#This Row],[Kolumna3]]*7</f>
        <v>14</v>
      </c>
      <c r="R835" s="1">
        <f>ips__4[[#This Row],[Kolumna4]]*9</f>
        <v>72</v>
      </c>
      <c r="S835" s="1">
        <f>ips__4[[#This Row],[Kolumna5]]*1</f>
        <v>0</v>
      </c>
      <c r="T835" s="1">
        <f>ips__4[[#This Row],[Kolumna6]]*3</f>
        <v>18</v>
      </c>
      <c r="U835" s="1">
        <f>ips__4[[#This Row],[Kolumna7]]*7</f>
        <v>35</v>
      </c>
      <c r="V835" s="1">
        <f>ips__4[[#This Row],[Kolumna8]]*9</f>
        <v>45</v>
      </c>
      <c r="W835" s="1">
        <f>ips__4[[#This Row],[Kolumna9]]*1</f>
        <v>8</v>
      </c>
      <c r="X835" s="1">
        <f>ips__4[[#This Row],[Kolumna10]]*3</f>
        <v>3</v>
      </c>
      <c r="Y835" s="1">
        <f t="shared" ref="Y835:Y898" si="13">SUM(O834:X835)</f>
        <v>434</v>
      </c>
      <c r="Z835" s="1">
        <f>MOD(ips__4[[#This Row],[Suma iloczynow]],10)</f>
        <v>4</v>
      </c>
      <c r="AA835" s="1">
        <f>IF(ips__4[[#This Row],[reszta przez 10]] = 0,0,10 - ips__4[[#This Row],[reszta przez 10]])</f>
        <v>6</v>
      </c>
      <c r="AB835" s="1">
        <f>IF(ips__4[[#This Row],[K]]=ips__4[[#This Row],[K prawidlowe]],1,0)</f>
        <v>0</v>
      </c>
    </row>
    <row r="836" spans="1:28" x14ac:dyDescent="0.3">
      <c r="A836" s="1" t="s">
        <v>863</v>
      </c>
      <c r="B836" s="1" t="s">
        <v>19</v>
      </c>
      <c r="C836" s="1" t="s">
        <v>6</v>
      </c>
      <c r="D836" s="1">
        <v>2</v>
      </c>
      <c r="E836" s="1">
        <v>1</v>
      </c>
      <c r="F836" s="1">
        <v>2</v>
      </c>
      <c r="G836" s="1">
        <v>2</v>
      </c>
      <c r="H836" s="1">
        <v>1</v>
      </c>
      <c r="I836" s="1">
        <v>3</v>
      </c>
      <c r="J836" s="1">
        <v>9</v>
      </c>
      <c r="K836" s="1">
        <v>8</v>
      </c>
      <c r="L836" s="1">
        <v>7</v>
      </c>
      <c r="M836" s="1">
        <v>0</v>
      </c>
      <c r="N836" s="9">
        <v>1</v>
      </c>
      <c r="O836" s="1">
        <f>ips__4[[#This Row],[Kolumna1]]*1</f>
        <v>2</v>
      </c>
      <c r="P836" s="1">
        <f>ips__4[[#This Row],[Kolumna2]]*3</f>
        <v>3</v>
      </c>
      <c r="Q836" s="1">
        <f>ips__4[[#This Row],[Kolumna3]]*7</f>
        <v>14</v>
      </c>
      <c r="R836" s="1">
        <f>ips__4[[#This Row],[Kolumna4]]*9</f>
        <v>18</v>
      </c>
      <c r="S836" s="1">
        <f>ips__4[[#This Row],[Kolumna5]]*1</f>
        <v>1</v>
      </c>
      <c r="T836" s="1">
        <f>ips__4[[#This Row],[Kolumna6]]*3</f>
        <v>9</v>
      </c>
      <c r="U836" s="1">
        <f>ips__4[[#This Row],[Kolumna7]]*7</f>
        <v>63</v>
      </c>
      <c r="V836" s="1">
        <f>ips__4[[#This Row],[Kolumna8]]*9</f>
        <v>72</v>
      </c>
      <c r="W836" s="1">
        <f>ips__4[[#This Row],[Kolumna9]]*1</f>
        <v>7</v>
      </c>
      <c r="X836" s="1">
        <f>ips__4[[#This Row],[Kolumna10]]*3</f>
        <v>0</v>
      </c>
      <c r="Y836" s="1">
        <f t="shared" si="13"/>
        <v>392</v>
      </c>
      <c r="Z836" s="1">
        <f>MOD(ips__4[[#This Row],[Suma iloczynow]],10)</f>
        <v>2</v>
      </c>
      <c r="AA836" s="1">
        <f>IF(ips__4[[#This Row],[reszta przez 10]] = 0,0,10 - ips__4[[#This Row],[reszta przez 10]])</f>
        <v>8</v>
      </c>
      <c r="AB836" s="1">
        <f>IF(ips__4[[#This Row],[K]]=ips__4[[#This Row],[K prawidlowe]],1,0)</f>
        <v>0</v>
      </c>
    </row>
    <row r="837" spans="1:28" x14ac:dyDescent="0.3">
      <c r="A837" s="1" t="s">
        <v>864</v>
      </c>
      <c r="B837" s="1" t="s">
        <v>5</v>
      </c>
      <c r="C837" s="1" t="s">
        <v>4</v>
      </c>
      <c r="D837" s="1">
        <v>0</v>
      </c>
      <c r="E837" s="1">
        <v>4</v>
      </c>
      <c r="F837" s="1">
        <v>2</v>
      </c>
      <c r="G837" s="1">
        <v>4</v>
      </c>
      <c r="H837" s="1">
        <v>0</v>
      </c>
      <c r="I837" s="1">
        <v>2</v>
      </c>
      <c r="J837" s="1">
        <v>2</v>
      </c>
      <c r="K837" s="1">
        <v>3</v>
      </c>
      <c r="L837" s="1">
        <v>7</v>
      </c>
      <c r="M837" s="1">
        <v>3</v>
      </c>
      <c r="N837" s="9">
        <v>5</v>
      </c>
      <c r="O837" s="1">
        <f>ips__4[[#This Row],[Kolumna1]]*1</f>
        <v>0</v>
      </c>
      <c r="P837" s="1">
        <f>ips__4[[#This Row],[Kolumna2]]*3</f>
        <v>12</v>
      </c>
      <c r="Q837" s="1">
        <f>ips__4[[#This Row],[Kolumna3]]*7</f>
        <v>14</v>
      </c>
      <c r="R837" s="1">
        <f>ips__4[[#This Row],[Kolumna4]]*9</f>
        <v>36</v>
      </c>
      <c r="S837" s="1">
        <f>ips__4[[#This Row],[Kolumna5]]*1</f>
        <v>0</v>
      </c>
      <c r="T837" s="1">
        <f>ips__4[[#This Row],[Kolumna6]]*3</f>
        <v>6</v>
      </c>
      <c r="U837" s="1">
        <f>ips__4[[#This Row],[Kolumna7]]*7</f>
        <v>14</v>
      </c>
      <c r="V837" s="1">
        <f>ips__4[[#This Row],[Kolumna8]]*9</f>
        <v>27</v>
      </c>
      <c r="W837" s="1">
        <f>ips__4[[#This Row],[Kolumna9]]*1</f>
        <v>7</v>
      </c>
      <c r="X837" s="1">
        <f>ips__4[[#This Row],[Kolumna10]]*3</f>
        <v>9</v>
      </c>
      <c r="Y837" s="1">
        <f t="shared" si="13"/>
        <v>314</v>
      </c>
      <c r="Z837" s="1">
        <f>MOD(ips__4[[#This Row],[Suma iloczynow]],10)</f>
        <v>4</v>
      </c>
      <c r="AA837" s="1">
        <f>IF(ips__4[[#This Row],[reszta przez 10]] = 0,0,10 - ips__4[[#This Row],[reszta przez 10]])</f>
        <v>6</v>
      </c>
      <c r="AB837" s="1">
        <f>IF(ips__4[[#This Row],[K]]=ips__4[[#This Row],[K prawidlowe]],1,0)</f>
        <v>0</v>
      </c>
    </row>
    <row r="838" spans="1:28" x14ac:dyDescent="0.3">
      <c r="A838" s="1" t="s">
        <v>865</v>
      </c>
      <c r="B838" s="1" t="s">
        <v>15</v>
      </c>
      <c r="C838" s="1" t="s">
        <v>6</v>
      </c>
      <c r="D838" s="1">
        <v>1</v>
      </c>
      <c r="E838" s="1">
        <v>2</v>
      </c>
      <c r="F838" s="1">
        <v>3</v>
      </c>
      <c r="G838" s="1">
        <v>1</v>
      </c>
      <c r="H838" s="1">
        <v>2</v>
      </c>
      <c r="I838" s="1">
        <v>4</v>
      </c>
      <c r="J838" s="1">
        <v>6</v>
      </c>
      <c r="K838" s="1">
        <v>9</v>
      </c>
      <c r="L838" s="1">
        <v>4</v>
      </c>
      <c r="M838" s="1">
        <v>2</v>
      </c>
      <c r="N838" s="9">
        <v>6</v>
      </c>
      <c r="O838" s="1">
        <f>ips__4[[#This Row],[Kolumna1]]*1</f>
        <v>1</v>
      </c>
      <c r="P838" s="1">
        <f>ips__4[[#This Row],[Kolumna2]]*3</f>
        <v>6</v>
      </c>
      <c r="Q838" s="1">
        <f>ips__4[[#This Row],[Kolumna3]]*7</f>
        <v>21</v>
      </c>
      <c r="R838" s="1">
        <f>ips__4[[#This Row],[Kolumna4]]*9</f>
        <v>9</v>
      </c>
      <c r="S838" s="1">
        <f>ips__4[[#This Row],[Kolumna5]]*1</f>
        <v>2</v>
      </c>
      <c r="T838" s="1">
        <f>ips__4[[#This Row],[Kolumna6]]*3</f>
        <v>12</v>
      </c>
      <c r="U838" s="1">
        <f>ips__4[[#This Row],[Kolumna7]]*7</f>
        <v>42</v>
      </c>
      <c r="V838" s="1">
        <f>ips__4[[#This Row],[Kolumna8]]*9</f>
        <v>81</v>
      </c>
      <c r="W838" s="1">
        <f>ips__4[[#This Row],[Kolumna9]]*1</f>
        <v>4</v>
      </c>
      <c r="X838" s="1">
        <f>ips__4[[#This Row],[Kolumna10]]*3</f>
        <v>6</v>
      </c>
      <c r="Y838" s="1">
        <f t="shared" si="13"/>
        <v>309</v>
      </c>
      <c r="Z838" s="1">
        <f>MOD(ips__4[[#This Row],[Suma iloczynow]],10)</f>
        <v>9</v>
      </c>
      <c r="AA838" s="1">
        <f>IF(ips__4[[#This Row],[reszta przez 10]] = 0,0,10 - ips__4[[#This Row],[reszta przez 10]])</f>
        <v>1</v>
      </c>
      <c r="AB838" s="1">
        <f>IF(ips__4[[#This Row],[K]]=ips__4[[#This Row],[K prawidlowe]],1,0)</f>
        <v>0</v>
      </c>
    </row>
    <row r="839" spans="1:28" x14ac:dyDescent="0.3">
      <c r="A839" s="1" t="s">
        <v>866</v>
      </c>
      <c r="B839" s="1" t="s">
        <v>3</v>
      </c>
      <c r="C839" s="1" t="s">
        <v>6</v>
      </c>
      <c r="D839" s="1">
        <v>0</v>
      </c>
      <c r="E839" s="1">
        <v>9</v>
      </c>
      <c r="F839" s="1">
        <v>2</v>
      </c>
      <c r="G839" s="1">
        <v>8</v>
      </c>
      <c r="H839" s="1">
        <v>1</v>
      </c>
      <c r="I839" s="1">
        <v>5</v>
      </c>
      <c r="J839" s="1">
        <v>4</v>
      </c>
      <c r="K839" s="1">
        <v>2</v>
      </c>
      <c r="L839" s="1">
        <v>0</v>
      </c>
      <c r="M839" s="1">
        <v>6</v>
      </c>
      <c r="N839" s="9">
        <v>7</v>
      </c>
      <c r="O839" s="1">
        <f>ips__4[[#This Row],[Kolumna1]]*1</f>
        <v>0</v>
      </c>
      <c r="P839" s="1">
        <f>ips__4[[#This Row],[Kolumna2]]*3</f>
        <v>27</v>
      </c>
      <c r="Q839" s="1">
        <f>ips__4[[#This Row],[Kolumna3]]*7</f>
        <v>14</v>
      </c>
      <c r="R839" s="1">
        <f>ips__4[[#This Row],[Kolumna4]]*9</f>
        <v>72</v>
      </c>
      <c r="S839" s="1">
        <f>ips__4[[#This Row],[Kolumna5]]*1</f>
        <v>1</v>
      </c>
      <c r="T839" s="1">
        <f>ips__4[[#This Row],[Kolumna6]]*3</f>
        <v>15</v>
      </c>
      <c r="U839" s="1">
        <f>ips__4[[#This Row],[Kolumna7]]*7</f>
        <v>28</v>
      </c>
      <c r="V839" s="1">
        <f>ips__4[[#This Row],[Kolumna8]]*9</f>
        <v>18</v>
      </c>
      <c r="W839" s="1">
        <f>ips__4[[#This Row],[Kolumna9]]*1</f>
        <v>0</v>
      </c>
      <c r="X839" s="1">
        <f>ips__4[[#This Row],[Kolumna10]]*3</f>
        <v>18</v>
      </c>
      <c r="Y839" s="1">
        <f t="shared" si="13"/>
        <v>377</v>
      </c>
      <c r="Z839" s="1">
        <f>MOD(ips__4[[#This Row],[Suma iloczynow]],10)</f>
        <v>7</v>
      </c>
      <c r="AA839" s="1">
        <f>IF(ips__4[[#This Row],[reszta przez 10]] = 0,0,10 - ips__4[[#This Row],[reszta przez 10]])</f>
        <v>3</v>
      </c>
      <c r="AB839" s="1">
        <f>IF(ips__4[[#This Row],[K]]=ips__4[[#This Row],[K prawidlowe]],1,0)</f>
        <v>0</v>
      </c>
    </row>
    <row r="840" spans="1:28" x14ac:dyDescent="0.3">
      <c r="A840" s="1" t="s">
        <v>867</v>
      </c>
      <c r="B840" s="1" t="s">
        <v>3</v>
      </c>
      <c r="C840" s="1" t="s">
        <v>6</v>
      </c>
      <c r="D840" s="1">
        <v>1</v>
      </c>
      <c r="E840" s="1">
        <v>5</v>
      </c>
      <c r="F840" s="1">
        <v>2</v>
      </c>
      <c r="G840" s="1">
        <v>5</v>
      </c>
      <c r="H840" s="1">
        <v>3</v>
      </c>
      <c r="I840" s="1">
        <v>0</v>
      </c>
      <c r="J840" s="1">
        <v>0</v>
      </c>
      <c r="K840" s="1">
        <v>8</v>
      </c>
      <c r="L840" s="1">
        <v>9</v>
      </c>
      <c r="M840" s="1">
        <v>5</v>
      </c>
      <c r="N840" s="9">
        <v>6</v>
      </c>
      <c r="O840" s="1">
        <f>ips__4[[#This Row],[Kolumna1]]*1</f>
        <v>1</v>
      </c>
      <c r="P840" s="1">
        <f>ips__4[[#This Row],[Kolumna2]]*3</f>
        <v>15</v>
      </c>
      <c r="Q840" s="1">
        <f>ips__4[[#This Row],[Kolumna3]]*7</f>
        <v>14</v>
      </c>
      <c r="R840" s="1">
        <f>ips__4[[#This Row],[Kolumna4]]*9</f>
        <v>45</v>
      </c>
      <c r="S840" s="1">
        <f>ips__4[[#This Row],[Kolumna5]]*1</f>
        <v>3</v>
      </c>
      <c r="T840" s="1">
        <f>ips__4[[#This Row],[Kolumna6]]*3</f>
        <v>0</v>
      </c>
      <c r="U840" s="1">
        <f>ips__4[[#This Row],[Kolumna7]]*7</f>
        <v>0</v>
      </c>
      <c r="V840" s="1">
        <f>ips__4[[#This Row],[Kolumna8]]*9</f>
        <v>72</v>
      </c>
      <c r="W840" s="1">
        <f>ips__4[[#This Row],[Kolumna9]]*1</f>
        <v>9</v>
      </c>
      <c r="X840" s="1">
        <f>ips__4[[#This Row],[Kolumna10]]*3</f>
        <v>15</v>
      </c>
      <c r="Y840" s="1">
        <f t="shared" si="13"/>
        <v>367</v>
      </c>
      <c r="Z840" s="1">
        <f>MOD(ips__4[[#This Row],[Suma iloczynow]],10)</f>
        <v>7</v>
      </c>
      <c r="AA840" s="1">
        <f>IF(ips__4[[#This Row],[reszta przez 10]] = 0,0,10 - ips__4[[#This Row],[reszta przez 10]])</f>
        <v>3</v>
      </c>
      <c r="AB840" s="1">
        <f>IF(ips__4[[#This Row],[K]]=ips__4[[#This Row],[K prawidlowe]],1,0)</f>
        <v>0</v>
      </c>
    </row>
    <row r="841" spans="1:28" x14ac:dyDescent="0.3">
      <c r="A841" s="1" t="s">
        <v>868</v>
      </c>
      <c r="B841" s="1" t="s">
        <v>13</v>
      </c>
      <c r="C841" s="1" t="s">
        <v>4</v>
      </c>
      <c r="D841" s="1">
        <v>1</v>
      </c>
      <c r="E841" s="1">
        <v>0</v>
      </c>
      <c r="F841" s="1">
        <v>2</v>
      </c>
      <c r="G841" s="1">
        <v>2</v>
      </c>
      <c r="H841" s="1">
        <v>0</v>
      </c>
      <c r="I841" s="1">
        <v>9</v>
      </c>
      <c r="J841" s="1">
        <v>6</v>
      </c>
      <c r="K841" s="1">
        <v>8</v>
      </c>
      <c r="L841" s="1">
        <v>5</v>
      </c>
      <c r="M841" s="1">
        <v>3</v>
      </c>
      <c r="N841" s="9">
        <v>2</v>
      </c>
      <c r="O841" s="1">
        <f>ips__4[[#This Row],[Kolumna1]]*1</f>
        <v>1</v>
      </c>
      <c r="P841" s="1">
        <f>ips__4[[#This Row],[Kolumna2]]*3</f>
        <v>0</v>
      </c>
      <c r="Q841" s="1">
        <f>ips__4[[#This Row],[Kolumna3]]*7</f>
        <v>14</v>
      </c>
      <c r="R841" s="1">
        <f>ips__4[[#This Row],[Kolumna4]]*9</f>
        <v>18</v>
      </c>
      <c r="S841" s="1">
        <f>ips__4[[#This Row],[Kolumna5]]*1</f>
        <v>0</v>
      </c>
      <c r="T841" s="1">
        <f>ips__4[[#This Row],[Kolumna6]]*3</f>
        <v>27</v>
      </c>
      <c r="U841" s="1">
        <f>ips__4[[#This Row],[Kolumna7]]*7</f>
        <v>42</v>
      </c>
      <c r="V841" s="1">
        <f>ips__4[[#This Row],[Kolumna8]]*9</f>
        <v>72</v>
      </c>
      <c r="W841" s="1">
        <f>ips__4[[#This Row],[Kolumna9]]*1</f>
        <v>5</v>
      </c>
      <c r="X841" s="1">
        <f>ips__4[[#This Row],[Kolumna10]]*3</f>
        <v>9</v>
      </c>
      <c r="Y841" s="1">
        <f t="shared" si="13"/>
        <v>362</v>
      </c>
      <c r="Z841" s="1">
        <f>MOD(ips__4[[#This Row],[Suma iloczynow]],10)</f>
        <v>2</v>
      </c>
      <c r="AA841" s="1">
        <f>IF(ips__4[[#This Row],[reszta przez 10]] = 0,0,10 - ips__4[[#This Row],[reszta przez 10]])</f>
        <v>8</v>
      </c>
      <c r="AB841" s="1">
        <f>IF(ips__4[[#This Row],[K]]=ips__4[[#This Row],[K prawidlowe]],1,0)</f>
        <v>0</v>
      </c>
    </row>
    <row r="842" spans="1:28" x14ac:dyDescent="0.3">
      <c r="A842" s="1" t="s">
        <v>869</v>
      </c>
      <c r="B842" s="1" t="s">
        <v>5</v>
      </c>
      <c r="C842" s="1" t="s">
        <v>4</v>
      </c>
      <c r="D842" s="1">
        <v>0</v>
      </c>
      <c r="E842" s="1">
        <v>5</v>
      </c>
      <c r="F842" s="1">
        <v>2</v>
      </c>
      <c r="G842" s="1">
        <v>3</v>
      </c>
      <c r="H842" s="1">
        <v>1</v>
      </c>
      <c r="I842" s="1">
        <v>4</v>
      </c>
      <c r="J842" s="1">
        <v>0</v>
      </c>
      <c r="K842" s="1">
        <v>6</v>
      </c>
      <c r="L842" s="1">
        <v>1</v>
      </c>
      <c r="M842" s="1">
        <v>5</v>
      </c>
      <c r="N842" s="9">
        <v>1</v>
      </c>
      <c r="O842" s="1">
        <f>ips__4[[#This Row],[Kolumna1]]*1</f>
        <v>0</v>
      </c>
      <c r="P842" s="1">
        <f>ips__4[[#This Row],[Kolumna2]]*3</f>
        <v>15</v>
      </c>
      <c r="Q842" s="1">
        <f>ips__4[[#This Row],[Kolumna3]]*7</f>
        <v>14</v>
      </c>
      <c r="R842" s="1">
        <f>ips__4[[#This Row],[Kolumna4]]*9</f>
        <v>27</v>
      </c>
      <c r="S842" s="1">
        <f>ips__4[[#This Row],[Kolumna5]]*1</f>
        <v>1</v>
      </c>
      <c r="T842" s="1">
        <f>ips__4[[#This Row],[Kolumna6]]*3</f>
        <v>12</v>
      </c>
      <c r="U842" s="1">
        <f>ips__4[[#This Row],[Kolumna7]]*7</f>
        <v>0</v>
      </c>
      <c r="V842" s="1">
        <f>ips__4[[#This Row],[Kolumna8]]*9</f>
        <v>54</v>
      </c>
      <c r="W842" s="1">
        <f>ips__4[[#This Row],[Kolumna9]]*1</f>
        <v>1</v>
      </c>
      <c r="X842" s="1">
        <f>ips__4[[#This Row],[Kolumna10]]*3</f>
        <v>15</v>
      </c>
      <c r="Y842" s="1">
        <f t="shared" si="13"/>
        <v>327</v>
      </c>
      <c r="Z842" s="1">
        <f>MOD(ips__4[[#This Row],[Suma iloczynow]],10)</f>
        <v>7</v>
      </c>
      <c r="AA842" s="1">
        <f>IF(ips__4[[#This Row],[reszta przez 10]] = 0,0,10 - ips__4[[#This Row],[reszta przez 10]])</f>
        <v>3</v>
      </c>
      <c r="AB842" s="1">
        <f>IF(ips__4[[#This Row],[K]]=ips__4[[#This Row],[K prawidlowe]],1,0)</f>
        <v>0</v>
      </c>
    </row>
    <row r="843" spans="1:28" x14ac:dyDescent="0.3">
      <c r="A843" s="1" t="s">
        <v>870</v>
      </c>
      <c r="B843" s="1" t="s">
        <v>10</v>
      </c>
      <c r="C843" s="1" t="s">
        <v>6</v>
      </c>
      <c r="D843" s="1">
        <v>0</v>
      </c>
      <c r="E843" s="1">
        <v>4</v>
      </c>
      <c r="F843" s="1">
        <v>3</v>
      </c>
      <c r="G843" s="1">
        <v>1</v>
      </c>
      <c r="H843" s="1">
        <v>2</v>
      </c>
      <c r="I843" s="1">
        <v>4</v>
      </c>
      <c r="J843" s="1">
        <v>2</v>
      </c>
      <c r="K843" s="1">
        <v>6</v>
      </c>
      <c r="L843" s="1">
        <v>0</v>
      </c>
      <c r="M843" s="1">
        <v>0</v>
      </c>
      <c r="N843" s="9">
        <v>6</v>
      </c>
      <c r="O843" s="1">
        <f>ips__4[[#This Row],[Kolumna1]]*1</f>
        <v>0</v>
      </c>
      <c r="P843" s="1">
        <f>ips__4[[#This Row],[Kolumna2]]*3</f>
        <v>12</v>
      </c>
      <c r="Q843" s="1">
        <f>ips__4[[#This Row],[Kolumna3]]*7</f>
        <v>21</v>
      </c>
      <c r="R843" s="1">
        <f>ips__4[[#This Row],[Kolumna4]]*9</f>
        <v>9</v>
      </c>
      <c r="S843" s="1">
        <f>ips__4[[#This Row],[Kolumna5]]*1</f>
        <v>2</v>
      </c>
      <c r="T843" s="1">
        <f>ips__4[[#This Row],[Kolumna6]]*3</f>
        <v>12</v>
      </c>
      <c r="U843" s="1">
        <f>ips__4[[#This Row],[Kolumna7]]*7</f>
        <v>14</v>
      </c>
      <c r="V843" s="1">
        <f>ips__4[[#This Row],[Kolumna8]]*9</f>
        <v>54</v>
      </c>
      <c r="W843" s="1">
        <f>ips__4[[#This Row],[Kolumna9]]*1</f>
        <v>0</v>
      </c>
      <c r="X843" s="1">
        <f>ips__4[[#This Row],[Kolumna10]]*3</f>
        <v>0</v>
      </c>
      <c r="Y843" s="1">
        <f t="shared" si="13"/>
        <v>263</v>
      </c>
      <c r="Z843" s="1">
        <f>MOD(ips__4[[#This Row],[Suma iloczynow]],10)</f>
        <v>3</v>
      </c>
      <c r="AA843" s="1">
        <f>IF(ips__4[[#This Row],[reszta przez 10]] = 0,0,10 - ips__4[[#This Row],[reszta przez 10]])</f>
        <v>7</v>
      </c>
      <c r="AB843" s="1">
        <f>IF(ips__4[[#This Row],[K]]=ips__4[[#This Row],[K prawidlowe]],1,0)</f>
        <v>0</v>
      </c>
    </row>
    <row r="844" spans="1:28" x14ac:dyDescent="0.3">
      <c r="A844" s="1" t="s">
        <v>871</v>
      </c>
      <c r="B844" s="1" t="s">
        <v>9</v>
      </c>
      <c r="C844" s="1" t="s">
        <v>6</v>
      </c>
      <c r="D844" s="1">
        <v>2</v>
      </c>
      <c r="E844" s="1">
        <v>2</v>
      </c>
      <c r="F844" s="1">
        <v>2</v>
      </c>
      <c r="G844" s="1">
        <v>9</v>
      </c>
      <c r="H844" s="1">
        <v>0</v>
      </c>
      <c r="I844" s="1">
        <v>5</v>
      </c>
      <c r="J844" s="1">
        <v>7</v>
      </c>
      <c r="K844" s="1">
        <v>7</v>
      </c>
      <c r="L844" s="1">
        <v>9</v>
      </c>
      <c r="M844" s="1">
        <v>9</v>
      </c>
      <c r="N844" s="9">
        <v>4</v>
      </c>
      <c r="O844" s="1">
        <f>ips__4[[#This Row],[Kolumna1]]*1</f>
        <v>2</v>
      </c>
      <c r="P844" s="1">
        <f>ips__4[[#This Row],[Kolumna2]]*3</f>
        <v>6</v>
      </c>
      <c r="Q844" s="1">
        <f>ips__4[[#This Row],[Kolumna3]]*7</f>
        <v>14</v>
      </c>
      <c r="R844" s="1">
        <f>ips__4[[#This Row],[Kolumna4]]*9</f>
        <v>81</v>
      </c>
      <c r="S844" s="1">
        <f>ips__4[[#This Row],[Kolumna5]]*1</f>
        <v>0</v>
      </c>
      <c r="T844" s="1">
        <f>ips__4[[#This Row],[Kolumna6]]*3</f>
        <v>15</v>
      </c>
      <c r="U844" s="1">
        <f>ips__4[[#This Row],[Kolumna7]]*7</f>
        <v>49</v>
      </c>
      <c r="V844" s="1">
        <f>ips__4[[#This Row],[Kolumna8]]*9</f>
        <v>63</v>
      </c>
      <c r="W844" s="1">
        <f>ips__4[[#This Row],[Kolumna9]]*1</f>
        <v>9</v>
      </c>
      <c r="X844" s="1">
        <f>ips__4[[#This Row],[Kolumna10]]*3</f>
        <v>27</v>
      </c>
      <c r="Y844" s="1">
        <f t="shared" si="13"/>
        <v>390</v>
      </c>
      <c r="Z844" s="1">
        <f>MOD(ips__4[[#This Row],[Suma iloczynow]],10)</f>
        <v>0</v>
      </c>
      <c r="AA844" s="1">
        <f>IF(ips__4[[#This Row],[reszta przez 10]] = 0,0,10 - ips__4[[#This Row],[reszta przez 10]])</f>
        <v>0</v>
      </c>
      <c r="AB844" s="1">
        <f>IF(ips__4[[#This Row],[K]]=ips__4[[#This Row],[K prawidlowe]],1,0)</f>
        <v>0</v>
      </c>
    </row>
    <row r="845" spans="1:28" x14ac:dyDescent="0.3">
      <c r="A845" s="1" t="s">
        <v>872</v>
      </c>
      <c r="B845" s="1" t="s">
        <v>3</v>
      </c>
      <c r="C845" s="1" t="s">
        <v>4</v>
      </c>
      <c r="D845" s="1">
        <v>1</v>
      </c>
      <c r="E845" s="1">
        <v>9</v>
      </c>
      <c r="F845" s="1">
        <v>2</v>
      </c>
      <c r="G845" s="1">
        <v>8</v>
      </c>
      <c r="H845" s="1">
        <v>0</v>
      </c>
      <c r="I845" s="1">
        <v>9</v>
      </c>
      <c r="J845" s="1">
        <v>2</v>
      </c>
      <c r="K845" s="1">
        <v>2</v>
      </c>
      <c r="L845" s="1">
        <v>6</v>
      </c>
      <c r="M845" s="1">
        <v>0</v>
      </c>
      <c r="N845" s="9">
        <v>1</v>
      </c>
      <c r="O845" s="1">
        <f>ips__4[[#This Row],[Kolumna1]]*1</f>
        <v>1</v>
      </c>
      <c r="P845" s="1">
        <f>ips__4[[#This Row],[Kolumna2]]*3</f>
        <v>27</v>
      </c>
      <c r="Q845" s="1">
        <f>ips__4[[#This Row],[Kolumna3]]*7</f>
        <v>14</v>
      </c>
      <c r="R845" s="1">
        <f>ips__4[[#This Row],[Kolumna4]]*9</f>
        <v>72</v>
      </c>
      <c r="S845" s="1">
        <f>ips__4[[#This Row],[Kolumna5]]*1</f>
        <v>0</v>
      </c>
      <c r="T845" s="1">
        <f>ips__4[[#This Row],[Kolumna6]]*3</f>
        <v>27</v>
      </c>
      <c r="U845" s="1">
        <f>ips__4[[#This Row],[Kolumna7]]*7</f>
        <v>14</v>
      </c>
      <c r="V845" s="1">
        <f>ips__4[[#This Row],[Kolumna8]]*9</f>
        <v>18</v>
      </c>
      <c r="W845" s="1">
        <f>ips__4[[#This Row],[Kolumna9]]*1</f>
        <v>6</v>
      </c>
      <c r="X845" s="1">
        <f>ips__4[[#This Row],[Kolumna10]]*3</f>
        <v>0</v>
      </c>
      <c r="Y845" s="1">
        <f t="shared" si="13"/>
        <v>445</v>
      </c>
      <c r="Z845" s="1">
        <f>MOD(ips__4[[#This Row],[Suma iloczynow]],10)</f>
        <v>5</v>
      </c>
      <c r="AA845" s="1">
        <f>IF(ips__4[[#This Row],[reszta przez 10]] = 0,0,10 - ips__4[[#This Row],[reszta przez 10]])</f>
        <v>5</v>
      </c>
      <c r="AB845" s="1">
        <f>IF(ips__4[[#This Row],[K]]=ips__4[[#This Row],[K prawidlowe]],1,0)</f>
        <v>0</v>
      </c>
    </row>
    <row r="846" spans="1:28" x14ac:dyDescent="0.3">
      <c r="A846" s="1" t="s">
        <v>873</v>
      </c>
      <c r="B846" s="1" t="s">
        <v>20</v>
      </c>
      <c r="C846" s="1" t="s">
        <v>6</v>
      </c>
      <c r="D846" s="1">
        <v>1</v>
      </c>
      <c r="E846" s="1">
        <v>1</v>
      </c>
      <c r="F846" s="1">
        <v>2</v>
      </c>
      <c r="G846" s="1">
        <v>5</v>
      </c>
      <c r="H846" s="1">
        <v>1</v>
      </c>
      <c r="I846" s="1">
        <v>0</v>
      </c>
      <c r="J846" s="1">
        <v>9</v>
      </c>
      <c r="K846" s="1">
        <v>5</v>
      </c>
      <c r="L846" s="1">
        <v>7</v>
      </c>
      <c r="M846" s="1">
        <v>5</v>
      </c>
      <c r="N846" s="9">
        <v>6</v>
      </c>
      <c r="O846" s="1">
        <f>ips__4[[#This Row],[Kolumna1]]*1</f>
        <v>1</v>
      </c>
      <c r="P846" s="1">
        <f>ips__4[[#This Row],[Kolumna2]]*3</f>
        <v>3</v>
      </c>
      <c r="Q846" s="1">
        <f>ips__4[[#This Row],[Kolumna3]]*7</f>
        <v>14</v>
      </c>
      <c r="R846" s="1">
        <f>ips__4[[#This Row],[Kolumna4]]*9</f>
        <v>45</v>
      </c>
      <c r="S846" s="1">
        <f>ips__4[[#This Row],[Kolumna5]]*1</f>
        <v>1</v>
      </c>
      <c r="T846" s="1">
        <f>ips__4[[#This Row],[Kolumna6]]*3</f>
        <v>0</v>
      </c>
      <c r="U846" s="1">
        <f>ips__4[[#This Row],[Kolumna7]]*7</f>
        <v>63</v>
      </c>
      <c r="V846" s="1">
        <f>ips__4[[#This Row],[Kolumna8]]*9</f>
        <v>45</v>
      </c>
      <c r="W846" s="1">
        <f>ips__4[[#This Row],[Kolumna9]]*1</f>
        <v>7</v>
      </c>
      <c r="X846" s="1">
        <f>ips__4[[#This Row],[Kolumna10]]*3</f>
        <v>15</v>
      </c>
      <c r="Y846" s="1">
        <f t="shared" si="13"/>
        <v>373</v>
      </c>
      <c r="Z846" s="1">
        <f>MOD(ips__4[[#This Row],[Suma iloczynow]],10)</f>
        <v>3</v>
      </c>
      <c r="AA846" s="1">
        <f>IF(ips__4[[#This Row],[reszta przez 10]] = 0,0,10 - ips__4[[#This Row],[reszta przez 10]])</f>
        <v>7</v>
      </c>
      <c r="AB846" s="1">
        <f>IF(ips__4[[#This Row],[K]]=ips__4[[#This Row],[K prawidlowe]],1,0)</f>
        <v>0</v>
      </c>
    </row>
    <row r="847" spans="1:28" x14ac:dyDescent="0.3">
      <c r="A847" s="1" t="s">
        <v>874</v>
      </c>
      <c r="B847" s="1" t="s">
        <v>13</v>
      </c>
      <c r="C847" s="1" t="s">
        <v>4</v>
      </c>
      <c r="D847" s="1">
        <v>0</v>
      </c>
      <c r="E847" s="1">
        <v>6</v>
      </c>
      <c r="F847" s="1">
        <v>2</v>
      </c>
      <c r="G847" s="1">
        <v>2</v>
      </c>
      <c r="H847" s="1">
        <v>0</v>
      </c>
      <c r="I847" s="1">
        <v>4</v>
      </c>
      <c r="J847" s="1">
        <v>2</v>
      </c>
      <c r="K847" s="1">
        <v>9</v>
      </c>
      <c r="L847" s="1">
        <v>6</v>
      </c>
      <c r="M847" s="1">
        <v>5</v>
      </c>
      <c r="N847" s="9">
        <v>2</v>
      </c>
      <c r="O847" s="1">
        <f>ips__4[[#This Row],[Kolumna1]]*1</f>
        <v>0</v>
      </c>
      <c r="P847" s="1">
        <f>ips__4[[#This Row],[Kolumna2]]*3</f>
        <v>18</v>
      </c>
      <c r="Q847" s="1">
        <f>ips__4[[#This Row],[Kolumna3]]*7</f>
        <v>14</v>
      </c>
      <c r="R847" s="1">
        <f>ips__4[[#This Row],[Kolumna4]]*9</f>
        <v>18</v>
      </c>
      <c r="S847" s="1">
        <f>ips__4[[#This Row],[Kolumna5]]*1</f>
        <v>0</v>
      </c>
      <c r="T847" s="1">
        <f>ips__4[[#This Row],[Kolumna6]]*3</f>
        <v>12</v>
      </c>
      <c r="U847" s="1">
        <f>ips__4[[#This Row],[Kolumna7]]*7</f>
        <v>14</v>
      </c>
      <c r="V847" s="1">
        <f>ips__4[[#This Row],[Kolumna8]]*9</f>
        <v>81</v>
      </c>
      <c r="W847" s="1">
        <f>ips__4[[#This Row],[Kolumna9]]*1</f>
        <v>6</v>
      </c>
      <c r="X847" s="1">
        <f>ips__4[[#This Row],[Kolumna10]]*3</f>
        <v>15</v>
      </c>
      <c r="Y847" s="1">
        <f t="shared" si="13"/>
        <v>372</v>
      </c>
      <c r="Z847" s="1">
        <f>MOD(ips__4[[#This Row],[Suma iloczynow]],10)</f>
        <v>2</v>
      </c>
      <c r="AA847" s="1">
        <f>IF(ips__4[[#This Row],[reszta przez 10]] = 0,0,10 - ips__4[[#This Row],[reszta przez 10]])</f>
        <v>8</v>
      </c>
      <c r="AB847" s="1">
        <f>IF(ips__4[[#This Row],[K]]=ips__4[[#This Row],[K prawidlowe]],1,0)</f>
        <v>0</v>
      </c>
    </row>
    <row r="848" spans="1:28" x14ac:dyDescent="0.3">
      <c r="A848" s="1" t="s">
        <v>875</v>
      </c>
      <c r="B848" s="1" t="s">
        <v>3</v>
      </c>
      <c r="C848" s="1" t="s">
        <v>4</v>
      </c>
      <c r="D848" s="1">
        <v>0</v>
      </c>
      <c r="E848" s="1">
        <v>7</v>
      </c>
      <c r="F848" s="1">
        <v>2</v>
      </c>
      <c r="G848" s="1">
        <v>8</v>
      </c>
      <c r="H848" s="1">
        <v>2</v>
      </c>
      <c r="I848" s="1">
        <v>1</v>
      </c>
      <c r="J848" s="1">
        <v>0</v>
      </c>
      <c r="K848" s="1">
        <v>7</v>
      </c>
      <c r="L848" s="1">
        <v>6</v>
      </c>
      <c r="M848" s="1">
        <v>6</v>
      </c>
      <c r="N848" s="9">
        <v>1</v>
      </c>
      <c r="O848" s="1">
        <f>ips__4[[#This Row],[Kolumna1]]*1</f>
        <v>0</v>
      </c>
      <c r="P848" s="1">
        <f>ips__4[[#This Row],[Kolumna2]]*3</f>
        <v>21</v>
      </c>
      <c r="Q848" s="1">
        <f>ips__4[[#This Row],[Kolumna3]]*7</f>
        <v>14</v>
      </c>
      <c r="R848" s="1">
        <f>ips__4[[#This Row],[Kolumna4]]*9</f>
        <v>72</v>
      </c>
      <c r="S848" s="1">
        <f>ips__4[[#This Row],[Kolumna5]]*1</f>
        <v>2</v>
      </c>
      <c r="T848" s="1">
        <f>ips__4[[#This Row],[Kolumna6]]*3</f>
        <v>3</v>
      </c>
      <c r="U848" s="1">
        <f>ips__4[[#This Row],[Kolumna7]]*7</f>
        <v>0</v>
      </c>
      <c r="V848" s="1">
        <f>ips__4[[#This Row],[Kolumna8]]*9</f>
        <v>63</v>
      </c>
      <c r="W848" s="1">
        <f>ips__4[[#This Row],[Kolumna9]]*1</f>
        <v>6</v>
      </c>
      <c r="X848" s="1">
        <f>ips__4[[#This Row],[Kolumna10]]*3</f>
        <v>18</v>
      </c>
      <c r="Y848" s="1">
        <f t="shared" si="13"/>
        <v>377</v>
      </c>
      <c r="Z848" s="1">
        <f>MOD(ips__4[[#This Row],[Suma iloczynow]],10)</f>
        <v>7</v>
      </c>
      <c r="AA848" s="1">
        <f>IF(ips__4[[#This Row],[reszta przez 10]] = 0,0,10 - ips__4[[#This Row],[reszta przez 10]])</f>
        <v>3</v>
      </c>
      <c r="AB848" s="1">
        <f>IF(ips__4[[#This Row],[K]]=ips__4[[#This Row],[K prawidlowe]],1,0)</f>
        <v>0</v>
      </c>
    </row>
    <row r="849" spans="1:28" x14ac:dyDescent="0.3">
      <c r="A849" s="1" t="s">
        <v>876</v>
      </c>
      <c r="B849" s="1" t="s">
        <v>11</v>
      </c>
      <c r="C849" s="1" t="s">
        <v>6</v>
      </c>
      <c r="D849" s="1">
        <v>0</v>
      </c>
      <c r="E849" s="1">
        <v>0</v>
      </c>
      <c r="F849" s="1">
        <v>3</v>
      </c>
      <c r="G849" s="1">
        <v>2</v>
      </c>
      <c r="H849" s="1">
        <v>1</v>
      </c>
      <c r="I849" s="1">
        <v>2</v>
      </c>
      <c r="J849" s="1">
        <v>7</v>
      </c>
      <c r="K849" s="1">
        <v>5</v>
      </c>
      <c r="L849" s="1">
        <v>1</v>
      </c>
      <c r="M849" s="1">
        <v>3</v>
      </c>
      <c r="N849" s="9">
        <v>0</v>
      </c>
      <c r="O849" s="1">
        <f>ips__4[[#This Row],[Kolumna1]]*1</f>
        <v>0</v>
      </c>
      <c r="P849" s="1">
        <f>ips__4[[#This Row],[Kolumna2]]*3</f>
        <v>0</v>
      </c>
      <c r="Q849" s="1">
        <f>ips__4[[#This Row],[Kolumna3]]*7</f>
        <v>21</v>
      </c>
      <c r="R849" s="1">
        <f>ips__4[[#This Row],[Kolumna4]]*9</f>
        <v>18</v>
      </c>
      <c r="S849" s="1">
        <f>ips__4[[#This Row],[Kolumna5]]*1</f>
        <v>1</v>
      </c>
      <c r="T849" s="1">
        <f>ips__4[[#This Row],[Kolumna6]]*3</f>
        <v>6</v>
      </c>
      <c r="U849" s="1">
        <f>ips__4[[#This Row],[Kolumna7]]*7</f>
        <v>49</v>
      </c>
      <c r="V849" s="1">
        <f>ips__4[[#This Row],[Kolumna8]]*9</f>
        <v>45</v>
      </c>
      <c r="W849" s="1">
        <f>ips__4[[#This Row],[Kolumna9]]*1</f>
        <v>1</v>
      </c>
      <c r="X849" s="1">
        <f>ips__4[[#This Row],[Kolumna10]]*3</f>
        <v>9</v>
      </c>
      <c r="Y849" s="1">
        <f t="shared" si="13"/>
        <v>349</v>
      </c>
      <c r="Z849" s="1">
        <f>MOD(ips__4[[#This Row],[Suma iloczynow]],10)</f>
        <v>9</v>
      </c>
      <c r="AA849" s="1">
        <f>IF(ips__4[[#This Row],[reszta przez 10]] = 0,0,10 - ips__4[[#This Row],[reszta przez 10]])</f>
        <v>1</v>
      </c>
      <c r="AB849" s="1">
        <f>IF(ips__4[[#This Row],[K]]=ips__4[[#This Row],[K prawidlowe]],1,0)</f>
        <v>0</v>
      </c>
    </row>
    <row r="850" spans="1:28" x14ac:dyDescent="0.3">
      <c r="A850" s="1" t="s">
        <v>877</v>
      </c>
      <c r="B850" s="1" t="s">
        <v>16</v>
      </c>
      <c r="C850" s="1" t="s">
        <v>4</v>
      </c>
      <c r="D850" s="1">
        <v>1</v>
      </c>
      <c r="E850" s="1">
        <v>7</v>
      </c>
      <c r="F850" s="1">
        <v>2</v>
      </c>
      <c r="G850" s="1">
        <v>3</v>
      </c>
      <c r="H850" s="1">
        <v>0</v>
      </c>
      <c r="I850" s="1">
        <v>1</v>
      </c>
      <c r="J850" s="1">
        <v>6</v>
      </c>
      <c r="K850" s="1">
        <v>9</v>
      </c>
      <c r="L850" s="1">
        <v>1</v>
      </c>
      <c r="M850" s="1">
        <v>6</v>
      </c>
      <c r="N850" s="9">
        <v>2</v>
      </c>
      <c r="O850" s="1">
        <f>ips__4[[#This Row],[Kolumna1]]*1</f>
        <v>1</v>
      </c>
      <c r="P850" s="1">
        <f>ips__4[[#This Row],[Kolumna2]]*3</f>
        <v>21</v>
      </c>
      <c r="Q850" s="1">
        <f>ips__4[[#This Row],[Kolumna3]]*7</f>
        <v>14</v>
      </c>
      <c r="R850" s="1">
        <f>ips__4[[#This Row],[Kolumna4]]*9</f>
        <v>27</v>
      </c>
      <c r="S850" s="1">
        <f>ips__4[[#This Row],[Kolumna5]]*1</f>
        <v>0</v>
      </c>
      <c r="T850" s="1">
        <f>ips__4[[#This Row],[Kolumna6]]*3</f>
        <v>3</v>
      </c>
      <c r="U850" s="1">
        <f>ips__4[[#This Row],[Kolumna7]]*7</f>
        <v>42</v>
      </c>
      <c r="V850" s="1">
        <f>ips__4[[#This Row],[Kolumna8]]*9</f>
        <v>81</v>
      </c>
      <c r="W850" s="1">
        <f>ips__4[[#This Row],[Kolumna9]]*1</f>
        <v>1</v>
      </c>
      <c r="X850" s="1">
        <f>ips__4[[#This Row],[Kolumna10]]*3</f>
        <v>18</v>
      </c>
      <c r="Y850" s="1">
        <f t="shared" si="13"/>
        <v>358</v>
      </c>
      <c r="Z850" s="1">
        <f>MOD(ips__4[[#This Row],[Suma iloczynow]],10)</f>
        <v>8</v>
      </c>
      <c r="AA850" s="1">
        <f>IF(ips__4[[#This Row],[reszta przez 10]] = 0,0,10 - ips__4[[#This Row],[reszta przez 10]])</f>
        <v>2</v>
      </c>
      <c r="AB850" s="1">
        <f>IF(ips__4[[#This Row],[K]]=ips__4[[#This Row],[K prawidlowe]],1,0)</f>
        <v>1</v>
      </c>
    </row>
    <row r="851" spans="1:28" x14ac:dyDescent="0.3">
      <c r="A851" s="1" t="s">
        <v>878</v>
      </c>
      <c r="B851" s="1" t="s">
        <v>11</v>
      </c>
      <c r="C851" s="1" t="s">
        <v>4</v>
      </c>
      <c r="D851" s="1">
        <v>1</v>
      </c>
      <c r="E851" s="1">
        <v>0</v>
      </c>
      <c r="F851" s="1">
        <v>2</v>
      </c>
      <c r="G851" s="1">
        <v>5</v>
      </c>
      <c r="H851" s="1">
        <v>2</v>
      </c>
      <c r="I851" s="1">
        <v>9</v>
      </c>
      <c r="J851" s="1">
        <v>8</v>
      </c>
      <c r="K851" s="1">
        <v>8</v>
      </c>
      <c r="L851" s="1">
        <v>3</v>
      </c>
      <c r="M851" s="1">
        <v>1</v>
      </c>
      <c r="N851" s="9">
        <v>7</v>
      </c>
      <c r="O851" s="1">
        <f>ips__4[[#This Row],[Kolumna1]]*1</f>
        <v>1</v>
      </c>
      <c r="P851" s="1">
        <f>ips__4[[#This Row],[Kolumna2]]*3</f>
        <v>0</v>
      </c>
      <c r="Q851" s="1">
        <f>ips__4[[#This Row],[Kolumna3]]*7</f>
        <v>14</v>
      </c>
      <c r="R851" s="1">
        <f>ips__4[[#This Row],[Kolumna4]]*9</f>
        <v>45</v>
      </c>
      <c r="S851" s="1">
        <f>ips__4[[#This Row],[Kolumna5]]*1</f>
        <v>2</v>
      </c>
      <c r="T851" s="1">
        <f>ips__4[[#This Row],[Kolumna6]]*3</f>
        <v>27</v>
      </c>
      <c r="U851" s="1">
        <f>ips__4[[#This Row],[Kolumna7]]*7</f>
        <v>56</v>
      </c>
      <c r="V851" s="1">
        <f>ips__4[[#This Row],[Kolumna8]]*9</f>
        <v>72</v>
      </c>
      <c r="W851" s="1">
        <f>ips__4[[#This Row],[Kolumna9]]*1</f>
        <v>3</v>
      </c>
      <c r="X851" s="1">
        <f>ips__4[[#This Row],[Kolumna10]]*3</f>
        <v>3</v>
      </c>
      <c r="Y851" s="1">
        <f t="shared" si="13"/>
        <v>431</v>
      </c>
      <c r="Z851" s="1">
        <f>MOD(ips__4[[#This Row],[Suma iloczynow]],10)</f>
        <v>1</v>
      </c>
      <c r="AA851" s="1">
        <f>IF(ips__4[[#This Row],[reszta przez 10]] = 0,0,10 - ips__4[[#This Row],[reszta przez 10]])</f>
        <v>9</v>
      </c>
      <c r="AB851" s="1">
        <f>IF(ips__4[[#This Row],[K]]=ips__4[[#This Row],[K prawidlowe]],1,0)</f>
        <v>0</v>
      </c>
    </row>
    <row r="852" spans="1:28" x14ac:dyDescent="0.3">
      <c r="A852" s="1" t="s">
        <v>879</v>
      </c>
      <c r="B852" s="1" t="s">
        <v>12</v>
      </c>
      <c r="C852" s="1" t="s">
        <v>6</v>
      </c>
      <c r="D852" s="1">
        <v>1</v>
      </c>
      <c r="E852" s="1">
        <v>1</v>
      </c>
      <c r="F852" s="1">
        <v>2</v>
      </c>
      <c r="G852" s="1">
        <v>2</v>
      </c>
      <c r="H852" s="1">
        <v>1</v>
      </c>
      <c r="I852" s="1">
        <v>9</v>
      </c>
      <c r="J852" s="1">
        <v>4</v>
      </c>
      <c r="K852" s="1">
        <v>6</v>
      </c>
      <c r="L852" s="1">
        <v>1</v>
      </c>
      <c r="M852" s="1">
        <v>2</v>
      </c>
      <c r="N852" s="9">
        <v>7</v>
      </c>
      <c r="O852" s="1">
        <f>ips__4[[#This Row],[Kolumna1]]*1</f>
        <v>1</v>
      </c>
      <c r="P852" s="1">
        <f>ips__4[[#This Row],[Kolumna2]]*3</f>
        <v>3</v>
      </c>
      <c r="Q852" s="1">
        <f>ips__4[[#This Row],[Kolumna3]]*7</f>
        <v>14</v>
      </c>
      <c r="R852" s="1">
        <f>ips__4[[#This Row],[Kolumna4]]*9</f>
        <v>18</v>
      </c>
      <c r="S852" s="1">
        <f>ips__4[[#This Row],[Kolumna5]]*1</f>
        <v>1</v>
      </c>
      <c r="T852" s="1">
        <f>ips__4[[#This Row],[Kolumna6]]*3</f>
        <v>27</v>
      </c>
      <c r="U852" s="1">
        <f>ips__4[[#This Row],[Kolumna7]]*7</f>
        <v>28</v>
      </c>
      <c r="V852" s="1">
        <f>ips__4[[#This Row],[Kolumna8]]*9</f>
        <v>54</v>
      </c>
      <c r="W852" s="1">
        <f>ips__4[[#This Row],[Kolumna9]]*1</f>
        <v>1</v>
      </c>
      <c r="X852" s="1">
        <f>ips__4[[#This Row],[Kolumna10]]*3</f>
        <v>6</v>
      </c>
      <c r="Y852" s="1">
        <f t="shared" si="13"/>
        <v>376</v>
      </c>
      <c r="Z852" s="1">
        <f>MOD(ips__4[[#This Row],[Suma iloczynow]],10)</f>
        <v>6</v>
      </c>
      <c r="AA852" s="1">
        <f>IF(ips__4[[#This Row],[reszta przez 10]] = 0,0,10 - ips__4[[#This Row],[reszta przez 10]])</f>
        <v>4</v>
      </c>
      <c r="AB852" s="1">
        <f>IF(ips__4[[#This Row],[K]]=ips__4[[#This Row],[K prawidlowe]],1,0)</f>
        <v>0</v>
      </c>
    </row>
    <row r="853" spans="1:28" x14ac:dyDescent="0.3">
      <c r="A853" s="1" t="s">
        <v>880</v>
      </c>
      <c r="B853" s="1" t="s">
        <v>14</v>
      </c>
      <c r="C853" s="1" t="s">
        <v>4</v>
      </c>
      <c r="D853" s="1">
        <v>0</v>
      </c>
      <c r="E853" s="1">
        <v>1</v>
      </c>
      <c r="F853" s="1">
        <v>2</v>
      </c>
      <c r="G853" s="1">
        <v>6</v>
      </c>
      <c r="H853" s="1">
        <v>2</v>
      </c>
      <c r="I853" s="1">
        <v>2</v>
      </c>
      <c r="J853" s="1">
        <v>7</v>
      </c>
      <c r="K853" s="1">
        <v>9</v>
      </c>
      <c r="L853" s="1">
        <v>2</v>
      </c>
      <c r="M853" s="1">
        <v>1</v>
      </c>
      <c r="N853" s="9">
        <v>6</v>
      </c>
      <c r="O853" s="1">
        <f>ips__4[[#This Row],[Kolumna1]]*1</f>
        <v>0</v>
      </c>
      <c r="P853" s="1">
        <f>ips__4[[#This Row],[Kolumna2]]*3</f>
        <v>3</v>
      </c>
      <c r="Q853" s="1">
        <f>ips__4[[#This Row],[Kolumna3]]*7</f>
        <v>14</v>
      </c>
      <c r="R853" s="1">
        <f>ips__4[[#This Row],[Kolumna4]]*9</f>
        <v>54</v>
      </c>
      <c r="S853" s="1">
        <f>ips__4[[#This Row],[Kolumna5]]*1</f>
        <v>2</v>
      </c>
      <c r="T853" s="1">
        <f>ips__4[[#This Row],[Kolumna6]]*3</f>
        <v>6</v>
      </c>
      <c r="U853" s="1">
        <f>ips__4[[#This Row],[Kolumna7]]*7</f>
        <v>49</v>
      </c>
      <c r="V853" s="1">
        <f>ips__4[[#This Row],[Kolumna8]]*9</f>
        <v>81</v>
      </c>
      <c r="W853" s="1">
        <f>ips__4[[#This Row],[Kolumna9]]*1</f>
        <v>2</v>
      </c>
      <c r="X853" s="1">
        <f>ips__4[[#This Row],[Kolumna10]]*3</f>
        <v>3</v>
      </c>
      <c r="Y853" s="1">
        <f t="shared" si="13"/>
        <v>367</v>
      </c>
      <c r="Z853" s="1">
        <f>MOD(ips__4[[#This Row],[Suma iloczynow]],10)</f>
        <v>7</v>
      </c>
      <c r="AA853" s="1">
        <f>IF(ips__4[[#This Row],[reszta przez 10]] = 0,0,10 - ips__4[[#This Row],[reszta przez 10]])</f>
        <v>3</v>
      </c>
      <c r="AB853" s="1">
        <f>IF(ips__4[[#This Row],[K]]=ips__4[[#This Row],[K prawidlowe]],1,0)</f>
        <v>0</v>
      </c>
    </row>
    <row r="854" spans="1:28" x14ac:dyDescent="0.3">
      <c r="A854" s="1" t="s">
        <v>881</v>
      </c>
      <c r="B854" s="1" t="s">
        <v>14</v>
      </c>
      <c r="C854" s="1" t="s">
        <v>6</v>
      </c>
      <c r="D854" s="1">
        <v>0</v>
      </c>
      <c r="E854" s="1">
        <v>8</v>
      </c>
      <c r="F854" s="1">
        <v>2</v>
      </c>
      <c r="G854" s="1">
        <v>3</v>
      </c>
      <c r="H854" s="1">
        <v>2</v>
      </c>
      <c r="I854" s="1">
        <v>9</v>
      </c>
      <c r="J854" s="1">
        <v>9</v>
      </c>
      <c r="K854" s="1">
        <v>7</v>
      </c>
      <c r="L854" s="1">
        <v>7</v>
      </c>
      <c r="M854" s="1">
        <v>1</v>
      </c>
      <c r="N854" s="9">
        <v>0</v>
      </c>
      <c r="O854" s="1">
        <f>ips__4[[#This Row],[Kolumna1]]*1</f>
        <v>0</v>
      </c>
      <c r="P854" s="1">
        <f>ips__4[[#This Row],[Kolumna2]]*3</f>
        <v>24</v>
      </c>
      <c r="Q854" s="1">
        <f>ips__4[[#This Row],[Kolumna3]]*7</f>
        <v>14</v>
      </c>
      <c r="R854" s="1">
        <f>ips__4[[#This Row],[Kolumna4]]*9</f>
        <v>27</v>
      </c>
      <c r="S854" s="1">
        <f>ips__4[[#This Row],[Kolumna5]]*1</f>
        <v>2</v>
      </c>
      <c r="T854" s="1">
        <f>ips__4[[#This Row],[Kolumna6]]*3</f>
        <v>27</v>
      </c>
      <c r="U854" s="1">
        <f>ips__4[[#This Row],[Kolumna7]]*7</f>
        <v>63</v>
      </c>
      <c r="V854" s="1">
        <f>ips__4[[#This Row],[Kolumna8]]*9</f>
        <v>63</v>
      </c>
      <c r="W854" s="1">
        <f>ips__4[[#This Row],[Kolumna9]]*1</f>
        <v>7</v>
      </c>
      <c r="X854" s="1">
        <f>ips__4[[#This Row],[Kolumna10]]*3</f>
        <v>3</v>
      </c>
      <c r="Y854" s="1">
        <f t="shared" si="13"/>
        <v>444</v>
      </c>
      <c r="Z854" s="1">
        <f>MOD(ips__4[[#This Row],[Suma iloczynow]],10)</f>
        <v>4</v>
      </c>
      <c r="AA854" s="1">
        <f>IF(ips__4[[#This Row],[reszta przez 10]] = 0,0,10 - ips__4[[#This Row],[reszta przez 10]])</f>
        <v>6</v>
      </c>
      <c r="AB854" s="1">
        <f>IF(ips__4[[#This Row],[K]]=ips__4[[#This Row],[K prawidlowe]],1,0)</f>
        <v>0</v>
      </c>
    </row>
    <row r="855" spans="1:28" x14ac:dyDescent="0.3">
      <c r="A855" s="1" t="s">
        <v>882</v>
      </c>
      <c r="B855" s="1" t="s">
        <v>3</v>
      </c>
      <c r="C855" s="1" t="s">
        <v>4</v>
      </c>
      <c r="D855" s="1">
        <v>1</v>
      </c>
      <c r="E855" s="1">
        <v>5</v>
      </c>
      <c r="F855" s="1">
        <v>2</v>
      </c>
      <c r="G855" s="1">
        <v>5</v>
      </c>
      <c r="H855" s="1">
        <v>2</v>
      </c>
      <c r="I855" s="1">
        <v>0</v>
      </c>
      <c r="J855" s="1">
        <v>6</v>
      </c>
      <c r="K855" s="1">
        <v>5</v>
      </c>
      <c r="L855" s="1">
        <v>8</v>
      </c>
      <c r="M855" s="1">
        <v>9</v>
      </c>
      <c r="N855" s="9">
        <v>1</v>
      </c>
      <c r="O855" s="1">
        <f>ips__4[[#This Row],[Kolumna1]]*1</f>
        <v>1</v>
      </c>
      <c r="P855" s="1">
        <f>ips__4[[#This Row],[Kolumna2]]*3</f>
        <v>15</v>
      </c>
      <c r="Q855" s="1">
        <f>ips__4[[#This Row],[Kolumna3]]*7</f>
        <v>14</v>
      </c>
      <c r="R855" s="1">
        <f>ips__4[[#This Row],[Kolumna4]]*9</f>
        <v>45</v>
      </c>
      <c r="S855" s="1">
        <f>ips__4[[#This Row],[Kolumna5]]*1</f>
        <v>2</v>
      </c>
      <c r="T855" s="1">
        <f>ips__4[[#This Row],[Kolumna6]]*3</f>
        <v>0</v>
      </c>
      <c r="U855" s="1">
        <f>ips__4[[#This Row],[Kolumna7]]*7</f>
        <v>42</v>
      </c>
      <c r="V855" s="1">
        <f>ips__4[[#This Row],[Kolumna8]]*9</f>
        <v>45</v>
      </c>
      <c r="W855" s="1">
        <f>ips__4[[#This Row],[Kolumna9]]*1</f>
        <v>8</v>
      </c>
      <c r="X855" s="1">
        <f>ips__4[[#This Row],[Kolumna10]]*3</f>
        <v>27</v>
      </c>
      <c r="Y855" s="1">
        <f t="shared" si="13"/>
        <v>429</v>
      </c>
      <c r="Z855" s="1">
        <f>MOD(ips__4[[#This Row],[Suma iloczynow]],10)</f>
        <v>9</v>
      </c>
      <c r="AA855" s="1">
        <f>IF(ips__4[[#This Row],[reszta przez 10]] = 0,0,10 - ips__4[[#This Row],[reszta przez 10]])</f>
        <v>1</v>
      </c>
      <c r="AB855" s="1">
        <f>IF(ips__4[[#This Row],[K]]=ips__4[[#This Row],[K prawidlowe]],1,0)</f>
        <v>1</v>
      </c>
    </row>
    <row r="856" spans="1:28" x14ac:dyDescent="0.3">
      <c r="A856" s="1" t="s">
        <v>883</v>
      </c>
      <c r="B856" s="1" t="s">
        <v>10</v>
      </c>
      <c r="C856" s="1" t="s">
        <v>6</v>
      </c>
      <c r="D856" s="1">
        <v>1</v>
      </c>
      <c r="E856" s="1">
        <v>2</v>
      </c>
      <c r="F856" s="1">
        <v>2</v>
      </c>
      <c r="G856" s="1">
        <v>7</v>
      </c>
      <c r="H856" s="1">
        <v>0</v>
      </c>
      <c r="I856" s="1">
        <v>6</v>
      </c>
      <c r="J856" s="1">
        <v>2</v>
      </c>
      <c r="K856" s="1">
        <v>8</v>
      </c>
      <c r="L856" s="1">
        <v>4</v>
      </c>
      <c r="M856" s="1">
        <v>6</v>
      </c>
      <c r="N856" s="9">
        <v>0</v>
      </c>
      <c r="O856" s="1">
        <f>ips__4[[#This Row],[Kolumna1]]*1</f>
        <v>1</v>
      </c>
      <c r="P856" s="1">
        <f>ips__4[[#This Row],[Kolumna2]]*3</f>
        <v>6</v>
      </c>
      <c r="Q856" s="1">
        <f>ips__4[[#This Row],[Kolumna3]]*7</f>
        <v>14</v>
      </c>
      <c r="R856" s="1">
        <f>ips__4[[#This Row],[Kolumna4]]*9</f>
        <v>63</v>
      </c>
      <c r="S856" s="1">
        <f>ips__4[[#This Row],[Kolumna5]]*1</f>
        <v>0</v>
      </c>
      <c r="T856" s="1">
        <f>ips__4[[#This Row],[Kolumna6]]*3</f>
        <v>18</v>
      </c>
      <c r="U856" s="1">
        <f>ips__4[[#This Row],[Kolumna7]]*7</f>
        <v>14</v>
      </c>
      <c r="V856" s="1">
        <f>ips__4[[#This Row],[Kolumna8]]*9</f>
        <v>72</v>
      </c>
      <c r="W856" s="1">
        <f>ips__4[[#This Row],[Kolumna9]]*1</f>
        <v>4</v>
      </c>
      <c r="X856" s="1">
        <f>ips__4[[#This Row],[Kolumna10]]*3</f>
        <v>18</v>
      </c>
      <c r="Y856" s="1">
        <f t="shared" si="13"/>
        <v>409</v>
      </c>
      <c r="Z856" s="1">
        <f>MOD(ips__4[[#This Row],[Suma iloczynow]],10)</f>
        <v>9</v>
      </c>
      <c r="AA856" s="1">
        <f>IF(ips__4[[#This Row],[reszta przez 10]] = 0,0,10 - ips__4[[#This Row],[reszta przez 10]])</f>
        <v>1</v>
      </c>
      <c r="AB856" s="1">
        <f>IF(ips__4[[#This Row],[K]]=ips__4[[#This Row],[K prawidlowe]],1,0)</f>
        <v>0</v>
      </c>
    </row>
    <row r="857" spans="1:28" x14ac:dyDescent="0.3">
      <c r="A857" s="1" t="s">
        <v>884</v>
      </c>
      <c r="B857" s="1" t="s">
        <v>3</v>
      </c>
      <c r="C857" s="1" t="s">
        <v>4</v>
      </c>
      <c r="D857" s="1">
        <v>0</v>
      </c>
      <c r="E857" s="1">
        <v>6</v>
      </c>
      <c r="F857" s="1">
        <v>2</v>
      </c>
      <c r="G857" s="1">
        <v>9</v>
      </c>
      <c r="H857" s="1">
        <v>2</v>
      </c>
      <c r="I857" s="1">
        <v>8</v>
      </c>
      <c r="J857" s="1">
        <v>1</v>
      </c>
      <c r="K857" s="1">
        <v>7</v>
      </c>
      <c r="L857" s="1">
        <v>3</v>
      </c>
      <c r="M857" s="1">
        <v>5</v>
      </c>
      <c r="N857" s="9">
        <v>3</v>
      </c>
      <c r="O857" s="1">
        <f>ips__4[[#This Row],[Kolumna1]]*1</f>
        <v>0</v>
      </c>
      <c r="P857" s="1">
        <f>ips__4[[#This Row],[Kolumna2]]*3</f>
        <v>18</v>
      </c>
      <c r="Q857" s="1">
        <f>ips__4[[#This Row],[Kolumna3]]*7</f>
        <v>14</v>
      </c>
      <c r="R857" s="1">
        <f>ips__4[[#This Row],[Kolumna4]]*9</f>
        <v>81</v>
      </c>
      <c r="S857" s="1">
        <f>ips__4[[#This Row],[Kolumna5]]*1</f>
        <v>2</v>
      </c>
      <c r="T857" s="1">
        <f>ips__4[[#This Row],[Kolumna6]]*3</f>
        <v>24</v>
      </c>
      <c r="U857" s="1">
        <f>ips__4[[#This Row],[Kolumna7]]*7</f>
        <v>7</v>
      </c>
      <c r="V857" s="1">
        <f>ips__4[[#This Row],[Kolumna8]]*9</f>
        <v>63</v>
      </c>
      <c r="W857" s="1">
        <f>ips__4[[#This Row],[Kolumna9]]*1</f>
        <v>3</v>
      </c>
      <c r="X857" s="1">
        <f>ips__4[[#This Row],[Kolumna10]]*3</f>
        <v>15</v>
      </c>
      <c r="Y857" s="1">
        <f t="shared" si="13"/>
        <v>437</v>
      </c>
      <c r="Z857" s="1">
        <f>MOD(ips__4[[#This Row],[Suma iloczynow]],10)</f>
        <v>7</v>
      </c>
      <c r="AA857" s="1">
        <f>IF(ips__4[[#This Row],[reszta przez 10]] = 0,0,10 - ips__4[[#This Row],[reszta przez 10]])</f>
        <v>3</v>
      </c>
      <c r="AB857" s="1">
        <f>IF(ips__4[[#This Row],[K]]=ips__4[[#This Row],[K prawidlowe]],1,0)</f>
        <v>1</v>
      </c>
    </row>
    <row r="858" spans="1:28" x14ac:dyDescent="0.3">
      <c r="A858" s="1" t="s">
        <v>885</v>
      </c>
      <c r="B858" s="1" t="s">
        <v>16</v>
      </c>
      <c r="C858" s="1" t="s">
        <v>6</v>
      </c>
      <c r="D858" s="1">
        <v>2</v>
      </c>
      <c r="E858" s="1">
        <v>0</v>
      </c>
      <c r="F858" s="1">
        <v>2</v>
      </c>
      <c r="G858" s="1">
        <v>5</v>
      </c>
      <c r="H858" s="1">
        <v>1</v>
      </c>
      <c r="I858" s="1">
        <v>2</v>
      </c>
      <c r="J858" s="1">
        <v>4</v>
      </c>
      <c r="K858" s="1">
        <v>6</v>
      </c>
      <c r="L858" s="1">
        <v>9</v>
      </c>
      <c r="M858" s="1">
        <v>7</v>
      </c>
      <c r="N858" s="9">
        <v>0</v>
      </c>
      <c r="O858" s="1">
        <f>ips__4[[#This Row],[Kolumna1]]*1</f>
        <v>2</v>
      </c>
      <c r="P858" s="1">
        <f>ips__4[[#This Row],[Kolumna2]]*3</f>
        <v>0</v>
      </c>
      <c r="Q858" s="1">
        <f>ips__4[[#This Row],[Kolumna3]]*7</f>
        <v>14</v>
      </c>
      <c r="R858" s="1">
        <f>ips__4[[#This Row],[Kolumna4]]*9</f>
        <v>45</v>
      </c>
      <c r="S858" s="1">
        <f>ips__4[[#This Row],[Kolumna5]]*1</f>
        <v>1</v>
      </c>
      <c r="T858" s="1">
        <f>ips__4[[#This Row],[Kolumna6]]*3</f>
        <v>6</v>
      </c>
      <c r="U858" s="1">
        <f>ips__4[[#This Row],[Kolumna7]]*7</f>
        <v>28</v>
      </c>
      <c r="V858" s="1">
        <f>ips__4[[#This Row],[Kolumna8]]*9</f>
        <v>54</v>
      </c>
      <c r="W858" s="1">
        <f>ips__4[[#This Row],[Kolumna9]]*1</f>
        <v>9</v>
      </c>
      <c r="X858" s="1">
        <f>ips__4[[#This Row],[Kolumna10]]*3</f>
        <v>21</v>
      </c>
      <c r="Y858" s="1">
        <f t="shared" si="13"/>
        <v>407</v>
      </c>
      <c r="Z858" s="1">
        <f>MOD(ips__4[[#This Row],[Suma iloczynow]],10)</f>
        <v>7</v>
      </c>
      <c r="AA858" s="1">
        <f>IF(ips__4[[#This Row],[reszta przez 10]] = 0,0,10 - ips__4[[#This Row],[reszta przez 10]])</f>
        <v>3</v>
      </c>
      <c r="AB858" s="1">
        <f>IF(ips__4[[#This Row],[K]]=ips__4[[#This Row],[K prawidlowe]],1,0)</f>
        <v>0</v>
      </c>
    </row>
    <row r="859" spans="1:28" x14ac:dyDescent="0.3">
      <c r="A859" s="1" t="s">
        <v>886</v>
      </c>
      <c r="B859" s="1" t="s">
        <v>9</v>
      </c>
      <c r="C859" s="1" t="s">
        <v>4</v>
      </c>
      <c r="D859" s="1">
        <v>1</v>
      </c>
      <c r="E859" s="1">
        <v>5</v>
      </c>
      <c r="F859" s="1">
        <v>2</v>
      </c>
      <c r="G859" s="1">
        <v>4</v>
      </c>
      <c r="H859" s="1">
        <v>0</v>
      </c>
      <c r="I859" s="1">
        <v>1</v>
      </c>
      <c r="J859" s="1">
        <v>7</v>
      </c>
      <c r="K859" s="1">
        <v>4</v>
      </c>
      <c r="L859" s="1">
        <v>5</v>
      </c>
      <c r="M859" s="1">
        <v>8</v>
      </c>
      <c r="N859" s="9">
        <v>7</v>
      </c>
      <c r="O859" s="1">
        <f>ips__4[[#This Row],[Kolumna1]]*1</f>
        <v>1</v>
      </c>
      <c r="P859" s="1">
        <f>ips__4[[#This Row],[Kolumna2]]*3</f>
        <v>15</v>
      </c>
      <c r="Q859" s="1">
        <f>ips__4[[#This Row],[Kolumna3]]*7</f>
        <v>14</v>
      </c>
      <c r="R859" s="1">
        <f>ips__4[[#This Row],[Kolumna4]]*9</f>
        <v>36</v>
      </c>
      <c r="S859" s="1">
        <f>ips__4[[#This Row],[Kolumna5]]*1</f>
        <v>0</v>
      </c>
      <c r="T859" s="1">
        <f>ips__4[[#This Row],[Kolumna6]]*3</f>
        <v>3</v>
      </c>
      <c r="U859" s="1">
        <f>ips__4[[#This Row],[Kolumna7]]*7</f>
        <v>49</v>
      </c>
      <c r="V859" s="1">
        <f>ips__4[[#This Row],[Kolumna8]]*9</f>
        <v>36</v>
      </c>
      <c r="W859" s="1">
        <f>ips__4[[#This Row],[Kolumna9]]*1</f>
        <v>5</v>
      </c>
      <c r="X859" s="1">
        <f>ips__4[[#This Row],[Kolumna10]]*3</f>
        <v>24</v>
      </c>
      <c r="Y859" s="1">
        <f t="shared" si="13"/>
        <v>363</v>
      </c>
      <c r="Z859" s="1">
        <f>MOD(ips__4[[#This Row],[Suma iloczynow]],10)</f>
        <v>3</v>
      </c>
      <c r="AA859" s="1">
        <f>IF(ips__4[[#This Row],[reszta przez 10]] = 0,0,10 - ips__4[[#This Row],[reszta przez 10]])</f>
        <v>7</v>
      </c>
      <c r="AB859" s="1">
        <f>IF(ips__4[[#This Row],[K]]=ips__4[[#This Row],[K prawidlowe]],1,0)</f>
        <v>1</v>
      </c>
    </row>
    <row r="860" spans="1:28" x14ac:dyDescent="0.3">
      <c r="A860" s="1" t="s">
        <v>887</v>
      </c>
      <c r="B860" s="1" t="s">
        <v>16</v>
      </c>
      <c r="C860" s="1" t="s">
        <v>4</v>
      </c>
      <c r="D860" s="1">
        <v>1</v>
      </c>
      <c r="E860" s="1">
        <v>2</v>
      </c>
      <c r="F860" s="1">
        <v>2</v>
      </c>
      <c r="G860" s="1">
        <v>2</v>
      </c>
      <c r="H860" s="1">
        <v>0</v>
      </c>
      <c r="I860" s="1">
        <v>6</v>
      </c>
      <c r="J860" s="1">
        <v>1</v>
      </c>
      <c r="K860" s="1">
        <v>7</v>
      </c>
      <c r="L860" s="1">
        <v>4</v>
      </c>
      <c r="M860" s="1">
        <v>9</v>
      </c>
      <c r="N860" s="9">
        <v>2</v>
      </c>
      <c r="O860" s="1">
        <f>ips__4[[#This Row],[Kolumna1]]*1</f>
        <v>1</v>
      </c>
      <c r="P860" s="1">
        <f>ips__4[[#This Row],[Kolumna2]]*3</f>
        <v>6</v>
      </c>
      <c r="Q860" s="1">
        <f>ips__4[[#This Row],[Kolumna3]]*7</f>
        <v>14</v>
      </c>
      <c r="R860" s="1">
        <f>ips__4[[#This Row],[Kolumna4]]*9</f>
        <v>18</v>
      </c>
      <c r="S860" s="1">
        <f>ips__4[[#This Row],[Kolumna5]]*1</f>
        <v>0</v>
      </c>
      <c r="T860" s="1">
        <f>ips__4[[#This Row],[Kolumna6]]*3</f>
        <v>18</v>
      </c>
      <c r="U860" s="1">
        <f>ips__4[[#This Row],[Kolumna7]]*7</f>
        <v>7</v>
      </c>
      <c r="V860" s="1">
        <f>ips__4[[#This Row],[Kolumna8]]*9</f>
        <v>63</v>
      </c>
      <c r="W860" s="1">
        <f>ips__4[[#This Row],[Kolumna9]]*1</f>
        <v>4</v>
      </c>
      <c r="X860" s="1">
        <f>ips__4[[#This Row],[Kolumna10]]*3</f>
        <v>27</v>
      </c>
      <c r="Y860" s="1">
        <f t="shared" si="13"/>
        <v>341</v>
      </c>
      <c r="Z860" s="1">
        <f>MOD(ips__4[[#This Row],[Suma iloczynow]],10)</f>
        <v>1</v>
      </c>
      <c r="AA860" s="1">
        <f>IF(ips__4[[#This Row],[reszta przez 10]] = 0,0,10 - ips__4[[#This Row],[reszta przez 10]])</f>
        <v>9</v>
      </c>
      <c r="AB860" s="1">
        <f>IF(ips__4[[#This Row],[K]]=ips__4[[#This Row],[K prawidlowe]],1,0)</f>
        <v>0</v>
      </c>
    </row>
    <row r="861" spans="1:28" x14ac:dyDescent="0.3">
      <c r="A861" s="1" t="s">
        <v>888</v>
      </c>
      <c r="B861" s="1" t="s">
        <v>13</v>
      </c>
      <c r="C861" s="1" t="s">
        <v>4</v>
      </c>
      <c r="D861" s="1">
        <v>0</v>
      </c>
      <c r="E861" s="1">
        <v>1</v>
      </c>
      <c r="F861" s="1">
        <v>2</v>
      </c>
      <c r="G861" s="1">
        <v>3</v>
      </c>
      <c r="H861" s="1">
        <v>3</v>
      </c>
      <c r="I861" s="1">
        <v>0</v>
      </c>
      <c r="J861" s="1">
        <v>9</v>
      </c>
      <c r="K861" s="1">
        <v>0</v>
      </c>
      <c r="L861" s="1">
        <v>5</v>
      </c>
      <c r="M861" s="1">
        <v>1</v>
      </c>
      <c r="N861" s="9">
        <v>2</v>
      </c>
      <c r="O861" s="1">
        <f>ips__4[[#This Row],[Kolumna1]]*1</f>
        <v>0</v>
      </c>
      <c r="P861" s="1">
        <f>ips__4[[#This Row],[Kolumna2]]*3</f>
        <v>3</v>
      </c>
      <c r="Q861" s="1">
        <f>ips__4[[#This Row],[Kolumna3]]*7</f>
        <v>14</v>
      </c>
      <c r="R861" s="1">
        <f>ips__4[[#This Row],[Kolumna4]]*9</f>
        <v>27</v>
      </c>
      <c r="S861" s="1">
        <f>ips__4[[#This Row],[Kolumna5]]*1</f>
        <v>3</v>
      </c>
      <c r="T861" s="1">
        <f>ips__4[[#This Row],[Kolumna6]]*3</f>
        <v>0</v>
      </c>
      <c r="U861" s="1">
        <f>ips__4[[#This Row],[Kolumna7]]*7</f>
        <v>63</v>
      </c>
      <c r="V861" s="1">
        <f>ips__4[[#This Row],[Kolumna8]]*9</f>
        <v>0</v>
      </c>
      <c r="W861" s="1">
        <f>ips__4[[#This Row],[Kolumna9]]*1</f>
        <v>5</v>
      </c>
      <c r="X861" s="1">
        <f>ips__4[[#This Row],[Kolumna10]]*3</f>
        <v>3</v>
      </c>
      <c r="Y861" s="1">
        <f t="shared" si="13"/>
        <v>276</v>
      </c>
      <c r="Z861" s="1">
        <f>MOD(ips__4[[#This Row],[Suma iloczynow]],10)</f>
        <v>6</v>
      </c>
      <c r="AA861" s="1">
        <f>IF(ips__4[[#This Row],[reszta przez 10]] = 0,0,10 - ips__4[[#This Row],[reszta przez 10]])</f>
        <v>4</v>
      </c>
      <c r="AB861" s="1">
        <f>IF(ips__4[[#This Row],[K]]=ips__4[[#This Row],[K prawidlowe]],1,0)</f>
        <v>0</v>
      </c>
    </row>
    <row r="862" spans="1:28" x14ac:dyDescent="0.3">
      <c r="A862" s="1" t="s">
        <v>889</v>
      </c>
      <c r="B862" s="1" t="s">
        <v>12</v>
      </c>
      <c r="C862" s="1" t="s">
        <v>6</v>
      </c>
      <c r="D862" s="1">
        <v>0</v>
      </c>
      <c r="E862" s="1">
        <v>3</v>
      </c>
      <c r="F862" s="1">
        <v>3</v>
      </c>
      <c r="G862" s="1">
        <v>1</v>
      </c>
      <c r="H862" s="1">
        <v>1</v>
      </c>
      <c r="I862" s="1">
        <v>7</v>
      </c>
      <c r="J862" s="1">
        <v>1</v>
      </c>
      <c r="K862" s="1">
        <v>2</v>
      </c>
      <c r="L862" s="1">
        <v>4</v>
      </c>
      <c r="M862" s="1">
        <v>7</v>
      </c>
      <c r="N862" s="9">
        <v>9</v>
      </c>
      <c r="O862" s="1">
        <f>ips__4[[#This Row],[Kolumna1]]*1</f>
        <v>0</v>
      </c>
      <c r="P862" s="1">
        <f>ips__4[[#This Row],[Kolumna2]]*3</f>
        <v>9</v>
      </c>
      <c r="Q862" s="1">
        <f>ips__4[[#This Row],[Kolumna3]]*7</f>
        <v>21</v>
      </c>
      <c r="R862" s="1">
        <f>ips__4[[#This Row],[Kolumna4]]*9</f>
        <v>9</v>
      </c>
      <c r="S862" s="1">
        <f>ips__4[[#This Row],[Kolumna5]]*1</f>
        <v>1</v>
      </c>
      <c r="T862" s="1">
        <f>ips__4[[#This Row],[Kolumna6]]*3</f>
        <v>21</v>
      </c>
      <c r="U862" s="1">
        <f>ips__4[[#This Row],[Kolumna7]]*7</f>
        <v>7</v>
      </c>
      <c r="V862" s="1">
        <f>ips__4[[#This Row],[Kolumna8]]*9</f>
        <v>18</v>
      </c>
      <c r="W862" s="1">
        <f>ips__4[[#This Row],[Kolumna9]]*1</f>
        <v>4</v>
      </c>
      <c r="X862" s="1">
        <f>ips__4[[#This Row],[Kolumna10]]*3</f>
        <v>21</v>
      </c>
      <c r="Y862" s="1">
        <f t="shared" si="13"/>
        <v>229</v>
      </c>
      <c r="Z862" s="1">
        <f>MOD(ips__4[[#This Row],[Suma iloczynow]],10)</f>
        <v>9</v>
      </c>
      <c r="AA862" s="1">
        <f>IF(ips__4[[#This Row],[reszta przez 10]] = 0,0,10 - ips__4[[#This Row],[reszta przez 10]])</f>
        <v>1</v>
      </c>
      <c r="AB862" s="1">
        <f>IF(ips__4[[#This Row],[K]]=ips__4[[#This Row],[K prawidlowe]],1,0)</f>
        <v>0</v>
      </c>
    </row>
    <row r="863" spans="1:28" x14ac:dyDescent="0.3">
      <c r="A863" s="1" t="s">
        <v>890</v>
      </c>
      <c r="B863" s="1" t="s">
        <v>7</v>
      </c>
      <c r="C863" s="1" t="s">
        <v>4</v>
      </c>
      <c r="D863" s="1">
        <v>0</v>
      </c>
      <c r="E863" s="1">
        <v>5</v>
      </c>
      <c r="F863" s="1">
        <v>2</v>
      </c>
      <c r="G863" s="1">
        <v>6</v>
      </c>
      <c r="H863" s="1">
        <v>1</v>
      </c>
      <c r="I863" s="1">
        <v>5</v>
      </c>
      <c r="J863" s="1">
        <v>6</v>
      </c>
      <c r="K863" s="1">
        <v>4</v>
      </c>
      <c r="L863" s="1">
        <v>6</v>
      </c>
      <c r="M863" s="1">
        <v>9</v>
      </c>
      <c r="N863" s="9">
        <v>0</v>
      </c>
      <c r="O863" s="1">
        <f>ips__4[[#This Row],[Kolumna1]]*1</f>
        <v>0</v>
      </c>
      <c r="P863" s="1">
        <f>ips__4[[#This Row],[Kolumna2]]*3</f>
        <v>15</v>
      </c>
      <c r="Q863" s="1">
        <f>ips__4[[#This Row],[Kolumna3]]*7</f>
        <v>14</v>
      </c>
      <c r="R863" s="1">
        <f>ips__4[[#This Row],[Kolumna4]]*9</f>
        <v>54</v>
      </c>
      <c r="S863" s="1">
        <f>ips__4[[#This Row],[Kolumna5]]*1</f>
        <v>1</v>
      </c>
      <c r="T863" s="1">
        <f>ips__4[[#This Row],[Kolumna6]]*3</f>
        <v>15</v>
      </c>
      <c r="U863" s="1">
        <f>ips__4[[#This Row],[Kolumna7]]*7</f>
        <v>42</v>
      </c>
      <c r="V863" s="1">
        <f>ips__4[[#This Row],[Kolumna8]]*9</f>
        <v>36</v>
      </c>
      <c r="W863" s="1">
        <f>ips__4[[#This Row],[Kolumna9]]*1</f>
        <v>6</v>
      </c>
      <c r="X863" s="1">
        <f>ips__4[[#This Row],[Kolumna10]]*3</f>
        <v>27</v>
      </c>
      <c r="Y863" s="1">
        <f t="shared" si="13"/>
        <v>321</v>
      </c>
      <c r="Z863" s="1">
        <f>MOD(ips__4[[#This Row],[Suma iloczynow]],10)</f>
        <v>1</v>
      </c>
      <c r="AA863" s="1">
        <f>IF(ips__4[[#This Row],[reszta przez 10]] = 0,0,10 - ips__4[[#This Row],[reszta przez 10]])</f>
        <v>9</v>
      </c>
      <c r="AB863" s="1">
        <f>IF(ips__4[[#This Row],[K]]=ips__4[[#This Row],[K prawidlowe]],1,0)</f>
        <v>0</v>
      </c>
    </row>
    <row r="864" spans="1:28" x14ac:dyDescent="0.3">
      <c r="A864" s="1" t="s">
        <v>891</v>
      </c>
      <c r="B864" s="1" t="s">
        <v>16</v>
      </c>
      <c r="C864" s="1" t="s">
        <v>4</v>
      </c>
      <c r="D864" s="1">
        <v>1</v>
      </c>
      <c r="E864" s="1">
        <v>9</v>
      </c>
      <c r="F864" s="1">
        <v>3</v>
      </c>
      <c r="G864" s="1">
        <v>1</v>
      </c>
      <c r="H864" s="1">
        <v>2</v>
      </c>
      <c r="I864" s="1">
        <v>6</v>
      </c>
      <c r="J864" s="1">
        <v>9</v>
      </c>
      <c r="K864" s="1">
        <v>8</v>
      </c>
      <c r="L864" s="1">
        <v>7</v>
      </c>
      <c r="M864" s="1">
        <v>2</v>
      </c>
      <c r="N864" s="9">
        <v>4</v>
      </c>
      <c r="O864" s="1">
        <f>ips__4[[#This Row],[Kolumna1]]*1</f>
        <v>1</v>
      </c>
      <c r="P864" s="1">
        <f>ips__4[[#This Row],[Kolumna2]]*3</f>
        <v>27</v>
      </c>
      <c r="Q864" s="1">
        <f>ips__4[[#This Row],[Kolumna3]]*7</f>
        <v>21</v>
      </c>
      <c r="R864" s="1">
        <f>ips__4[[#This Row],[Kolumna4]]*9</f>
        <v>9</v>
      </c>
      <c r="S864" s="1">
        <f>ips__4[[#This Row],[Kolumna5]]*1</f>
        <v>2</v>
      </c>
      <c r="T864" s="1">
        <f>ips__4[[#This Row],[Kolumna6]]*3</f>
        <v>18</v>
      </c>
      <c r="U864" s="1">
        <f>ips__4[[#This Row],[Kolumna7]]*7</f>
        <v>63</v>
      </c>
      <c r="V864" s="1">
        <f>ips__4[[#This Row],[Kolumna8]]*9</f>
        <v>72</v>
      </c>
      <c r="W864" s="1">
        <f>ips__4[[#This Row],[Kolumna9]]*1</f>
        <v>7</v>
      </c>
      <c r="X864" s="1">
        <f>ips__4[[#This Row],[Kolumna10]]*3</f>
        <v>6</v>
      </c>
      <c r="Y864" s="1">
        <f t="shared" si="13"/>
        <v>436</v>
      </c>
      <c r="Z864" s="1">
        <f>MOD(ips__4[[#This Row],[Suma iloczynow]],10)</f>
        <v>6</v>
      </c>
      <c r="AA864" s="1">
        <f>IF(ips__4[[#This Row],[reszta przez 10]] = 0,0,10 - ips__4[[#This Row],[reszta przez 10]])</f>
        <v>4</v>
      </c>
      <c r="AB864" s="1">
        <f>IF(ips__4[[#This Row],[K]]=ips__4[[#This Row],[K prawidlowe]],1,0)</f>
        <v>1</v>
      </c>
    </row>
    <row r="865" spans="1:28" x14ac:dyDescent="0.3">
      <c r="A865" s="1" t="s">
        <v>892</v>
      </c>
      <c r="B865" s="1" t="s">
        <v>19</v>
      </c>
      <c r="C865" s="1" t="s">
        <v>6</v>
      </c>
      <c r="D865" s="1">
        <v>1</v>
      </c>
      <c r="E865" s="1">
        <v>6</v>
      </c>
      <c r="F865" s="1">
        <v>2</v>
      </c>
      <c r="G865" s="1">
        <v>9</v>
      </c>
      <c r="H865" s="1">
        <v>1</v>
      </c>
      <c r="I865" s="1">
        <v>7</v>
      </c>
      <c r="J865" s="1">
        <v>4</v>
      </c>
      <c r="K865" s="1">
        <v>2</v>
      </c>
      <c r="L865" s="1">
        <v>4</v>
      </c>
      <c r="M865" s="1">
        <v>8</v>
      </c>
      <c r="N865" s="9">
        <v>0</v>
      </c>
      <c r="O865" s="1">
        <f>ips__4[[#This Row],[Kolumna1]]*1</f>
        <v>1</v>
      </c>
      <c r="P865" s="1">
        <f>ips__4[[#This Row],[Kolumna2]]*3</f>
        <v>18</v>
      </c>
      <c r="Q865" s="1">
        <f>ips__4[[#This Row],[Kolumna3]]*7</f>
        <v>14</v>
      </c>
      <c r="R865" s="1">
        <f>ips__4[[#This Row],[Kolumna4]]*9</f>
        <v>81</v>
      </c>
      <c r="S865" s="1">
        <f>ips__4[[#This Row],[Kolumna5]]*1</f>
        <v>1</v>
      </c>
      <c r="T865" s="1">
        <f>ips__4[[#This Row],[Kolumna6]]*3</f>
        <v>21</v>
      </c>
      <c r="U865" s="1">
        <f>ips__4[[#This Row],[Kolumna7]]*7</f>
        <v>28</v>
      </c>
      <c r="V865" s="1">
        <f>ips__4[[#This Row],[Kolumna8]]*9</f>
        <v>18</v>
      </c>
      <c r="W865" s="1">
        <f>ips__4[[#This Row],[Kolumna9]]*1</f>
        <v>4</v>
      </c>
      <c r="X865" s="1">
        <f>ips__4[[#This Row],[Kolumna10]]*3</f>
        <v>24</v>
      </c>
      <c r="Y865" s="1">
        <f t="shared" si="13"/>
        <v>436</v>
      </c>
      <c r="Z865" s="1">
        <f>MOD(ips__4[[#This Row],[Suma iloczynow]],10)</f>
        <v>6</v>
      </c>
      <c r="AA865" s="1">
        <f>IF(ips__4[[#This Row],[reszta przez 10]] = 0,0,10 - ips__4[[#This Row],[reszta przez 10]])</f>
        <v>4</v>
      </c>
      <c r="AB865" s="1">
        <f>IF(ips__4[[#This Row],[K]]=ips__4[[#This Row],[K prawidlowe]],1,0)</f>
        <v>0</v>
      </c>
    </row>
    <row r="866" spans="1:28" x14ac:dyDescent="0.3">
      <c r="A866" s="1" t="s">
        <v>893</v>
      </c>
      <c r="B866" s="1" t="s">
        <v>18</v>
      </c>
      <c r="C866" s="1" t="s">
        <v>6</v>
      </c>
      <c r="D866" s="1">
        <v>0</v>
      </c>
      <c r="E866" s="1">
        <v>7</v>
      </c>
      <c r="F866" s="1">
        <v>2</v>
      </c>
      <c r="G866" s="1">
        <v>2</v>
      </c>
      <c r="H866" s="1">
        <v>1</v>
      </c>
      <c r="I866" s="1">
        <v>0</v>
      </c>
      <c r="J866" s="1">
        <v>3</v>
      </c>
      <c r="K866" s="1">
        <v>1</v>
      </c>
      <c r="L866" s="1">
        <v>6</v>
      </c>
      <c r="M866" s="1">
        <v>4</v>
      </c>
      <c r="N866" s="9">
        <v>8</v>
      </c>
      <c r="O866" s="1">
        <f>ips__4[[#This Row],[Kolumna1]]*1</f>
        <v>0</v>
      </c>
      <c r="P866" s="1">
        <f>ips__4[[#This Row],[Kolumna2]]*3</f>
        <v>21</v>
      </c>
      <c r="Q866" s="1">
        <f>ips__4[[#This Row],[Kolumna3]]*7</f>
        <v>14</v>
      </c>
      <c r="R866" s="1">
        <f>ips__4[[#This Row],[Kolumna4]]*9</f>
        <v>18</v>
      </c>
      <c r="S866" s="1">
        <f>ips__4[[#This Row],[Kolumna5]]*1</f>
        <v>1</v>
      </c>
      <c r="T866" s="1">
        <f>ips__4[[#This Row],[Kolumna6]]*3</f>
        <v>0</v>
      </c>
      <c r="U866" s="1">
        <f>ips__4[[#This Row],[Kolumna7]]*7</f>
        <v>21</v>
      </c>
      <c r="V866" s="1">
        <f>ips__4[[#This Row],[Kolumna8]]*9</f>
        <v>9</v>
      </c>
      <c r="W866" s="1">
        <f>ips__4[[#This Row],[Kolumna9]]*1</f>
        <v>6</v>
      </c>
      <c r="X866" s="1">
        <f>ips__4[[#This Row],[Kolumna10]]*3</f>
        <v>12</v>
      </c>
      <c r="Y866" s="1">
        <f t="shared" si="13"/>
        <v>312</v>
      </c>
      <c r="Z866" s="1">
        <f>MOD(ips__4[[#This Row],[Suma iloczynow]],10)</f>
        <v>2</v>
      </c>
      <c r="AA866" s="1">
        <f>IF(ips__4[[#This Row],[reszta przez 10]] = 0,0,10 - ips__4[[#This Row],[reszta przez 10]])</f>
        <v>8</v>
      </c>
      <c r="AB866" s="1">
        <f>IF(ips__4[[#This Row],[K]]=ips__4[[#This Row],[K prawidlowe]],1,0)</f>
        <v>1</v>
      </c>
    </row>
    <row r="867" spans="1:28" x14ac:dyDescent="0.3">
      <c r="A867" s="1" t="s">
        <v>894</v>
      </c>
      <c r="B867" s="1" t="s">
        <v>17</v>
      </c>
      <c r="C867" s="1" t="s">
        <v>4</v>
      </c>
      <c r="D867" s="1">
        <v>0</v>
      </c>
      <c r="E867" s="1">
        <v>6</v>
      </c>
      <c r="F867" s="1">
        <v>2</v>
      </c>
      <c r="G867" s="1">
        <v>7</v>
      </c>
      <c r="H867" s="1">
        <v>1</v>
      </c>
      <c r="I867" s="1">
        <v>7</v>
      </c>
      <c r="J867" s="1">
        <v>6</v>
      </c>
      <c r="K867" s="1">
        <v>9</v>
      </c>
      <c r="L867" s="1">
        <v>8</v>
      </c>
      <c r="M867" s="1">
        <v>8</v>
      </c>
      <c r="N867" s="9">
        <v>8</v>
      </c>
      <c r="O867" s="1">
        <f>ips__4[[#This Row],[Kolumna1]]*1</f>
        <v>0</v>
      </c>
      <c r="P867" s="1">
        <f>ips__4[[#This Row],[Kolumna2]]*3</f>
        <v>18</v>
      </c>
      <c r="Q867" s="1">
        <f>ips__4[[#This Row],[Kolumna3]]*7</f>
        <v>14</v>
      </c>
      <c r="R867" s="1">
        <f>ips__4[[#This Row],[Kolumna4]]*9</f>
        <v>63</v>
      </c>
      <c r="S867" s="1">
        <f>ips__4[[#This Row],[Kolumna5]]*1</f>
        <v>1</v>
      </c>
      <c r="T867" s="1">
        <f>ips__4[[#This Row],[Kolumna6]]*3</f>
        <v>21</v>
      </c>
      <c r="U867" s="1">
        <f>ips__4[[#This Row],[Kolumna7]]*7</f>
        <v>42</v>
      </c>
      <c r="V867" s="1">
        <f>ips__4[[#This Row],[Kolumna8]]*9</f>
        <v>81</v>
      </c>
      <c r="W867" s="1">
        <f>ips__4[[#This Row],[Kolumna9]]*1</f>
        <v>8</v>
      </c>
      <c r="X867" s="1">
        <f>ips__4[[#This Row],[Kolumna10]]*3</f>
        <v>24</v>
      </c>
      <c r="Y867" s="1">
        <f t="shared" si="13"/>
        <v>374</v>
      </c>
      <c r="Z867" s="1">
        <f>MOD(ips__4[[#This Row],[Suma iloczynow]],10)</f>
        <v>4</v>
      </c>
      <c r="AA867" s="1">
        <f>IF(ips__4[[#This Row],[reszta przez 10]] = 0,0,10 - ips__4[[#This Row],[reszta przez 10]])</f>
        <v>6</v>
      </c>
      <c r="AB867" s="1">
        <f>IF(ips__4[[#This Row],[K]]=ips__4[[#This Row],[K prawidlowe]],1,0)</f>
        <v>0</v>
      </c>
    </row>
    <row r="868" spans="1:28" x14ac:dyDescent="0.3">
      <c r="A868" s="1" t="s">
        <v>895</v>
      </c>
      <c r="B868" s="1" t="s">
        <v>17</v>
      </c>
      <c r="C868" s="1" t="s">
        <v>6</v>
      </c>
      <c r="D868" s="1">
        <v>1</v>
      </c>
      <c r="E868" s="1">
        <v>8</v>
      </c>
      <c r="F868" s="1">
        <v>2</v>
      </c>
      <c r="G868" s="1">
        <v>3</v>
      </c>
      <c r="H868" s="1">
        <v>0</v>
      </c>
      <c r="I868" s="1">
        <v>8</v>
      </c>
      <c r="J868" s="1">
        <v>5</v>
      </c>
      <c r="K868" s="1">
        <v>1</v>
      </c>
      <c r="L868" s="1">
        <v>6</v>
      </c>
      <c r="M868" s="1">
        <v>9</v>
      </c>
      <c r="N868" s="9">
        <v>3</v>
      </c>
      <c r="O868" s="1">
        <f>ips__4[[#This Row],[Kolumna1]]*1</f>
        <v>1</v>
      </c>
      <c r="P868" s="1">
        <f>ips__4[[#This Row],[Kolumna2]]*3</f>
        <v>24</v>
      </c>
      <c r="Q868" s="1">
        <f>ips__4[[#This Row],[Kolumna3]]*7</f>
        <v>14</v>
      </c>
      <c r="R868" s="1">
        <f>ips__4[[#This Row],[Kolumna4]]*9</f>
        <v>27</v>
      </c>
      <c r="S868" s="1">
        <f>ips__4[[#This Row],[Kolumna5]]*1</f>
        <v>0</v>
      </c>
      <c r="T868" s="1">
        <f>ips__4[[#This Row],[Kolumna6]]*3</f>
        <v>24</v>
      </c>
      <c r="U868" s="1">
        <f>ips__4[[#This Row],[Kolumna7]]*7</f>
        <v>35</v>
      </c>
      <c r="V868" s="1">
        <f>ips__4[[#This Row],[Kolumna8]]*9</f>
        <v>9</v>
      </c>
      <c r="W868" s="1">
        <f>ips__4[[#This Row],[Kolumna9]]*1</f>
        <v>6</v>
      </c>
      <c r="X868" s="1">
        <f>ips__4[[#This Row],[Kolumna10]]*3</f>
        <v>27</v>
      </c>
      <c r="Y868" s="1">
        <f t="shared" si="13"/>
        <v>439</v>
      </c>
      <c r="Z868" s="1">
        <f>MOD(ips__4[[#This Row],[Suma iloczynow]],10)</f>
        <v>9</v>
      </c>
      <c r="AA868" s="1">
        <f>IF(ips__4[[#This Row],[reszta przez 10]] = 0,0,10 - ips__4[[#This Row],[reszta przez 10]])</f>
        <v>1</v>
      </c>
      <c r="AB868" s="1">
        <f>IF(ips__4[[#This Row],[K]]=ips__4[[#This Row],[K prawidlowe]],1,0)</f>
        <v>0</v>
      </c>
    </row>
    <row r="869" spans="1:28" x14ac:dyDescent="0.3">
      <c r="A869" s="1" t="s">
        <v>896</v>
      </c>
      <c r="B869" s="1" t="s">
        <v>5</v>
      </c>
      <c r="C869" s="1" t="s">
        <v>6</v>
      </c>
      <c r="D869" s="1">
        <v>1</v>
      </c>
      <c r="E869" s="1">
        <v>7</v>
      </c>
      <c r="F869" s="1">
        <v>2</v>
      </c>
      <c r="G869" s="1">
        <v>5</v>
      </c>
      <c r="H869" s="1">
        <v>1</v>
      </c>
      <c r="I869" s="1">
        <v>5</v>
      </c>
      <c r="J869" s="1">
        <v>8</v>
      </c>
      <c r="K869" s="1">
        <v>3</v>
      </c>
      <c r="L869" s="1">
        <v>8</v>
      </c>
      <c r="M869" s="1">
        <v>1</v>
      </c>
      <c r="N869" s="9">
        <v>9</v>
      </c>
      <c r="O869" s="1">
        <f>ips__4[[#This Row],[Kolumna1]]*1</f>
        <v>1</v>
      </c>
      <c r="P869" s="1">
        <f>ips__4[[#This Row],[Kolumna2]]*3</f>
        <v>21</v>
      </c>
      <c r="Q869" s="1">
        <f>ips__4[[#This Row],[Kolumna3]]*7</f>
        <v>14</v>
      </c>
      <c r="R869" s="1">
        <f>ips__4[[#This Row],[Kolumna4]]*9</f>
        <v>45</v>
      </c>
      <c r="S869" s="1">
        <f>ips__4[[#This Row],[Kolumna5]]*1</f>
        <v>1</v>
      </c>
      <c r="T869" s="1">
        <f>ips__4[[#This Row],[Kolumna6]]*3</f>
        <v>15</v>
      </c>
      <c r="U869" s="1">
        <f>ips__4[[#This Row],[Kolumna7]]*7</f>
        <v>56</v>
      </c>
      <c r="V869" s="1">
        <f>ips__4[[#This Row],[Kolumna8]]*9</f>
        <v>27</v>
      </c>
      <c r="W869" s="1">
        <f>ips__4[[#This Row],[Kolumna9]]*1</f>
        <v>8</v>
      </c>
      <c r="X869" s="1">
        <f>ips__4[[#This Row],[Kolumna10]]*3</f>
        <v>3</v>
      </c>
      <c r="Y869" s="1">
        <f t="shared" si="13"/>
        <v>358</v>
      </c>
      <c r="Z869" s="1">
        <f>MOD(ips__4[[#This Row],[Suma iloczynow]],10)</f>
        <v>8</v>
      </c>
      <c r="AA869" s="1">
        <f>IF(ips__4[[#This Row],[reszta przez 10]] = 0,0,10 - ips__4[[#This Row],[reszta przez 10]])</f>
        <v>2</v>
      </c>
      <c r="AB869" s="1">
        <f>IF(ips__4[[#This Row],[K]]=ips__4[[#This Row],[K prawidlowe]],1,0)</f>
        <v>0</v>
      </c>
    </row>
    <row r="870" spans="1:28" x14ac:dyDescent="0.3">
      <c r="A870" s="1" t="s">
        <v>897</v>
      </c>
      <c r="B870" s="1" t="s">
        <v>17</v>
      </c>
      <c r="C870" s="1" t="s">
        <v>6</v>
      </c>
      <c r="D870" s="1">
        <v>1</v>
      </c>
      <c r="E870" s="1">
        <v>9</v>
      </c>
      <c r="F870" s="1">
        <v>2</v>
      </c>
      <c r="G870" s="1">
        <v>2</v>
      </c>
      <c r="H870" s="1">
        <v>2</v>
      </c>
      <c r="I870" s="1">
        <v>2</v>
      </c>
      <c r="J870" s="1">
        <v>4</v>
      </c>
      <c r="K870" s="1">
        <v>7</v>
      </c>
      <c r="L870" s="1">
        <v>9</v>
      </c>
      <c r="M870" s="1">
        <v>8</v>
      </c>
      <c r="N870" s="9">
        <v>8</v>
      </c>
      <c r="O870" s="1">
        <f>ips__4[[#This Row],[Kolumna1]]*1</f>
        <v>1</v>
      </c>
      <c r="P870" s="1">
        <f>ips__4[[#This Row],[Kolumna2]]*3</f>
        <v>27</v>
      </c>
      <c r="Q870" s="1">
        <f>ips__4[[#This Row],[Kolumna3]]*7</f>
        <v>14</v>
      </c>
      <c r="R870" s="1">
        <f>ips__4[[#This Row],[Kolumna4]]*9</f>
        <v>18</v>
      </c>
      <c r="S870" s="1">
        <f>ips__4[[#This Row],[Kolumna5]]*1</f>
        <v>2</v>
      </c>
      <c r="T870" s="1">
        <f>ips__4[[#This Row],[Kolumna6]]*3</f>
        <v>6</v>
      </c>
      <c r="U870" s="1">
        <f>ips__4[[#This Row],[Kolumna7]]*7</f>
        <v>28</v>
      </c>
      <c r="V870" s="1">
        <f>ips__4[[#This Row],[Kolumna8]]*9</f>
        <v>63</v>
      </c>
      <c r="W870" s="1">
        <f>ips__4[[#This Row],[Kolumna9]]*1</f>
        <v>9</v>
      </c>
      <c r="X870" s="1">
        <f>ips__4[[#This Row],[Kolumna10]]*3</f>
        <v>24</v>
      </c>
      <c r="Y870" s="1">
        <f t="shared" si="13"/>
        <v>383</v>
      </c>
      <c r="Z870" s="1">
        <f>MOD(ips__4[[#This Row],[Suma iloczynow]],10)</f>
        <v>3</v>
      </c>
      <c r="AA870" s="1">
        <f>IF(ips__4[[#This Row],[reszta przez 10]] = 0,0,10 - ips__4[[#This Row],[reszta przez 10]])</f>
        <v>7</v>
      </c>
      <c r="AB870" s="1">
        <f>IF(ips__4[[#This Row],[K]]=ips__4[[#This Row],[K prawidlowe]],1,0)</f>
        <v>0</v>
      </c>
    </row>
    <row r="871" spans="1:28" x14ac:dyDescent="0.3">
      <c r="A871" s="1" t="s">
        <v>898</v>
      </c>
      <c r="B871" s="1" t="s">
        <v>5</v>
      </c>
      <c r="C871" s="1" t="s">
        <v>6</v>
      </c>
      <c r="D871" s="1">
        <v>2</v>
      </c>
      <c r="E871" s="1">
        <v>1</v>
      </c>
      <c r="F871" s="1">
        <v>2</v>
      </c>
      <c r="G871" s="1">
        <v>9</v>
      </c>
      <c r="H871" s="1">
        <v>1</v>
      </c>
      <c r="I871" s="1">
        <v>5</v>
      </c>
      <c r="J871" s="1">
        <v>8</v>
      </c>
      <c r="K871" s="1">
        <v>7</v>
      </c>
      <c r="L871" s="1">
        <v>9</v>
      </c>
      <c r="M871" s="1">
        <v>7</v>
      </c>
      <c r="N871" s="9">
        <v>5</v>
      </c>
      <c r="O871" s="1">
        <f>ips__4[[#This Row],[Kolumna1]]*1</f>
        <v>2</v>
      </c>
      <c r="P871" s="1">
        <f>ips__4[[#This Row],[Kolumna2]]*3</f>
        <v>3</v>
      </c>
      <c r="Q871" s="1">
        <f>ips__4[[#This Row],[Kolumna3]]*7</f>
        <v>14</v>
      </c>
      <c r="R871" s="1">
        <f>ips__4[[#This Row],[Kolumna4]]*9</f>
        <v>81</v>
      </c>
      <c r="S871" s="1">
        <f>ips__4[[#This Row],[Kolumna5]]*1</f>
        <v>1</v>
      </c>
      <c r="T871" s="1">
        <f>ips__4[[#This Row],[Kolumna6]]*3</f>
        <v>15</v>
      </c>
      <c r="U871" s="1">
        <f>ips__4[[#This Row],[Kolumna7]]*7</f>
        <v>56</v>
      </c>
      <c r="V871" s="1">
        <f>ips__4[[#This Row],[Kolumna8]]*9</f>
        <v>63</v>
      </c>
      <c r="W871" s="1">
        <f>ips__4[[#This Row],[Kolumna9]]*1</f>
        <v>9</v>
      </c>
      <c r="X871" s="1">
        <f>ips__4[[#This Row],[Kolumna10]]*3</f>
        <v>21</v>
      </c>
      <c r="Y871" s="1">
        <f t="shared" si="13"/>
        <v>457</v>
      </c>
      <c r="Z871" s="1">
        <f>MOD(ips__4[[#This Row],[Suma iloczynow]],10)</f>
        <v>7</v>
      </c>
      <c r="AA871" s="1">
        <f>IF(ips__4[[#This Row],[reszta przez 10]] = 0,0,10 - ips__4[[#This Row],[reszta przez 10]])</f>
        <v>3</v>
      </c>
      <c r="AB871" s="1">
        <f>IF(ips__4[[#This Row],[K]]=ips__4[[#This Row],[K prawidlowe]],1,0)</f>
        <v>0</v>
      </c>
    </row>
    <row r="872" spans="1:28" x14ac:dyDescent="0.3">
      <c r="A872" s="1" t="s">
        <v>899</v>
      </c>
      <c r="B872" s="1" t="s">
        <v>17</v>
      </c>
      <c r="C872" s="1" t="s">
        <v>6</v>
      </c>
      <c r="D872" s="1">
        <v>2</v>
      </c>
      <c r="E872" s="1">
        <v>0</v>
      </c>
      <c r="F872" s="1">
        <v>2</v>
      </c>
      <c r="G872" s="1">
        <v>5</v>
      </c>
      <c r="H872" s="1">
        <v>1</v>
      </c>
      <c r="I872" s="1">
        <v>5</v>
      </c>
      <c r="J872" s="1">
        <v>8</v>
      </c>
      <c r="K872" s="1">
        <v>0</v>
      </c>
      <c r="L872" s="1">
        <v>2</v>
      </c>
      <c r="M872" s="1">
        <v>4</v>
      </c>
      <c r="N872" s="9">
        <v>3</v>
      </c>
      <c r="O872" s="1">
        <f>ips__4[[#This Row],[Kolumna1]]*1</f>
        <v>2</v>
      </c>
      <c r="P872" s="1">
        <f>ips__4[[#This Row],[Kolumna2]]*3</f>
        <v>0</v>
      </c>
      <c r="Q872" s="1">
        <f>ips__4[[#This Row],[Kolumna3]]*7</f>
        <v>14</v>
      </c>
      <c r="R872" s="1">
        <f>ips__4[[#This Row],[Kolumna4]]*9</f>
        <v>45</v>
      </c>
      <c r="S872" s="1">
        <f>ips__4[[#This Row],[Kolumna5]]*1</f>
        <v>1</v>
      </c>
      <c r="T872" s="1">
        <f>ips__4[[#This Row],[Kolumna6]]*3</f>
        <v>15</v>
      </c>
      <c r="U872" s="1">
        <f>ips__4[[#This Row],[Kolumna7]]*7</f>
        <v>56</v>
      </c>
      <c r="V872" s="1">
        <f>ips__4[[#This Row],[Kolumna8]]*9</f>
        <v>0</v>
      </c>
      <c r="W872" s="1">
        <f>ips__4[[#This Row],[Kolumna9]]*1</f>
        <v>2</v>
      </c>
      <c r="X872" s="1">
        <f>ips__4[[#This Row],[Kolumna10]]*3</f>
        <v>12</v>
      </c>
      <c r="Y872" s="1">
        <f t="shared" si="13"/>
        <v>412</v>
      </c>
      <c r="Z872" s="1">
        <f>MOD(ips__4[[#This Row],[Suma iloczynow]],10)</f>
        <v>2</v>
      </c>
      <c r="AA872" s="1">
        <f>IF(ips__4[[#This Row],[reszta przez 10]] = 0,0,10 - ips__4[[#This Row],[reszta przez 10]])</f>
        <v>8</v>
      </c>
      <c r="AB872" s="1">
        <f>IF(ips__4[[#This Row],[K]]=ips__4[[#This Row],[K prawidlowe]],1,0)</f>
        <v>0</v>
      </c>
    </row>
    <row r="873" spans="1:28" x14ac:dyDescent="0.3">
      <c r="A873" s="1" t="s">
        <v>900</v>
      </c>
      <c r="B873" s="1" t="s">
        <v>18</v>
      </c>
      <c r="C873" s="1" t="s">
        <v>6</v>
      </c>
      <c r="D873" s="1">
        <v>0</v>
      </c>
      <c r="E873" s="1">
        <v>4</v>
      </c>
      <c r="F873" s="1">
        <v>2</v>
      </c>
      <c r="G873" s="1">
        <v>9</v>
      </c>
      <c r="H873" s="1">
        <v>2</v>
      </c>
      <c r="I873" s="1">
        <v>3</v>
      </c>
      <c r="J873" s="1">
        <v>3</v>
      </c>
      <c r="K873" s="1">
        <v>5</v>
      </c>
      <c r="L873" s="1">
        <v>4</v>
      </c>
      <c r="M873" s="1">
        <v>2</v>
      </c>
      <c r="N873" s="9">
        <v>6</v>
      </c>
      <c r="O873" s="1">
        <f>ips__4[[#This Row],[Kolumna1]]*1</f>
        <v>0</v>
      </c>
      <c r="P873" s="1">
        <f>ips__4[[#This Row],[Kolumna2]]*3</f>
        <v>12</v>
      </c>
      <c r="Q873" s="1">
        <f>ips__4[[#This Row],[Kolumna3]]*7</f>
        <v>14</v>
      </c>
      <c r="R873" s="1">
        <f>ips__4[[#This Row],[Kolumna4]]*9</f>
        <v>81</v>
      </c>
      <c r="S873" s="1">
        <f>ips__4[[#This Row],[Kolumna5]]*1</f>
        <v>2</v>
      </c>
      <c r="T873" s="1">
        <f>ips__4[[#This Row],[Kolumna6]]*3</f>
        <v>9</v>
      </c>
      <c r="U873" s="1">
        <f>ips__4[[#This Row],[Kolumna7]]*7</f>
        <v>21</v>
      </c>
      <c r="V873" s="1">
        <f>ips__4[[#This Row],[Kolumna8]]*9</f>
        <v>45</v>
      </c>
      <c r="W873" s="1">
        <f>ips__4[[#This Row],[Kolumna9]]*1</f>
        <v>4</v>
      </c>
      <c r="X873" s="1">
        <f>ips__4[[#This Row],[Kolumna10]]*3</f>
        <v>6</v>
      </c>
      <c r="Y873" s="1">
        <f t="shared" si="13"/>
        <v>341</v>
      </c>
      <c r="Z873" s="1">
        <f>MOD(ips__4[[#This Row],[Suma iloczynow]],10)</f>
        <v>1</v>
      </c>
      <c r="AA873" s="1">
        <f>IF(ips__4[[#This Row],[reszta przez 10]] = 0,0,10 - ips__4[[#This Row],[reszta przez 10]])</f>
        <v>9</v>
      </c>
      <c r="AB873" s="1">
        <f>IF(ips__4[[#This Row],[K]]=ips__4[[#This Row],[K prawidlowe]],1,0)</f>
        <v>0</v>
      </c>
    </row>
    <row r="874" spans="1:28" x14ac:dyDescent="0.3">
      <c r="A874" s="1" t="s">
        <v>901</v>
      </c>
      <c r="B874" s="1" t="s">
        <v>17</v>
      </c>
      <c r="C874" s="1" t="s">
        <v>4</v>
      </c>
      <c r="D874" s="1">
        <v>1</v>
      </c>
      <c r="E874" s="1">
        <v>9</v>
      </c>
      <c r="F874" s="1">
        <v>2</v>
      </c>
      <c r="G874" s="1">
        <v>1</v>
      </c>
      <c r="H874" s="1">
        <v>2</v>
      </c>
      <c r="I874" s="1">
        <v>3</v>
      </c>
      <c r="J874" s="1">
        <v>6</v>
      </c>
      <c r="K874" s="1">
        <v>5</v>
      </c>
      <c r="L874" s="1">
        <v>5</v>
      </c>
      <c r="M874" s="1">
        <v>4</v>
      </c>
      <c r="N874" s="9">
        <v>4</v>
      </c>
      <c r="O874" s="1">
        <f>ips__4[[#This Row],[Kolumna1]]*1</f>
        <v>1</v>
      </c>
      <c r="P874" s="1">
        <f>ips__4[[#This Row],[Kolumna2]]*3</f>
        <v>27</v>
      </c>
      <c r="Q874" s="1">
        <f>ips__4[[#This Row],[Kolumna3]]*7</f>
        <v>14</v>
      </c>
      <c r="R874" s="1">
        <f>ips__4[[#This Row],[Kolumna4]]*9</f>
        <v>9</v>
      </c>
      <c r="S874" s="1">
        <f>ips__4[[#This Row],[Kolumna5]]*1</f>
        <v>2</v>
      </c>
      <c r="T874" s="1">
        <f>ips__4[[#This Row],[Kolumna6]]*3</f>
        <v>9</v>
      </c>
      <c r="U874" s="1">
        <f>ips__4[[#This Row],[Kolumna7]]*7</f>
        <v>42</v>
      </c>
      <c r="V874" s="1">
        <f>ips__4[[#This Row],[Kolumna8]]*9</f>
        <v>45</v>
      </c>
      <c r="W874" s="1">
        <f>ips__4[[#This Row],[Kolumna9]]*1</f>
        <v>5</v>
      </c>
      <c r="X874" s="1">
        <f>ips__4[[#This Row],[Kolumna10]]*3</f>
        <v>12</v>
      </c>
      <c r="Y874" s="1">
        <f t="shared" si="13"/>
        <v>360</v>
      </c>
      <c r="Z874" s="1">
        <f>MOD(ips__4[[#This Row],[Suma iloczynow]],10)</f>
        <v>0</v>
      </c>
      <c r="AA874" s="1">
        <f>IF(ips__4[[#This Row],[reszta przez 10]] = 0,0,10 - ips__4[[#This Row],[reszta przez 10]])</f>
        <v>0</v>
      </c>
      <c r="AB874" s="1">
        <f>IF(ips__4[[#This Row],[K]]=ips__4[[#This Row],[K prawidlowe]],1,0)</f>
        <v>0</v>
      </c>
    </row>
    <row r="875" spans="1:28" x14ac:dyDescent="0.3">
      <c r="A875" s="1" t="s">
        <v>902</v>
      </c>
      <c r="B875" s="1" t="s">
        <v>3</v>
      </c>
      <c r="C875" s="1" t="s">
        <v>6</v>
      </c>
      <c r="D875" s="1">
        <v>0</v>
      </c>
      <c r="E875" s="1">
        <v>3</v>
      </c>
      <c r="F875" s="1">
        <v>2</v>
      </c>
      <c r="G875" s="1">
        <v>1</v>
      </c>
      <c r="H875" s="1">
        <v>2</v>
      </c>
      <c r="I875" s="1">
        <v>8</v>
      </c>
      <c r="J875" s="1">
        <v>2</v>
      </c>
      <c r="K875" s="1">
        <v>5</v>
      </c>
      <c r="L875" s="1">
        <v>5</v>
      </c>
      <c r="M875" s="1">
        <v>0</v>
      </c>
      <c r="N875" s="9">
        <v>8</v>
      </c>
      <c r="O875" s="1">
        <f>ips__4[[#This Row],[Kolumna1]]*1</f>
        <v>0</v>
      </c>
      <c r="P875" s="1">
        <f>ips__4[[#This Row],[Kolumna2]]*3</f>
        <v>9</v>
      </c>
      <c r="Q875" s="1">
        <f>ips__4[[#This Row],[Kolumna3]]*7</f>
        <v>14</v>
      </c>
      <c r="R875" s="1">
        <f>ips__4[[#This Row],[Kolumna4]]*9</f>
        <v>9</v>
      </c>
      <c r="S875" s="1">
        <f>ips__4[[#This Row],[Kolumna5]]*1</f>
        <v>2</v>
      </c>
      <c r="T875" s="1">
        <f>ips__4[[#This Row],[Kolumna6]]*3</f>
        <v>24</v>
      </c>
      <c r="U875" s="1">
        <f>ips__4[[#This Row],[Kolumna7]]*7</f>
        <v>14</v>
      </c>
      <c r="V875" s="1">
        <f>ips__4[[#This Row],[Kolumna8]]*9</f>
        <v>45</v>
      </c>
      <c r="W875" s="1">
        <f>ips__4[[#This Row],[Kolumna9]]*1</f>
        <v>5</v>
      </c>
      <c r="X875" s="1">
        <f>ips__4[[#This Row],[Kolumna10]]*3</f>
        <v>0</v>
      </c>
      <c r="Y875" s="1">
        <f t="shared" si="13"/>
        <v>288</v>
      </c>
      <c r="Z875" s="1">
        <f>MOD(ips__4[[#This Row],[Suma iloczynow]],10)</f>
        <v>8</v>
      </c>
      <c r="AA875" s="1">
        <f>IF(ips__4[[#This Row],[reszta przez 10]] = 0,0,10 - ips__4[[#This Row],[reszta przez 10]])</f>
        <v>2</v>
      </c>
      <c r="AB875" s="1">
        <f>IF(ips__4[[#This Row],[K]]=ips__4[[#This Row],[K prawidlowe]],1,0)</f>
        <v>0</v>
      </c>
    </row>
    <row r="876" spans="1:28" x14ac:dyDescent="0.3">
      <c r="A876" s="1" t="s">
        <v>903</v>
      </c>
      <c r="B876" s="1" t="s">
        <v>20</v>
      </c>
      <c r="C876" s="1" t="s">
        <v>6</v>
      </c>
      <c r="D876" s="1">
        <v>0</v>
      </c>
      <c r="E876" s="1">
        <v>8</v>
      </c>
      <c r="F876" s="1">
        <v>2</v>
      </c>
      <c r="G876" s="1">
        <v>3</v>
      </c>
      <c r="H876" s="1">
        <v>1</v>
      </c>
      <c r="I876" s="1">
        <v>9</v>
      </c>
      <c r="J876" s="1">
        <v>5</v>
      </c>
      <c r="K876" s="1">
        <v>0</v>
      </c>
      <c r="L876" s="1">
        <v>9</v>
      </c>
      <c r="M876" s="1">
        <v>8</v>
      </c>
      <c r="N876" s="9">
        <v>9</v>
      </c>
      <c r="O876" s="1">
        <f>ips__4[[#This Row],[Kolumna1]]*1</f>
        <v>0</v>
      </c>
      <c r="P876" s="1">
        <f>ips__4[[#This Row],[Kolumna2]]*3</f>
        <v>24</v>
      </c>
      <c r="Q876" s="1">
        <f>ips__4[[#This Row],[Kolumna3]]*7</f>
        <v>14</v>
      </c>
      <c r="R876" s="1">
        <f>ips__4[[#This Row],[Kolumna4]]*9</f>
        <v>27</v>
      </c>
      <c r="S876" s="1">
        <f>ips__4[[#This Row],[Kolumna5]]*1</f>
        <v>1</v>
      </c>
      <c r="T876" s="1">
        <f>ips__4[[#This Row],[Kolumna6]]*3</f>
        <v>27</v>
      </c>
      <c r="U876" s="1">
        <f>ips__4[[#This Row],[Kolumna7]]*7</f>
        <v>35</v>
      </c>
      <c r="V876" s="1">
        <f>ips__4[[#This Row],[Kolumna8]]*9</f>
        <v>0</v>
      </c>
      <c r="W876" s="1">
        <f>ips__4[[#This Row],[Kolumna9]]*1</f>
        <v>9</v>
      </c>
      <c r="X876" s="1">
        <f>ips__4[[#This Row],[Kolumna10]]*3</f>
        <v>24</v>
      </c>
      <c r="Y876" s="1">
        <f t="shared" si="13"/>
        <v>283</v>
      </c>
      <c r="Z876" s="1">
        <f>MOD(ips__4[[#This Row],[Suma iloczynow]],10)</f>
        <v>3</v>
      </c>
      <c r="AA876" s="1">
        <f>IF(ips__4[[#This Row],[reszta przez 10]] = 0,0,10 - ips__4[[#This Row],[reszta przez 10]])</f>
        <v>7</v>
      </c>
      <c r="AB876" s="1">
        <f>IF(ips__4[[#This Row],[K]]=ips__4[[#This Row],[K prawidlowe]],1,0)</f>
        <v>0</v>
      </c>
    </row>
    <row r="877" spans="1:28" x14ac:dyDescent="0.3">
      <c r="A877" s="1" t="s">
        <v>904</v>
      </c>
      <c r="B877" s="1" t="s">
        <v>20</v>
      </c>
      <c r="C877" s="1" t="s">
        <v>4</v>
      </c>
      <c r="D877" s="1">
        <v>1</v>
      </c>
      <c r="E877" s="1">
        <v>8</v>
      </c>
      <c r="F877" s="1">
        <v>2</v>
      </c>
      <c r="G877" s="1">
        <v>9</v>
      </c>
      <c r="H877" s="1">
        <v>0</v>
      </c>
      <c r="I877" s="1">
        <v>2</v>
      </c>
      <c r="J877" s="1">
        <v>2</v>
      </c>
      <c r="K877" s="1">
        <v>5</v>
      </c>
      <c r="L877" s="1">
        <v>3</v>
      </c>
      <c r="M877" s="1">
        <v>2</v>
      </c>
      <c r="N877" s="9">
        <v>6</v>
      </c>
      <c r="O877" s="1">
        <f>ips__4[[#This Row],[Kolumna1]]*1</f>
        <v>1</v>
      </c>
      <c r="P877" s="1">
        <f>ips__4[[#This Row],[Kolumna2]]*3</f>
        <v>24</v>
      </c>
      <c r="Q877" s="1">
        <f>ips__4[[#This Row],[Kolumna3]]*7</f>
        <v>14</v>
      </c>
      <c r="R877" s="1">
        <f>ips__4[[#This Row],[Kolumna4]]*9</f>
        <v>81</v>
      </c>
      <c r="S877" s="1">
        <f>ips__4[[#This Row],[Kolumna5]]*1</f>
        <v>0</v>
      </c>
      <c r="T877" s="1">
        <f>ips__4[[#This Row],[Kolumna6]]*3</f>
        <v>6</v>
      </c>
      <c r="U877" s="1">
        <f>ips__4[[#This Row],[Kolumna7]]*7</f>
        <v>14</v>
      </c>
      <c r="V877" s="1">
        <f>ips__4[[#This Row],[Kolumna8]]*9</f>
        <v>45</v>
      </c>
      <c r="W877" s="1">
        <f>ips__4[[#This Row],[Kolumna9]]*1</f>
        <v>3</v>
      </c>
      <c r="X877" s="1">
        <f>ips__4[[#This Row],[Kolumna10]]*3</f>
        <v>6</v>
      </c>
      <c r="Y877" s="1">
        <f t="shared" si="13"/>
        <v>355</v>
      </c>
      <c r="Z877" s="1">
        <f>MOD(ips__4[[#This Row],[Suma iloczynow]],10)</f>
        <v>5</v>
      </c>
      <c r="AA877" s="1">
        <f>IF(ips__4[[#This Row],[reszta przez 10]] = 0,0,10 - ips__4[[#This Row],[reszta przez 10]])</f>
        <v>5</v>
      </c>
      <c r="AB877" s="1">
        <f>IF(ips__4[[#This Row],[K]]=ips__4[[#This Row],[K prawidlowe]],1,0)</f>
        <v>0</v>
      </c>
    </row>
    <row r="878" spans="1:28" x14ac:dyDescent="0.3">
      <c r="A878" s="1" t="s">
        <v>905</v>
      </c>
      <c r="B878" s="1" t="s">
        <v>9</v>
      </c>
      <c r="C878" s="1" t="s">
        <v>6</v>
      </c>
      <c r="D878" s="1">
        <v>1</v>
      </c>
      <c r="E878" s="1">
        <v>4</v>
      </c>
      <c r="F878" s="1">
        <v>2</v>
      </c>
      <c r="G878" s="1">
        <v>7</v>
      </c>
      <c r="H878" s="1">
        <v>0</v>
      </c>
      <c r="I878" s="1">
        <v>9</v>
      </c>
      <c r="J878" s="1">
        <v>5</v>
      </c>
      <c r="K878" s="1">
        <v>4</v>
      </c>
      <c r="L878" s="1">
        <v>8</v>
      </c>
      <c r="M878" s="1">
        <v>5</v>
      </c>
      <c r="N878" s="9">
        <v>9</v>
      </c>
      <c r="O878" s="1">
        <f>ips__4[[#This Row],[Kolumna1]]*1</f>
        <v>1</v>
      </c>
      <c r="P878" s="1">
        <f>ips__4[[#This Row],[Kolumna2]]*3</f>
        <v>12</v>
      </c>
      <c r="Q878" s="1">
        <f>ips__4[[#This Row],[Kolumna3]]*7</f>
        <v>14</v>
      </c>
      <c r="R878" s="1">
        <f>ips__4[[#This Row],[Kolumna4]]*9</f>
        <v>63</v>
      </c>
      <c r="S878" s="1">
        <f>ips__4[[#This Row],[Kolumna5]]*1</f>
        <v>0</v>
      </c>
      <c r="T878" s="1">
        <f>ips__4[[#This Row],[Kolumna6]]*3</f>
        <v>27</v>
      </c>
      <c r="U878" s="1">
        <f>ips__4[[#This Row],[Kolumna7]]*7</f>
        <v>35</v>
      </c>
      <c r="V878" s="1">
        <f>ips__4[[#This Row],[Kolumna8]]*9</f>
        <v>36</v>
      </c>
      <c r="W878" s="1">
        <f>ips__4[[#This Row],[Kolumna9]]*1</f>
        <v>8</v>
      </c>
      <c r="X878" s="1">
        <f>ips__4[[#This Row],[Kolumna10]]*3</f>
        <v>15</v>
      </c>
      <c r="Y878" s="1">
        <f t="shared" si="13"/>
        <v>405</v>
      </c>
      <c r="Z878" s="1">
        <f>MOD(ips__4[[#This Row],[Suma iloczynow]],10)</f>
        <v>5</v>
      </c>
      <c r="AA878" s="1">
        <f>IF(ips__4[[#This Row],[reszta przez 10]] = 0,0,10 - ips__4[[#This Row],[reszta przez 10]])</f>
        <v>5</v>
      </c>
      <c r="AB878" s="1">
        <f>IF(ips__4[[#This Row],[K]]=ips__4[[#This Row],[K prawidlowe]],1,0)</f>
        <v>0</v>
      </c>
    </row>
    <row r="879" spans="1:28" x14ac:dyDescent="0.3">
      <c r="A879" s="1" t="s">
        <v>906</v>
      </c>
      <c r="B879" s="1" t="s">
        <v>3</v>
      </c>
      <c r="C879" s="1" t="s">
        <v>4</v>
      </c>
      <c r="D879" s="1">
        <v>2</v>
      </c>
      <c r="E879" s="1">
        <v>1</v>
      </c>
      <c r="F879" s="1">
        <v>3</v>
      </c>
      <c r="G879" s="1">
        <v>2</v>
      </c>
      <c r="H879" s="1">
        <v>0</v>
      </c>
      <c r="I879" s="1">
        <v>5</v>
      </c>
      <c r="J879" s="1">
        <v>3</v>
      </c>
      <c r="K879" s="1">
        <v>4</v>
      </c>
      <c r="L879" s="1">
        <v>0</v>
      </c>
      <c r="M879" s="1">
        <v>8</v>
      </c>
      <c r="N879" s="9">
        <v>0</v>
      </c>
      <c r="O879" s="1">
        <f>ips__4[[#This Row],[Kolumna1]]*1</f>
        <v>2</v>
      </c>
      <c r="P879" s="1">
        <f>ips__4[[#This Row],[Kolumna2]]*3</f>
        <v>3</v>
      </c>
      <c r="Q879" s="1">
        <f>ips__4[[#This Row],[Kolumna3]]*7</f>
        <v>21</v>
      </c>
      <c r="R879" s="1">
        <f>ips__4[[#This Row],[Kolumna4]]*9</f>
        <v>18</v>
      </c>
      <c r="S879" s="1">
        <f>ips__4[[#This Row],[Kolumna5]]*1</f>
        <v>0</v>
      </c>
      <c r="T879" s="1">
        <f>ips__4[[#This Row],[Kolumna6]]*3</f>
        <v>15</v>
      </c>
      <c r="U879" s="1">
        <f>ips__4[[#This Row],[Kolumna7]]*7</f>
        <v>21</v>
      </c>
      <c r="V879" s="1">
        <f>ips__4[[#This Row],[Kolumna8]]*9</f>
        <v>36</v>
      </c>
      <c r="W879" s="1">
        <f>ips__4[[#This Row],[Kolumna9]]*1</f>
        <v>0</v>
      </c>
      <c r="X879" s="1">
        <f>ips__4[[#This Row],[Kolumna10]]*3</f>
        <v>24</v>
      </c>
      <c r="Y879" s="1">
        <f t="shared" si="13"/>
        <v>351</v>
      </c>
      <c r="Z879" s="1">
        <f>MOD(ips__4[[#This Row],[Suma iloczynow]],10)</f>
        <v>1</v>
      </c>
      <c r="AA879" s="1">
        <f>IF(ips__4[[#This Row],[reszta przez 10]] = 0,0,10 - ips__4[[#This Row],[reszta przez 10]])</f>
        <v>9</v>
      </c>
      <c r="AB879" s="1">
        <f>IF(ips__4[[#This Row],[K]]=ips__4[[#This Row],[K prawidlowe]],1,0)</f>
        <v>0</v>
      </c>
    </row>
    <row r="880" spans="1:28" x14ac:dyDescent="0.3">
      <c r="A880" s="1" t="s">
        <v>907</v>
      </c>
      <c r="B880" s="1" t="s">
        <v>14</v>
      </c>
      <c r="C880" s="1" t="s">
        <v>6</v>
      </c>
      <c r="D880" s="1">
        <v>1</v>
      </c>
      <c r="E880" s="1">
        <v>5</v>
      </c>
      <c r="F880" s="1">
        <v>2</v>
      </c>
      <c r="G880" s="1">
        <v>8</v>
      </c>
      <c r="H880" s="1">
        <v>0</v>
      </c>
      <c r="I880" s="1">
        <v>2</v>
      </c>
      <c r="J880" s="1">
        <v>9</v>
      </c>
      <c r="K880" s="1">
        <v>9</v>
      </c>
      <c r="L880" s="1">
        <v>6</v>
      </c>
      <c r="M880" s="1">
        <v>6</v>
      </c>
      <c r="N880" s="9">
        <v>4</v>
      </c>
      <c r="O880" s="1">
        <f>ips__4[[#This Row],[Kolumna1]]*1</f>
        <v>1</v>
      </c>
      <c r="P880" s="1">
        <f>ips__4[[#This Row],[Kolumna2]]*3</f>
        <v>15</v>
      </c>
      <c r="Q880" s="1">
        <f>ips__4[[#This Row],[Kolumna3]]*7</f>
        <v>14</v>
      </c>
      <c r="R880" s="1">
        <f>ips__4[[#This Row],[Kolumna4]]*9</f>
        <v>72</v>
      </c>
      <c r="S880" s="1">
        <f>ips__4[[#This Row],[Kolumna5]]*1</f>
        <v>0</v>
      </c>
      <c r="T880" s="1">
        <f>ips__4[[#This Row],[Kolumna6]]*3</f>
        <v>6</v>
      </c>
      <c r="U880" s="1">
        <f>ips__4[[#This Row],[Kolumna7]]*7</f>
        <v>63</v>
      </c>
      <c r="V880" s="1">
        <f>ips__4[[#This Row],[Kolumna8]]*9</f>
        <v>81</v>
      </c>
      <c r="W880" s="1">
        <f>ips__4[[#This Row],[Kolumna9]]*1</f>
        <v>6</v>
      </c>
      <c r="X880" s="1">
        <f>ips__4[[#This Row],[Kolumna10]]*3</f>
        <v>18</v>
      </c>
      <c r="Y880" s="1">
        <f t="shared" si="13"/>
        <v>416</v>
      </c>
      <c r="Z880" s="1">
        <f>MOD(ips__4[[#This Row],[Suma iloczynow]],10)</f>
        <v>6</v>
      </c>
      <c r="AA880" s="1">
        <f>IF(ips__4[[#This Row],[reszta przez 10]] = 0,0,10 - ips__4[[#This Row],[reszta przez 10]])</f>
        <v>4</v>
      </c>
      <c r="AB880" s="1">
        <f>IF(ips__4[[#This Row],[K]]=ips__4[[#This Row],[K prawidlowe]],1,0)</f>
        <v>1</v>
      </c>
    </row>
    <row r="881" spans="1:28" x14ac:dyDescent="0.3">
      <c r="A881" s="1" t="s">
        <v>908</v>
      </c>
      <c r="B881" s="1" t="s">
        <v>12</v>
      </c>
      <c r="C881" s="1" t="s">
        <v>4</v>
      </c>
      <c r="D881" s="1">
        <v>0</v>
      </c>
      <c r="E881" s="1">
        <v>8</v>
      </c>
      <c r="F881" s="1">
        <v>2</v>
      </c>
      <c r="G881" s="1">
        <v>3</v>
      </c>
      <c r="H881" s="1">
        <v>1</v>
      </c>
      <c r="I881" s="1">
        <v>6</v>
      </c>
      <c r="J881" s="1">
        <v>4</v>
      </c>
      <c r="K881" s="1">
        <v>3</v>
      </c>
      <c r="L881" s="1">
        <v>4</v>
      </c>
      <c r="M881" s="1">
        <v>9</v>
      </c>
      <c r="N881" s="9">
        <v>0</v>
      </c>
      <c r="O881" s="1">
        <f>ips__4[[#This Row],[Kolumna1]]*1</f>
        <v>0</v>
      </c>
      <c r="P881" s="1">
        <f>ips__4[[#This Row],[Kolumna2]]*3</f>
        <v>24</v>
      </c>
      <c r="Q881" s="1">
        <f>ips__4[[#This Row],[Kolumna3]]*7</f>
        <v>14</v>
      </c>
      <c r="R881" s="1">
        <f>ips__4[[#This Row],[Kolumna4]]*9</f>
        <v>27</v>
      </c>
      <c r="S881" s="1">
        <f>ips__4[[#This Row],[Kolumna5]]*1</f>
        <v>1</v>
      </c>
      <c r="T881" s="1">
        <f>ips__4[[#This Row],[Kolumna6]]*3</f>
        <v>18</v>
      </c>
      <c r="U881" s="1">
        <f>ips__4[[#This Row],[Kolumna7]]*7</f>
        <v>28</v>
      </c>
      <c r="V881" s="1">
        <f>ips__4[[#This Row],[Kolumna8]]*9</f>
        <v>27</v>
      </c>
      <c r="W881" s="1">
        <f>ips__4[[#This Row],[Kolumna9]]*1</f>
        <v>4</v>
      </c>
      <c r="X881" s="1">
        <f>ips__4[[#This Row],[Kolumna10]]*3</f>
        <v>27</v>
      </c>
      <c r="Y881" s="1">
        <f t="shared" si="13"/>
        <v>446</v>
      </c>
      <c r="Z881" s="1">
        <f>MOD(ips__4[[#This Row],[Suma iloczynow]],10)</f>
        <v>6</v>
      </c>
      <c r="AA881" s="1">
        <f>IF(ips__4[[#This Row],[reszta przez 10]] = 0,0,10 - ips__4[[#This Row],[reszta przez 10]])</f>
        <v>4</v>
      </c>
      <c r="AB881" s="1">
        <f>IF(ips__4[[#This Row],[K]]=ips__4[[#This Row],[K prawidlowe]],1,0)</f>
        <v>0</v>
      </c>
    </row>
    <row r="882" spans="1:28" x14ac:dyDescent="0.3">
      <c r="A882" s="1" t="s">
        <v>909</v>
      </c>
      <c r="B882" s="1" t="s">
        <v>15</v>
      </c>
      <c r="C882" s="1" t="s">
        <v>6</v>
      </c>
      <c r="D882" s="1">
        <v>0</v>
      </c>
      <c r="E882" s="1">
        <v>4</v>
      </c>
      <c r="F882" s="1">
        <v>2</v>
      </c>
      <c r="G882" s="1">
        <v>7</v>
      </c>
      <c r="H882" s="1">
        <v>2</v>
      </c>
      <c r="I882" s="1">
        <v>9</v>
      </c>
      <c r="J882" s="1">
        <v>9</v>
      </c>
      <c r="K882" s="1">
        <v>6</v>
      </c>
      <c r="L882" s="1">
        <v>2</v>
      </c>
      <c r="M882" s="1">
        <v>5</v>
      </c>
      <c r="N882" s="9">
        <v>8</v>
      </c>
      <c r="O882" s="1">
        <f>ips__4[[#This Row],[Kolumna1]]*1</f>
        <v>0</v>
      </c>
      <c r="P882" s="1">
        <f>ips__4[[#This Row],[Kolumna2]]*3</f>
        <v>12</v>
      </c>
      <c r="Q882" s="1">
        <f>ips__4[[#This Row],[Kolumna3]]*7</f>
        <v>14</v>
      </c>
      <c r="R882" s="1">
        <f>ips__4[[#This Row],[Kolumna4]]*9</f>
        <v>63</v>
      </c>
      <c r="S882" s="1">
        <f>ips__4[[#This Row],[Kolumna5]]*1</f>
        <v>2</v>
      </c>
      <c r="T882" s="1">
        <f>ips__4[[#This Row],[Kolumna6]]*3</f>
        <v>27</v>
      </c>
      <c r="U882" s="1">
        <f>ips__4[[#This Row],[Kolumna7]]*7</f>
        <v>63</v>
      </c>
      <c r="V882" s="1">
        <f>ips__4[[#This Row],[Kolumna8]]*9</f>
        <v>54</v>
      </c>
      <c r="W882" s="1">
        <f>ips__4[[#This Row],[Kolumna9]]*1</f>
        <v>2</v>
      </c>
      <c r="X882" s="1">
        <f>ips__4[[#This Row],[Kolumna10]]*3</f>
        <v>15</v>
      </c>
      <c r="Y882" s="1">
        <f t="shared" si="13"/>
        <v>422</v>
      </c>
      <c r="Z882" s="1">
        <f>MOD(ips__4[[#This Row],[Suma iloczynow]],10)</f>
        <v>2</v>
      </c>
      <c r="AA882" s="1">
        <f>IF(ips__4[[#This Row],[reszta przez 10]] = 0,0,10 - ips__4[[#This Row],[reszta przez 10]])</f>
        <v>8</v>
      </c>
      <c r="AB882" s="1">
        <f>IF(ips__4[[#This Row],[K]]=ips__4[[#This Row],[K prawidlowe]],1,0)</f>
        <v>1</v>
      </c>
    </row>
    <row r="883" spans="1:28" x14ac:dyDescent="0.3">
      <c r="A883" s="1" t="s">
        <v>910</v>
      </c>
      <c r="B883" s="1" t="s">
        <v>19</v>
      </c>
      <c r="C883" s="1" t="s">
        <v>4</v>
      </c>
      <c r="D883" s="1">
        <v>0</v>
      </c>
      <c r="E883" s="1">
        <v>6</v>
      </c>
      <c r="F883" s="1">
        <v>2</v>
      </c>
      <c r="G883" s="1">
        <v>9</v>
      </c>
      <c r="H883" s="1">
        <v>0</v>
      </c>
      <c r="I883" s="1">
        <v>7</v>
      </c>
      <c r="J883" s="1">
        <v>1</v>
      </c>
      <c r="K883" s="1">
        <v>9</v>
      </c>
      <c r="L883" s="1">
        <v>2</v>
      </c>
      <c r="M883" s="1">
        <v>3</v>
      </c>
      <c r="N883" s="9">
        <v>7</v>
      </c>
      <c r="O883" s="1">
        <f>ips__4[[#This Row],[Kolumna1]]*1</f>
        <v>0</v>
      </c>
      <c r="P883" s="1">
        <f>ips__4[[#This Row],[Kolumna2]]*3</f>
        <v>18</v>
      </c>
      <c r="Q883" s="1">
        <f>ips__4[[#This Row],[Kolumna3]]*7</f>
        <v>14</v>
      </c>
      <c r="R883" s="1">
        <f>ips__4[[#This Row],[Kolumna4]]*9</f>
        <v>81</v>
      </c>
      <c r="S883" s="1">
        <f>ips__4[[#This Row],[Kolumna5]]*1</f>
        <v>0</v>
      </c>
      <c r="T883" s="1">
        <f>ips__4[[#This Row],[Kolumna6]]*3</f>
        <v>21</v>
      </c>
      <c r="U883" s="1">
        <f>ips__4[[#This Row],[Kolumna7]]*7</f>
        <v>7</v>
      </c>
      <c r="V883" s="1">
        <f>ips__4[[#This Row],[Kolumna8]]*9</f>
        <v>81</v>
      </c>
      <c r="W883" s="1">
        <f>ips__4[[#This Row],[Kolumna9]]*1</f>
        <v>2</v>
      </c>
      <c r="X883" s="1">
        <f>ips__4[[#This Row],[Kolumna10]]*3</f>
        <v>9</v>
      </c>
      <c r="Y883" s="1">
        <f t="shared" si="13"/>
        <v>485</v>
      </c>
      <c r="Z883" s="1">
        <f>MOD(ips__4[[#This Row],[Suma iloczynow]],10)</f>
        <v>5</v>
      </c>
      <c r="AA883" s="1">
        <f>IF(ips__4[[#This Row],[reszta przez 10]] = 0,0,10 - ips__4[[#This Row],[reszta przez 10]])</f>
        <v>5</v>
      </c>
      <c r="AB883" s="1">
        <f>IF(ips__4[[#This Row],[K]]=ips__4[[#This Row],[K prawidlowe]],1,0)</f>
        <v>0</v>
      </c>
    </row>
    <row r="884" spans="1:28" x14ac:dyDescent="0.3">
      <c r="A884" s="1" t="s">
        <v>911</v>
      </c>
      <c r="B884" s="1" t="s">
        <v>11</v>
      </c>
      <c r="C884" s="1" t="s">
        <v>4</v>
      </c>
      <c r="D884" s="1">
        <v>0</v>
      </c>
      <c r="E884" s="1">
        <v>0</v>
      </c>
      <c r="F884" s="1">
        <v>3</v>
      </c>
      <c r="G884" s="1">
        <v>0</v>
      </c>
      <c r="H884" s="1">
        <v>1</v>
      </c>
      <c r="I884" s="1">
        <v>2</v>
      </c>
      <c r="J884" s="1">
        <v>0</v>
      </c>
      <c r="K884" s="1">
        <v>0</v>
      </c>
      <c r="L884" s="1">
        <v>6</v>
      </c>
      <c r="M884" s="1">
        <v>5</v>
      </c>
      <c r="N884" s="9">
        <v>1</v>
      </c>
      <c r="O884" s="1">
        <f>ips__4[[#This Row],[Kolumna1]]*1</f>
        <v>0</v>
      </c>
      <c r="P884" s="1">
        <f>ips__4[[#This Row],[Kolumna2]]*3</f>
        <v>0</v>
      </c>
      <c r="Q884" s="1">
        <f>ips__4[[#This Row],[Kolumna3]]*7</f>
        <v>21</v>
      </c>
      <c r="R884" s="1">
        <f>ips__4[[#This Row],[Kolumna4]]*9</f>
        <v>0</v>
      </c>
      <c r="S884" s="1">
        <f>ips__4[[#This Row],[Kolumna5]]*1</f>
        <v>1</v>
      </c>
      <c r="T884" s="1">
        <f>ips__4[[#This Row],[Kolumna6]]*3</f>
        <v>6</v>
      </c>
      <c r="U884" s="1">
        <f>ips__4[[#This Row],[Kolumna7]]*7</f>
        <v>0</v>
      </c>
      <c r="V884" s="1">
        <f>ips__4[[#This Row],[Kolumna8]]*9</f>
        <v>0</v>
      </c>
      <c r="W884" s="1">
        <f>ips__4[[#This Row],[Kolumna9]]*1</f>
        <v>6</v>
      </c>
      <c r="X884" s="1">
        <f>ips__4[[#This Row],[Kolumna10]]*3</f>
        <v>15</v>
      </c>
      <c r="Y884" s="1">
        <f t="shared" si="13"/>
        <v>282</v>
      </c>
      <c r="Z884" s="1">
        <f>MOD(ips__4[[#This Row],[Suma iloczynow]],10)</f>
        <v>2</v>
      </c>
      <c r="AA884" s="1">
        <f>IF(ips__4[[#This Row],[reszta przez 10]] = 0,0,10 - ips__4[[#This Row],[reszta przez 10]])</f>
        <v>8</v>
      </c>
      <c r="AB884" s="1">
        <f>IF(ips__4[[#This Row],[K]]=ips__4[[#This Row],[K prawidlowe]],1,0)</f>
        <v>0</v>
      </c>
    </row>
    <row r="885" spans="1:28" x14ac:dyDescent="0.3">
      <c r="A885" s="1" t="s">
        <v>912</v>
      </c>
      <c r="B885" s="1" t="s">
        <v>13</v>
      </c>
      <c r="C885" s="1" t="s">
        <v>6</v>
      </c>
      <c r="D885" s="1">
        <v>1</v>
      </c>
      <c r="E885" s="1">
        <v>8</v>
      </c>
      <c r="F885" s="1">
        <v>2</v>
      </c>
      <c r="G885" s="1">
        <v>1</v>
      </c>
      <c r="H885" s="1">
        <v>1</v>
      </c>
      <c r="I885" s="1">
        <v>2</v>
      </c>
      <c r="J885" s="1">
        <v>6</v>
      </c>
      <c r="K885" s="1">
        <v>2</v>
      </c>
      <c r="L885" s="1">
        <v>0</v>
      </c>
      <c r="M885" s="1">
        <v>2</v>
      </c>
      <c r="N885" s="9">
        <v>9</v>
      </c>
      <c r="O885" s="1">
        <f>ips__4[[#This Row],[Kolumna1]]*1</f>
        <v>1</v>
      </c>
      <c r="P885" s="1">
        <f>ips__4[[#This Row],[Kolumna2]]*3</f>
        <v>24</v>
      </c>
      <c r="Q885" s="1">
        <f>ips__4[[#This Row],[Kolumna3]]*7</f>
        <v>14</v>
      </c>
      <c r="R885" s="1">
        <f>ips__4[[#This Row],[Kolumna4]]*9</f>
        <v>9</v>
      </c>
      <c r="S885" s="1">
        <f>ips__4[[#This Row],[Kolumna5]]*1</f>
        <v>1</v>
      </c>
      <c r="T885" s="1">
        <f>ips__4[[#This Row],[Kolumna6]]*3</f>
        <v>6</v>
      </c>
      <c r="U885" s="1">
        <f>ips__4[[#This Row],[Kolumna7]]*7</f>
        <v>42</v>
      </c>
      <c r="V885" s="1">
        <f>ips__4[[#This Row],[Kolumna8]]*9</f>
        <v>18</v>
      </c>
      <c r="W885" s="1">
        <f>ips__4[[#This Row],[Kolumna9]]*1</f>
        <v>0</v>
      </c>
      <c r="X885" s="1">
        <f>ips__4[[#This Row],[Kolumna10]]*3</f>
        <v>6</v>
      </c>
      <c r="Y885" s="1">
        <f t="shared" si="13"/>
        <v>170</v>
      </c>
      <c r="Z885" s="1">
        <f>MOD(ips__4[[#This Row],[Suma iloczynow]],10)</f>
        <v>0</v>
      </c>
      <c r="AA885" s="1">
        <f>IF(ips__4[[#This Row],[reszta przez 10]] = 0,0,10 - ips__4[[#This Row],[reszta przez 10]])</f>
        <v>0</v>
      </c>
      <c r="AB885" s="1">
        <f>IF(ips__4[[#This Row],[K]]=ips__4[[#This Row],[K prawidlowe]],1,0)</f>
        <v>0</v>
      </c>
    </row>
    <row r="886" spans="1:28" x14ac:dyDescent="0.3">
      <c r="A886" s="1" t="s">
        <v>913</v>
      </c>
      <c r="B886" s="1" t="s">
        <v>13</v>
      </c>
      <c r="C886" s="1" t="s">
        <v>4</v>
      </c>
      <c r="D886" s="1">
        <v>0</v>
      </c>
      <c r="E886" s="1">
        <v>5</v>
      </c>
      <c r="F886" s="1">
        <v>2</v>
      </c>
      <c r="G886" s="1">
        <v>8</v>
      </c>
      <c r="H886" s="1">
        <v>2</v>
      </c>
      <c r="I886" s="1">
        <v>3</v>
      </c>
      <c r="J886" s="1">
        <v>8</v>
      </c>
      <c r="K886" s="1">
        <v>3</v>
      </c>
      <c r="L886" s="1">
        <v>1</v>
      </c>
      <c r="M886" s="1">
        <v>6</v>
      </c>
      <c r="N886" s="9">
        <v>6</v>
      </c>
      <c r="O886" s="1">
        <f>ips__4[[#This Row],[Kolumna1]]*1</f>
        <v>0</v>
      </c>
      <c r="P886" s="1">
        <f>ips__4[[#This Row],[Kolumna2]]*3</f>
        <v>15</v>
      </c>
      <c r="Q886" s="1">
        <f>ips__4[[#This Row],[Kolumna3]]*7</f>
        <v>14</v>
      </c>
      <c r="R886" s="1">
        <f>ips__4[[#This Row],[Kolumna4]]*9</f>
        <v>72</v>
      </c>
      <c r="S886" s="1">
        <f>ips__4[[#This Row],[Kolumna5]]*1</f>
        <v>2</v>
      </c>
      <c r="T886" s="1">
        <f>ips__4[[#This Row],[Kolumna6]]*3</f>
        <v>9</v>
      </c>
      <c r="U886" s="1">
        <f>ips__4[[#This Row],[Kolumna7]]*7</f>
        <v>56</v>
      </c>
      <c r="V886" s="1">
        <f>ips__4[[#This Row],[Kolumna8]]*9</f>
        <v>27</v>
      </c>
      <c r="W886" s="1">
        <f>ips__4[[#This Row],[Kolumna9]]*1</f>
        <v>1</v>
      </c>
      <c r="X886" s="1">
        <f>ips__4[[#This Row],[Kolumna10]]*3</f>
        <v>18</v>
      </c>
      <c r="Y886" s="1">
        <f t="shared" si="13"/>
        <v>335</v>
      </c>
      <c r="Z886" s="1">
        <f>MOD(ips__4[[#This Row],[Suma iloczynow]],10)</f>
        <v>5</v>
      </c>
      <c r="AA886" s="1">
        <f>IF(ips__4[[#This Row],[reszta przez 10]] = 0,0,10 - ips__4[[#This Row],[reszta przez 10]])</f>
        <v>5</v>
      </c>
      <c r="AB886" s="1">
        <f>IF(ips__4[[#This Row],[K]]=ips__4[[#This Row],[K prawidlowe]],1,0)</f>
        <v>0</v>
      </c>
    </row>
    <row r="887" spans="1:28" x14ac:dyDescent="0.3">
      <c r="A887" s="1" t="s">
        <v>914</v>
      </c>
      <c r="B887" s="1" t="s">
        <v>16</v>
      </c>
      <c r="C887" s="1" t="s">
        <v>4</v>
      </c>
      <c r="D887" s="1">
        <v>1</v>
      </c>
      <c r="E887" s="1">
        <v>8</v>
      </c>
      <c r="F887" s="1">
        <v>2</v>
      </c>
      <c r="G887" s="1">
        <v>4</v>
      </c>
      <c r="H887" s="1">
        <v>1</v>
      </c>
      <c r="I887" s="1">
        <v>4</v>
      </c>
      <c r="J887" s="1">
        <v>1</v>
      </c>
      <c r="K887" s="1">
        <v>7</v>
      </c>
      <c r="L887" s="1">
        <v>7</v>
      </c>
      <c r="M887" s="1">
        <v>6</v>
      </c>
      <c r="N887" s="9">
        <v>7</v>
      </c>
      <c r="O887" s="1">
        <f>ips__4[[#This Row],[Kolumna1]]*1</f>
        <v>1</v>
      </c>
      <c r="P887" s="1">
        <f>ips__4[[#This Row],[Kolumna2]]*3</f>
        <v>24</v>
      </c>
      <c r="Q887" s="1">
        <f>ips__4[[#This Row],[Kolumna3]]*7</f>
        <v>14</v>
      </c>
      <c r="R887" s="1">
        <f>ips__4[[#This Row],[Kolumna4]]*9</f>
        <v>36</v>
      </c>
      <c r="S887" s="1">
        <f>ips__4[[#This Row],[Kolumna5]]*1</f>
        <v>1</v>
      </c>
      <c r="T887" s="1">
        <f>ips__4[[#This Row],[Kolumna6]]*3</f>
        <v>12</v>
      </c>
      <c r="U887" s="1">
        <f>ips__4[[#This Row],[Kolumna7]]*7</f>
        <v>7</v>
      </c>
      <c r="V887" s="1">
        <f>ips__4[[#This Row],[Kolumna8]]*9</f>
        <v>63</v>
      </c>
      <c r="W887" s="1">
        <f>ips__4[[#This Row],[Kolumna9]]*1</f>
        <v>7</v>
      </c>
      <c r="X887" s="1">
        <f>ips__4[[#This Row],[Kolumna10]]*3</f>
        <v>18</v>
      </c>
      <c r="Y887" s="1">
        <f t="shared" si="13"/>
        <v>397</v>
      </c>
      <c r="Z887" s="1">
        <f>MOD(ips__4[[#This Row],[Suma iloczynow]],10)</f>
        <v>7</v>
      </c>
      <c r="AA887" s="1">
        <f>IF(ips__4[[#This Row],[reszta przez 10]] = 0,0,10 - ips__4[[#This Row],[reszta przez 10]])</f>
        <v>3</v>
      </c>
      <c r="AB887" s="1">
        <f>IF(ips__4[[#This Row],[K]]=ips__4[[#This Row],[K prawidlowe]],1,0)</f>
        <v>0</v>
      </c>
    </row>
    <row r="888" spans="1:28" x14ac:dyDescent="0.3">
      <c r="A888" s="1" t="s">
        <v>915</v>
      </c>
      <c r="B888" s="1" t="s">
        <v>20</v>
      </c>
      <c r="C888" s="1" t="s">
        <v>6</v>
      </c>
      <c r="D888" s="1">
        <v>1</v>
      </c>
      <c r="E888" s="1">
        <v>6</v>
      </c>
      <c r="F888" s="1">
        <v>3</v>
      </c>
      <c r="G888" s="1">
        <v>1</v>
      </c>
      <c r="H888" s="1">
        <v>2</v>
      </c>
      <c r="I888" s="1">
        <v>0</v>
      </c>
      <c r="J888" s="1">
        <v>4</v>
      </c>
      <c r="K888" s="1">
        <v>9</v>
      </c>
      <c r="L888" s="1">
        <v>0</v>
      </c>
      <c r="M888" s="1">
        <v>8</v>
      </c>
      <c r="N888" s="9">
        <v>6</v>
      </c>
      <c r="O888" s="1">
        <f>ips__4[[#This Row],[Kolumna1]]*1</f>
        <v>1</v>
      </c>
      <c r="P888" s="1">
        <f>ips__4[[#This Row],[Kolumna2]]*3</f>
        <v>18</v>
      </c>
      <c r="Q888" s="1">
        <f>ips__4[[#This Row],[Kolumna3]]*7</f>
        <v>21</v>
      </c>
      <c r="R888" s="1">
        <f>ips__4[[#This Row],[Kolumna4]]*9</f>
        <v>9</v>
      </c>
      <c r="S888" s="1">
        <f>ips__4[[#This Row],[Kolumna5]]*1</f>
        <v>2</v>
      </c>
      <c r="T888" s="1">
        <f>ips__4[[#This Row],[Kolumna6]]*3</f>
        <v>0</v>
      </c>
      <c r="U888" s="1">
        <f>ips__4[[#This Row],[Kolumna7]]*7</f>
        <v>28</v>
      </c>
      <c r="V888" s="1">
        <f>ips__4[[#This Row],[Kolumna8]]*9</f>
        <v>81</v>
      </c>
      <c r="W888" s="1">
        <f>ips__4[[#This Row],[Kolumna9]]*1</f>
        <v>0</v>
      </c>
      <c r="X888" s="1">
        <f>ips__4[[#This Row],[Kolumna10]]*3</f>
        <v>24</v>
      </c>
      <c r="Y888" s="1">
        <f t="shared" si="13"/>
        <v>367</v>
      </c>
      <c r="Z888" s="1">
        <f>MOD(ips__4[[#This Row],[Suma iloczynow]],10)</f>
        <v>7</v>
      </c>
      <c r="AA888" s="1">
        <f>IF(ips__4[[#This Row],[reszta przez 10]] = 0,0,10 - ips__4[[#This Row],[reszta przez 10]])</f>
        <v>3</v>
      </c>
      <c r="AB888" s="1">
        <f>IF(ips__4[[#This Row],[K]]=ips__4[[#This Row],[K prawidlowe]],1,0)</f>
        <v>0</v>
      </c>
    </row>
    <row r="889" spans="1:28" x14ac:dyDescent="0.3">
      <c r="A889" s="1" t="s">
        <v>916</v>
      </c>
      <c r="B889" s="1" t="s">
        <v>9</v>
      </c>
      <c r="C889" s="1" t="s">
        <v>4</v>
      </c>
      <c r="D889" s="1">
        <v>0</v>
      </c>
      <c r="E889" s="1">
        <v>9</v>
      </c>
      <c r="F889" s="1">
        <v>3</v>
      </c>
      <c r="G889" s="1">
        <v>2</v>
      </c>
      <c r="H889" s="1">
        <v>1</v>
      </c>
      <c r="I889" s="1">
        <v>5</v>
      </c>
      <c r="J889" s="1">
        <v>8</v>
      </c>
      <c r="K889" s="1">
        <v>1</v>
      </c>
      <c r="L889" s="1">
        <v>5</v>
      </c>
      <c r="M889" s="1">
        <v>9</v>
      </c>
      <c r="N889" s="9">
        <v>1</v>
      </c>
      <c r="O889" s="1">
        <f>ips__4[[#This Row],[Kolumna1]]*1</f>
        <v>0</v>
      </c>
      <c r="P889" s="1">
        <f>ips__4[[#This Row],[Kolumna2]]*3</f>
        <v>27</v>
      </c>
      <c r="Q889" s="1">
        <f>ips__4[[#This Row],[Kolumna3]]*7</f>
        <v>21</v>
      </c>
      <c r="R889" s="1">
        <f>ips__4[[#This Row],[Kolumna4]]*9</f>
        <v>18</v>
      </c>
      <c r="S889" s="1">
        <f>ips__4[[#This Row],[Kolumna5]]*1</f>
        <v>1</v>
      </c>
      <c r="T889" s="1">
        <f>ips__4[[#This Row],[Kolumna6]]*3</f>
        <v>15</v>
      </c>
      <c r="U889" s="1">
        <f>ips__4[[#This Row],[Kolumna7]]*7</f>
        <v>56</v>
      </c>
      <c r="V889" s="1">
        <f>ips__4[[#This Row],[Kolumna8]]*9</f>
        <v>9</v>
      </c>
      <c r="W889" s="1">
        <f>ips__4[[#This Row],[Kolumna9]]*1</f>
        <v>5</v>
      </c>
      <c r="X889" s="1">
        <f>ips__4[[#This Row],[Kolumna10]]*3</f>
        <v>27</v>
      </c>
      <c r="Y889" s="1">
        <f t="shared" si="13"/>
        <v>363</v>
      </c>
      <c r="Z889" s="1">
        <f>MOD(ips__4[[#This Row],[Suma iloczynow]],10)</f>
        <v>3</v>
      </c>
      <c r="AA889" s="1">
        <f>IF(ips__4[[#This Row],[reszta przez 10]] = 0,0,10 - ips__4[[#This Row],[reszta przez 10]])</f>
        <v>7</v>
      </c>
      <c r="AB889" s="1">
        <f>IF(ips__4[[#This Row],[K]]=ips__4[[#This Row],[K prawidlowe]],1,0)</f>
        <v>0</v>
      </c>
    </row>
    <row r="890" spans="1:28" x14ac:dyDescent="0.3">
      <c r="A890" s="1" t="s">
        <v>917</v>
      </c>
      <c r="B890" s="1" t="s">
        <v>10</v>
      </c>
      <c r="C890" s="1" t="s">
        <v>6</v>
      </c>
      <c r="D890" s="1">
        <v>0</v>
      </c>
      <c r="E890" s="1">
        <v>8</v>
      </c>
      <c r="F890" s="1">
        <v>2</v>
      </c>
      <c r="G890" s="1">
        <v>7</v>
      </c>
      <c r="H890" s="1">
        <v>1</v>
      </c>
      <c r="I890" s="1">
        <v>7</v>
      </c>
      <c r="J890" s="1">
        <v>9</v>
      </c>
      <c r="K890" s="1">
        <v>5</v>
      </c>
      <c r="L890" s="1">
        <v>3</v>
      </c>
      <c r="M890" s="1">
        <v>1</v>
      </c>
      <c r="N890" s="9">
        <v>3</v>
      </c>
      <c r="O890" s="1">
        <f>ips__4[[#This Row],[Kolumna1]]*1</f>
        <v>0</v>
      </c>
      <c r="P890" s="1">
        <f>ips__4[[#This Row],[Kolumna2]]*3</f>
        <v>24</v>
      </c>
      <c r="Q890" s="1">
        <f>ips__4[[#This Row],[Kolumna3]]*7</f>
        <v>14</v>
      </c>
      <c r="R890" s="1">
        <f>ips__4[[#This Row],[Kolumna4]]*9</f>
        <v>63</v>
      </c>
      <c r="S890" s="1">
        <f>ips__4[[#This Row],[Kolumna5]]*1</f>
        <v>1</v>
      </c>
      <c r="T890" s="1">
        <f>ips__4[[#This Row],[Kolumna6]]*3</f>
        <v>21</v>
      </c>
      <c r="U890" s="1">
        <f>ips__4[[#This Row],[Kolumna7]]*7</f>
        <v>63</v>
      </c>
      <c r="V890" s="1">
        <f>ips__4[[#This Row],[Kolumna8]]*9</f>
        <v>45</v>
      </c>
      <c r="W890" s="1">
        <f>ips__4[[#This Row],[Kolumna9]]*1</f>
        <v>3</v>
      </c>
      <c r="X890" s="1">
        <f>ips__4[[#This Row],[Kolumna10]]*3</f>
        <v>3</v>
      </c>
      <c r="Y890" s="1">
        <f t="shared" si="13"/>
        <v>416</v>
      </c>
      <c r="Z890" s="1">
        <f>MOD(ips__4[[#This Row],[Suma iloczynow]],10)</f>
        <v>6</v>
      </c>
      <c r="AA890" s="1">
        <f>IF(ips__4[[#This Row],[reszta przez 10]] = 0,0,10 - ips__4[[#This Row],[reszta przez 10]])</f>
        <v>4</v>
      </c>
      <c r="AB890" s="1">
        <f>IF(ips__4[[#This Row],[K]]=ips__4[[#This Row],[K prawidlowe]],1,0)</f>
        <v>0</v>
      </c>
    </row>
    <row r="891" spans="1:28" x14ac:dyDescent="0.3">
      <c r="A891" s="1" t="s">
        <v>918</v>
      </c>
      <c r="B891" s="1" t="s">
        <v>9</v>
      </c>
      <c r="C891" s="1" t="s">
        <v>6</v>
      </c>
      <c r="D891" s="1">
        <v>1</v>
      </c>
      <c r="E891" s="1">
        <v>0</v>
      </c>
      <c r="F891" s="1">
        <v>3</v>
      </c>
      <c r="G891" s="1">
        <v>1</v>
      </c>
      <c r="H891" s="1">
        <v>1</v>
      </c>
      <c r="I891" s="1">
        <v>0</v>
      </c>
      <c r="J891" s="1">
        <v>3</v>
      </c>
      <c r="K891" s="1">
        <v>4</v>
      </c>
      <c r="L891" s="1">
        <v>4</v>
      </c>
      <c r="M891" s="1">
        <v>0</v>
      </c>
      <c r="N891" s="9">
        <v>7</v>
      </c>
      <c r="O891" s="1">
        <f>ips__4[[#This Row],[Kolumna1]]*1</f>
        <v>1</v>
      </c>
      <c r="P891" s="1">
        <f>ips__4[[#This Row],[Kolumna2]]*3</f>
        <v>0</v>
      </c>
      <c r="Q891" s="1">
        <f>ips__4[[#This Row],[Kolumna3]]*7</f>
        <v>21</v>
      </c>
      <c r="R891" s="1">
        <f>ips__4[[#This Row],[Kolumna4]]*9</f>
        <v>9</v>
      </c>
      <c r="S891" s="1">
        <f>ips__4[[#This Row],[Kolumna5]]*1</f>
        <v>1</v>
      </c>
      <c r="T891" s="1">
        <f>ips__4[[#This Row],[Kolumna6]]*3</f>
        <v>0</v>
      </c>
      <c r="U891" s="1">
        <f>ips__4[[#This Row],[Kolumna7]]*7</f>
        <v>21</v>
      </c>
      <c r="V891" s="1">
        <f>ips__4[[#This Row],[Kolumna8]]*9</f>
        <v>36</v>
      </c>
      <c r="W891" s="1">
        <f>ips__4[[#This Row],[Kolumna9]]*1</f>
        <v>4</v>
      </c>
      <c r="X891" s="1">
        <f>ips__4[[#This Row],[Kolumna10]]*3</f>
        <v>0</v>
      </c>
      <c r="Y891" s="1">
        <f t="shared" si="13"/>
        <v>330</v>
      </c>
      <c r="Z891" s="1">
        <f>MOD(ips__4[[#This Row],[Suma iloczynow]],10)</f>
        <v>0</v>
      </c>
      <c r="AA891" s="1">
        <f>IF(ips__4[[#This Row],[reszta przez 10]] = 0,0,10 - ips__4[[#This Row],[reszta przez 10]])</f>
        <v>0</v>
      </c>
      <c r="AB891" s="1">
        <f>IF(ips__4[[#This Row],[K]]=ips__4[[#This Row],[K prawidlowe]],1,0)</f>
        <v>0</v>
      </c>
    </row>
    <row r="892" spans="1:28" x14ac:dyDescent="0.3">
      <c r="A892" s="1" t="s">
        <v>919</v>
      </c>
      <c r="B892" s="1" t="s">
        <v>19</v>
      </c>
      <c r="C892" s="1" t="s">
        <v>4</v>
      </c>
      <c r="D892" s="1">
        <v>1</v>
      </c>
      <c r="E892" s="1">
        <v>4</v>
      </c>
      <c r="F892" s="1">
        <v>2</v>
      </c>
      <c r="G892" s="1">
        <v>8</v>
      </c>
      <c r="H892" s="1">
        <v>1</v>
      </c>
      <c r="I892" s="1">
        <v>2</v>
      </c>
      <c r="J892" s="1">
        <v>6</v>
      </c>
      <c r="K892" s="1">
        <v>4</v>
      </c>
      <c r="L892" s="1">
        <v>7</v>
      </c>
      <c r="M892" s="1">
        <v>6</v>
      </c>
      <c r="N892" s="9">
        <v>1</v>
      </c>
      <c r="O892" s="1">
        <f>ips__4[[#This Row],[Kolumna1]]*1</f>
        <v>1</v>
      </c>
      <c r="P892" s="1">
        <f>ips__4[[#This Row],[Kolumna2]]*3</f>
        <v>12</v>
      </c>
      <c r="Q892" s="1">
        <f>ips__4[[#This Row],[Kolumna3]]*7</f>
        <v>14</v>
      </c>
      <c r="R892" s="1">
        <f>ips__4[[#This Row],[Kolumna4]]*9</f>
        <v>72</v>
      </c>
      <c r="S892" s="1">
        <f>ips__4[[#This Row],[Kolumna5]]*1</f>
        <v>1</v>
      </c>
      <c r="T892" s="1">
        <f>ips__4[[#This Row],[Kolumna6]]*3</f>
        <v>6</v>
      </c>
      <c r="U892" s="1">
        <f>ips__4[[#This Row],[Kolumna7]]*7</f>
        <v>42</v>
      </c>
      <c r="V892" s="1">
        <f>ips__4[[#This Row],[Kolumna8]]*9</f>
        <v>36</v>
      </c>
      <c r="W892" s="1">
        <f>ips__4[[#This Row],[Kolumna9]]*1</f>
        <v>7</v>
      </c>
      <c r="X892" s="1">
        <f>ips__4[[#This Row],[Kolumna10]]*3</f>
        <v>18</v>
      </c>
      <c r="Y892" s="1">
        <f t="shared" si="13"/>
        <v>302</v>
      </c>
      <c r="Z892" s="1">
        <f>MOD(ips__4[[#This Row],[Suma iloczynow]],10)</f>
        <v>2</v>
      </c>
      <c r="AA892" s="1">
        <f>IF(ips__4[[#This Row],[reszta przez 10]] = 0,0,10 - ips__4[[#This Row],[reszta przez 10]])</f>
        <v>8</v>
      </c>
      <c r="AB892" s="1">
        <f>IF(ips__4[[#This Row],[K]]=ips__4[[#This Row],[K prawidlowe]],1,0)</f>
        <v>0</v>
      </c>
    </row>
    <row r="893" spans="1:28" x14ac:dyDescent="0.3">
      <c r="A893" s="1" t="s">
        <v>920</v>
      </c>
      <c r="B893" s="1" t="s">
        <v>13</v>
      </c>
      <c r="C893" s="1" t="s">
        <v>6</v>
      </c>
      <c r="D893" s="1">
        <v>0</v>
      </c>
      <c r="E893" s="1">
        <v>3</v>
      </c>
      <c r="F893" s="1">
        <v>2</v>
      </c>
      <c r="G893" s="1">
        <v>4</v>
      </c>
      <c r="H893" s="1">
        <v>1</v>
      </c>
      <c r="I893" s="1">
        <v>5</v>
      </c>
      <c r="J893" s="1">
        <v>1</v>
      </c>
      <c r="K893" s="1">
        <v>1</v>
      </c>
      <c r="L893" s="1">
        <v>1</v>
      </c>
      <c r="M893" s="1">
        <v>9</v>
      </c>
      <c r="N893" s="9">
        <v>1</v>
      </c>
      <c r="O893" s="1">
        <f>ips__4[[#This Row],[Kolumna1]]*1</f>
        <v>0</v>
      </c>
      <c r="P893" s="1">
        <f>ips__4[[#This Row],[Kolumna2]]*3</f>
        <v>9</v>
      </c>
      <c r="Q893" s="1">
        <f>ips__4[[#This Row],[Kolumna3]]*7</f>
        <v>14</v>
      </c>
      <c r="R893" s="1">
        <f>ips__4[[#This Row],[Kolumna4]]*9</f>
        <v>36</v>
      </c>
      <c r="S893" s="1">
        <f>ips__4[[#This Row],[Kolumna5]]*1</f>
        <v>1</v>
      </c>
      <c r="T893" s="1">
        <f>ips__4[[#This Row],[Kolumna6]]*3</f>
        <v>15</v>
      </c>
      <c r="U893" s="1">
        <f>ips__4[[#This Row],[Kolumna7]]*7</f>
        <v>7</v>
      </c>
      <c r="V893" s="1">
        <f>ips__4[[#This Row],[Kolumna8]]*9</f>
        <v>9</v>
      </c>
      <c r="W893" s="1">
        <f>ips__4[[#This Row],[Kolumna9]]*1</f>
        <v>1</v>
      </c>
      <c r="X893" s="1">
        <f>ips__4[[#This Row],[Kolumna10]]*3</f>
        <v>27</v>
      </c>
      <c r="Y893" s="1">
        <f t="shared" si="13"/>
        <v>328</v>
      </c>
      <c r="Z893" s="1">
        <f>MOD(ips__4[[#This Row],[Suma iloczynow]],10)</f>
        <v>8</v>
      </c>
      <c r="AA893" s="1">
        <f>IF(ips__4[[#This Row],[reszta przez 10]] = 0,0,10 - ips__4[[#This Row],[reszta przez 10]])</f>
        <v>2</v>
      </c>
      <c r="AB893" s="1">
        <f>IF(ips__4[[#This Row],[K]]=ips__4[[#This Row],[K prawidlowe]],1,0)</f>
        <v>0</v>
      </c>
    </row>
    <row r="894" spans="1:28" x14ac:dyDescent="0.3">
      <c r="A894" s="1" t="s">
        <v>921</v>
      </c>
      <c r="B894" s="1" t="s">
        <v>16</v>
      </c>
      <c r="C894" s="1" t="s">
        <v>4</v>
      </c>
      <c r="D894" s="1">
        <v>0</v>
      </c>
      <c r="E894" s="1">
        <v>2</v>
      </c>
      <c r="F894" s="1">
        <v>2</v>
      </c>
      <c r="G894" s="1">
        <v>7</v>
      </c>
      <c r="H894" s="1">
        <v>2</v>
      </c>
      <c r="I894" s="1">
        <v>0</v>
      </c>
      <c r="J894" s="1">
        <v>3</v>
      </c>
      <c r="K894" s="1">
        <v>7</v>
      </c>
      <c r="L894" s="1">
        <v>3</v>
      </c>
      <c r="M894" s="1">
        <v>8</v>
      </c>
      <c r="N894" s="9">
        <v>4</v>
      </c>
      <c r="O894" s="1">
        <f>ips__4[[#This Row],[Kolumna1]]*1</f>
        <v>0</v>
      </c>
      <c r="P894" s="1">
        <f>ips__4[[#This Row],[Kolumna2]]*3</f>
        <v>6</v>
      </c>
      <c r="Q894" s="1">
        <f>ips__4[[#This Row],[Kolumna3]]*7</f>
        <v>14</v>
      </c>
      <c r="R894" s="1">
        <f>ips__4[[#This Row],[Kolumna4]]*9</f>
        <v>63</v>
      </c>
      <c r="S894" s="1">
        <f>ips__4[[#This Row],[Kolumna5]]*1</f>
        <v>2</v>
      </c>
      <c r="T894" s="1">
        <f>ips__4[[#This Row],[Kolumna6]]*3</f>
        <v>0</v>
      </c>
      <c r="U894" s="1">
        <f>ips__4[[#This Row],[Kolumna7]]*7</f>
        <v>21</v>
      </c>
      <c r="V894" s="1">
        <f>ips__4[[#This Row],[Kolumna8]]*9</f>
        <v>63</v>
      </c>
      <c r="W894" s="1">
        <f>ips__4[[#This Row],[Kolumna9]]*1</f>
        <v>3</v>
      </c>
      <c r="X894" s="1">
        <f>ips__4[[#This Row],[Kolumna10]]*3</f>
        <v>24</v>
      </c>
      <c r="Y894" s="1">
        <f t="shared" si="13"/>
        <v>315</v>
      </c>
      <c r="Z894" s="1">
        <f>MOD(ips__4[[#This Row],[Suma iloczynow]],10)</f>
        <v>5</v>
      </c>
      <c r="AA894" s="1">
        <f>IF(ips__4[[#This Row],[reszta przez 10]] = 0,0,10 - ips__4[[#This Row],[reszta przez 10]])</f>
        <v>5</v>
      </c>
      <c r="AB894" s="1">
        <f>IF(ips__4[[#This Row],[K]]=ips__4[[#This Row],[K prawidlowe]],1,0)</f>
        <v>0</v>
      </c>
    </row>
    <row r="895" spans="1:28" x14ac:dyDescent="0.3">
      <c r="A895" s="1" t="s">
        <v>922</v>
      </c>
      <c r="B895" s="1" t="s">
        <v>13</v>
      </c>
      <c r="C895" s="1" t="s">
        <v>4</v>
      </c>
      <c r="D895" s="1">
        <v>1</v>
      </c>
      <c r="E895" s="1">
        <v>7</v>
      </c>
      <c r="F895" s="1">
        <v>2</v>
      </c>
      <c r="G895" s="1">
        <v>8</v>
      </c>
      <c r="H895" s="1">
        <v>2</v>
      </c>
      <c r="I895" s="1">
        <v>3</v>
      </c>
      <c r="J895" s="1">
        <v>1</v>
      </c>
      <c r="K895" s="1">
        <v>5</v>
      </c>
      <c r="L895" s="1">
        <v>0</v>
      </c>
      <c r="M895" s="1">
        <v>8</v>
      </c>
      <c r="N895" s="9">
        <v>5</v>
      </c>
      <c r="O895" s="1">
        <f>ips__4[[#This Row],[Kolumna1]]*1</f>
        <v>1</v>
      </c>
      <c r="P895" s="1">
        <f>ips__4[[#This Row],[Kolumna2]]*3</f>
        <v>21</v>
      </c>
      <c r="Q895" s="1">
        <f>ips__4[[#This Row],[Kolumna3]]*7</f>
        <v>14</v>
      </c>
      <c r="R895" s="1">
        <f>ips__4[[#This Row],[Kolumna4]]*9</f>
        <v>72</v>
      </c>
      <c r="S895" s="1">
        <f>ips__4[[#This Row],[Kolumna5]]*1</f>
        <v>2</v>
      </c>
      <c r="T895" s="1">
        <f>ips__4[[#This Row],[Kolumna6]]*3</f>
        <v>9</v>
      </c>
      <c r="U895" s="1">
        <f>ips__4[[#This Row],[Kolumna7]]*7</f>
        <v>7</v>
      </c>
      <c r="V895" s="1">
        <f>ips__4[[#This Row],[Kolumna8]]*9</f>
        <v>45</v>
      </c>
      <c r="W895" s="1">
        <f>ips__4[[#This Row],[Kolumna9]]*1</f>
        <v>0</v>
      </c>
      <c r="X895" s="1">
        <f>ips__4[[#This Row],[Kolumna10]]*3</f>
        <v>24</v>
      </c>
      <c r="Y895" s="1">
        <f t="shared" si="13"/>
        <v>391</v>
      </c>
      <c r="Z895" s="1">
        <f>MOD(ips__4[[#This Row],[Suma iloczynow]],10)</f>
        <v>1</v>
      </c>
      <c r="AA895" s="1">
        <f>IF(ips__4[[#This Row],[reszta przez 10]] = 0,0,10 - ips__4[[#This Row],[reszta przez 10]])</f>
        <v>9</v>
      </c>
      <c r="AB895" s="1">
        <f>IF(ips__4[[#This Row],[K]]=ips__4[[#This Row],[K prawidlowe]],1,0)</f>
        <v>0</v>
      </c>
    </row>
    <row r="896" spans="1:28" x14ac:dyDescent="0.3">
      <c r="A896" s="1" t="s">
        <v>923</v>
      </c>
      <c r="B896" s="1" t="s">
        <v>5</v>
      </c>
      <c r="C896" s="1" t="s">
        <v>6</v>
      </c>
      <c r="D896" s="1">
        <v>0</v>
      </c>
      <c r="E896" s="1">
        <v>3</v>
      </c>
      <c r="F896" s="1">
        <v>2</v>
      </c>
      <c r="G896" s="1">
        <v>4</v>
      </c>
      <c r="H896" s="1">
        <v>1</v>
      </c>
      <c r="I896" s="1">
        <v>8</v>
      </c>
      <c r="J896" s="1">
        <v>9</v>
      </c>
      <c r="K896" s="1">
        <v>3</v>
      </c>
      <c r="L896" s="1">
        <v>3</v>
      </c>
      <c r="M896" s="1">
        <v>9</v>
      </c>
      <c r="N896" s="9">
        <v>6</v>
      </c>
      <c r="O896" s="1">
        <f>ips__4[[#This Row],[Kolumna1]]*1</f>
        <v>0</v>
      </c>
      <c r="P896" s="1">
        <f>ips__4[[#This Row],[Kolumna2]]*3</f>
        <v>9</v>
      </c>
      <c r="Q896" s="1">
        <f>ips__4[[#This Row],[Kolumna3]]*7</f>
        <v>14</v>
      </c>
      <c r="R896" s="1">
        <f>ips__4[[#This Row],[Kolumna4]]*9</f>
        <v>36</v>
      </c>
      <c r="S896" s="1">
        <f>ips__4[[#This Row],[Kolumna5]]*1</f>
        <v>1</v>
      </c>
      <c r="T896" s="1">
        <f>ips__4[[#This Row],[Kolumna6]]*3</f>
        <v>24</v>
      </c>
      <c r="U896" s="1">
        <f>ips__4[[#This Row],[Kolumna7]]*7</f>
        <v>63</v>
      </c>
      <c r="V896" s="1">
        <f>ips__4[[#This Row],[Kolumna8]]*9</f>
        <v>27</v>
      </c>
      <c r="W896" s="1">
        <f>ips__4[[#This Row],[Kolumna9]]*1</f>
        <v>3</v>
      </c>
      <c r="X896" s="1">
        <f>ips__4[[#This Row],[Kolumna10]]*3</f>
        <v>27</v>
      </c>
      <c r="Y896" s="1">
        <f t="shared" si="13"/>
        <v>399</v>
      </c>
      <c r="Z896" s="1">
        <f>MOD(ips__4[[#This Row],[Suma iloczynow]],10)</f>
        <v>9</v>
      </c>
      <c r="AA896" s="1">
        <f>IF(ips__4[[#This Row],[reszta przez 10]] = 0,0,10 - ips__4[[#This Row],[reszta przez 10]])</f>
        <v>1</v>
      </c>
      <c r="AB896" s="1">
        <f>IF(ips__4[[#This Row],[K]]=ips__4[[#This Row],[K prawidlowe]],1,0)</f>
        <v>0</v>
      </c>
    </row>
    <row r="897" spans="1:28" x14ac:dyDescent="0.3">
      <c r="A897" s="1" t="s">
        <v>924</v>
      </c>
      <c r="B897" s="1" t="s">
        <v>9</v>
      </c>
      <c r="C897" s="1" t="s">
        <v>6</v>
      </c>
      <c r="D897" s="1">
        <v>1</v>
      </c>
      <c r="E897" s="1">
        <v>0</v>
      </c>
      <c r="F897" s="1">
        <v>2</v>
      </c>
      <c r="G897" s="1">
        <v>1</v>
      </c>
      <c r="H897" s="1">
        <v>0</v>
      </c>
      <c r="I897" s="1">
        <v>7</v>
      </c>
      <c r="J897" s="1">
        <v>2</v>
      </c>
      <c r="K897" s="1">
        <v>5</v>
      </c>
      <c r="L897" s="1">
        <v>7</v>
      </c>
      <c r="M897" s="1">
        <v>6</v>
      </c>
      <c r="N897" s="9">
        <v>1</v>
      </c>
      <c r="O897" s="1">
        <f>ips__4[[#This Row],[Kolumna1]]*1</f>
        <v>1</v>
      </c>
      <c r="P897" s="1">
        <f>ips__4[[#This Row],[Kolumna2]]*3</f>
        <v>0</v>
      </c>
      <c r="Q897" s="1">
        <f>ips__4[[#This Row],[Kolumna3]]*7</f>
        <v>14</v>
      </c>
      <c r="R897" s="1">
        <f>ips__4[[#This Row],[Kolumna4]]*9</f>
        <v>9</v>
      </c>
      <c r="S897" s="1">
        <f>ips__4[[#This Row],[Kolumna5]]*1</f>
        <v>0</v>
      </c>
      <c r="T897" s="1">
        <f>ips__4[[#This Row],[Kolumna6]]*3</f>
        <v>21</v>
      </c>
      <c r="U897" s="1">
        <f>ips__4[[#This Row],[Kolumna7]]*7</f>
        <v>14</v>
      </c>
      <c r="V897" s="1">
        <f>ips__4[[#This Row],[Kolumna8]]*9</f>
        <v>45</v>
      </c>
      <c r="W897" s="1">
        <f>ips__4[[#This Row],[Kolumna9]]*1</f>
        <v>7</v>
      </c>
      <c r="X897" s="1">
        <f>ips__4[[#This Row],[Kolumna10]]*3</f>
        <v>18</v>
      </c>
      <c r="Y897" s="1">
        <f t="shared" si="13"/>
        <v>333</v>
      </c>
      <c r="Z897" s="1">
        <f>MOD(ips__4[[#This Row],[Suma iloczynow]],10)</f>
        <v>3</v>
      </c>
      <c r="AA897" s="1">
        <f>IF(ips__4[[#This Row],[reszta przez 10]] = 0,0,10 - ips__4[[#This Row],[reszta przez 10]])</f>
        <v>7</v>
      </c>
      <c r="AB897" s="1">
        <f>IF(ips__4[[#This Row],[K]]=ips__4[[#This Row],[K prawidlowe]],1,0)</f>
        <v>0</v>
      </c>
    </row>
    <row r="898" spans="1:28" x14ac:dyDescent="0.3">
      <c r="A898" s="1" t="s">
        <v>925</v>
      </c>
      <c r="B898" s="1" t="s">
        <v>19</v>
      </c>
      <c r="C898" s="1" t="s">
        <v>4</v>
      </c>
      <c r="D898" s="1">
        <v>1</v>
      </c>
      <c r="E898" s="1">
        <v>2</v>
      </c>
      <c r="F898" s="1">
        <v>3</v>
      </c>
      <c r="G898" s="1">
        <v>1</v>
      </c>
      <c r="H898" s="1">
        <v>0</v>
      </c>
      <c r="I898" s="1">
        <v>7</v>
      </c>
      <c r="J898" s="1">
        <v>6</v>
      </c>
      <c r="K898" s="1">
        <v>5</v>
      </c>
      <c r="L898" s="1">
        <v>8</v>
      </c>
      <c r="M898" s="1">
        <v>2</v>
      </c>
      <c r="N898" s="9">
        <v>1</v>
      </c>
      <c r="O898" s="1">
        <f>ips__4[[#This Row],[Kolumna1]]*1</f>
        <v>1</v>
      </c>
      <c r="P898" s="1">
        <f>ips__4[[#This Row],[Kolumna2]]*3</f>
        <v>6</v>
      </c>
      <c r="Q898" s="1">
        <f>ips__4[[#This Row],[Kolumna3]]*7</f>
        <v>21</v>
      </c>
      <c r="R898" s="1">
        <f>ips__4[[#This Row],[Kolumna4]]*9</f>
        <v>9</v>
      </c>
      <c r="S898" s="1">
        <f>ips__4[[#This Row],[Kolumna5]]*1</f>
        <v>0</v>
      </c>
      <c r="T898" s="1">
        <f>ips__4[[#This Row],[Kolumna6]]*3</f>
        <v>21</v>
      </c>
      <c r="U898" s="1">
        <f>ips__4[[#This Row],[Kolumna7]]*7</f>
        <v>42</v>
      </c>
      <c r="V898" s="1">
        <f>ips__4[[#This Row],[Kolumna8]]*9</f>
        <v>45</v>
      </c>
      <c r="W898" s="1">
        <f>ips__4[[#This Row],[Kolumna9]]*1</f>
        <v>8</v>
      </c>
      <c r="X898" s="1">
        <f>ips__4[[#This Row],[Kolumna10]]*3</f>
        <v>6</v>
      </c>
      <c r="Y898" s="1">
        <f t="shared" si="13"/>
        <v>288</v>
      </c>
      <c r="Z898" s="1">
        <f>MOD(ips__4[[#This Row],[Suma iloczynow]],10)</f>
        <v>8</v>
      </c>
      <c r="AA898" s="1">
        <f>IF(ips__4[[#This Row],[reszta przez 10]] = 0,0,10 - ips__4[[#This Row],[reszta przez 10]])</f>
        <v>2</v>
      </c>
      <c r="AB898" s="1">
        <f>IF(ips__4[[#This Row],[K]]=ips__4[[#This Row],[K prawidlowe]],1,0)</f>
        <v>0</v>
      </c>
    </row>
    <row r="899" spans="1:28" x14ac:dyDescent="0.3">
      <c r="A899" s="1" t="s">
        <v>926</v>
      </c>
      <c r="B899" s="1" t="s">
        <v>10</v>
      </c>
      <c r="C899" s="1" t="s">
        <v>6</v>
      </c>
      <c r="D899" s="1">
        <v>1</v>
      </c>
      <c r="E899" s="1">
        <v>4</v>
      </c>
      <c r="F899" s="1">
        <v>2</v>
      </c>
      <c r="G899" s="1">
        <v>6</v>
      </c>
      <c r="H899" s="1">
        <v>2</v>
      </c>
      <c r="I899" s="1">
        <v>8</v>
      </c>
      <c r="J899" s="1">
        <v>8</v>
      </c>
      <c r="K899" s="1">
        <v>1</v>
      </c>
      <c r="L899" s="1">
        <v>3</v>
      </c>
      <c r="M899" s="1">
        <v>7</v>
      </c>
      <c r="N899" s="9">
        <v>4</v>
      </c>
      <c r="O899" s="1">
        <f>ips__4[[#This Row],[Kolumna1]]*1</f>
        <v>1</v>
      </c>
      <c r="P899" s="1">
        <f>ips__4[[#This Row],[Kolumna2]]*3</f>
        <v>12</v>
      </c>
      <c r="Q899" s="1">
        <f>ips__4[[#This Row],[Kolumna3]]*7</f>
        <v>14</v>
      </c>
      <c r="R899" s="1">
        <f>ips__4[[#This Row],[Kolumna4]]*9</f>
        <v>54</v>
      </c>
      <c r="S899" s="1">
        <f>ips__4[[#This Row],[Kolumna5]]*1</f>
        <v>2</v>
      </c>
      <c r="T899" s="1">
        <f>ips__4[[#This Row],[Kolumna6]]*3</f>
        <v>24</v>
      </c>
      <c r="U899" s="1">
        <f>ips__4[[#This Row],[Kolumna7]]*7</f>
        <v>56</v>
      </c>
      <c r="V899" s="1">
        <f>ips__4[[#This Row],[Kolumna8]]*9</f>
        <v>9</v>
      </c>
      <c r="W899" s="1">
        <f>ips__4[[#This Row],[Kolumna9]]*1</f>
        <v>3</v>
      </c>
      <c r="X899" s="1">
        <f>ips__4[[#This Row],[Kolumna10]]*3</f>
        <v>21</v>
      </c>
      <c r="Y899" s="1">
        <f t="shared" ref="Y899:Y962" si="14">SUM(O898:X899)</f>
        <v>355</v>
      </c>
      <c r="Z899" s="1">
        <f>MOD(ips__4[[#This Row],[Suma iloczynow]],10)</f>
        <v>5</v>
      </c>
      <c r="AA899" s="1">
        <f>IF(ips__4[[#This Row],[reszta przez 10]] = 0,0,10 - ips__4[[#This Row],[reszta przez 10]])</f>
        <v>5</v>
      </c>
      <c r="AB899" s="1">
        <f>IF(ips__4[[#This Row],[K]]=ips__4[[#This Row],[K prawidlowe]],1,0)</f>
        <v>0</v>
      </c>
    </row>
    <row r="900" spans="1:28" x14ac:dyDescent="0.3">
      <c r="A900" s="1" t="s">
        <v>927</v>
      </c>
      <c r="B900" s="1" t="s">
        <v>3</v>
      </c>
      <c r="C900" s="1" t="s">
        <v>6</v>
      </c>
      <c r="D900" s="1">
        <v>1</v>
      </c>
      <c r="E900" s="1">
        <v>6</v>
      </c>
      <c r="F900" s="1">
        <v>2</v>
      </c>
      <c r="G900" s="1">
        <v>2</v>
      </c>
      <c r="H900" s="1">
        <v>1</v>
      </c>
      <c r="I900" s="1">
        <v>4</v>
      </c>
      <c r="J900" s="1">
        <v>5</v>
      </c>
      <c r="K900" s="1">
        <v>2</v>
      </c>
      <c r="L900" s="1">
        <v>8</v>
      </c>
      <c r="M900" s="1">
        <v>2</v>
      </c>
      <c r="N900" s="9">
        <v>9</v>
      </c>
      <c r="O900" s="1">
        <f>ips__4[[#This Row],[Kolumna1]]*1</f>
        <v>1</v>
      </c>
      <c r="P900" s="1">
        <f>ips__4[[#This Row],[Kolumna2]]*3</f>
        <v>18</v>
      </c>
      <c r="Q900" s="1">
        <f>ips__4[[#This Row],[Kolumna3]]*7</f>
        <v>14</v>
      </c>
      <c r="R900" s="1">
        <f>ips__4[[#This Row],[Kolumna4]]*9</f>
        <v>18</v>
      </c>
      <c r="S900" s="1">
        <f>ips__4[[#This Row],[Kolumna5]]*1</f>
        <v>1</v>
      </c>
      <c r="T900" s="1">
        <f>ips__4[[#This Row],[Kolumna6]]*3</f>
        <v>12</v>
      </c>
      <c r="U900" s="1">
        <f>ips__4[[#This Row],[Kolumna7]]*7</f>
        <v>35</v>
      </c>
      <c r="V900" s="1">
        <f>ips__4[[#This Row],[Kolumna8]]*9</f>
        <v>18</v>
      </c>
      <c r="W900" s="1">
        <f>ips__4[[#This Row],[Kolumna9]]*1</f>
        <v>8</v>
      </c>
      <c r="X900" s="1">
        <f>ips__4[[#This Row],[Kolumna10]]*3</f>
        <v>6</v>
      </c>
      <c r="Y900" s="1">
        <f t="shared" si="14"/>
        <v>327</v>
      </c>
      <c r="Z900" s="1">
        <f>MOD(ips__4[[#This Row],[Suma iloczynow]],10)</f>
        <v>7</v>
      </c>
      <c r="AA900" s="1">
        <f>IF(ips__4[[#This Row],[reszta przez 10]] = 0,0,10 - ips__4[[#This Row],[reszta przez 10]])</f>
        <v>3</v>
      </c>
      <c r="AB900" s="1">
        <f>IF(ips__4[[#This Row],[K]]=ips__4[[#This Row],[K prawidlowe]],1,0)</f>
        <v>0</v>
      </c>
    </row>
    <row r="901" spans="1:28" x14ac:dyDescent="0.3">
      <c r="A901" s="1" t="s">
        <v>928</v>
      </c>
      <c r="B901" s="1" t="s">
        <v>12</v>
      </c>
      <c r="C901" s="1" t="s">
        <v>4</v>
      </c>
      <c r="D901" s="1">
        <v>0</v>
      </c>
      <c r="E901" s="1">
        <v>6</v>
      </c>
      <c r="F901" s="1">
        <v>2</v>
      </c>
      <c r="G901" s="1">
        <v>4</v>
      </c>
      <c r="H901" s="1">
        <v>0</v>
      </c>
      <c r="I901" s="1">
        <v>9</v>
      </c>
      <c r="J901" s="1">
        <v>7</v>
      </c>
      <c r="K901" s="1">
        <v>7</v>
      </c>
      <c r="L901" s="1">
        <v>8</v>
      </c>
      <c r="M901" s="1">
        <v>9</v>
      </c>
      <c r="N901" s="9">
        <v>8</v>
      </c>
      <c r="O901" s="1">
        <f>ips__4[[#This Row],[Kolumna1]]*1</f>
        <v>0</v>
      </c>
      <c r="P901" s="1">
        <f>ips__4[[#This Row],[Kolumna2]]*3</f>
        <v>18</v>
      </c>
      <c r="Q901" s="1">
        <f>ips__4[[#This Row],[Kolumna3]]*7</f>
        <v>14</v>
      </c>
      <c r="R901" s="1">
        <f>ips__4[[#This Row],[Kolumna4]]*9</f>
        <v>36</v>
      </c>
      <c r="S901" s="1">
        <f>ips__4[[#This Row],[Kolumna5]]*1</f>
        <v>0</v>
      </c>
      <c r="T901" s="1">
        <f>ips__4[[#This Row],[Kolumna6]]*3</f>
        <v>27</v>
      </c>
      <c r="U901" s="1">
        <f>ips__4[[#This Row],[Kolumna7]]*7</f>
        <v>49</v>
      </c>
      <c r="V901" s="1">
        <f>ips__4[[#This Row],[Kolumna8]]*9</f>
        <v>63</v>
      </c>
      <c r="W901" s="1">
        <f>ips__4[[#This Row],[Kolumna9]]*1</f>
        <v>8</v>
      </c>
      <c r="X901" s="1">
        <f>ips__4[[#This Row],[Kolumna10]]*3</f>
        <v>27</v>
      </c>
      <c r="Y901" s="1">
        <f t="shared" si="14"/>
        <v>373</v>
      </c>
      <c r="Z901" s="1">
        <f>MOD(ips__4[[#This Row],[Suma iloczynow]],10)</f>
        <v>3</v>
      </c>
      <c r="AA901" s="1">
        <f>IF(ips__4[[#This Row],[reszta przez 10]] = 0,0,10 - ips__4[[#This Row],[reszta przez 10]])</f>
        <v>7</v>
      </c>
      <c r="AB901" s="1">
        <f>IF(ips__4[[#This Row],[K]]=ips__4[[#This Row],[K prawidlowe]],1,0)</f>
        <v>0</v>
      </c>
    </row>
    <row r="902" spans="1:28" x14ac:dyDescent="0.3">
      <c r="A902" s="1" t="s">
        <v>929</v>
      </c>
      <c r="B902" s="1" t="s">
        <v>9</v>
      </c>
      <c r="C902" s="1" t="s">
        <v>4</v>
      </c>
      <c r="D902" s="1">
        <v>2</v>
      </c>
      <c r="E902" s="1">
        <v>0</v>
      </c>
      <c r="F902" s="1">
        <v>2</v>
      </c>
      <c r="G902" s="1">
        <v>3</v>
      </c>
      <c r="H902" s="1">
        <v>1</v>
      </c>
      <c r="I902" s="1">
        <v>2</v>
      </c>
      <c r="J902" s="1">
        <v>3</v>
      </c>
      <c r="K902" s="1">
        <v>3</v>
      </c>
      <c r="L902" s="1">
        <v>5</v>
      </c>
      <c r="M902" s="1">
        <v>5</v>
      </c>
      <c r="N902" s="9">
        <v>2</v>
      </c>
      <c r="O902" s="1">
        <f>ips__4[[#This Row],[Kolumna1]]*1</f>
        <v>2</v>
      </c>
      <c r="P902" s="1">
        <f>ips__4[[#This Row],[Kolumna2]]*3</f>
        <v>0</v>
      </c>
      <c r="Q902" s="1">
        <f>ips__4[[#This Row],[Kolumna3]]*7</f>
        <v>14</v>
      </c>
      <c r="R902" s="1">
        <f>ips__4[[#This Row],[Kolumna4]]*9</f>
        <v>27</v>
      </c>
      <c r="S902" s="1">
        <f>ips__4[[#This Row],[Kolumna5]]*1</f>
        <v>1</v>
      </c>
      <c r="T902" s="1">
        <f>ips__4[[#This Row],[Kolumna6]]*3</f>
        <v>6</v>
      </c>
      <c r="U902" s="1">
        <f>ips__4[[#This Row],[Kolumna7]]*7</f>
        <v>21</v>
      </c>
      <c r="V902" s="1">
        <f>ips__4[[#This Row],[Kolumna8]]*9</f>
        <v>27</v>
      </c>
      <c r="W902" s="1">
        <f>ips__4[[#This Row],[Kolumna9]]*1</f>
        <v>5</v>
      </c>
      <c r="X902" s="1">
        <f>ips__4[[#This Row],[Kolumna10]]*3</f>
        <v>15</v>
      </c>
      <c r="Y902" s="1">
        <f t="shared" si="14"/>
        <v>360</v>
      </c>
      <c r="Z902" s="1">
        <f>MOD(ips__4[[#This Row],[Suma iloczynow]],10)</f>
        <v>0</v>
      </c>
      <c r="AA902" s="1">
        <f>IF(ips__4[[#This Row],[reszta przez 10]] = 0,0,10 - ips__4[[#This Row],[reszta przez 10]])</f>
        <v>0</v>
      </c>
      <c r="AB902" s="1">
        <f>IF(ips__4[[#This Row],[K]]=ips__4[[#This Row],[K prawidlowe]],1,0)</f>
        <v>0</v>
      </c>
    </row>
    <row r="903" spans="1:28" x14ac:dyDescent="0.3">
      <c r="A903" s="1" t="s">
        <v>930</v>
      </c>
      <c r="B903" s="1" t="s">
        <v>16</v>
      </c>
      <c r="C903" s="1" t="s">
        <v>6</v>
      </c>
      <c r="D903" s="1">
        <v>0</v>
      </c>
      <c r="E903" s="1">
        <v>2</v>
      </c>
      <c r="F903" s="1">
        <v>2</v>
      </c>
      <c r="G903" s="1">
        <v>6</v>
      </c>
      <c r="H903" s="1">
        <v>0</v>
      </c>
      <c r="I903" s="1">
        <v>9</v>
      </c>
      <c r="J903" s="1">
        <v>0</v>
      </c>
      <c r="K903" s="1">
        <v>3</v>
      </c>
      <c r="L903" s="1">
        <v>2</v>
      </c>
      <c r="M903" s="1">
        <v>7</v>
      </c>
      <c r="N903" s="9">
        <v>9</v>
      </c>
      <c r="O903" s="1">
        <f>ips__4[[#This Row],[Kolumna1]]*1</f>
        <v>0</v>
      </c>
      <c r="P903" s="1">
        <f>ips__4[[#This Row],[Kolumna2]]*3</f>
        <v>6</v>
      </c>
      <c r="Q903" s="1">
        <f>ips__4[[#This Row],[Kolumna3]]*7</f>
        <v>14</v>
      </c>
      <c r="R903" s="1">
        <f>ips__4[[#This Row],[Kolumna4]]*9</f>
        <v>54</v>
      </c>
      <c r="S903" s="1">
        <f>ips__4[[#This Row],[Kolumna5]]*1</f>
        <v>0</v>
      </c>
      <c r="T903" s="1">
        <f>ips__4[[#This Row],[Kolumna6]]*3</f>
        <v>27</v>
      </c>
      <c r="U903" s="1">
        <f>ips__4[[#This Row],[Kolumna7]]*7</f>
        <v>0</v>
      </c>
      <c r="V903" s="1">
        <f>ips__4[[#This Row],[Kolumna8]]*9</f>
        <v>27</v>
      </c>
      <c r="W903" s="1">
        <f>ips__4[[#This Row],[Kolumna9]]*1</f>
        <v>2</v>
      </c>
      <c r="X903" s="1">
        <f>ips__4[[#This Row],[Kolumna10]]*3</f>
        <v>21</v>
      </c>
      <c r="Y903" s="1">
        <f t="shared" si="14"/>
        <v>269</v>
      </c>
      <c r="Z903" s="1">
        <f>MOD(ips__4[[#This Row],[Suma iloczynow]],10)</f>
        <v>9</v>
      </c>
      <c r="AA903" s="1">
        <f>IF(ips__4[[#This Row],[reszta przez 10]] = 0,0,10 - ips__4[[#This Row],[reszta przez 10]])</f>
        <v>1</v>
      </c>
      <c r="AB903" s="1">
        <f>IF(ips__4[[#This Row],[K]]=ips__4[[#This Row],[K prawidlowe]],1,0)</f>
        <v>0</v>
      </c>
    </row>
    <row r="904" spans="1:28" x14ac:dyDescent="0.3">
      <c r="A904" s="1" t="s">
        <v>931</v>
      </c>
      <c r="B904" s="1" t="s">
        <v>3</v>
      </c>
      <c r="C904" s="1" t="s">
        <v>6</v>
      </c>
      <c r="D904" s="1">
        <v>1</v>
      </c>
      <c r="E904" s="1">
        <v>5</v>
      </c>
      <c r="F904" s="1">
        <v>3</v>
      </c>
      <c r="G904" s="1">
        <v>0</v>
      </c>
      <c r="H904" s="1">
        <v>0</v>
      </c>
      <c r="I904" s="1">
        <v>4</v>
      </c>
      <c r="J904" s="1">
        <v>5</v>
      </c>
      <c r="K904" s="1">
        <v>7</v>
      </c>
      <c r="L904" s="1">
        <v>8</v>
      </c>
      <c r="M904" s="1">
        <v>3</v>
      </c>
      <c r="N904" s="9">
        <v>6</v>
      </c>
      <c r="O904" s="1">
        <f>ips__4[[#This Row],[Kolumna1]]*1</f>
        <v>1</v>
      </c>
      <c r="P904" s="1">
        <f>ips__4[[#This Row],[Kolumna2]]*3</f>
        <v>15</v>
      </c>
      <c r="Q904" s="1">
        <f>ips__4[[#This Row],[Kolumna3]]*7</f>
        <v>21</v>
      </c>
      <c r="R904" s="1">
        <f>ips__4[[#This Row],[Kolumna4]]*9</f>
        <v>0</v>
      </c>
      <c r="S904" s="1">
        <f>ips__4[[#This Row],[Kolumna5]]*1</f>
        <v>0</v>
      </c>
      <c r="T904" s="1">
        <f>ips__4[[#This Row],[Kolumna6]]*3</f>
        <v>12</v>
      </c>
      <c r="U904" s="1">
        <f>ips__4[[#This Row],[Kolumna7]]*7</f>
        <v>35</v>
      </c>
      <c r="V904" s="1">
        <f>ips__4[[#This Row],[Kolumna8]]*9</f>
        <v>63</v>
      </c>
      <c r="W904" s="1">
        <f>ips__4[[#This Row],[Kolumna9]]*1</f>
        <v>8</v>
      </c>
      <c r="X904" s="1">
        <f>ips__4[[#This Row],[Kolumna10]]*3</f>
        <v>9</v>
      </c>
      <c r="Y904" s="1">
        <f t="shared" si="14"/>
        <v>315</v>
      </c>
      <c r="Z904" s="1">
        <f>MOD(ips__4[[#This Row],[Suma iloczynow]],10)</f>
        <v>5</v>
      </c>
      <c r="AA904" s="1">
        <f>IF(ips__4[[#This Row],[reszta przez 10]] = 0,0,10 - ips__4[[#This Row],[reszta przez 10]])</f>
        <v>5</v>
      </c>
      <c r="AB904" s="1">
        <f>IF(ips__4[[#This Row],[K]]=ips__4[[#This Row],[K prawidlowe]],1,0)</f>
        <v>0</v>
      </c>
    </row>
    <row r="905" spans="1:28" x14ac:dyDescent="0.3">
      <c r="A905" s="1" t="s">
        <v>932</v>
      </c>
      <c r="B905" s="1" t="s">
        <v>7</v>
      </c>
      <c r="C905" s="1" t="s">
        <v>4</v>
      </c>
      <c r="D905" s="1">
        <v>1</v>
      </c>
      <c r="E905" s="1">
        <v>2</v>
      </c>
      <c r="F905" s="1">
        <v>2</v>
      </c>
      <c r="G905" s="1">
        <v>4</v>
      </c>
      <c r="H905" s="1">
        <v>1</v>
      </c>
      <c r="I905" s="1">
        <v>6</v>
      </c>
      <c r="J905" s="1">
        <v>4</v>
      </c>
      <c r="K905" s="1">
        <v>3</v>
      </c>
      <c r="L905" s="1">
        <v>5</v>
      </c>
      <c r="M905" s="1">
        <v>7</v>
      </c>
      <c r="N905" s="9">
        <v>3</v>
      </c>
      <c r="O905" s="1">
        <f>ips__4[[#This Row],[Kolumna1]]*1</f>
        <v>1</v>
      </c>
      <c r="P905" s="1">
        <f>ips__4[[#This Row],[Kolumna2]]*3</f>
        <v>6</v>
      </c>
      <c r="Q905" s="1">
        <f>ips__4[[#This Row],[Kolumna3]]*7</f>
        <v>14</v>
      </c>
      <c r="R905" s="1">
        <f>ips__4[[#This Row],[Kolumna4]]*9</f>
        <v>36</v>
      </c>
      <c r="S905" s="1">
        <f>ips__4[[#This Row],[Kolumna5]]*1</f>
        <v>1</v>
      </c>
      <c r="T905" s="1">
        <f>ips__4[[#This Row],[Kolumna6]]*3</f>
        <v>18</v>
      </c>
      <c r="U905" s="1">
        <f>ips__4[[#This Row],[Kolumna7]]*7</f>
        <v>28</v>
      </c>
      <c r="V905" s="1">
        <f>ips__4[[#This Row],[Kolumna8]]*9</f>
        <v>27</v>
      </c>
      <c r="W905" s="1">
        <f>ips__4[[#This Row],[Kolumna9]]*1</f>
        <v>5</v>
      </c>
      <c r="X905" s="1">
        <f>ips__4[[#This Row],[Kolumna10]]*3</f>
        <v>21</v>
      </c>
      <c r="Y905" s="1">
        <f t="shared" si="14"/>
        <v>321</v>
      </c>
      <c r="Z905" s="1">
        <f>MOD(ips__4[[#This Row],[Suma iloczynow]],10)</f>
        <v>1</v>
      </c>
      <c r="AA905" s="1">
        <f>IF(ips__4[[#This Row],[reszta przez 10]] = 0,0,10 - ips__4[[#This Row],[reszta przez 10]])</f>
        <v>9</v>
      </c>
      <c r="AB905" s="1">
        <f>IF(ips__4[[#This Row],[K]]=ips__4[[#This Row],[K prawidlowe]],1,0)</f>
        <v>0</v>
      </c>
    </row>
    <row r="906" spans="1:28" x14ac:dyDescent="0.3">
      <c r="A906" s="1" t="s">
        <v>933</v>
      </c>
      <c r="B906" s="1" t="s">
        <v>11</v>
      </c>
      <c r="C906" s="1" t="s">
        <v>6</v>
      </c>
      <c r="D906" s="1">
        <v>1</v>
      </c>
      <c r="E906" s="1">
        <v>3</v>
      </c>
      <c r="F906" s="1">
        <v>2</v>
      </c>
      <c r="G906" s="1">
        <v>2</v>
      </c>
      <c r="H906" s="1">
        <v>2</v>
      </c>
      <c r="I906" s="1">
        <v>4</v>
      </c>
      <c r="J906" s="1">
        <v>9</v>
      </c>
      <c r="K906" s="1">
        <v>2</v>
      </c>
      <c r="L906" s="1">
        <v>5</v>
      </c>
      <c r="M906" s="1">
        <v>0</v>
      </c>
      <c r="N906" s="9">
        <v>8</v>
      </c>
      <c r="O906" s="1">
        <f>ips__4[[#This Row],[Kolumna1]]*1</f>
        <v>1</v>
      </c>
      <c r="P906" s="1">
        <f>ips__4[[#This Row],[Kolumna2]]*3</f>
        <v>9</v>
      </c>
      <c r="Q906" s="1">
        <f>ips__4[[#This Row],[Kolumna3]]*7</f>
        <v>14</v>
      </c>
      <c r="R906" s="1">
        <f>ips__4[[#This Row],[Kolumna4]]*9</f>
        <v>18</v>
      </c>
      <c r="S906" s="1">
        <f>ips__4[[#This Row],[Kolumna5]]*1</f>
        <v>2</v>
      </c>
      <c r="T906" s="1">
        <f>ips__4[[#This Row],[Kolumna6]]*3</f>
        <v>12</v>
      </c>
      <c r="U906" s="1">
        <f>ips__4[[#This Row],[Kolumna7]]*7</f>
        <v>63</v>
      </c>
      <c r="V906" s="1">
        <f>ips__4[[#This Row],[Kolumna8]]*9</f>
        <v>18</v>
      </c>
      <c r="W906" s="1">
        <f>ips__4[[#This Row],[Kolumna9]]*1</f>
        <v>5</v>
      </c>
      <c r="X906" s="1">
        <f>ips__4[[#This Row],[Kolumna10]]*3</f>
        <v>0</v>
      </c>
      <c r="Y906" s="1">
        <f t="shared" si="14"/>
        <v>299</v>
      </c>
      <c r="Z906" s="1">
        <f>MOD(ips__4[[#This Row],[Suma iloczynow]],10)</f>
        <v>9</v>
      </c>
      <c r="AA906" s="1">
        <f>IF(ips__4[[#This Row],[reszta przez 10]] = 0,0,10 - ips__4[[#This Row],[reszta przez 10]])</f>
        <v>1</v>
      </c>
      <c r="AB906" s="1">
        <f>IF(ips__4[[#This Row],[K]]=ips__4[[#This Row],[K prawidlowe]],1,0)</f>
        <v>0</v>
      </c>
    </row>
    <row r="907" spans="1:28" x14ac:dyDescent="0.3">
      <c r="A907" s="1" t="s">
        <v>934</v>
      </c>
      <c r="B907" s="1" t="s">
        <v>8</v>
      </c>
      <c r="C907" s="1" t="s">
        <v>4</v>
      </c>
      <c r="D907" s="1">
        <v>2</v>
      </c>
      <c r="E907" s="1">
        <v>0</v>
      </c>
      <c r="F907" s="1">
        <v>3</v>
      </c>
      <c r="G907" s="1">
        <v>0</v>
      </c>
      <c r="H907" s="1">
        <v>3</v>
      </c>
      <c r="I907" s="1">
        <v>1</v>
      </c>
      <c r="J907" s="1">
        <v>7</v>
      </c>
      <c r="K907" s="1">
        <v>5</v>
      </c>
      <c r="L907" s="1">
        <v>2</v>
      </c>
      <c r="M907" s="1">
        <v>3</v>
      </c>
      <c r="N907" s="9">
        <v>6</v>
      </c>
      <c r="O907" s="1">
        <f>ips__4[[#This Row],[Kolumna1]]*1</f>
        <v>2</v>
      </c>
      <c r="P907" s="1">
        <f>ips__4[[#This Row],[Kolumna2]]*3</f>
        <v>0</v>
      </c>
      <c r="Q907" s="1">
        <f>ips__4[[#This Row],[Kolumna3]]*7</f>
        <v>21</v>
      </c>
      <c r="R907" s="1">
        <f>ips__4[[#This Row],[Kolumna4]]*9</f>
        <v>0</v>
      </c>
      <c r="S907" s="1">
        <f>ips__4[[#This Row],[Kolumna5]]*1</f>
        <v>3</v>
      </c>
      <c r="T907" s="1">
        <f>ips__4[[#This Row],[Kolumna6]]*3</f>
        <v>3</v>
      </c>
      <c r="U907" s="1">
        <f>ips__4[[#This Row],[Kolumna7]]*7</f>
        <v>49</v>
      </c>
      <c r="V907" s="1">
        <f>ips__4[[#This Row],[Kolumna8]]*9</f>
        <v>45</v>
      </c>
      <c r="W907" s="1">
        <f>ips__4[[#This Row],[Kolumna9]]*1</f>
        <v>2</v>
      </c>
      <c r="X907" s="1">
        <f>ips__4[[#This Row],[Kolumna10]]*3</f>
        <v>9</v>
      </c>
      <c r="Y907" s="1">
        <f t="shared" si="14"/>
        <v>276</v>
      </c>
      <c r="Z907" s="1">
        <f>MOD(ips__4[[#This Row],[Suma iloczynow]],10)</f>
        <v>6</v>
      </c>
      <c r="AA907" s="1">
        <f>IF(ips__4[[#This Row],[reszta przez 10]] = 0,0,10 - ips__4[[#This Row],[reszta przez 10]])</f>
        <v>4</v>
      </c>
      <c r="AB907" s="1">
        <f>IF(ips__4[[#This Row],[K]]=ips__4[[#This Row],[K prawidlowe]],1,0)</f>
        <v>0</v>
      </c>
    </row>
    <row r="908" spans="1:28" x14ac:dyDescent="0.3">
      <c r="A908" s="1" t="s">
        <v>935</v>
      </c>
      <c r="B908" s="1" t="s">
        <v>16</v>
      </c>
      <c r="C908" s="1" t="s">
        <v>4</v>
      </c>
      <c r="D908" s="1">
        <v>1</v>
      </c>
      <c r="E908" s="1">
        <v>4</v>
      </c>
      <c r="F908" s="1">
        <v>2</v>
      </c>
      <c r="G908" s="1">
        <v>7</v>
      </c>
      <c r="H908" s="1">
        <v>1</v>
      </c>
      <c r="I908" s="1">
        <v>8</v>
      </c>
      <c r="J908" s="1">
        <v>3</v>
      </c>
      <c r="K908" s="1">
        <v>5</v>
      </c>
      <c r="L908" s="1">
        <v>4</v>
      </c>
      <c r="M908" s="1">
        <v>6</v>
      </c>
      <c r="N908" s="9">
        <v>7</v>
      </c>
      <c r="O908" s="1">
        <f>ips__4[[#This Row],[Kolumna1]]*1</f>
        <v>1</v>
      </c>
      <c r="P908" s="1">
        <f>ips__4[[#This Row],[Kolumna2]]*3</f>
        <v>12</v>
      </c>
      <c r="Q908" s="1">
        <f>ips__4[[#This Row],[Kolumna3]]*7</f>
        <v>14</v>
      </c>
      <c r="R908" s="1">
        <f>ips__4[[#This Row],[Kolumna4]]*9</f>
        <v>63</v>
      </c>
      <c r="S908" s="1">
        <f>ips__4[[#This Row],[Kolumna5]]*1</f>
        <v>1</v>
      </c>
      <c r="T908" s="1">
        <f>ips__4[[#This Row],[Kolumna6]]*3</f>
        <v>24</v>
      </c>
      <c r="U908" s="1">
        <f>ips__4[[#This Row],[Kolumna7]]*7</f>
        <v>21</v>
      </c>
      <c r="V908" s="1">
        <f>ips__4[[#This Row],[Kolumna8]]*9</f>
        <v>45</v>
      </c>
      <c r="W908" s="1">
        <f>ips__4[[#This Row],[Kolumna9]]*1</f>
        <v>4</v>
      </c>
      <c r="X908" s="1">
        <f>ips__4[[#This Row],[Kolumna10]]*3</f>
        <v>18</v>
      </c>
      <c r="Y908" s="1">
        <f t="shared" si="14"/>
        <v>337</v>
      </c>
      <c r="Z908" s="1">
        <f>MOD(ips__4[[#This Row],[Suma iloczynow]],10)</f>
        <v>7</v>
      </c>
      <c r="AA908" s="1">
        <f>IF(ips__4[[#This Row],[reszta przez 10]] = 0,0,10 - ips__4[[#This Row],[reszta przez 10]])</f>
        <v>3</v>
      </c>
      <c r="AB908" s="1">
        <f>IF(ips__4[[#This Row],[K]]=ips__4[[#This Row],[K prawidlowe]],1,0)</f>
        <v>0</v>
      </c>
    </row>
    <row r="909" spans="1:28" x14ac:dyDescent="0.3">
      <c r="A909" s="1" t="s">
        <v>936</v>
      </c>
      <c r="B909" s="1" t="s">
        <v>7</v>
      </c>
      <c r="C909" s="1" t="s">
        <v>4</v>
      </c>
      <c r="D909" s="1">
        <v>0</v>
      </c>
      <c r="E909" s="1">
        <v>6</v>
      </c>
      <c r="F909" s="1">
        <v>2</v>
      </c>
      <c r="G909" s="1">
        <v>2</v>
      </c>
      <c r="H909" s="1">
        <v>0</v>
      </c>
      <c r="I909" s="1">
        <v>3</v>
      </c>
      <c r="J909" s="1">
        <v>5</v>
      </c>
      <c r="K909" s="1">
        <v>0</v>
      </c>
      <c r="L909" s="1">
        <v>8</v>
      </c>
      <c r="M909" s="1">
        <v>9</v>
      </c>
      <c r="N909" s="9">
        <v>1</v>
      </c>
      <c r="O909" s="1">
        <f>ips__4[[#This Row],[Kolumna1]]*1</f>
        <v>0</v>
      </c>
      <c r="P909" s="1">
        <f>ips__4[[#This Row],[Kolumna2]]*3</f>
        <v>18</v>
      </c>
      <c r="Q909" s="1">
        <f>ips__4[[#This Row],[Kolumna3]]*7</f>
        <v>14</v>
      </c>
      <c r="R909" s="1">
        <f>ips__4[[#This Row],[Kolumna4]]*9</f>
        <v>18</v>
      </c>
      <c r="S909" s="1">
        <f>ips__4[[#This Row],[Kolumna5]]*1</f>
        <v>0</v>
      </c>
      <c r="T909" s="1">
        <f>ips__4[[#This Row],[Kolumna6]]*3</f>
        <v>9</v>
      </c>
      <c r="U909" s="1">
        <f>ips__4[[#This Row],[Kolumna7]]*7</f>
        <v>35</v>
      </c>
      <c r="V909" s="1">
        <f>ips__4[[#This Row],[Kolumna8]]*9</f>
        <v>0</v>
      </c>
      <c r="W909" s="1">
        <f>ips__4[[#This Row],[Kolumna9]]*1</f>
        <v>8</v>
      </c>
      <c r="X909" s="1">
        <f>ips__4[[#This Row],[Kolumna10]]*3</f>
        <v>27</v>
      </c>
      <c r="Y909" s="1">
        <f t="shared" si="14"/>
        <v>332</v>
      </c>
      <c r="Z909" s="1">
        <f>MOD(ips__4[[#This Row],[Suma iloczynow]],10)</f>
        <v>2</v>
      </c>
      <c r="AA909" s="1">
        <f>IF(ips__4[[#This Row],[reszta przez 10]] = 0,0,10 - ips__4[[#This Row],[reszta przez 10]])</f>
        <v>8</v>
      </c>
      <c r="AB909" s="1">
        <f>IF(ips__4[[#This Row],[K]]=ips__4[[#This Row],[K prawidlowe]],1,0)</f>
        <v>0</v>
      </c>
    </row>
    <row r="910" spans="1:28" x14ac:dyDescent="0.3">
      <c r="A910" s="1" t="s">
        <v>937</v>
      </c>
      <c r="B910" s="1" t="s">
        <v>13</v>
      </c>
      <c r="C910" s="1" t="s">
        <v>4</v>
      </c>
      <c r="D910" s="1">
        <v>0</v>
      </c>
      <c r="E910" s="1">
        <v>7</v>
      </c>
      <c r="F910" s="1">
        <v>2</v>
      </c>
      <c r="G910" s="1">
        <v>3</v>
      </c>
      <c r="H910" s="1">
        <v>1</v>
      </c>
      <c r="I910" s="1">
        <v>6</v>
      </c>
      <c r="J910" s="1">
        <v>1</v>
      </c>
      <c r="K910" s="1">
        <v>7</v>
      </c>
      <c r="L910" s="1">
        <v>6</v>
      </c>
      <c r="M910" s="1">
        <v>0</v>
      </c>
      <c r="N910" s="9">
        <v>3</v>
      </c>
      <c r="O910" s="1">
        <f>ips__4[[#This Row],[Kolumna1]]*1</f>
        <v>0</v>
      </c>
      <c r="P910" s="1">
        <f>ips__4[[#This Row],[Kolumna2]]*3</f>
        <v>21</v>
      </c>
      <c r="Q910" s="1">
        <f>ips__4[[#This Row],[Kolumna3]]*7</f>
        <v>14</v>
      </c>
      <c r="R910" s="1">
        <f>ips__4[[#This Row],[Kolumna4]]*9</f>
        <v>27</v>
      </c>
      <c r="S910" s="1">
        <f>ips__4[[#This Row],[Kolumna5]]*1</f>
        <v>1</v>
      </c>
      <c r="T910" s="1">
        <f>ips__4[[#This Row],[Kolumna6]]*3</f>
        <v>18</v>
      </c>
      <c r="U910" s="1">
        <f>ips__4[[#This Row],[Kolumna7]]*7</f>
        <v>7</v>
      </c>
      <c r="V910" s="1">
        <f>ips__4[[#This Row],[Kolumna8]]*9</f>
        <v>63</v>
      </c>
      <c r="W910" s="1">
        <f>ips__4[[#This Row],[Kolumna9]]*1</f>
        <v>6</v>
      </c>
      <c r="X910" s="1">
        <f>ips__4[[#This Row],[Kolumna10]]*3</f>
        <v>0</v>
      </c>
      <c r="Y910" s="1">
        <f t="shared" si="14"/>
        <v>286</v>
      </c>
      <c r="Z910" s="1">
        <f>MOD(ips__4[[#This Row],[Suma iloczynow]],10)</f>
        <v>6</v>
      </c>
      <c r="AA910" s="1">
        <f>IF(ips__4[[#This Row],[reszta przez 10]] = 0,0,10 - ips__4[[#This Row],[reszta przez 10]])</f>
        <v>4</v>
      </c>
      <c r="AB910" s="1">
        <f>IF(ips__4[[#This Row],[K]]=ips__4[[#This Row],[K prawidlowe]],1,0)</f>
        <v>0</v>
      </c>
    </row>
    <row r="911" spans="1:28" x14ac:dyDescent="0.3">
      <c r="A911" s="1" t="s">
        <v>938</v>
      </c>
      <c r="B911" s="1" t="s">
        <v>16</v>
      </c>
      <c r="C911" s="1" t="s">
        <v>4</v>
      </c>
      <c r="D911" s="1">
        <v>0</v>
      </c>
      <c r="E911" s="1">
        <v>7</v>
      </c>
      <c r="F911" s="1">
        <v>2</v>
      </c>
      <c r="G911" s="1">
        <v>8</v>
      </c>
      <c r="H911" s="1">
        <v>2</v>
      </c>
      <c r="I911" s="1">
        <v>1</v>
      </c>
      <c r="J911" s="1">
        <v>2</v>
      </c>
      <c r="K911" s="1">
        <v>0</v>
      </c>
      <c r="L911" s="1">
        <v>7</v>
      </c>
      <c r="M911" s="1">
        <v>3</v>
      </c>
      <c r="N911" s="9">
        <v>8</v>
      </c>
      <c r="O911" s="1">
        <f>ips__4[[#This Row],[Kolumna1]]*1</f>
        <v>0</v>
      </c>
      <c r="P911" s="1">
        <f>ips__4[[#This Row],[Kolumna2]]*3</f>
        <v>21</v>
      </c>
      <c r="Q911" s="1">
        <f>ips__4[[#This Row],[Kolumna3]]*7</f>
        <v>14</v>
      </c>
      <c r="R911" s="1">
        <f>ips__4[[#This Row],[Kolumna4]]*9</f>
        <v>72</v>
      </c>
      <c r="S911" s="1">
        <f>ips__4[[#This Row],[Kolumna5]]*1</f>
        <v>2</v>
      </c>
      <c r="T911" s="1">
        <f>ips__4[[#This Row],[Kolumna6]]*3</f>
        <v>3</v>
      </c>
      <c r="U911" s="1">
        <f>ips__4[[#This Row],[Kolumna7]]*7</f>
        <v>14</v>
      </c>
      <c r="V911" s="1">
        <f>ips__4[[#This Row],[Kolumna8]]*9</f>
        <v>0</v>
      </c>
      <c r="W911" s="1">
        <f>ips__4[[#This Row],[Kolumna9]]*1</f>
        <v>7</v>
      </c>
      <c r="X911" s="1">
        <f>ips__4[[#This Row],[Kolumna10]]*3</f>
        <v>9</v>
      </c>
      <c r="Y911" s="1">
        <f t="shared" si="14"/>
        <v>299</v>
      </c>
      <c r="Z911" s="1">
        <f>MOD(ips__4[[#This Row],[Suma iloczynow]],10)</f>
        <v>9</v>
      </c>
      <c r="AA911" s="1">
        <f>IF(ips__4[[#This Row],[reszta przez 10]] = 0,0,10 - ips__4[[#This Row],[reszta przez 10]])</f>
        <v>1</v>
      </c>
      <c r="AB911" s="1">
        <f>IF(ips__4[[#This Row],[K]]=ips__4[[#This Row],[K prawidlowe]],1,0)</f>
        <v>0</v>
      </c>
    </row>
    <row r="912" spans="1:28" x14ac:dyDescent="0.3">
      <c r="A912" s="1" t="s">
        <v>939</v>
      </c>
      <c r="B912" s="1" t="s">
        <v>15</v>
      </c>
      <c r="C912" s="1" t="s">
        <v>6</v>
      </c>
      <c r="D912" s="1">
        <v>1</v>
      </c>
      <c r="E912" s="1">
        <v>3</v>
      </c>
      <c r="F912" s="1">
        <v>2</v>
      </c>
      <c r="G912" s="1">
        <v>4</v>
      </c>
      <c r="H912" s="1">
        <v>2</v>
      </c>
      <c r="I912" s="1">
        <v>7</v>
      </c>
      <c r="J912" s="1">
        <v>9</v>
      </c>
      <c r="K912" s="1">
        <v>3</v>
      </c>
      <c r="L912" s="1">
        <v>2</v>
      </c>
      <c r="M912" s="1">
        <v>4</v>
      </c>
      <c r="N912" s="9">
        <v>3</v>
      </c>
      <c r="O912" s="1">
        <f>ips__4[[#This Row],[Kolumna1]]*1</f>
        <v>1</v>
      </c>
      <c r="P912" s="1">
        <f>ips__4[[#This Row],[Kolumna2]]*3</f>
        <v>9</v>
      </c>
      <c r="Q912" s="1">
        <f>ips__4[[#This Row],[Kolumna3]]*7</f>
        <v>14</v>
      </c>
      <c r="R912" s="1">
        <f>ips__4[[#This Row],[Kolumna4]]*9</f>
        <v>36</v>
      </c>
      <c r="S912" s="1">
        <f>ips__4[[#This Row],[Kolumna5]]*1</f>
        <v>2</v>
      </c>
      <c r="T912" s="1">
        <f>ips__4[[#This Row],[Kolumna6]]*3</f>
        <v>21</v>
      </c>
      <c r="U912" s="1">
        <f>ips__4[[#This Row],[Kolumna7]]*7</f>
        <v>63</v>
      </c>
      <c r="V912" s="1">
        <f>ips__4[[#This Row],[Kolumna8]]*9</f>
        <v>27</v>
      </c>
      <c r="W912" s="1">
        <f>ips__4[[#This Row],[Kolumna9]]*1</f>
        <v>2</v>
      </c>
      <c r="X912" s="1">
        <f>ips__4[[#This Row],[Kolumna10]]*3</f>
        <v>12</v>
      </c>
      <c r="Y912" s="1">
        <f t="shared" si="14"/>
        <v>329</v>
      </c>
      <c r="Z912" s="1">
        <f>MOD(ips__4[[#This Row],[Suma iloczynow]],10)</f>
        <v>9</v>
      </c>
      <c r="AA912" s="1">
        <f>IF(ips__4[[#This Row],[reszta przez 10]] = 0,0,10 - ips__4[[#This Row],[reszta przez 10]])</f>
        <v>1</v>
      </c>
      <c r="AB912" s="1">
        <f>IF(ips__4[[#This Row],[K]]=ips__4[[#This Row],[K prawidlowe]],1,0)</f>
        <v>0</v>
      </c>
    </row>
    <row r="913" spans="1:28" x14ac:dyDescent="0.3">
      <c r="A913" s="1" t="s">
        <v>940</v>
      </c>
      <c r="B913" s="1" t="s">
        <v>19</v>
      </c>
      <c r="C913" s="1" t="s">
        <v>6</v>
      </c>
      <c r="D913" s="1">
        <v>2</v>
      </c>
      <c r="E913" s="1">
        <v>2</v>
      </c>
      <c r="F913" s="1">
        <v>2</v>
      </c>
      <c r="G913" s="1">
        <v>7</v>
      </c>
      <c r="H913" s="1">
        <v>0</v>
      </c>
      <c r="I913" s="1">
        <v>1</v>
      </c>
      <c r="J913" s="1">
        <v>0</v>
      </c>
      <c r="K913" s="1">
        <v>5</v>
      </c>
      <c r="L913" s="1">
        <v>2</v>
      </c>
      <c r="M913" s="1">
        <v>5</v>
      </c>
      <c r="N913" s="9">
        <v>0</v>
      </c>
      <c r="O913" s="1">
        <f>ips__4[[#This Row],[Kolumna1]]*1</f>
        <v>2</v>
      </c>
      <c r="P913" s="1">
        <f>ips__4[[#This Row],[Kolumna2]]*3</f>
        <v>6</v>
      </c>
      <c r="Q913" s="1">
        <f>ips__4[[#This Row],[Kolumna3]]*7</f>
        <v>14</v>
      </c>
      <c r="R913" s="1">
        <f>ips__4[[#This Row],[Kolumna4]]*9</f>
        <v>63</v>
      </c>
      <c r="S913" s="1">
        <f>ips__4[[#This Row],[Kolumna5]]*1</f>
        <v>0</v>
      </c>
      <c r="T913" s="1">
        <f>ips__4[[#This Row],[Kolumna6]]*3</f>
        <v>3</v>
      </c>
      <c r="U913" s="1">
        <f>ips__4[[#This Row],[Kolumna7]]*7</f>
        <v>0</v>
      </c>
      <c r="V913" s="1">
        <f>ips__4[[#This Row],[Kolumna8]]*9</f>
        <v>45</v>
      </c>
      <c r="W913" s="1">
        <f>ips__4[[#This Row],[Kolumna9]]*1</f>
        <v>2</v>
      </c>
      <c r="X913" s="1">
        <f>ips__4[[#This Row],[Kolumna10]]*3</f>
        <v>15</v>
      </c>
      <c r="Y913" s="1">
        <f t="shared" si="14"/>
        <v>337</v>
      </c>
      <c r="Z913" s="1">
        <f>MOD(ips__4[[#This Row],[Suma iloczynow]],10)</f>
        <v>7</v>
      </c>
      <c r="AA913" s="1">
        <f>IF(ips__4[[#This Row],[reszta przez 10]] = 0,0,10 - ips__4[[#This Row],[reszta przez 10]])</f>
        <v>3</v>
      </c>
      <c r="AB913" s="1">
        <f>IF(ips__4[[#This Row],[K]]=ips__4[[#This Row],[K prawidlowe]],1,0)</f>
        <v>0</v>
      </c>
    </row>
    <row r="914" spans="1:28" x14ac:dyDescent="0.3">
      <c r="A914" s="1" t="s">
        <v>941</v>
      </c>
      <c r="B914" s="1" t="s">
        <v>3</v>
      </c>
      <c r="C914" s="1" t="s">
        <v>6</v>
      </c>
      <c r="D914" s="1">
        <v>1</v>
      </c>
      <c r="E914" s="1">
        <v>5</v>
      </c>
      <c r="F914" s="1">
        <v>2</v>
      </c>
      <c r="G914" s="1">
        <v>2</v>
      </c>
      <c r="H914" s="1">
        <v>0</v>
      </c>
      <c r="I914" s="1">
        <v>3</v>
      </c>
      <c r="J914" s="1">
        <v>5</v>
      </c>
      <c r="K914" s="1">
        <v>9</v>
      </c>
      <c r="L914" s="1">
        <v>5</v>
      </c>
      <c r="M914" s="1">
        <v>1</v>
      </c>
      <c r="N914" s="9">
        <v>9</v>
      </c>
      <c r="O914" s="1">
        <f>ips__4[[#This Row],[Kolumna1]]*1</f>
        <v>1</v>
      </c>
      <c r="P914" s="1">
        <f>ips__4[[#This Row],[Kolumna2]]*3</f>
        <v>15</v>
      </c>
      <c r="Q914" s="1">
        <f>ips__4[[#This Row],[Kolumna3]]*7</f>
        <v>14</v>
      </c>
      <c r="R914" s="1">
        <f>ips__4[[#This Row],[Kolumna4]]*9</f>
        <v>18</v>
      </c>
      <c r="S914" s="1">
        <f>ips__4[[#This Row],[Kolumna5]]*1</f>
        <v>0</v>
      </c>
      <c r="T914" s="1">
        <f>ips__4[[#This Row],[Kolumna6]]*3</f>
        <v>9</v>
      </c>
      <c r="U914" s="1">
        <f>ips__4[[#This Row],[Kolumna7]]*7</f>
        <v>35</v>
      </c>
      <c r="V914" s="1">
        <f>ips__4[[#This Row],[Kolumna8]]*9</f>
        <v>81</v>
      </c>
      <c r="W914" s="1">
        <f>ips__4[[#This Row],[Kolumna9]]*1</f>
        <v>5</v>
      </c>
      <c r="X914" s="1">
        <f>ips__4[[#This Row],[Kolumna10]]*3</f>
        <v>3</v>
      </c>
      <c r="Y914" s="1">
        <f t="shared" si="14"/>
        <v>331</v>
      </c>
      <c r="Z914" s="1">
        <f>MOD(ips__4[[#This Row],[Suma iloczynow]],10)</f>
        <v>1</v>
      </c>
      <c r="AA914" s="1">
        <f>IF(ips__4[[#This Row],[reszta przez 10]] = 0,0,10 - ips__4[[#This Row],[reszta przez 10]])</f>
        <v>9</v>
      </c>
      <c r="AB914" s="1">
        <f>IF(ips__4[[#This Row],[K]]=ips__4[[#This Row],[K prawidlowe]],1,0)</f>
        <v>1</v>
      </c>
    </row>
    <row r="915" spans="1:28" x14ac:dyDescent="0.3">
      <c r="A915" s="1" t="s">
        <v>942</v>
      </c>
      <c r="B915" s="1" t="s">
        <v>14</v>
      </c>
      <c r="C915" s="1" t="s">
        <v>6</v>
      </c>
      <c r="D915" s="1">
        <v>1</v>
      </c>
      <c r="E915" s="1">
        <v>6</v>
      </c>
      <c r="F915" s="1">
        <v>3</v>
      </c>
      <c r="G915" s="1">
        <v>2</v>
      </c>
      <c r="H915" s="1">
        <v>3</v>
      </c>
      <c r="I915" s="1">
        <v>0</v>
      </c>
      <c r="J915" s="1">
        <v>2</v>
      </c>
      <c r="K915" s="1">
        <v>4</v>
      </c>
      <c r="L915" s="1">
        <v>4</v>
      </c>
      <c r="M915" s="1">
        <v>8</v>
      </c>
      <c r="N915" s="9">
        <v>1</v>
      </c>
      <c r="O915" s="1">
        <f>ips__4[[#This Row],[Kolumna1]]*1</f>
        <v>1</v>
      </c>
      <c r="P915" s="1">
        <f>ips__4[[#This Row],[Kolumna2]]*3</f>
        <v>18</v>
      </c>
      <c r="Q915" s="1">
        <f>ips__4[[#This Row],[Kolumna3]]*7</f>
        <v>21</v>
      </c>
      <c r="R915" s="1">
        <f>ips__4[[#This Row],[Kolumna4]]*9</f>
        <v>18</v>
      </c>
      <c r="S915" s="1">
        <f>ips__4[[#This Row],[Kolumna5]]*1</f>
        <v>3</v>
      </c>
      <c r="T915" s="1">
        <f>ips__4[[#This Row],[Kolumna6]]*3</f>
        <v>0</v>
      </c>
      <c r="U915" s="1">
        <f>ips__4[[#This Row],[Kolumna7]]*7</f>
        <v>14</v>
      </c>
      <c r="V915" s="1">
        <f>ips__4[[#This Row],[Kolumna8]]*9</f>
        <v>36</v>
      </c>
      <c r="W915" s="1">
        <f>ips__4[[#This Row],[Kolumna9]]*1</f>
        <v>4</v>
      </c>
      <c r="X915" s="1">
        <f>ips__4[[#This Row],[Kolumna10]]*3</f>
        <v>24</v>
      </c>
      <c r="Y915" s="1">
        <f t="shared" si="14"/>
        <v>320</v>
      </c>
      <c r="Z915" s="1">
        <f>MOD(ips__4[[#This Row],[Suma iloczynow]],10)</f>
        <v>0</v>
      </c>
      <c r="AA915" s="1">
        <f>IF(ips__4[[#This Row],[reszta przez 10]] = 0,0,10 - ips__4[[#This Row],[reszta przez 10]])</f>
        <v>0</v>
      </c>
      <c r="AB915" s="1">
        <f>IF(ips__4[[#This Row],[K]]=ips__4[[#This Row],[K prawidlowe]],1,0)</f>
        <v>0</v>
      </c>
    </row>
    <row r="916" spans="1:28" x14ac:dyDescent="0.3">
      <c r="A916" s="1" t="s">
        <v>943</v>
      </c>
      <c r="B916" s="1" t="s">
        <v>14</v>
      </c>
      <c r="C916" s="1" t="s">
        <v>4</v>
      </c>
      <c r="D916" s="1">
        <v>1</v>
      </c>
      <c r="E916" s="1">
        <v>7</v>
      </c>
      <c r="F916" s="1">
        <v>2</v>
      </c>
      <c r="G916" s="1">
        <v>1</v>
      </c>
      <c r="H916" s="1">
        <v>2</v>
      </c>
      <c r="I916" s="1">
        <v>9</v>
      </c>
      <c r="J916" s="1">
        <v>0</v>
      </c>
      <c r="K916" s="1">
        <v>7</v>
      </c>
      <c r="L916" s="1">
        <v>5</v>
      </c>
      <c r="M916" s="1">
        <v>0</v>
      </c>
      <c r="N916" s="9">
        <v>8</v>
      </c>
      <c r="O916" s="1">
        <f>ips__4[[#This Row],[Kolumna1]]*1</f>
        <v>1</v>
      </c>
      <c r="P916" s="1">
        <f>ips__4[[#This Row],[Kolumna2]]*3</f>
        <v>21</v>
      </c>
      <c r="Q916" s="1">
        <f>ips__4[[#This Row],[Kolumna3]]*7</f>
        <v>14</v>
      </c>
      <c r="R916" s="1">
        <f>ips__4[[#This Row],[Kolumna4]]*9</f>
        <v>9</v>
      </c>
      <c r="S916" s="1">
        <f>ips__4[[#This Row],[Kolumna5]]*1</f>
        <v>2</v>
      </c>
      <c r="T916" s="1">
        <f>ips__4[[#This Row],[Kolumna6]]*3</f>
        <v>27</v>
      </c>
      <c r="U916" s="1">
        <f>ips__4[[#This Row],[Kolumna7]]*7</f>
        <v>0</v>
      </c>
      <c r="V916" s="1">
        <f>ips__4[[#This Row],[Kolumna8]]*9</f>
        <v>63</v>
      </c>
      <c r="W916" s="1">
        <f>ips__4[[#This Row],[Kolumna9]]*1</f>
        <v>5</v>
      </c>
      <c r="X916" s="1">
        <f>ips__4[[#This Row],[Kolumna10]]*3</f>
        <v>0</v>
      </c>
      <c r="Y916" s="1">
        <f t="shared" si="14"/>
        <v>281</v>
      </c>
      <c r="Z916" s="1">
        <f>MOD(ips__4[[#This Row],[Suma iloczynow]],10)</f>
        <v>1</v>
      </c>
      <c r="AA916" s="1">
        <f>IF(ips__4[[#This Row],[reszta przez 10]] = 0,0,10 - ips__4[[#This Row],[reszta przez 10]])</f>
        <v>9</v>
      </c>
      <c r="AB916" s="1">
        <f>IF(ips__4[[#This Row],[K]]=ips__4[[#This Row],[K prawidlowe]],1,0)</f>
        <v>0</v>
      </c>
    </row>
    <row r="917" spans="1:28" x14ac:dyDescent="0.3">
      <c r="A917" s="1" t="s">
        <v>944</v>
      </c>
      <c r="B917" s="1" t="s">
        <v>7</v>
      </c>
      <c r="C917" s="1" t="s">
        <v>6</v>
      </c>
      <c r="D917" s="1">
        <v>0</v>
      </c>
      <c r="E917" s="1">
        <v>6</v>
      </c>
      <c r="F917" s="1">
        <v>2</v>
      </c>
      <c r="G917" s="1">
        <v>8</v>
      </c>
      <c r="H917" s="1">
        <v>0</v>
      </c>
      <c r="I917" s="1">
        <v>9</v>
      </c>
      <c r="J917" s="1">
        <v>2</v>
      </c>
      <c r="K917" s="1">
        <v>6</v>
      </c>
      <c r="L917" s="1">
        <v>6</v>
      </c>
      <c r="M917" s="1">
        <v>2</v>
      </c>
      <c r="N917" s="9">
        <v>9</v>
      </c>
      <c r="O917" s="1">
        <f>ips__4[[#This Row],[Kolumna1]]*1</f>
        <v>0</v>
      </c>
      <c r="P917" s="1">
        <f>ips__4[[#This Row],[Kolumna2]]*3</f>
        <v>18</v>
      </c>
      <c r="Q917" s="1">
        <f>ips__4[[#This Row],[Kolumna3]]*7</f>
        <v>14</v>
      </c>
      <c r="R917" s="1">
        <f>ips__4[[#This Row],[Kolumna4]]*9</f>
        <v>72</v>
      </c>
      <c r="S917" s="1">
        <f>ips__4[[#This Row],[Kolumna5]]*1</f>
        <v>0</v>
      </c>
      <c r="T917" s="1">
        <f>ips__4[[#This Row],[Kolumna6]]*3</f>
        <v>27</v>
      </c>
      <c r="U917" s="1">
        <f>ips__4[[#This Row],[Kolumna7]]*7</f>
        <v>14</v>
      </c>
      <c r="V917" s="1">
        <f>ips__4[[#This Row],[Kolumna8]]*9</f>
        <v>54</v>
      </c>
      <c r="W917" s="1">
        <f>ips__4[[#This Row],[Kolumna9]]*1</f>
        <v>6</v>
      </c>
      <c r="X917" s="1">
        <f>ips__4[[#This Row],[Kolumna10]]*3</f>
        <v>6</v>
      </c>
      <c r="Y917" s="1">
        <f t="shared" si="14"/>
        <v>353</v>
      </c>
      <c r="Z917" s="1">
        <f>MOD(ips__4[[#This Row],[Suma iloczynow]],10)</f>
        <v>3</v>
      </c>
      <c r="AA917" s="1">
        <f>IF(ips__4[[#This Row],[reszta przez 10]] = 0,0,10 - ips__4[[#This Row],[reszta przez 10]])</f>
        <v>7</v>
      </c>
      <c r="AB917" s="1">
        <f>IF(ips__4[[#This Row],[K]]=ips__4[[#This Row],[K prawidlowe]],1,0)</f>
        <v>0</v>
      </c>
    </row>
    <row r="918" spans="1:28" x14ac:dyDescent="0.3">
      <c r="A918" s="1" t="s">
        <v>945</v>
      </c>
      <c r="B918" s="1" t="s">
        <v>15</v>
      </c>
      <c r="C918" s="1" t="s">
        <v>6</v>
      </c>
      <c r="D918" s="1">
        <v>2</v>
      </c>
      <c r="E918" s="1">
        <v>0</v>
      </c>
      <c r="F918" s="1">
        <v>3</v>
      </c>
      <c r="G918" s="1">
        <v>0</v>
      </c>
      <c r="H918" s="1">
        <v>1</v>
      </c>
      <c r="I918" s="1">
        <v>2</v>
      </c>
      <c r="J918" s="1">
        <v>0</v>
      </c>
      <c r="K918" s="1">
        <v>1</v>
      </c>
      <c r="L918" s="1">
        <v>5</v>
      </c>
      <c r="M918" s="1">
        <v>2</v>
      </c>
      <c r="N918" s="9">
        <v>0</v>
      </c>
      <c r="O918" s="1">
        <f>ips__4[[#This Row],[Kolumna1]]*1</f>
        <v>2</v>
      </c>
      <c r="P918" s="1">
        <f>ips__4[[#This Row],[Kolumna2]]*3</f>
        <v>0</v>
      </c>
      <c r="Q918" s="1">
        <f>ips__4[[#This Row],[Kolumna3]]*7</f>
        <v>21</v>
      </c>
      <c r="R918" s="1">
        <f>ips__4[[#This Row],[Kolumna4]]*9</f>
        <v>0</v>
      </c>
      <c r="S918" s="1">
        <f>ips__4[[#This Row],[Kolumna5]]*1</f>
        <v>1</v>
      </c>
      <c r="T918" s="1">
        <f>ips__4[[#This Row],[Kolumna6]]*3</f>
        <v>6</v>
      </c>
      <c r="U918" s="1">
        <f>ips__4[[#This Row],[Kolumna7]]*7</f>
        <v>0</v>
      </c>
      <c r="V918" s="1">
        <f>ips__4[[#This Row],[Kolumna8]]*9</f>
        <v>9</v>
      </c>
      <c r="W918" s="1">
        <f>ips__4[[#This Row],[Kolumna9]]*1</f>
        <v>5</v>
      </c>
      <c r="X918" s="1">
        <f>ips__4[[#This Row],[Kolumna10]]*3</f>
        <v>6</v>
      </c>
      <c r="Y918" s="1">
        <f t="shared" si="14"/>
        <v>261</v>
      </c>
      <c r="Z918" s="1">
        <f>MOD(ips__4[[#This Row],[Suma iloczynow]],10)</f>
        <v>1</v>
      </c>
      <c r="AA918" s="1">
        <f>IF(ips__4[[#This Row],[reszta przez 10]] = 0,0,10 - ips__4[[#This Row],[reszta przez 10]])</f>
        <v>9</v>
      </c>
      <c r="AB918" s="1">
        <f>IF(ips__4[[#This Row],[K]]=ips__4[[#This Row],[K prawidlowe]],1,0)</f>
        <v>0</v>
      </c>
    </row>
    <row r="919" spans="1:28" x14ac:dyDescent="0.3">
      <c r="A919" s="1" t="s">
        <v>946</v>
      </c>
      <c r="B919" s="1" t="s">
        <v>3</v>
      </c>
      <c r="C919" s="1" t="s">
        <v>6</v>
      </c>
      <c r="D919" s="1">
        <v>0</v>
      </c>
      <c r="E919" s="1">
        <v>1</v>
      </c>
      <c r="F919" s="1">
        <v>3</v>
      </c>
      <c r="G919" s="1">
        <v>0</v>
      </c>
      <c r="H919" s="1">
        <v>0</v>
      </c>
      <c r="I919" s="1">
        <v>8</v>
      </c>
      <c r="J919" s="1">
        <v>8</v>
      </c>
      <c r="K919" s="1">
        <v>3</v>
      </c>
      <c r="L919" s="1">
        <v>7</v>
      </c>
      <c r="M919" s="1">
        <v>1</v>
      </c>
      <c r="N919" s="9">
        <v>9</v>
      </c>
      <c r="O919" s="1">
        <f>ips__4[[#This Row],[Kolumna1]]*1</f>
        <v>0</v>
      </c>
      <c r="P919" s="1">
        <f>ips__4[[#This Row],[Kolumna2]]*3</f>
        <v>3</v>
      </c>
      <c r="Q919" s="1">
        <f>ips__4[[#This Row],[Kolumna3]]*7</f>
        <v>21</v>
      </c>
      <c r="R919" s="1">
        <f>ips__4[[#This Row],[Kolumna4]]*9</f>
        <v>0</v>
      </c>
      <c r="S919" s="1">
        <f>ips__4[[#This Row],[Kolumna5]]*1</f>
        <v>0</v>
      </c>
      <c r="T919" s="1">
        <f>ips__4[[#This Row],[Kolumna6]]*3</f>
        <v>24</v>
      </c>
      <c r="U919" s="1">
        <f>ips__4[[#This Row],[Kolumna7]]*7</f>
        <v>56</v>
      </c>
      <c r="V919" s="1">
        <f>ips__4[[#This Row],[Kolumna8]]*9</f>
        <v>27</v>
      </c>
      <c r="W919" s="1">
        <f>ips__4[[#This Row],[Kolumna9]]*1</f>
        <v>7</v>
      </c>
      <c r="X919" s="1">
        <f>ips__4[[#This Row],[Kolumna10]]*3</f>
        <v>3</v>
      </c>
      <c r="Y919" s="1">
        <f t="shared" si="14"/>
        <v>191</v>
      </c>
      <c r="Z919" s="1">
        <f>MOD(ips__4[[#This Row],[Suma iloczynow]],10)</f>
        <v>1</v>
      </c>
      <c r="AA919" s="1">
        <f>IF(ips__4[[#This Row],[reszta przez 10]] = 0,0,10 - ips__4[[#This Row],[reszta przez 10]])</f>
        <v>9</v>
      </c>
      <c r="AB919" s="1">
        <f>IF(ips__4[[#This Row],[K]]=ips__4[[#This Row],[K prawidlowe]],1,0)</f>
        <v>1</v>
      </c>
    </row>
    <row r="920" spans="1:28" x14ac:dyDescent="0.3">
      <c r="A920" s="1" t="s">
        <v>947</v>
      </c>
      <c r="B920" s="1" t="s">
        <v>3</v>
      </c>
      <c r="C920" s="1" t="s">
        <v>6</v>
      </c>
      <c r="D920" s="1">
        <v>2</v>
      </c>
      <c r="E920" s="1">
        <v>1</v>
      </c>
      <c r="F920" s="1">
        <v>2</v>
      </c>
      <c r="G920" s="1">
        <v>9</v>
      </c>
      <c r="H920" s="1">
        <v>2</v>
      </c>
      <c r="I920" s="1">
        <v>8</v>
      </c>
      <c r="J920" s="1">
        <v>6</v>
      </c>
      <c r="K920" s="1">
        <v>7</v>
      </c>
      <c r="L920" s="1">
        <v>5</v>
      </c>
      <c r="M920" s="1">
        <v>0</v>
      </c>
      <c r="N920" s="9">
        <v>4</v>
      </c>
      <c r="O920" s="1">
        <f>ips__4[[#This Row],[Kolumna1]]*1</f>
        <v>2</v>
      </c>
      <c r="P920" s="1">
        <f>ips__4[[#This Row],[Kolumna2]]*3</f>
        <v>3</v>
      </c>
      <c r="Q920" s="1">
        <f>ips__4[[#This Row],[Kolumna3]]*7</f>
        <v>14</v>
      </c>
      <c r="R920" s="1">
        <f>ips__4[[#This Row],[Kolumna4]]*9</f>
        <v>81</v>
      </c>
      <c r="S920" s="1">
        <f>ips__4[[#This Row],[Kolumna5]]*1</f>
        <v>2</v>
      </c>
      <c r="T920" s="1">
        <f>ips__4[[#This Row],[Kolumna6]]*3</f>
        <v>24</v>
      </c>
      <c r="U920" s="1">
        <f>ips__4[[#This Row],[Kolumna7]]*7</f>
        <v>42</v>
      </c>
      <c r="V920" s="1">
        <f>ips__4[[#This Row],[Kolumna8]]*9</f>
        <v>63</v>
      </c>
      <c r="W920" s="1">
        <f>ips__4[[#This Row],[Kolumna9]]*1</f>
        <v>5</v>
      </c>
      <c r="X920" s="1">
        <f>ips__4[[#This Row],[Kolumna10]]*3</f>
        <v>0</v>
      </c>
      <c r="Y920" s="1">
        <f t="shared" si="14"/>
        <v>377</v>
      </c>
      <c r="Z920" s="1">
        <f>MOD(ips__4[[#This Row],[Suma iloczynow]],10)</f>
        <v>7</v>
      </c>
      <c r="AA920" s="1">
        <f>IF(ips__4[[#This Row],[reszta przez 10]] = 0,0,10 - ips__4[[#This Row],[reszta przez 10]])</f>
        <v>3</v>
      </c>
      <c r="AB920" s="1">
        <f>IF(ips__4[[#This Row],[K]]=ips__4[[#This Row],[K prawidlowe]],1,0)</f>
        <v>0</v>
      </c>
    </row>
    <row r="921" spans="1:28" x14ac:dyDescent="0.3">
      <c r="A921" s="1" t="s">
        <v>948</v>
      </c>
      <c r="B921" s="1" t="s">
        <v>17</v>
      </c>
      <c r="C921" s="1" t="s">
        <v>6</v>
      </c>
      <c r="D921" s="1">
        <v>0</v>
      </c>
      <c r="E921" s="1">
        <v>9</v>
      </c>
      <c r="F921" s="1">
        <v>3</v>
      </c>
      <c r="G921" s="1">
        <v>1</v>
      </c>
      <c r="H921" s="1">
        <v>0</v>
      </c>
      <c r="I921" s="1">
        <v>9</v>
      </c>
      <c r="J921" s="1">
        <v>3</v>
      </c>
      <c r="K921" s="1">
        <v>1</v>
      </c>
      <c r="L921" s="1">
        <v>9</v>
      </c>
      <c r="M921" s="1">
        <v>9</v>
      </c>
      <c r="N921" s="9">
        <v>0</v>
      </c>
      <c r="O921" s="1">
        <f>ips__4[[#This Row],[Kolumna1]]*1</f>
        <v>0</v>
      </c>
      <c r="P921" s="1">
        <f>ips__4[[#This Row],[Kolumna2]]*3</f>
        <v>27</v>
      </c>
      <c r="Q921" s="1">
        <f>ips__4[[#This Row],[Kolumna3]]*7</f>
        <v>21</v>
      </c>
      <c r="R921" s="1">
        <f>ips__4[[#This Row],[Kolumna4]]*9</f>
        <v>9</v>
      </c>
      <c r="S921" s="1">
        <f>ips__4[[#This Row],[Kolumna5]]*1</f>
        <v>0</v>
      </c>
      <c r="T921" s="1">
        <f>ips__4[[#This Row],[Kolumna6]]*3</f>
        <v>27</v>
      </c>
      <c r="U921" s="1">
        <f>ips__4[[#This Row],[Kolumna7]]*7</f>
        <v>21</v>
      </c>
      <c r="V921" s="1">
        <f>ips__4[[#This Row],[Kolumna8]]*9</f>
        <v>9</v>
      </c>
      <c r="W921" s="1">
        <f>ips__4[[#This Row],[Kolumna9]]*1</f>
        <v>9</v>
      </c>
      <c r="X921" s="1">
        <f>ips__4[[#This Row],[Kolumna10]]*3</f>
        <v>27</v>
      </c>
      <c r="Y921" s="1">
        <f t="shared" si="14"/>
        <v>386</v>
      </c>
      <c r="Z921" s="1">
        <f>MOD(ips__4[[#This Row],[Suma iloczynow]],10)</f>
        <v>6</v>
      </c>
      <c r="AA921" s="1">
        <f>IF(ips__4[[#This Row],[reszta przez 10]] = 0,0,10 - ips__4[[#This Row],[reszta przez 10]])</f>
        <v>4</v>
      </c>
      <c r="AB921" s="1">
        <f>IF(ips__4[[#This Row],[K]]=ips__4[[#This Row],[K prawidlowe]],1,0)</f>
        <v>0</v>
      </c>
    </row>
    <row r="922" spans="1:28" x14ac:dyDescent="0.3">
      <c r="A922" s="1" t="s">
        <v>949</v>
      </c>
      <c r="B922" s="1" t="s">
        <v>11</v>
      </c>
      <c r="C922" s="1" t="s">
        <v>6</v>
      </c>
      <c r="D922" s="1">
        <v>0</v>
      </c>
      <c r="E922" s="1">
        <v>0</v>
      </c>
      <c r="F922" s="1">
        <v>3</v>
      </c>
      <c r="G922" s="1">
        <v>0</v>
      </c>
      <c r="H922" s="1">
        <v>1</v>
      </c>
      <c r="I922" s="1">
        <v>9</v>
      </c>
      <c r="J922" s="1">
        <v>2</v>
      </c>
      <c r="K922" s="1">
        <v>3</v>
      </c>
      <c r="L922" s="1">
        <v>6</v>
      </c>
      <c r="M922" s="1">
        <v>2</v>
      </c>
      <c r="N922" s="9">
        <v>8</v>
      </c>
      <c r="O922" s="1">
        <f>ips__4[[#This Row],[Kolumna1]]*1</f>
        <v>0</v>
      </c>
      <c r="P922" s="1">
        <f>ips__4[[#This Row],[Kolumna2]]*3</f>
        <v>0</v>
      </c>
      <c r="Q922" s="1">
        <f>ips__4[[#This Row],[Kolumna3]]*7</f>
        <v>21</v>
      </c>
      <c r="R922" s="1">
        <f>ips__4[[#This Row],[Kolumna4]]*9</f>
        <v>0</v>
      </c>
      <c r="S922" s="1">
        <f>ips__4[[#This Row],[Kolumna5]]*1</f>
        <v>1</v>
      </c>
      <c r="T922" s="1">
        <f>ips__4[[#This Row],[Kolumna6]]*3</f>
        <v>27</v>
      </c>
      <c r="U922" s="1">
        <f>ips__4[[#This Row],[Kolumna7]]*7</f>
        <v>14</v>
      </c>
      <c r="V922" s="1">
        <f>ips__4[[#This Row],[Kolumna8]]*9</f>
        <v>27</v>
      </c>
      <c r="W922" s="1">
        <f>ips__4[[#This Row],[Kolumna9]]*1</f>
        <v>6</v>
      </c>
      <c r="X922" s="1">
        <f>ips__4[[#This Row],[Kolumna10]]*3</f>
        <v>6</v>
      </c>
      <c r="Y922" s="1">
        <f t="shared" si="14"/>
        <v>252</v>
      </c>
      <c r="Z922" s="1">
        <f>MOD(ips__4[[#This Row],[Suma iloczynow]],10)</f>
        <v>2</v>
      </c>
      <c r="AA922" s="1">
        <f>IF(ips__4[[#This Row],[reszta przez 10]] = 0,0,10 - ips__4[[#This Row],[reszta przez 10]])</f>
        <v>8</v>
      </c>
      <c r="AB922" s="1">
        <f>IF(ips__4[[#This Row],[K]]=ips__4[[#This Row],[K prawidlowe]],1,0)</f>
        <v>1</v>
      </c>
    </row>
    <row r="923" spans="1:28" x14ac:dyDescent="0.3">
      <c r="A923" s="1" t="s">
        <v>950</v>
      </c>
      <c r="B923" s="1" t="s">
        <v>15</v>
      </c>
      <c r="C923" s="1" t="s">
        <v>6</v>
      </c>
      <c r="D923" s="1">
        <v>0</v>
      </c>
      <c r="E923" s="1">
        <v>1</v>
      </c>
      <c r="F923" s="1">
        <v>2</v>
      </c>
      <c r="G923" s="1">
        <v>4</v>
      </c>
      <c r="H923" s="1">
        <v>1</v>
      </c>
      <c r="I923" s="1">
        <v>3</v>
      </c>
      <c r="J923" s="1">
        <v>2</v>
      </c>
      <c r="K923" s="1">
        <v>0</v>
      </c>
      <c r="L923" s="1">
        <v>2</v>
      </c>
      <c r="M923" s="1">
        <v>6</v>
      </c>
      <c r="N923" s="9">
        <v>3</v>
      </c>
      <c r="O923" s="1">
        <f>ips__4[[#This Row],[Kolumna1]]*1</f>
        <v>0</v>
      </c>
      <c r="P923" s="1">
        <f>ips__4[[#This Row],[Kolumna2]]*3</f>
        <v>3</v>
      </c>
      <c r="Q923" s="1">
        <f>ips__4[[#This Row],[Kolumna3]]*7</f>
        <v>14</v>
      </c>
      <c r="R923" s="1">
        <f>ips__4[[#This Row],[Kolumna4]]*9</f>
        <v>36</v>
      </c>
      <c r="S923" s="1">
        <f>ips__4[[#This Row],[Kolumna5]]*1</f>
        <v>1</v>
      </c>
      <c r="T923" s="1">
        <f>ips__4[[#This Row],[Kolumna6]]*3</f>
        <v>9</v>
      </c>
      <c r="U923" s="1">
        <f>ips__4[[#This Row],[Kolumna7]]*7</f>
        <v>14</v>
      </c>
      <c r="V923" s="1">
        <f>ips__4[[#This Row],[Kolumna8]]*9</f>
        <v>0</v>
      </c>
      <c r="W923" s="1">
        <f>ips__4[[#This Row],[Kolumna9]]*1</f>
        <v>2</v>
      </c>
      <c r="X923" s="1">
        <f>ips__4[[#This Row],[Kolumna10]]*3</f>
        <v>18</v>
      </c>
      <c r="Y923" s="1">
        <f t="shared" si="14"/>
        <v>199</v>
      </c>
      <c r="Z923" s="1">
        <f>MOD(ips__4[[#This Row],[Suma iloczynow]],10)</f>
        <v>9</v>
      </c>
      <c r="AA923" s="1">
        <f>IF(ips__4[[#This Row],[reszta przez 10]] = 0,0,10 - ips__4[[#This Row],[reszta przez 10]])</f>
        <v>1</v>
      </c>
      <c r="AB923" s="1">
        <f>IF(ips__4[[#This Row],[K]]=ips__4[[#This Row],[K prawidlowe]],1,0)</f>
        <v>0</v>
      </c>
    </row>
    <row r="924" spans="1:28" x14ac:dyDescent="0.3">
      <c r="A924" s="1" t="s">
        <v>951</v>
      </c>
      <c r="B924" s="1" t="s">
        <v>7</v>
      </c>
      <c r="C924" s="1" t="s">
        <v>4</v>
      </c>
      <c r="D924" s="1">
        <v>2</v>
      </c>
      <c r="E924" s="1">
        <v>0</v>
      </c>
      <c r="F924" s="1">
        <v>2</v>
      </c>
      <c r="G924" s="1">
        <v>4</v>
      </c>
      <c r="H924" s="1">
        <v>2</v>
      </c>
      <c r="I924" s="1">
        <v>2</v>
      </c>
      <c r="J924" s="1">
        <v>6</v>
      </c>
      <c r="K924" s="1">
        <v>0</v>
      </c>
      <c r="L924" s="1">
        <v>1</v>
      </c>
      <c r="M924" s="1">
        <v>0</v>
      </c>
      <c r="N924" s="9">
        <v>7</v>
      </c>
      <c r="O924" s="1">
        <f>ips__4[[#This Row],[Kolumna1]]*1</f>
        <v>2</v>
      </c>
      <c r="P924" s="1">
        <f>ips__4[[#This Row],[Kolumna2]]*3</f>
        <v>0</v>
      </c>
      <c r="Q924" s="1">
        <f>ips__4[[#This Row],[Kolumna3]]*7</f>
        <v>14</v>
      </c>
      <c r="R924" s="1">
        <f>ips__4[[#This Row],[Kolumna4]]*9</f>
        <v>36</v>
      </c>
      <c r="S924" s="1">
        <f>ips__4[[#This Row],[Kolumna5]]*1</f>
        <v>2</v>
      </c>
      <c r="T924" s="1">
        <f>ips__4[[#This Row],[Kolumna6]]*3</f>
        <v>6</v>
      </c>
      <c r="U924" s="1">
        <f>ips__4[[#This Row],[Kolumna7]]*7</f>
        <v>42</v>
      </c>
      <c r="V924" s="1">
        <f>ips__4[[#This Row],[Kolumna8]]*9</f>
        <v>0</v>
      </c>
      <c r="W924" s="1">
        <f>ips__4[[#This Row],[Kolumna9]]*1</f>
        <v>1</v>
      </c>
      <c r="X924" s="1">
        <f>ips__4[[#This Row],[Kolumna10]]*3</f>
        <v>0</v>
      </c>
      <c r="Y924" s="1">
        <f t="shared" si="14"/>
        <v>200</v>
      </c>
      <c r="Z924" s="1">
        <f>MOD(ips__4[[#This Row],[Suma iloczynow]],10)</f>
        <v>0</v>
      </c>
      <c r="AA924" s="1">
        <f>IF(ips__4[[#This Row],[reszta przez 10]] = 0,0,10 - ips__4[[#This Row],[reszta przez 10]])</f>
        <v>0</v>
      </c>
      <c r="AB924" s="1">
        <f>IF(ips__4[[#This Row],[K]]=ips__4[[#This Row],[K prawidlowe]],1,0)</f>
        <v>0</v>
      </c>
    </row>
    <row r="925" spans="1:28" x14ac:dyDescent="0.3">
      <c r="A925" s="1" t="s">
        <v>952</v>
      </c>
      <c r="B925" s="1" t="s">
        <v>7</v>
      </c>
      <c r="C925" s="1" t="s">
        <v>4</v>
      </c>
      <c r="D925" s="1">
        <v>0</v>
      </c>
      <c r="E925" s="1">
        <v>0</v>
      </c>
      <c r="F925" s="1">
        <v>2</v>
      </c>
      <c r="G925" s="1">
        <v>3</v>
      </c>
      <c r="H925" s="1">
        <v>1</v>
      </c>
      <c r="I925" s="1">
        <v>1</v>
      </c>
      <c r="J925" s="1">
        <v>6</v>
      </c>
      <c r="K925" s="1">
        <v>5</v>
      </c>
      <c r="L925" s="1">
        <v>8</v>
      </c>
      <c r="M925" s="1">
        <v>5</v>
      </c>
      <c r="N925" s="9">
        <v>5</v>
      </c>
      <c r="O925" s="1">
        <f>ips__4[[#This Row],[Kolumna1]]*1</f>
        <v>0</v>
      </c>
      <c r="P925" s="1">
        <f>ips__4[[#This Row],[Kolumna2]]*3</f>
        <v>0</v>
      </c>
      <c r="Q925" s="1">
        <f>ips__4[[#This Row],[Kolumna3]]*7</f>
        <v>14</v>
      </c>
      <c r="R925" s="1">
        <f>ips__4[[#This Row],[Kolumna4]]*9</f>
        <v>27</v>
      </c>
      <c r="S925" s="1">
        <f>ips__4[[#This Row],[Kolumna5]]*1</f>
        <v>1</v>
      </c>
      <c r="T925" s="1">
        <f>ips__4[[#This Row],[Kolumna6]]*3</f>
        <v>3</v>
      </c>
      <c r="U925" s="1">
        <f>ips__4[[#This Row],[Kolumna7]]*7</f>
        <v>42</v>
      </c>
      <c r="V925" s="1">
        <f>ips__4[[#This Row],[Kolumna8]]*9</f>
        <v>45</v>
      </c>
      <c r="W925" s="1">
        <f>ips__4[[#This Row],[Kolumna9]]*1</f>
        <v>8</v>
      </c>
      <c r="X925" s="1">
        <f>ips__4[[#This Row],[Kolumna10]]*3</f>
        <v>15</v>
      </c>
      <c r="Y925" s="1">
        <f t="shared" si="14"/>
        <v>258</v>
      </c>
      <c r="Z925" s="1">
        <f>MOD(ips__4[[#This Row],[Suma iloczynow]],10)</f>
        <v>8</v>
      </c>
      <c r="AA925" s="1">
        <f>IF(ips__4[[#This Row],[reszta przez 10]] = 0,0,10 - ips__4[[#This Row],[reszta przez 10]])</f>
        <v>2</v>
      </c>
      <c r="AB925" s="1">
        <f>IF(ips__4[[#This Row],[K]]=ips__4[[#This Row],[K prawidlowe]],1,0)</f>
        <v>0</v>
      </c>
    </row>
    <row r="926" spans="1:28" x14ac:dyDescent="0.3">
      <c r="A926" s="1" t="s">
        <v>953</v>
      </c>
      <c r="B926" s="1" t="s">
        <v>15</v>
      </c>
      <c r="C926" s="1" t="s">
        <v>4</v>
      </c>
      <c r="D926" s="1">
        <v>1</v>
      </c>
      <c r="E926" s="1">
        <v>5</v>
      </c>
      <c r="F926" s="1">
        <v>2</v>
      </c>
      <c r="G926" s="1">
        <v>7</v>
      </c>
      <c r="H926" s="1">
        <v>2</v>
      </c>
      <c r="I926" s="1">
        <v>6</v>
      </c>
      <c r="J926" s="1">
        <v>3</v>
      </c>
      <c r="K926" s="1">
        <v>9</v>
      </c>
      <c r="L926" s="1">
        <v>5</v>
      </c>
      <c r="M926" s="1">
        <v>9</v>
      </c>
      <c r="N926" s="9">
        <v>3</v>
      </c>
      <c r="O926" s="1">
        <f>ips__4[[#This Row],[Kolumna1]]*1</f>
        <v>1</v>
      </c>
      <c r="P926" s="1">
        <f>ips__4[[#This Row],[Kolumna2]]*3</f>
        <v>15</v>
      </c>
      <c r="Q926" s="1">
        <f>ips__4[[#This Row],[Kolumna3]]*7</f>
        <v>14</v>
      </c>
      <c r="R926" s="1">
        <f>ips__4[[#This Row],[Kolumna4]]*9</f>
        <v>63</v>
      </c>
      <c r="S926" s="1">
        <f>ips__4[[#This Row],[Kolumna5]]*1</f>
        <v>2</v>
      </c>
      <c r="T926" s="1">
        <f>ips__4[[#This Row],[Kolumna6]]*3</f>
        <v>18</v>
      </c>
      <c r="U926" s="1">
        <f>ips__4[[#This Row],[Kolumna7]]*7</f>
        <v>21</v>
      </c>
      <c r="V926" s="1">
        <f>ips__4[[#This Row],[Kolumna8]]*9</f>
        <v>81</v>
      </c>
      <c r="W926" s="1">
        <f>ips__4[[#This Row],[Kolumna9]]*1</f>
        <v>5</v>
      </c>
      <c r="X926" s="1">
        <f>ips__4[[#This Row],[Kolumna10]]*3</f>
        <v>27</v>
      </c>
      <c r="Y926" s="1">
        <f t="shared" si="14"/>
        <v>402</v>
      </c>
      <c r="Z926" s="1">
        <f>MOD(ips__4[[#This Row],[Suma iloczynow]],10)</f>
        <v>2</v>
      </c>
      <c r="AA926" s="1">
        <f>IF(ips__4[[#This Row],[reszta przez 10]] = 0,0,10 - ips__4[[#This Row],[reszta przez 10]])</f>
        <v>8</v>
      </c>
      <c r="AB926" s="1">
        <f>IF(ips__4[[#This Row],[K]]=ips__4[[#This Row],[K prawidlowe]],1,0)</f>
        <v>0</v>
      </c>
    </row>
    <row r="927" spans="1:28" x14ac:dyDescent="0.3">
      <c r="A927" s="1" t="s">
        <v>954</v>
      </c>
      <c r="B927" s="1" t="s">
        <v>3</v>
      </c>
      <c r="C927" s="1" t="s">
        <v>4</v>
      </c>
      <c r="D927" s="1">
        <v>2</v>
      </c>
      <c r="E927" s="1">
        <v>2</v>
      </c>
      <c r="F927" s="1">
        <v>3</v>
      </c>
      <c r="G927" s="1">
        <v>0</v>
      </c>
      <c r="H927" s="1">
        <v>2</v>
      </c>
      <c r="I927" s="1">
        <v>3</v>
      </c>
      <c r="J927" s="1">
        <v>6</v>
      </c>
      <c r="K927" s="1">
        <v>6</v>
      </c>
      <c r="L927" s="1">
        <v>0</v>
      </c>
      <c r="M927" s="1">
        <v>3</v>
      </c>
      <c r="N927" s="9">
        <v>5</v>
      </c>
      <c r="O927" s="1">
        <f>ips__4[[#This Row],[Kolumna1]]*1</f>
        <v>2</v>
      </c>
      <c r="P927" s="1">
        <f>ips__4[[#This Row],[Kolumna2]]*3</f>
        <v>6</v>
      </c>
      <c r="Q927" s="1">
        <f>ips__4[[#This Row],[Kolumna3]]*7</f>
        <v>21</v>
      </c>
      <c r="R927" s="1">
        <f>ips__4[[#This Row],[Kolumna4]]*9</f>
        <v>0</v>
      </c>
      <c r="S927" s="1">
        <f>ips__4[[#This Row],[Kolumna5]]*1</f>
        <v>2</v>
      </c>
      <c r="T927" s="1">
        <f>ips__4[[#This Row],[Kolumna6]]*3</f>
        <v>9</v>
      </c>
      <c r="U927" s="1">
        <f>ips__4[[#This Row],[Kolumna7]]*7</f>
        <v>42</v>
      </c>
      <c r="V927" s="1">
        <f>ips__4[[#This Row],[Kolumna8]]*9</f>
        <v>54</v>
      </c>
      <c r="W927" s="1">
        <f>ips__4[[#This Row],[Kolumna9]]*1</f>
        <v>0</v>
      </c>
      <c r="X927" s="1">
        <f>ips__4[[#This Row],[Kolumna10]]*3</f>
        <v>9</v>
      </c>
      <c r="Y927" s="1">
        <f t="shared" si="14"/>
        <v>392</v>
      </c>
      <c r="Z927" s="1">
        <f>MOD(ips__4[[#This Row],[Suma iloczynow]],10)</f>
        <v>2</v>
      </c>
      <c r="AA927" s="1">
        <f>IF(ips__4[[#This Row],[reszta przez 10]] = 0,0,10 - ips__4[[#This Row],[reszta przez 10]])</f>
        <v>8</v>
      </c>
      <c r="AB927" s="1">
        <f>IF(ips__4[[#This Row],[K]]=ips__4[[#This Row],[K prawidlowe]],1,0)</f>
        <v>0</v>
      </c>
    </row>
    <row r="928" spans="1:28" x14ac:dyDescent="0.3">
      <c r="A928" s="1" t="s">
        <v>955</v>
      </c>
      <c r="B928" s="1" t="s">
        <v>9</v>
      </c>
      <c r="C928" s="1" t="s">
        <v>6</v>
      </c>
      <c r="D928" s="1">
        <v>1</v>
      </c>
      <c r="E928" s="1">
        <v>7</v>
      </c>
      <c r="F928" s="1">
        <v>2</v>
      </c>
      <c r="G928" s="1">
        <v>4</v>
      </c>
      <c r="H928" s="1">
        <v>1</v>
      </c>
      <c r="I928" s="1">
        <v>5</v>
      </c>
      <c r="J928" s="1">
        <v>7</v>
      </c>
      <c r="K928" s="1">
        <v>3</v>
      </c>
      <c r="L928" s="1">
        <v>5</v>
      </c>
      <c r="M928" s="1">
        <v>0</v>
      </c>
      <c r="N928" s="9">
        <v>1</v>
      </c>
      <c r="O928" s="1">
        <f>ips__4[[#This Row],[Kolumna1]]*1</f>
        <v>1</v>
      </c>
      <c r="P928" s="1">
        <f>ips__4[[#This Row],[Kolumna2]]*3</f>
        <v>21</v>
      </c>
      <c r="Q928" s="1">
        <f>ips__4[[#This Row],[Kolumna3]]*7</f>
        <v>14</v>
      </c>
      <c r="R928" s="1">
        <f>ips__4[[#This Row],[Kolumna4]]*9</f>
        <v>36</v>
      </c>
      <c r="S928" s="1">
        <f>ips__4[[#This Row],[Kolumna5]]*1</f>
        <v>1</v>
      </c>
      <c r="T928" s="1">
        <f>ips__4[[#This Row],[Kolumna6]]*3</f>
        <v>15</v>
      </c>
      <c r="U928" s="1">
        <f>ips__4[[#This Row],[Kolumna7]]*7</f>
        <v>49</v>
      </c>
      <c r="V928" s="1">
        <f>ips__4[[#This Row],[Kolumna8]]*9</f>
        <v>27</v>
      </c>
      <c r="W928" s="1">
        <f>ips__4[[#This Row],[Kolumna9]]*1</f>
        <v>5</v>
      </c>
      <c r="X928" s="1">
        <f>ips__4[[#This Row],[Kolumna10]]*3</f>
        <v>0</v>
      </c>
      <c r="Y928" s="1">
        <f t="shared" si="14"/>
        <v>314</v>
      </c>
      <c r="Z928" s="1">
        <f>MOD(ips__4[[#This Row],[Suma iloczynow]],10)</f>
        <v>4</v>
      </c>
      <c r="AA928" s="1">
        <f>IF(ips__4[[#This Row],[reszta przez 10]] = 0,0,10 - ips__4[[#This Row],[reszta przez 10]])</f>
        <v>6</v>
      </c>
      <c r="AB928" s="1">
        <f>IF(ips__4[[#This Row],[K]]=ips__4[[#This Row],[K prawidlowe]],1,0)</f>
        <v>0</v>
      </c>
    </row>
    <row r="929" spans="1:28" x14ac:dyDescent="0.3">
      <c r="A929" s="1" t="s">
        <v>956</v>
      </c>
      <c r="B929" s="1" t="s">
        <v>9</v>
      </c>
      <c r="C929" s="1" t="s">
        <v>6</v>
      </c>
      <c r="D929" s="1">
        <v>1</v>
      </c>
      <c r="E929" s="1">
        <v>1</v>
      </c>
      <c r="F929" s="1">
        <v>2</v>
      </c>
      <c r="G929" s="1">
        <v>7</v>
      </c>
      <c r="H929" s="1">
        <v>2</v>
      </c>
      <c r="I929" s="1">
        <v>9</v>
      </c>
      <c r="J929" s="1">
        <v>1</v>
      </c>
      <c r="K929" s="1">
        <v>6</v>
      </c>
      <c r="L929" s="1">
        <v>3</v>
      </c>
      <c r="M929" s="1">
        <v>8</v>
      </c>
      <c r="N929" s="9">
        <v>2</v>
      </c>
      <c r="O929" s="1">
        <f>ips__4[[#This Row],[Kolumna1]]*1</f>
        <v>1</v>
      </c>
      <c r="P929" s="1">
        <f>ips__4[[#This Row],[Kolumna2]]*3</f>
        <v>3</v>
      </c>
      <c r="Q929" s="1">
        <f>ips__4[[#This Row],[Kolumna3]]*7</f>
        <v>14</v>
      </c>
      <c r="R929" s="1">
        <f>ips__4[[#This Row],[Kolumna4]]*9</f>
        <v>63</v>
      </c>
      <c r="S929" s="1">
        <f>ips__4[[#This Row],[Kolumna5]]*1</f>
        <v>2</v>
      </c>
      <c r="T929" s="1">
        <f>ips__4[[#This Row],[Kolumna6]]*3</f>
        <v>27</v>
      </c>
      <c r="U929" s="1">
        <f>ips__4[[#This Row],[Kolumna7]]*7</f>
        <v>7</v>
      </c>
      <c r="V929" s="1">
        <f>ips__4[[#This Row],[Kolumna8]]*9</f>
        <v>54</v>
      </c>
      <c r="W929" s="1">
        <f>ips__4[[#This Row],[Kolumna9]]*1</f>
        <v>3</v>
      </c>
      <c r="X929" s="1">
        <f>ips__4[[#This Row],[Kolumna10]]*3</f>
        <v>24</v>
      </c>
      <c r="Y929" s="1">
        <f t="shared" si="14"/>
        <v>367</v>
      </c>
      <c r="Z929" s="1">
        <f>MOD(ips__4[[#This Row],[Suma iloczynow]],10)</f>
        <v>7</v>
      </c>
      <c r="AA929" s="1">
        <f>IF(ips__4[[#This Row],[reszta przez 10]] = 0,0,10 - ips__4[[#This Row],[reszta przez 10]])</f>
        <v>3</v>
      </c>
      <c r="AB929" s="1">
        <f>IF(ips__4[[#This Row],[K]]=ips__4[[#This Row],[K prawidlowe]],1,0)</f>
        <v>0</v>
      </c>
    </row>
    <row r="930" spans="1:28" x14ac:dyDescent="0.3">
      <c r="A930" s="1" t="s">
        <v>957</v>
      </c>
      <c r="B930" s="1" t="s">
        <v>14</v>
      </c>
      <c r="C930" s="1" t="s">
        <v>4</v>
      </c>
      <c r="D930" s="1">
        <v>1</v>
      </c>
      <c r="E930" s="1">
        <v>5</v>
      </c>
      <c r="F930" s="1">
        <v>3</v>
      </c>
      <c r="G930" s="1">
        <v>2</v>
      </c>
      <c r="H930" s="1">
        <v>3</v>
      </c>
      <c r="I930" s="1">
        <v>1</v>
      </c>
      <c r="J930" s="1">
        <v>0</v>
      </c>
      <c r="K930" s="1">
        <v>0</v>
      </c>
      <c r="L930" s="1">
        <v>7</v>
      </c>
      <c r="M930" s="1">
        <v>8</v>
      </c>
      <c r="N930" s="9">
        <v>8</v>
      </c>
      <c r="O930" s="1">
        <f>ips__4[[#This Row],[Kolumna1]]*1</f>
        <v>1</v>
      </c>
      <c r="P930" s="1">
        <f>ips__4[[#This Row],[Kolumna2]]*3</f>
        <v>15</v>
      </c>
      <c r="Q930" s="1">
        <f>ips__4[[#This Row],[Kolumna3]]*7</f>
        <v>21</v>
      </c>
      <c r="R930" s="1">
        <f>ips__4[[#This Row],[Kolumna4]]*9</f>
        <v>18</v>
      </c>
      <c r="S930" s="1">
        <f>ips__4[[#This Row],[Kolumna5]]*1</f>
        <v>3</v>
      </c>
      <c r="T930" s="1">
        <f>ips__4[[#This Row],[Kolumna6]]*3</f>
        <v>3</v>
      </c>
      <c r="U930" s="1">
        <f>ips__4[[#This Row],[Kolumna7]]*7</f>
        <v>0</v>
      </c>
      <c r="V930" s="1">
        <f>ips__4[[#This Row],[Kolumna8]]*9</f>
        <v>0</v>
      </c>
      <c r="W930" s="1">
        <f>ips__4[[#This Row],[Kolumna9]]*1</f>
        <v>7</v>
      </c>
      <c r="X930" s="1">
        <f>ips__4[[#This Row],[Kolumna10]]*3</f>
        <v>24</v>
      </c>
      <c r="Y930" s="1">
        <f t="shared" si="14"/>
        <v>290</v>
      </c>
      <c r="Z930" s="1">
        <f>MOD(ips__4[[#This Row],[Suma iloczynow]],10)</f>
        <v>0</v>
      </c>
      <c r="AA930" s="1">
        <f>IF(ips__4[[#This Row],[reszta przez 10]] = 0,0,10 - ips__4[[#This Row],[reszta przez 10]])</f>
        <v>0</v>
      </c>
      <c r="AB930" s="1">
        <f>IF(ips__4[[#This Row],[K]]=ips__4[[#This Row],[K prawidlowe]],1,0)</f>
        <v>0</v>
      </c>
    </row>
    <row r="931" spans="1:28" x14ac:dyDescent="0.3">
      <c r="A931" s="1" t="s">
        <v>958</v>
      </c>
      <c r="B931" s="1" t="s">
        <v>5</v>
      </c>
      <c r="C931" s="1" t="s">
        <v>4</v>
      </c>
      <c r="D931" s="1">
        <v>0</v>
      </c>
      <c r="E931" s="1">
        <v>9</v>
      </c>
      <c r="F931" s="1">
        <v>2</v>
      </c>
      <c r="G931" s="1">
        <v>6</v>
      </c>
      <c r="H931" s="1">
        <v>2</v>
      </c>
      <c r="I931" s="1">
        <v>2</v>
      </c>
      <c r="J931" s="1">
        <v>1</v>
      </c>
      <c r="K931" s="1">
        <v>8</v>
      </c>
      <c r="L931" s="1">
        <v>9</v>
      </c>
      <c r="M931" s="1">
        <v>5</v>
      </c>
      <c r="N931" s="9">
        <v>4</v>
      </c>
      <c r="O931" s="1">
        <f>ips__4[[#This Row],[Kolumna1]]*1</f>
        <v>0</v>
      </c>
      <c r="P931" s="1">
        <f>ips__4[[#This Row],[Kolumna2]]*3</f>
        <v>27</v>
      </c>
      <c r="Q931" s="1">
        <f>ips__4[[#This Row],[Kolumna3]]*7</f>
        <v>14</v>
      </c>
      <c r="R931" s="1">
        <f>ips__4[[#This Row],[Kolumna4]]*9</f>
        <v>54</v>
      </c>
      <c r="S931" s="1">
        <f>ips__4[[#This Row],[Kolumna5]]*1</f>
        <v>2</v>
      </c>
      <c r="T931" s="1">
        <f>ips__4[[#This Row],[Kolumna6]]*3</f>
        <v>6</v>
      </c>
      <c r="U931" s="1">
        <f>ips__4[[#This Row],[Kolumna7]]*7</f>
        <v>7</v>
      </c>
      <c r="V931" s="1">
        <f>ips__4[[#This Row],[Kolumna8]]*9</f>
        <v>72</v>
      </c>
      <c r="W931" s="1">
        <f>ips__4[[#This Row],[Kolumna9]]*1</f>
        <v>9</v>
      </c>
      <c r="X931" s="1">
        <f>ips__4[[#This Row],[Kolumna10]]*3</f>
        <v>15</v>
      </c>
      <c r="Y931" s="1">
        <f t="shared" si="14"/>
        <v>298</v>
      </c>
      <c r="Z931" s="1">
        <f>MOD(ips__4[[#This Row],[Suma iloczynow]],10)</f>
        <v>8</v>
      </c>
      <c r="AA931" s="1">
        <f>IF(ips__4[[#This Row],[reszta przez 10]] = 0,0,10 - ips__4[[#This Row],[reszta przez 10]])</f>
        <v>2</v>
      </c>
      <c r="AB931" s="1">
        <f>IF(ips__4[[#This Row],[K]]=ips__4[[#This Row],[K prawidlowe]],1,0)</f>
        <v>0</v>
      </c>
    </row>
    <row r="932" spans="1:28" x14ac:dyDescent="0.3">
      <c r="A932" s="1" t="s">
        <v>959</v>
      </c>
      <c r="B932" s="1" t="s">
        <v>18</v>
      </c>
      <c r="C932" s="1" t="s">
        <v>4</v>
      </c>
      <c r="D932" s="1">
        <v>2</v>
      </c>
      <c r="E932" s="1">
        <v>1</v>
      </c>
      <c r="F932" s="1">
        <v>2</v>
      </c>
      <c r="G932" s="1">
        <v>2</v>
      </c>
      <c r="H932" s="1">
        <v>0</v>
      </c>
      <c r="I932" s="1">
        <v>6</v>
      </c>
      <c r="J932" s="1">
        <v>9</v>
      </c>
      <c r="K932" s="1">
        <v>2</v>
      </c>
      <c r="L932" s="1">
        <v>0</v>
      </c>
      <c r="M932" s="1">
        <v>1</v>
      </c>
      <c r="N932" s="9">
        <v>1</v>
      </c>
      <c r="O932" s="1">
        <f>ips__4[[#This Row],[Kolumna1]]*1</f>
        <v>2</v>
      </c>
      <c r="P932" s="1">
        <f>ips__4[[#This Row],[Kolumna2]]*3</f>
        <v>3</v>
      </c>
      <c r="Q932" s="1">
        <f>ips__4[[#This Row],[Kolumna3]]*7</f>
        <v>14</v>
      </c>
      <c r="R932" s="1">
        <f>ips__4[[#This Row],[Kolumna4]]*9</f>
        <v>18</v>
      </c>
      <c r="S932" s="1">
        <f>ips__4[[#This Row],[Kolumna5]]*1</f>
        <v>0</v>
      </c>
      <c r="T932" s="1">
        <f>ips__4[[#This Row],[Kolumna6]]*3</f>
        <v>18</v>
      </c>
      <c r="U932" s="1">
        <f>ips__4[[#This Row],[Kolumna7]]*7</f>
        <v>63</v>
      </c>
      <c r="V932" s="1">
        <f>ips__4[[#This Row],[Kolumna8]]*9</f>
        <v>18</v>
      </c>
      <c r="W932" s="1">
        <f>ips__4[[#This Row],[Kolumna9]]*1</f>
        <v>0</v>
      </c>
      <c r="X932" s="1">
        <f>ips__4[[#This Row],[Kolumna10]]*3</f>
        <v>3</v>
      </c>
      <c r="Y932" s="1">
        <f t="shared" si="14"/>
        <v>345</v>
      </c>
      <c r="Z932" s="1">
        <f>MOD(ips__4[[#This Row],[Suma iloczynow]],10)</f>
        <v>5</v>
      </c>
      <c r="AA932" s="1">
        <f>IF(ips__4[[#This Row],[reszta przez 10]] = 0,0,10 - ips__4[[#This Row],[reszta przez 10]])</f>
        <v>5</v>
      </c>
      <c r="AB932" s="1">
        <f>IF(ips__4[[#This Row],[K]]=ips__4[[#This Row],[K prawidlowe]],1,0)</f>
        <v>0</v>
      </c>
    </row>
    <row r="933" spans="1:28" x14ac:dyDescent="0.3">
      <c r="A933" s="1" t="s">
        <v>960</v>
      </c>
      <c r="B933" s="1" t="s">
        <v>14</v>
      </c>
      <c r="C933" s="1" t="s">
        <v>4</v>
      </c>
      <c r="D933" s="1">
        <v>0</v>
      </c>
      <c r="E933" s="1">
        <v>8</v>
      </c>
      <c r="F933" s="1">
        <v>3</v>
      </c>
      <c r="G933" s="1">
        <v>2</v>
      </c>
      <c r="H933" s="1">
        <v>1</v>
      </c>
      <c r="I933" s="1">
        <v>6</v>
      </c>
      <c r="J933" s="1">
        <v>8</v>
      </c>
      <c r="K933" s="1">
        <v>4</v>
      </c>
      <c r="L933" s="1">
        <v>2</v>
      </c>
      <c r="M933" s="1">
        <v>7</v>
      </c>
      <c r="N933" s="9">
        <v>3</v>
      </c>
      <c r="O933" s="1">
        <f>ips__4[[#This Row],[Kolumna1]]*1</f>
        <v>0</v>
      </c>
      <c r="P933" s="1">
        <f>ips__4[[#This Row],[Kolumna2]]*3</f>
        <v>24</v>
      </c>
      <c r="Q933" s="1">
        <f>ips__4[[#This Row],[Kolumna3]]*7</f>
        <v>21</v>
      </c>
      <c r="R933" s="1">
        <f>ips__4[[#This Row],[Kolumna4]]*9</f>
        <v>18</v>
      </c>
      <c r="S933" s="1">
        <f>ips__4[[#This Row],[Kolumna5]]*1</f>
        <v>1</v>
      </c>
      <c r="T933" s="1">
        <f>ips__4[[#This Row],[Kolumna6]]*3</f>
        <v>18</v>
      </c>
      <c r="U933" s="1">
        <f>ips__4[[#This Row],[Kolumna7]]*7</f>
        <v>56</v>
      </c>
      <c r="V933" s="1">
        <f>ips__4[[#This Row],[Kolumna8]]*9</f>
        <v>36</v>
      </c>
      <c r="W933" s="1">
        <f>ips__4[[#This Row],[Kolumna9]]*1</f>
        <v>2</v>
      </c>
      <c r="X933" s="1">
        <f>ips__4[[#This Row],[Kolumna10]]*3</f>
        <v>21</v>
      </c>
      <c r="Y933" s="1">
        <f t="shared" si="14"/>
        <v>336</v>
      </c>
      <c r="Z933" s="1">
        <f>MOD(ips__4[[#This Row],[Suma iloczynow]],10)</f>
        <v>6</v>
      </c>
      <c r="AA933" s="1">
        <f>IF(ips__4[[#This Row],[reszta przez 10]] = 0,0,10 - ips__4[[#This Row],[reszta przez 10]])</f>
        <v>4</v>
      </c>
      <c r="AB933" s="1">
        <f>IF(ips__4[[#This Row],[K]]=ips__4[[#This Row],[K prawidlowe]],1,0)</f>
        <v>0</v>
      </c>
    </row>
    <row r="934" spans="1:28" x14ac:dyDescent="0.3">
      <c r="A934" s="1" t="s">
        <v>961</v>
      </c>
      <c r="B934" s="1" t="s">
        <v>7</v>
      </c>
      <c r="C934" s="1" t="s">
        <v>4</v>
      </c>
      <c r="D934" s="1">
        <v>0</v>
      </c>
      <c r="E934" s="1">
        <v>4</v>
      </c>
      <c r="F934" s="1">
        <v>3</v>
      </c>
      <c r="G934" s="1">
        <v>2</v>
      </c>
      <c r="H934" s="1">
        <v>2</v>
      </c>
      <c r="I934" s="1">
        <v>1</v>
      </c>
      <c r="J934" s="1">
        <v>2</v>
      </c>
      <c r="K934" s="1">
        <v>9</v>
      </c>
      <c r="L934" s="1">
        <v>9</v>
      </c>
      <c r="M934" s="1">
        <v>5</v>
      </c>
      <c r="N934" s="9">
        <v>5</v>
      </c>
      <c r="O934" s="1">
        <f>ips__4[[#This Row],[Kolumna1]]*1</f>
        <v>0</v>
      </c>
      <c r="P934" s="1">
        <f>ips__4[[#This Row],[Kolumna2]]*3</f>
        <v>12</v>
      </c>
      <c r="Q934" s="1">
        <f>ips__4[[#This Row],[Kolumna3]]*7</f>
        <v>21</v>
      </c>
      <c r="R934" s="1">
        <f>ips__4[[#This Row],[Kolumna4]]*9</f>
        <v>18</v>
      </c>
      <c r="S934" s="1">
        <f>ips__4[[#This Row],[Kolumna5]]*1</f>
        <v>2</v>
      </c>
      <c r="T934" s="1">
        <f>ips__4[[#This Row],[Kolumna6]]*3</f>
        <v>3</v>
      </c>
      <c r="U934" s="1">
        <f>ips__4[[#This Row],[Kolumna7]]*7</f>
        <v>14</v>
      </c>
      <c r="V934" s="1">
        <f>ips__4[[#This Row],[Kolumna8]]*9</f>
        <v>81</v>
      </c>
      <c r="W934" s="1">
        <f>ips__4[[#This Row],[Kolumna9]]*1</f>
        <v>9</v>
      </c>
      <c r="X934" s="1">
        <f>ips__4[[#This Row],[Kolumna10]]*3</f>
        <v>15</v>
      </c>
      <c r="Y934" s="1">
        <f t="shared" si="14"/>
        <v>372</v>
      </c>
      <c r="Z934" s="1">
        <f>MOD(ips__4[[#This Row],[Suma iloczynow]],10)</f>
        <v>2</v>
      </c>
      <c r="AA934" s="1">
        <f>IF(ips__4[[#This Row],[reszta przez 10]] = 0,0,10 - ips__4[[#This Row],[reszta przez 10]])</f>
        <v>8</v>
      </c>
      <c r="AB934" s="1">
        <f>IF(ips__4[[#This Row],[K]]=ips__4[[#This Row],[K prawidlowe]],1,0)</f>
        <v>0</v>
      </c>
    </row>
    <row r="935" spans="1:28" x14ac:dyDescent="0.3">
      <c r="A935" s="1" t="s">
        <v>962</v>
      </c>
      <c r="B935" s="1" t="s">
        <v>5</v>
      </c>
      <c r="C935" s="1" t="s">
        <v>4</v>
      </c>
      <c r="D935" s="1">
        <v>1</v>
      </c>
      <c r="E935" s="1">
        <v>0</v>
      </c>
      <c r="F935" s="1">
        <v>3</v>
      </c>
      <c r="G935" s="1">
        <v>0</v>
      </c>
      <c r="H935" s="1">
        <v>1</v>
      </c>
      <c r="I935" s="1">
        <v>7</v>
      </c>
      <c r="J935" s="1">
        <v>3</v>
      </c>
      <c r="K935" s="1">
        <v>0</v>
      </c>
      <c r="L935" s="1">
        <v>3</v>
      </c>
      <c r="M935" s="1">
        <v>2</v>
      </c>
      <c r="N935" s="9">
        <v>6</v>
      </c>
      <c r="O935" s="1">
        <f>ips__4[[#This Row],[Kolumna1]]*1</f>
        <v>1</v>
      </c>
      <c r="P935" s="1">
        <f>ips__4[[#This Row],[Kolumna2]]*3</f>
        <v>0</v>
      </c>
      <c r="Q935" s="1">
        <f>ips__4[[#This Row],[Kolumna3]]*7</f>
        <v>21</v>
      </c>
      <c r="R935" s="1">
        <f>ips__4[[#This Row],[Kolumna4]]*9</f>
        <v>0</v>
      </c>
      <c r="S935" s="1">
        <f>ips__4[[#This Row],[Kolumna5]]*1</f>
        <v>1</v>
      </c>
      <c r="T935" s="1">
        <f>ips__4[[#This Row],[Kolumna6]]*3</f>
        <v>21</v>
      </c>
      <c r="U935" s="1">
        <f>ips__4[[#This Row],[Kolumna7]]*7</f>
        <v>21</v>
      </c>
      <c r="V935" s="1">
        <f>ips__4[[#This Row],[Kolumna8]]*9</f>
        <v>0</v>
      </c>
      <c r="W935" s="1">
        <f>ips__4[[#This Row],[Kolumna9]]*1</f>
        <v>3</v>
      </c>
      <c r="X935" s="1">
        <f>ips__4[[#This Row],[Kolumna10]]*3</f>
        <v>6</v>
      </c>
      <c r="Y935" s="1">
        <f t="shared" si="14"/>
        <v>249</v>
      </c>
      <c r="Z935" s="1">
        <f>MOD(ips__4[[#This Row],[Suma iloczynow]],10)</f>
        <v>9</v>
      </c>
      <c r="AA935" s="1">
        <f>IF(ips__4[[#This Row],[reszta przez 10]] = 0,0,10 - ips__4[[#This Row],[reszta przez 10]])</f>
        <v>1</v>
      </c>
      <c r="AB935" s="1">
        <f>IF(ips__4[[#This Row],[K]]=ips__4[[#This Row],[K prawidlowe]],1,0)</f>
        <v>0</v>
      </c>
    </row>
    <row r="936" spans="1:28" x14ac:dyDescent="0.3">
      <c r="A936" s="1" t="s">
        <v>963</v>
      </c>
      <c r="B936" s="1" t="s">
        <v>17</v>
      </c>
      <c r="C936" s="1" t="s">
        <v>6</v>
      </c>
      <c r="D936" s="1">
        <v>0</v>
      </c>
      <c r="E936" s="1">
        <v>9</v>
      </c>
      <c r="F936" s="1">
        <v>2</v>
      </c>
      <c r="G936" s="1">
        <v>7</v>
      </c>
      <c r="H936" s="1">
        <v>1</v>
      </c>
      <c r="I936" s="1">
        <v>6</v>
      </c>
      <c r="J936" s="1">
        <v>0</v>
      </c>
      <c r="K936" s="1">
        <v>4</v>
      </c>
      <c r="L936" s="1">
        <v>8</v>
      </c>
      <c r="M936" s="1">
        <v>6</v>
      </c>
      <c r="N936" s="9">
        <v>5</v>
      </c>
      <c r="O936" s="1">
        <f>ips__4[[#This Row],[Kolumna1]]*1</f>
        <v>0</v>
      </c>
      <c r="P936" s="1">
        <f>ips__4[[#This Row],[Kolumna2]]*3</f>
        <v>27</v>
      </c>
      <c r="Q936" s="1">
        <f>ips__4[[#This Row],[Kolumna3]]*7</f>
        <v>14</v>
      </c>
      <c r="R936" s="1">
        <f>ips__4[[#This Row],[Kolumna4]]*9</f>
        <v>63</v>
      </c>
      <c r="S936" s="1">
        <f>ips__4[[#This Row],[Kolumna5]]*1</f>
        <v>1</v>
      </c>
      <c r="T936" s="1">
        <f>ips__4[[#This Row],[Kolumna6]]*3</f>
        <v>18</v>
      </c>
      <c r="U936" s="1">
        <f>ips__4[[#This Row],[Kolumna7]]*7</f>
        <v>0</v>
      </c>
      <c r="V936" s="1">
        <f>ips__4[[#This Row],[Kolumna8]]*9</f>
        <v>36</v>
      </c>
      <c r="W936" s="1">
        <f>ips__4[[#This Row],[Kolumna9]]*1</f>
        <v>8</v>
      </c>
      <c r="X936" s="1">
        <f>ips__4[[#This Row],[Kolumna10]]*3</f>
        <v>18</v>
      </c>
      <c r="Y936" s="1">
        <f t="shared" si="14"/>
        <v>259</v>
      </c>
      <c r="Z936" s="1">
        <f>MOD(ips__4[[#This Row],[Suma iloczynow]],10)</f>
        <v>9</v>
      </c>
      <c r="AA936" s="1">
        <f>IF(ips__4[[#This Row],[reszta przez 10]] = 0,0,10 - ips__4[[#This Row],[reszta przez 10]])</f>
        <v>1</v>
      </c>
      <c r="AB936" s="1">
        <f>IF(ips__4[[#This Row],[K]]=ips__4[[#This Row],[K prawidlowe]],1,0)</f>
        <v>0</v>
      </c>
    </row>
    <row r="937" spans="1:28" x14ac:dyDescent="0.3">
      <c r="A937" s="1" t="s">
        <v>964</v>
      </c>
      <c r="B937" s="1" t="s">
        <v>15</v>
      </c>
      <c r="C937" s="1" t="s">
        <v>6</v>
      </c>
      <c r="D937" s="1">
        <v>1</v>
      </c>
      <c r="E937" s="1">
        <v>8</v>
      </c>
      <c r="F937" s="1">
        <v>3</v>
      </c>
      <c r="G937" s="1">
        <v>2</v>
      </c>
      <c r="H937" s="1">
        <v>0</v>
      </c>
      <c r="I937" s="1">
        <v>1</v>
      </c>
      <c r="J937" s="1">
        <v>2</v>
      </c>
      <c r="K937" s="1">
        <v>6</v>
      </c>
      <c r="L937" s="1">
        <v>0</v>
      </c>
      <c r="M937" s="1">
        <v>0</v>
      </c>
      <c r="N937" s="9">
        <v>5</v>
      </c>
      <c r="O937" s="1">
        <f>ips__4[[#This Row],[Kolumna1]]*1</f>
        <v>1</v>
      </c>
      <c r="P937" s="1">
        <f>ips__4[[#This Row],[Kolumna2]]*3</f>
        <v>24</v>
      </c>
      <c r="Q937" s="1">
        <f>ips__4[[#This Row],[Kolumna3]]*7</f>
        <v>21</v>
      </c>
      <c r="R937" s="1">
        <f>ips__4[[#This Row],[Kolumna4]]*9</f>
        <v>18</v>
      </c>
      <c r="S937" s="1">
        <f>ips__4[[#This Row],[Kolumna5]]*1</f>
        <v>0</v>
      </c>
      <c r="T937" s="1">
        <f>ips__4[[#This Row],[Kolumna6]]*3</f>
        <v>3</v>
      </c>
      <c r="U937" s="1">
        <f>ips__4[[#This Row],[Kolumna7]]*7</f>
        <v>14</v>
      </c>
      <c r="V937" s="1">
        <f>ips__4[[#This Row],[Kolumna8]]*9</f>
        <v>54</v>
      </c>
      <c r="W937" s="1">
        <f>ips__4[[#This Row],[Kolumna9]]*1</f>
        <v>0</v>
      </c>
      <c r="X937" s="1">
        <f>ips__4[[#This Row],[Kolumna10]]*3</f>
        <v>0</v>
      </c>
      <c r="Y937" s="1">
        <f t="shared" si="14"/>
        <v>320</v>
      </c>
      <c r="Z937" s="1">
        <f>MOD(ips__4[[#This Row],[Suma iloczynow]],10)</f>
        <v>0</v>
      </c>
      <c r="AA937" s="1">
        <f>IF(ips__4[[#This Row],[reszta przez 10]] = 0,0,10 - ips__4[[#This Row],[reszta przez 10]])</f>
        <v>0</v>
      </c>
      <c r="AB937" s="1">
        <f>IF(ips__4[[#This Row],[K]]=ips__4[[#This Row],[K prawidlowe]],1,0)</f>
        <v>0</v>
      </c>
    </row>
    <row r="938" spans="1:28" x14ac:dyDescent="0.3">
      <c r="A938" s="1" t="s">
        <v>965</v>
      </c>
      <c r="B938" s="1" t="s">
        <v>5</v>
      </c>
      <c r="C938" s="1" t="s">
        <v>4</v>
      </c>
      <c r="D938" s="1">
        <v>1</v>
      </c>
      <c r="E938" s="1">
        <v>0</v>
      </c>
      <c r="F938" s="1">
        <v>2</v>
      </c>
      <c r="G938" s="1">
        <v>6</v>
      </c>
      <c r="H938" s="1">
        <v>2</v>
      </c>
      <c r="I938" s="1">
        <v>2</v>
      </c>
      <c r="J938" s="1">
        <v>3</v>
      </c>
      <c r="K938" s="1">
        <v>2</v>
      </c>
      <c r="L938" s="1">
        <v>3</v>
      </c>
      <c r="M938" s="1">
        <v>1</v>
      </c>
      <c r="N938" s="9">
        <v>8</v>
      </c>
      <c r="O938" s="1">
        <f>ips__4[[#This Row],[Kolumna1]]*1</f>
        <v>1</v>
      </c>
      <c r="P938" s="1">
        <f>ips__4[[#This Row],[Kolumna2]]*3</f>
        <v>0</v>
      </c>
      <c r="Q938" s="1">
        <f>ips__4[[#This Row],[Kolumna3]]*7</f>
        <v>14</v>
      </c>
      <c r="R938" s="1">
        <f>ips__4[[#This Row],[Kolumna4]]*9</f>
        <v>54</v>
      </c>
      <c r="S938" s="1">
        <f>ips__4[[#This Row],[Kolumna5]]*1</f>
        <v>2</v>
      </c>
      <c r="T938" s="1">
        <f>ips__4[[#This Row],[Kolumna6]]*3</f>
        <v>6</v>
      </c>
      <c r="U938" s="1">
        <f>ips__4[[#This Row],[Kolumna7]]*7</f>
        <v>21</v>
      </c>
      <c r="V938" s="1">
        <f>ips__4[[#This Row],[Kolumna8]]*9</f>
        <v>18</v>
      </c>
      <c r="W938" s="1">
        <f>ips__4[[#This Row],[Kolumna9]]*1</f>
        <v>3</v>
      </c>
      <c r="X938" s="1">
        <f>ips__4[[#This Row],[Kolumna10]]*3</f>
        <v>3</v>
      </c>
      <c r="Y938" s="1">
        <f t="shared" si="14"/>
        <v>257</v>
      </c>
      <c r="Z938" s="1">
        <f>MOD(ips__4[[#This Row],[Suma iloczynow]],10)</f>
        <v>7</v>
      </c>
      <c r="AA938" s="1">
        <f>IF(ips__4[[#This Row],[reszta przez 10]] = 0,0,10 - ips__4[[#This Row],[reszta przez 10]])</f>
        <v>3</v>
      </c>
      <c r="AB938" s="1">
        <f>IF(ips__4[[#This Row],[K]]=ips__4[[#This Row],[K prawidlowe]],1,0)</f>
        <v>0</v>
      </c>
    </row>
    <row r="939" spans="1:28" x14ac:dyDescent="0.3">
      <c r="A939" s="1" t="s">
        <v>966</v>
      </c>
      <c r="B939" s="1" t="s">
        <v>7</v>
      </c>
      <c r="C939" s="1" t="s">
        <v>6</v>
      </c>
      <c r="D939" s="1">
        <v>2</v>
      </c>
      <c r="E939" s="1">
        <v>1</v>
      </c>
      <c r="F939" s="1">
        <v>3</v>
      </c>
      <c r="G939" s="1">
        <v>0</v>
      </c>
      <c r="H939" s="1">
        <v>3</v>
      </c>
      <c r="I939" s="1">
        <v>1</v>
      </c>
      <c r="J939" s="1">
        <v>2</v>
      </c>
      <c r="K939" s="1">
        <v>2</v>
      </c>
      <c r="L939" s="1">
        <v>8</v>
      </c>
      <c r="M939" s="1">
        <v>3</v>
      </c>
      <c r="N939" s="9">
        <v>9</v>
      </c>
      <c r="O939" s="1">
        <f>ips__4[[#This Row],[Kolumna1]]*1</f>
        <v>2</v>
      </c>
      <c r="P939" s="1">
        <f>ips__4[[#This Row],[Kolumna2]]*3</f>
        <v>3</v>
      </c>
      <c r="Q939" s="1">
        <f>ips__4[[#This Row],[Kolumna3]]*7</f>
        <v>21</v>
      </c>
      <c r="R939" s="1">
        <f>ips__4[[#This Row],[Kolumna4]]*9</f>
        <v>0</v>
      </c>
      <c r="S939" s="1">
        <f>ips__4[[#This Row],[Kolumna5]]*1</f>
        <v>3</v>
      </c>
      <c r="T939" s="1">
        <f>ips__4[[#This Row],[Kolumna6]]*3</f>
        <v>3</v>
      </c>
      <c r="U939" s="1">
        <f>ips__4[[#This Row],[Kolumna7]]*7</f>
        <v>14</v>
      </c>
      <c r="V939" s="1">
        <f>ips__4[[#This Row],[Kolumna8]]*9</f>
        <v>18</v>
      </c>
      <c r="W939" s="1">
        <f>ips__4[[#This Row],[Kolumna9]]*1</f>
        <v>8</v>
      </c>
      <c r="X939" s="1">
        <f>ips__4[[#This Row],[Kolumna10]]*3</f>
        <v>9</v>
      </c>
      <c r="Y939" s="1">
        <f t="shared" si="14"/>
        <v>203</v>
      </c>
      <c r="Z939" s="1">
        <f>MOD(ips__4[[#This Row],[Suma iloczynow]],10)</f>
        <v>3</v>
      </c>
      <c r="AA939" s="1">
        <f>IF(ips__4[[#This Row],[reszta przez 10]] = 0,0,10 - ips__4[[#This Row],[reszta przez 10]])</f>
        <v>7</v>
      </c>
      <c r="AB939" s="1">
        <f>IF(ips__4[[#This Row],[K]]=ips__4[[#This Row],[K prawidlowe]],1,0)</f>
        <v>0</v>
      </c>
    </row>
    <row r="940" spans="1:28" x14ac:dyDescent="0.3">
      <c r="A940" s="1" t="s">
        <v>967</v>
      </c>
      <c r="B940" s="1" t="s">
        <v>20</v>
      </c>
      <c r="C940" s="1" t="s">
        <v>4</v>
      </c>
      <c r="D940" s="1">
        <v>1</v>
      </c>
      <c r="E940" s="1">
        <v>0</v>
      </c>
      <c r="F940" s="1">
        <v>2</v>
      </c>
      <c r="G940" s="1">
        <v>9</v>
      </c>
      <c r="H940" s="1">
        <v>3</v>
      </c>
      <c r="I940" s="1">
        <v>0</v>
      </c>
      <c r="J940" s="1">
        <v>1</v>
      </c>
      <c r="K940" s="1">
        <v>4</v>
      </c>
      <c r="L940" s="1">
        <v>1</v>
      </c>
      <c r="M940" s="1">
        <v>6</v>
      </c>
      <c r="N940" s="9">
        <v>9</v>
      </c>
      <c r="O940" s="1">
        <f>ips__4[[#This Row],[Kolumna1]]*1</f>
        <v>1</v>
      </c>
      <c r="P940" s="1">
        <f>ips__4[[#This Row],[Kolumna2]]*3</f>
        <v>0</v>
      </c>
      <c r="Q940" s="1">
        <f>ips__4[[#This Row],[Kolumna3]]*7</f>
        <v>14</v>
      </c>
      <c r="R940" s="1">
        <f>ips__4[[#This Row],[Kolumna4]]*9</f>
        <v>81</v>
      </c>
      <c r="S940" s="1">
        <f>ips__4[[#This Row],[Kolumna5]]*1</f>
        <v>3</v>
      </c>
      <c r="T940" s="1">
        <f>ips__4[[#This Row],[Kolumna6]]*3</f>
        <v>0</v>
      </c>
      <c r="U940" s="1">
        <f>ips__4[[#This Row],[Kolumna7]]*7</f>
        <v>7</v>
      </c>
      <c r="V940" s="1">
        <f>ips__4[[#This Row],[Kolumna8]]*9</f>
        <v>36</v>
      </c>
      <c r="W940" s="1">
        <f>ips__4[[#This Row],[Kolumna9]]*1</f>
        <v>1</v>
      </c>
      <c r="X940" s="1">
        <f>ips__4[[#This Row],[Kolumna10]]*3</f>
        <v>18</v>
      </c>
      <c r="Y940" s="1">
        <f t="shared" si="14"/>
        <v>242</v>
      </c>
      <c r="Z940" s="1">
        <f>MOD(ips__4[[#This Row],[Suma iloczynow]],10)</f>
        <v>2</v>
      </c>
      <c r="AA940" s="1">
        <f>IF(ips__4[[#This Row],[reszta przez 10]] = 0,0,10 - ips__4[[#This Row],[reszta przez 10]])</f>
        <v>8</v>
      </c>
      <c r="AB940" s="1">
        <f>IF(ips__4[[#This Row],[K]]=ips__4[[#This Row],[K prawidlowe]],1,0)</f>
        <v>0</v>
      </c>
    </row>
    <row r="941" spans="1:28" x14ac:dyDescent="0.3">
      <c r="A941" s="1" t="s">
        <v>968</v>
      </c>
      <c r="B941" s="1" t="s">
        <v>18</v>
      </c>
      <c r="C941" s="1" t="s">
        <v>4</v>
      </c>
      <c r="D941" s="1">
        <v>0</v>
      </c>
      <c r="E941" s="1">
        <v>9</v>
      </c>
      <c r="F941" s="1">
        <v>2</v>
      </c>
      <c r="G941" s="1">
        <v>1</v>
      </c>
      <c r="H941" s="1">
        <v>0</v>
      </c>
      <c r="I941" s="1">
        <v>1</v>
      </c>
      <c r="J941" s="1">
        <v>2</v>
      </c>
      <c r="K941" s="1">
        <v>0</v>
      </c>
      <c r="L941" s="1">
        <v>4</v>
      </c>
      <c r="M941" s="1">
        <v>9</v>
      </c>
      <c r="N941" s="9">
        <v>2</v>
      </c>
      <c r="O941" s="1">
        <f>ips__4[[#This Row],[Kolumna1]]*1</f>
        <v>0</v>
      </c>
      <c r="P941" s="1">
        <f>ips__4[[#This Row],[Kolumna2]]*3</f>
        <v>27</v>
      </c>
      <c r="Q941" s="1">
        <f>ips__4[[#This Row],[Kolumna3]]*7</f>
        <v>14</v>
      </c>
      <c r="R941" s="1">
        <f>ips__4[[#This Row],[Kolumna4]]*9</f>
        <v>9</v>
      </c>
      <c r="S941" s="1">
        <f>ips__4[[#This Row],[Kolumna5]]*1</f>
        <v>0</v>
      </c>
      <c r="T941" s="1">
        <f>ips__4[[#This Row],[Kolumna6]]*3</f>
        <v>3</v>
      </c>
      <c r="U941" s="1">
        <f>ips__4[[#This Row],[Kolumna7]]*7</f>
        <v>14</v>
      </c>
      <c r="V941" s="1">
        <f>ips__4[[#This Row],[Kolumna8]]*9</f>
        <v>0</v>
      </c>
      <c r="W941" s="1">
        <f>ips__4[[#This Row],[Kolumna9]]*1</f>
        <v>4</v>
      </c>
      <c r="X941" s="1">
        <f>ips__4[[#This Row],[Kolumna10]]*3</f>
        <v>27</v>
      </c>
      <c r="Y941" s="1">
        <f t="shared" si="14"/>
        <v>259</v>
      </c>
      <c r="Z941" s="1">
        <f>MOD(ips__4[[#This Row],[Suma iloczynow]],10)</f>
        <v>9</v>
      </c>
      <c r="AA941" s="1">
        <f>IF(ips__4[[#This Row],[reszta przez 10]] = 0,0,10 - ips__4[[#This Row],[reszta przez 10]])</f>
        <v>1</v>
      </c>
      <c r="AB941" s="1">
        <f>IF(ips__4[[#This Row],[K]]=ips__4[[#This Row],[K prawidlowe]],1,0)</f>
        <v>0</v>
      </c>
    </row>
    <row r="942" spans="1:28" x14ac:dyDescent="0.3">
      <c r="A942" s="1" t="s">
        <v>969</v>
      </c>
      <c r="B942" s="1" t="s">
        <v>11</v>
      </c>
      <c r="C942" s="1" t="s">
        <v>6</v>
      </c>
      <c r="D942" s="1">
        <v>2</v>
      </c>
      <c r="E942" s="1">
        <v>0</v>
      </c>
      <c r="F942" s="1">
        <v>2</v>
      </c>
      <c r="G942" s="1">
        <v>6</v>
      </c>
      <c r="H942" s="1">
        <v>0</v>
      </c>
      <c r="I942" s="1">
        <v>4</v>
      </c>
      <c r="J942" s="1">
        <v>5</v>
      </c>
      <c r="K942" s="1">
        <v>1</v>
      </c>
      <c r="L942" s="1">
        <v>4</v>
      </c>
      <c r="M942" s="1">
        <v>8</v>
      </c>
      <c r="N942" s="9">
        <v>6</v>
      </c>
      <c r="O942" s="1">
        <f>ips__4[[#This Row],[Kolumna1]]*1</f>
        <v>2</v>
      </c>
      <c r="P942" s="1">
        <f>ips__4[[#This Row],[Kolumna2]]*3</f>
        <v>0</v>
      </c>
      <c r="Q942" s="1">
        <f>ips__4[[#This Row],[Kolumna3]]*7</f>
        <v>14</v>
      </c>
      <c r="R942" s="1">
        <f>ips__4[[#This Row],[Kolumna4]]*9</f>
        <v>54</v>
      </c>
      <c r="S942" s="1">
        <f>ips__4[[#This Row],[Kolumna5]]*1</f>
        <v>0</v>
      </c>
      <c r="T942" s="1">
        <f>ips__4[[#This Row],[Kolumna6]]*3</f>
        <v>12</v>
      </c>
      <c r="U942" s="1">
        <f>ips__4[[#This Row],[Kolumna7]]*7</f>
        <v>35</v>
      </c>
      <c r="V942" s="1">
        <f>ips__4[[#This Row],[Kolumna8]]*9</f>
        <v>9</v>
      </c>
      <c r="W942" s="1">
        <f>ips__4[[#This Row],[Kolumna9]]*1</f>
        <v>4</v>
      </c>
      <c r="X942" s="1">
        <f>ips__4[[#This Row],[Kolumna10]]*3</f>
        <v>24</v>
      </c>
      <c r="Y942" s="1">
        <f t="shared" si="14"/>
        <v>252</v>
      </c>
      <c r="Z942" s="1">
        <f>MOD(ips__4[[#This Row],[Suma iloczynow]],10)</f>
        <v>2</v>
      </c>
      <c r="AA942" s="1">
        <f>IF(ips__4[[#This Row],[reszta przez 10]] = 0,0,10 - ips__4[[#This Row],[reszta przez 10]])</f>
        <v>8</v>
      </c>
      <c r="AB942" s="1">
        <f>IF(ips__4[[#This Row],[K]]=ips__4[[#This Row],[K prawidlowe]],1,0)</f>
        <v>0</v>
      </c>
    </row>
    <row r="943" spans="1:28" x14ac:dyDescent="0.3">
      <c r="A943" s="1" t="s">
        <v>970</v>
      </c>
      <c r="B943" s="1" t="s">
        <v>11</v>
      </c>
      <c r="C943" s="1" t="s">
        <v>4</v>
      </c>
      <c r="D943" s="1">
        <v>1</v>
      </c>
      <c r="E943" s="1">
        <v>7</v>
      </c>
      <c r="F943" s="1">
        <v>3</v>
      </c>
      <c r="G943" s="1">
        <v>0</v>
      </c>
      <c r="H943" s="1">
        <v>2</v>
      </c>
      <c r="I943" s="1">
        <v>2</v>
      </c>
      <c r="J943" s="1">
        <v>3</v>
      </c>
      <c r="K943" s="1">
        <v>1</v>
      </c>
      <c r="L943" s="1">
        <v>7</v>
      </c>
      <c r="M943" s="1">
        <v>4</v>
      </c>
      <c r="N943" s="9">
        <v>0</v>
      </c>
      <c r="O943" s="1">
        <f>ips__4[[#This Row],[Kolumna1]]*1</f>
        <v>1</v>
      </c>
      <c r="P943" s="1">
        <f>ips__4[[#This Row],[Kolumna2]]*3</f>
        <v>21</v>
      </c>
      <c r="Q943" s="1">
        <f>ips__4[[#This Row],[Kolumna3]]*7</f>
        <v>21</v>
      </c>
      <c r="R943" s="1">
        <f>ips__4[[#This Row],[Kolumna4]]*9</f>
        <v>0</v>
      </c>
      <c r="S943" s="1">
        <f>ips__4[[#This Row],[Kolumna5]]*1</f>
        <v>2</v>
      </c>
      <c r="T943" s="1">
        <f>ips__4[[#This Row],[Kolumna6]]*3</f>
        <v>6</v>
      </c>
      <c r="U943" s="1">
        <f>ips__4[[#This Row],[Kolumna7]]*7</f>
        <v>21</v>
      </c>
      <c r="V943" s="1">
        <f>ips__4[[#This Row],[Kolumna8]]*9</f>
        <v>9</v>
      </c>
      <c r="W943" s="1">
        <f>ips__4[[#This Row],[Kolumna9]]*1</f>
        <v>7</v>
      </c>
      <c r="X943" s="1">
        <f>ips__4[[#This Row],[Kolumna10]]*3</f>
        <v>12</v>
      </c>
      <c r="Y943" s="1">
        <f t="shared" si="14"/>
        <v>254</v>
      </c>
      <c r="Z943" s="1">
        <f>MOD(ips__4[[#This Row],[Suma iloczynow]],10)</f>
        <v>4</v>
      </c>
      <c r="AA943" s="1">
        <f>IF(ips__4[[#This Row],[reszta przez 10]] = 0,0,10 - ips__4[[#This Row],[reszta przez 10]])</f>
        <v>6</v>
      </c>
      <c r="AB943" s="1">
        <f>IF(ips__4[[#This Row],[K]]=ips__4[[#This Row],[K prawidlowe]],1,0)</f>
        <v>0</v>
      </c>
    </row>
    <row r="944" spans="1:28" x14ac:dyDescent="0.3">
      <c r="A944" s="1" t="s">
        <v>971</v>
      </c>
      <c r="B944" s="1" t="s">
        <v>16</v>
      </c>
      <c r="C944" s="1" t="s">
        <v>4</v>
      </c>
      <c r="D944" s="1">
        <v>0</v>
      </c>
      <c r="E944" s="1">
        <v>2</v>
      </c>
      <c r="F944" s="1">
        <v>3</v>
      </c>
      <c r="G944" s="1">
        <v>2</v>
      </c>
      <c r="H944" s="1">
        <v>0</v>
      </c>
      <c r="I944" s="1">
        <v>2</v>
      </c>
      <c r="J944" s="1">
        <v>5</v>
      </c>
      <c r="K944" s="1">
        <v>3</v>
      </c>
      <c r="L944" s="1">
        <v>1</v>
      </c>
      <c r="M944" s="1">
        <v>9</v>
      </c>
      <c r="N944" s="9">
        <v>9</v>
      </c>
      <c r="O944" s="1">
        <f>ips__4[[#This Row],[Kolumna1]]*1</f>
        <v>0</v>
      </c>
      <c r="P944" s="1">
        <f>ips__4[[#This Row],[Kolumna2]]*3</f>
        <v>6</v>
      </c>
      <c r="Q944" s="1">
        <f>ips__4[[#This Row],[Kolumna3]]*7</f>
        <v>21</v>
      </c>
      <c r="R944" s="1">
        <f>ips__4[[#This Row],[Kolumna4]]*9</f>
        <v>18</v>
      </c>
      <c r="S944" s="1">
        <f>ips__4[[#This Row],[Kolumna5]]*1</f>
        <v>0</v>
      </c>
      <c r="T944" s="1">
        <f>ips__4[[#This Row],[Kolumna6]]*3</f>
        <v>6</v>
      </c>
      <c r="U944" s="1">
        <f>ips__4[[#This Row],[Kolumna7]]*7</f>
        <v>35</v>
      </c>
      <c r="V944" s="1">
        <f>ips__4[[#This Row],[Kolumna8]]*9</f>
        <v>27</v>
      </c>
      <c r="W944" s="1">
        <f>ips__4[[#This Row],[Kolumna9]]*1</f>
        <v>1</v>
      </c>
      <c r="X944" s="1">
        <f>ips__4[[#This Row],[Kolumna10]]*3</f>
        <v>27</v>
      </c>
      <c r="Y944" s="1">
        <f t="shared" si="14"/>
        <v>241</v>
      </c>
      <c r="Z944" s="1">
        <f>MOD(ips__4[[#This Row],[Suma iloczynow]],10)</f>
        <v>1</v>
      </c>
      <c r="AA944" s="1">
        <f>IF(ips__4[[#This Row],[reszta przez 10]] = 0,0,10 - ips__4[[#This Row],[reszta przez 10]])</f>
        <v>9</v>
      </c>
      <c r="AB944" s="1">
        <f>IF(ips__4[[#This Row],[K]]=ips__4[[#This Row],[K prawidlowe]],1,0)</f>
        <v>1</v>
      </c>
    </row>
    <row r="945" spans="1:28" x14ac:dyDescent="0.3">
      <c r="A945" s="1" t="s">
        <v>972</v>
      </c>
      <c r="B945" s="1" t="s">
        <v>11</v>
      </c>
      <c r="C945" s="1" t="s">
        <v>6</v>
      </c>
      <c r="D945" s="1">
        <v>1</v>
      </c>
      <c r="E945" s="1">
        <v>8</v>
      </c>
      <c r="F945" s="1">
        <v>2</v>
      </c>
      <c r="G945" s="1">
        <v>6</v>
      </c>
      <c r="H945" s="1">
        <v>0</v>
      </c>
      <c r="I945" s="1">
        <v>3</v>
      </c>
      <c r="J945" s="1">
        <v>6</v>
      </c>
      <c r="K945" s="1">
        <v>6</v>
      </c>
      <c r="L945" s="1">
        <v>3</v>
      </c>
      <c r="M945" s="1">
        <v>0</v>
      </c>
      <c r="N945" s="9">
        <v>9</v>
      </c>
      <c r="O945" s="1">
        <f>ips__4[[#This Row],[Kolumna1]]*1</f>
        <v>1</v>
      </c>
      <c r="P945" s="1">
        <f>ips__4[[#This Row],[Kolumna2]]*3</f>
        <v>24</v>
      </c>
      <c r="Q945" s="1">
        <f>ips__4[[#This Row],[Kolumna3]]*7</f>
        <v>14</v>
      </c>
      <c r="R945" s="1">
        <f>ips__4[[#This Row],[Kolumna4]]*9</f>
        <v>54</v>
      </c>
      <c r="S945" s="1">
        <f>ips__4[[#This Row],[Kolumna5]]*1</f>
        <v>0</v>
      </c>
      <c r="T945" s="1">
        <f>ips__4[[#This Row],[Kolumna6]]*3</f>
        <v>9</v>
      </c>
      <c r="U945" s="1">
        <f>ips__4[[#This Row],[Kolumna7]]*7</f>
        <v>42</v>
      </c>
      <c r="V945" s="1">
        <f>ips__4[[#This Row],[Kolumna8]]*9</f>
        <v>54</v>
      </c>
      <c r="W945" s="1">
        <f>ips__4[[#This Row],[Kolumna9]]*1</f>
        <v>3</v>
      </c>
      <c r="X945" s="1">
        <f>ips__4[[#This Row],[Kolumna10]]*3</f>
        <v>0</v>
      </c>
      <c r="Y945" s="1">
        <f t="shared" si="14"/>
        <v>342</v>
      </c>
      <c r="Z945" s="1">
        <f>MOD(ips__4[[#This Row],[Suma iloczynow]],10)</f>
        <v>2</v>
      </c>
      <c r="AA945" s="1">
        <f>IF(ips__4[[#This Row],[reszta przez 10]] = 0,0,10 - ips__4[[#This Row],[reszta przez 10]])</f>
        <v>8</v>
      </c>
      <c r="AB945" s="1">
        <f>IF(ips__4[[#This Row],[K]]=ips__4[[#This Row],[K prawidlowe]],1,0)</f>
        <v>0</v>
      </c>
    </row>
    <row r="946" spans="1:28" x14ac:dyDescent="0.3">
      <c r="A946" s="1" t="s">
        <v>973</v>
      </c>
      <c r="B946" s="1" t="s">
        <v>11</v>
      </c>
      <c r="C946" s="1" t="s">
        <v>4</v>
      </c>
      <c r="D946" s="1">
        <v>0</v>
      </c>
      <c r="E946" s="1">
        <v>4</v>
      </c>
      <c r="F946" s="1">
        <v>2</v>
      </c>
      <c r="G946" s="1">
        <v>2</v>
      </c>
      <c r="H946" s="1">
        <v>2</v>
      </c>
      <c r="I946" s="1">
        <v>9</v>
      </c>
      <c r="J946" s="1">
        <v>5</v>
      </c>
      <c r="K946" s="1">
        <v>6</v>
      </c>
      <c r="L946" s="1">
        <v>1</v>
      </c>
      <c r="M946" s="1">
        <v>6</v>
      </c>
      <c r="N946" s="9">
        <v>9</v>
      </c>
      <c r="O946" s="1">
        <f>ips__4[[#This Row],[Kolumna1]]*1</f>
        <v>0</v>
      </c>
      <c r="P946" s="1">
        <f>ips__4[[#This Row],[Kolumna2]]*3</f>
        <v>12</v>
      </c>
      <c r="Q946" s="1">
        <f>ips__4[[#This Row],[Kolumna3]]*7</f>
        <v>14</v>
      </c>
      <c r="R946" s="1">
        <f>ips__4[[#This Row],[Kolumna4]]*9</f>
        <v>18</v>
      </c>
      <c r="S946" s="1">
        <f>ips__4[[#This Row],[Kolumna5]]*1</f>
        <v>2</v>
      </c>
      <c r="T946" s="1">
        <f>ips__4[[#This Row],[Kolumna6]]*3</f>
        <v>27</v>
      </c>
      <c r="U946" s="1">
        <f>ips__4[[#This Row],[Kolumna7]]*7</f>
        <v>35</v>
      </c>
      <c r="V946" s="1">
        <f>ips__4[[#This Row],[Kolumna8]]*9</f>
        <v>54</v>
      </c>
      <c r="W946" s="1">
        <f>ips__4[[#This Row],[Kolumna9]]*1</f>
        <v>1</v>
      </c>
      <c r="X946" s="1">
        <f>ips__4[[#This Row],[Kolumna10]]*3</f>
        <v>18</v>
      </c>
      <c r="Y946" s="1">
        <f t="shared" si="14"/>
        <v>382</v>
      </c>
      <c r="Z946" s="1">
        <f>MOD(ips__4[[#This Row],[Suma iloczynow]],10)</f>
        <v>2</v>
      </c>
      <c r="AA946" s="1">
        <f>IF(ips__4[[#This Row],[reszta przez 10]] = 0,0,10 - ips__4[[#This Row],[reszta przez 10]])</f>
        <v>8</v>
      </c>
      <c r="AB946" s="1">
        <f>IF(ips__4[[#This Row],[K]]=ips__4[[#This Row],[K prawidlowe]],1,0)</f>
        <v>0</v>
      </c>
    </row>
    <row r="947" spans="1:28" x14ac:dyDescent="0.3">
      <c r="A947" s="1" t="s">
        <v>974</v>
      </c>
      <c r="B947" s="1" t="s">
        <v>14</v>
      </c>
      <c r="C947" s="1" t="s">
        <v>4</v>
      </c>
      <c r="D947" s="1">
        <v>0</v>
      </c>
      <c r="E947" s="1">
        <v>5</v>
      </c>
      <c r="F947" s="1">
        <v>2</v>
      </c>
      <c r="G947" s="1">
        <v>6</v>
      </c>
      <c r="H947" s="1">
        <v>1</v>
      </c>
      <c r="I947" s="1">
        <v>2</v>
      </c>
      <c r="J947" s="1">
        <v>7</v>
      </c>
      <c r="K947" s="1">
        <v>0</v>
      </c>
      <c r="L947" s="1">
        <v>2</v>
      </c>
      <c r="M947" s="1">
        <v>3</v>
      </c>
      <c r="N947" s="9">
        <v>0</v>
      </c>
      <c r="O947" s="1">
        <f>ips__4[[#This Row],[Kolumna1]]*1</f>
        <v>0</v>
      </c>
      <c r="P947" s="1">
        <f>ips__4[[#This Row],[Kolumna2]]*3</f>
        <v>15</v>
      </c>
      <c r="Q947" s="1">
        <f>ips__4[[#This Row],[Kolumna3]]*7</f>
        <v>14</v>
      </c>
      <c r="R947" s="1">
        <f>ips__4[[#This Row],[Kolumna4]]*9</f>
        <v>54</v>
      </c>
      <c r="S947" s="1">
        <f>ips__4[[#This Row],[Kolumna5]]*1</f>
        <v>1</v>
      </c>
      <c r="T947" s="1">
        <f>ips__4[[#This Row],[Kolumna6]]*3</f>
        <v>6</v>
      </c>
      <c r="U947" s="1">
        <f>ips__4[[#This Row],[Kolumna7]]*7</f>
        <v>49</v>
      </c>
      <c r="V947" s="1">
        <f>ips__4[[#This Row],[Kolumna8]]*9</f>
        <v>0</v>
      </c>
      <c r="W947" s="1">
        <f>ips__4[[#This Row],[Kolumna9]]*1</f>
        <v>2</v>
      </c>
      <c r="X947" s="1">
        <f>ips__4[[#This Row],[Kolumna10]]*3</f>
        <v>9</v>
      </c>
      <c r="Y947" s="1">
        <f t="shared" si="14"/>
        <v>331</v>
      </c>
      <c r="Z947" s="1">
        <f>MOD(ips__4[[#This Row],[Suma iloczynow]],10)</f>
        <v>1</v>
      </c>
      <c r="AA947" s="1">
        <f>IF(ips__4[[#This Row],[reszta przez 10]] = 0,0,10 - ips__4[[#This Row],[reszta przez 10]])</f>
        <v>9</v>
      </c>
      <c r="AB947" s="1">
        <f>IF(ips__4[[#This Row],[K]]=ips__4[[#This Row],[K prawidlowe]],1,0)</f>
        <v>0</v>
      </c>
    </row>
    <row r="948" spans="1:28" x14ac:dyDescent="0.3">
      <c r="A948" s="1" t="s">
        <v>975</v>
      </c>
      <c r="B948" s="1" t="s">
        <v>9</v>
      </c>
      <c r="C948" s="1" t="s">
        <v>4</v>
      </c>
      <c r="D948" s="1">
        <v>1</v>
      </c>
      <c r="E948" s="1">
        <v>5</v>
      </c>
      <c r="F948" s="1">
        <v>3</v>
      </c>
      <c r="G948" s="1">
        <v>2</v>
      </c>
      <c r="H948" s="1">
        <v>0</v>
      </c>
      <c r="I948" s="1">
        <v>6</v>
      </c>
      <c r="J948" s="1">
        <v>3</v>
      </c>
      <c r="K948" s="1">
        <v>5</v>
      </c>
      <c r="L948" s="1">
        <v>7</v>
      </c>
      <c r="M948" s="1">
        <v>2</v>
      </c>
      <c r="N948" s="9">
        <v>8</v>
      </c>
      <c r="O948" s="1">
        <f>ips__4[[#This Row],[Kolumna1]]*1</f>
        <v>1</v>
      </c>
      <c r="P948" s="1">
        <f>ips__4[[#This Row],[Kolumna2]]*3</f>
        <v>15</v>
      </c>
      <c r="Q948" s="1">
        <f>ips__4[[#This Row],[Kolumna3]]*7</f>
        <v>21</v>
      </c>
      <c r="R948" s="1">
        <f>ips__4[[#This Row],[Kolumna4]]*9</f>
        <v>18</v>
      </c>
      <c r="S948" s="1">
        <f>ips__4[[#This Row],[Kolumna5]]*1</f>
        <v>0</v>
      </c>
      <c r="T948" s="1">
        <f>ips__4[[#This Row],[Kolumna6]]*3</f>
        <v>18</v>
      </c>
      <c r="U948" s="1">
        <f>ips__4[[#This Row],[Kolumna7]]*7</f>
        <v>21</v>
      </c>
      <c r="V948" s="1">
        <f>ips__4[[#This Row],[Kolumna8]]*9</f>
        <v>45</v>
      </c>
      <c r="W948" s="1">
        <f>ips__4[[#This Row],[Kolumna9]]*1</f>
        <v>7</v>
      </c>
      <c r="X948" s="1">
        <f>ips__4[[#This Row],[Kolumna10]]*3</f>
        <v>6</v>
      </c>
      <c r="Y948" s="1">
        <f t="shared" si="14"/>
        <v>302</v>
      </c>
      <c r="Z948" s="1">
        <f>MOD(ips__4[[#This Row],[Suma iloczynow]],10)</f>
        <v>2</v>
      </c>
      <c r="AA948" s="1">
        <f>IF(ips__4[[#This Row],[reszta przez 10]] = 0,0,10 - ips__4[[#This Row],[reszta przez 10]])</f>
        <v>8</v>
      </c>
      <c r="AB948" s="1">
        <f>IF(ips__4[[#This Row],[K]]=ips__4[[#This Row],[K prawidlowe]],1,0)</f>
        <v>1</v>
      </c>
    </row>
    <row r="949" spans="1:28" x14ac:dyDescent="0.3">
      <c r="A949" s="1" t="s">
        <v>976</v>
      </c>
      <c r="B949" s="1" t="s">
        <v>9</v>
      </c>
      <c r="C949" s="1" t="s">
        <v>6</v>
      </c>
      <c r="D949" s="1">
        <v>1</v>
      </c>
      <c r="E949" s="1">
        <v>4</v>
      </c>
      <c r="F949" s="1">
        <v>2</v>
      </c>
      <c r="G949" s="1">
        <v>9</v>
      </c>
      <c r="H949" s="1">
        <v>2</v>
      </c>
      <c r="I949" s="1">
        <v>6</v>
      </c>
      <c r="J949" s="1">
        <v>7</v>
      </c>
      <c r="K949" s="1">
        <v>9</v>
      </c>
      <c r="L949" s="1">
        <v>6</v>
      </c>
      <c r="M949" s="1">
        <v>5</v>
      </c>
      <c r="N949" s="9">
        <v>1</v>
      </c>
      <c r="O949" s="1">
        <f>ips__4[[#This Row],[Kolumna1]]*1</f>
        <v>1</v>
      </c>
      <c r="P949" s="1">
        <f>ips__4[[#This Row],[Kolumna2]]*3</f>
        <v>12</v>
      </c>
      <c r="Q949" s="1">
        <f>ips__4[[#This Row],[Kolumna3]]*7</f>
        <v>14</v>
      </c>
      <c r="R949" s="1">
        <f>ips__4[[#This Row],[Kolumna4]]*9</f>
        <v>81</v>
      </c>
      <c r="S949" s="1">
        <f>ips__4[[#This Row],[Kolumna5]]*1</f>
        <v>2</v>
      </c>
      <c r="T949" s="1">
        <f>ips__4[[#This Row],[Kolumna6]]*3</f>
        <v>18</v>
      </c>
      <c r="U949" s="1">
        <f>ips__4[[#This Row],[Kolumna7]]*7</f>
        <v>49</v>
      </c>
      <c r="V949" s="1">
        <f>ips__4[[#This Row],[Kolumna8]]*9</f>
        <v>81</v>
      </c>
      <c r="W949" s="1">
        <f>ips__4[[#This Row],[Kolumna9]]*1</f>
        <v>6</v>
      </c>
      <c r="X949" s="1">
        <f>ips__4[[#This Row],[Kolumna10]]*3</f>
        <v>15</v>
      </c>
      <c r="Y949" s="1">
        <f t="shared" si="14"/>
        <v>431</v>
      </c>
      <c r="Z949" s="1">
        <f>MOD(ips__4[[#This Row],[Suma iloczynow]],10)</f>
        <v>1</v>
      </c>
      <c r="AA949" s="1">
        <f>IF(ips__4[[#This Row],[reszta przez 10]] = 0,0,10 - ips__4[[#This Row],[reszta przez 10]])</f>
        <v>9</v>
      </c>
      <c r="AB949" s="1">
        <f>IF(ips__4[[#This Row],[K]]=ips__4[[#This Row],[K prawidlowe]],1,0)</f>
        <v>0</v>
      </c>
    </row>
    <row r="950" spans="1:28" x14ac:dyDescent="0.3">
      <c r="A950" s="1" t="s">
        <v>977</v>
      </c>
      <c r="B950" s="1" t="s">
        <v>18</v>
      </c>
      <c r="C950" s="1" t="s">
        <v>4</v>
      </c>
      <c r="D950" s="1">
        <v>1</v>
      </c>
      <c r="E950" s="1">
        <v>5</v>
      </c>
      <c r="F950" s="1">
        <v>2</v>
      </c>
      <c r="G950" s="1">
        <v>1</v>
      </c>
      <c r="H950" s="1">
        <v>0</v>
      </c>
      <c r="I950" s="1">
        <v>3</v>
      </c>
      <c r="J950" s="1">
        <v>6</v>
      </c>
      <c r="K950" s="1">
        <v>8</v>
      </c>
      <c r="L950" s="1">
        <v>1</v>
      </c>
      <c r="M950" s="1">
        <v>0</v>
      </c>
      <c r="N950" s="9">
        <v>7</v>
      </c>
      <c r="O950" s="1">
        <f>ips__4[[#This Row],[Kolumna1]]*1</f>
        <v>1</v>
      </c>
      <c r="P950" s="1">
        <f>ips__4[[#This Row],[Kolumna2]]*3</f>
        <v>15</v>
      </c>
      <c r="Q950" s="1">
        <f>ips__4[[#This Row],[Kolumna3]]*7</f>
        <v>14</v>
      </c>
      <c r="R950" s="1">
        <f>ips__4[[#This Row],[Kolumna4]]*9</f>
        <v>9</v>
      </c>
      <c r="S950" s="1">
        <f>ips__4[[#This Row],[Kolumna5]]*1</f>
        <v>0</v>
      </c>
      <c r="T950" s="1">
        <f>ips__4[[#This Row],[Kolumna6]]*3</f>
        <v>9</v>
      </c>
      <c r="U950" s="1">
        <f>ips__4[[#This Row],[Kolumna7]]*7</f>
        <v>42</v>
      </c>
      <c r="V950" s="1">
        <f>ips__4[[#This Row],[Kolumna8]]*9</f>
        <v>72</v>
      </c>
      <c r="W950" s="1">
        <f>ips__4[[#This Row],[Kolumna9]]*1</f>
        <v>1</v>
      </c>
      <c r="X950" s="1">
        <f>ips__4[[#This Row],[Kolumna10]]*3</f>
        <v>0</v>
      </c>
      <c r="Y950" s="1">
        <f t="shared" si="14"/>
        <v>442</v>
      </c>
      <c r="Z950" s="1">
        <f>MOD(ips__4[[#This Row],[Suma iloczynow]],10)</f>
        <v>2</v>
      </c>
      <c r="AA950" s="1">
        <f>IF(ips__4[[#This Row],[reszta przez 10]] = 0,0,10 - ips__4[[#This Row],[reszta przez 10]])</f>
        <v>8</v>
      </c>
      <c r="AB950" s="1">
        <f>IF(ips__4[[#This Row],[K]]=ips__4[[#This Row],[K prawidlowe]],1,0)</f>
        <v>0</v>
      </c>
    </row>
    <row r="951" spans="1:28" x14ac:dyDescent="0.3">
      <c r="A951" s="1" t="s">
        <v>978</v>
      </c>
      <c r="B951" s="1" t="s">
        <v>19</v>
      </c>
      <c r="C951" s="1" t="s">
        <v>6</v>
      </c>
      <c r="D951" s="1">
        <v>1</v>
      </c>
      <c r="E951" s="1">
        <v>1</v>
      </c>
      <c r="F951" s="1">
        <v>2</v>
      </c>
      <c r="G951" s="1">
        <v>8</v>
      </c>
      <c r="H951" s="1">
        <v>2</v>
      </c>
      <c r="I951" s="1">
        <v>8</v>
      </c>
      <c r="J951" s="1">
        <v>6</v>
      </c>
      <c r="K951" s="1">
        <v>8</v>
      </c>
      <c r="L951" s="1">
        <v>1</v>
      </c>
      <c r="M951" s="1">
        <v>7</v>
      </c>
      <c r="N951" s="9">
        <v>8</v>
      </c>
      <c r="O951" s="1">
        <f>ips__4[[#This Row],[Kolumna1]]*1</f>
        <v>1</v>
      </c>
      <c r="P951" s="1">
        <f>ips__4[[#This Row],[Kolumna2]]*3</f>
        <v>3</v>
      </c>
      <c r="Q951" s="1">
        <f>ips__4[[#This Row],[Kolumna3]]*7</f>
        <v>14</v>
      </c>
      <c r="R951" s="1">
        <f>ips__4[[#This Row],[Kolumna4]]*9</f>
        <v>72</v>
      </c>
      <c r="S951" s="1">
        <f>ips__4[[#This Row],[Kolumna5]]*1</f>
        <v>2</v>
      </c>
      <c r="T951" s="1">
        <f>ips__4[[#This Row],[Kolumna6]]*3</f>
        <v>24</v>
      </c>
      <c r="U951" s="1">
        <f>ips__4[[#This Row],[Kolumna7]]*7</f>
        <v>42</v>
      </c>
      <c r="V951" s="1">
        <f>ips__4[[#This Row],[Kolumna8]]*9</f>
        <v>72</v>
      </c>
      <c r="W951" s="1">
        <f>ips__4[[#This Row],[Kolumna9]]*1</f>
        <v>1</v>
      </c>
      <c r="X951" s="1">
        <f>ips__4[[#This Row],[Kolumna10]]*3</f>
        <v>21</v>
      </c>
      <c r="Y951" s="1">
        <f t="shared" si="14"/>
        <v>415</v>
      </c>
      <c r="Z951" s="1">
        <f>MOD(ips__4[[#This Row],[Suma iloczynow]],10)</f>
        <v>5</v>
      </c>
      <c r="AA951" s="1">
        <f>IF(ips__4[[#This Row],[reszta przez 10]] = 0,0,10 - ips__4[[#This Row],[reszta przez 10]])</f>
        <v>5</v>
      </c>
      <c r="AB951" s="1">
        <f>IF(ips__4[[#This Row],[K]]=ips__4[[#This Row],[K prawidlowe]],1,0)</f>
        <v>0</v>
      </c>
    </row>
    <row r="952" spans="1:28" x14ac:dyDescent="0.3">
      <c r="A952" s="1" t="s">
        <v>979</v>
      </c>
      <c r="B952" s="1" t="s">
        <v>14</v>
      </c>
      <c r="C952" s="1" t="s">
        <v>6</v>
      </c>
      <c r="D952" s="1">
        <v>2</v>
      </c>
      <c r="E952" s="1">
        <v>1</v>
      </c>
      <c r="F952" s="1">
        <v>2</v>
      </c>
      <c r="G952" s="1">
        <v>7</v>
      </c>
      <c r="H952" s="1">
        <v>0</v>
      </c>
      <c r="I952" s="1">
        <v>8</v>
      </c>
      <c r="J952" s="1">
        <v>3</v>
      </c>
      <c r="K952" s="1">
        <v>9</v>
      </c>
      <c r="L952" s="1">
        <v>1</v>
      </c>
      <c r="M952" s="1">
        <v>8</v>
      </c>
      <c r="N952" s="9">
        <v>7</v>
      </c>
      <c r="O952" s="1">
        <f>ips__4[[#This Row],[Kolumna1]]*1</f>
        <v>2</v>
      </c>
      <c r="P952" s="1">
        <f>ips__4[[#This Row],[Kolumna2]]*3</f>
        <v>3</v>
      </c>
      <c r="Q952" s="1">
        <f>ips__4[[#This Row],[Kolumna3]]*7</f>
        <v>14</v>
      </c>
      <c r="R952" s="1">
        <f>ips__4[[#This Row],[Kolumna4]]*9</f>
        <v>63</v>
      </c>
      <c r="S952" s="1">
        <f>ips__4[[#This Row],[Kolumna5]]*1</f>
        <v>0</v>
      </c>
      <c r="T952" s="1">
        <f>ips__4[[#This Row],[Kolumna6]]*3</f>
        <v>24</v>
      </c>
      <c r="U952" s="1">
        <f>ips__4[[#This Row],[Kolumna7]]*7</f>
        <v>21</v>
      </c>
      <c r="V952" s="1">
        <f>ips__4[[#This Row],[Kolumna8]]*9</f>
        <v>81</v>
      </c>
      <c r="W952" s="1">
        <f>ips__4[[#This Row],[Kolumna9]]*1</f>
        <v>1</v>
      </c>
      <c r="X952" s="1">
        <f>ips__4[[#This Row],[Kolumna10]]*3</f>
        <v>24</v>
      </c>
      <c r="Y952" s="1">
        <f t="shared" si="14"/>
        <v>485</v>
      </c>
      <c r="Z952" s="1">
        <f>MOD(ips__4[[#This Row],[Suma iloczynow]],10)</f>
        <v>5</v>
      </c>
      <c r="AA952" s="1">
        <f>IF(ips__4[[#This Row],[reszta przez 10]] = 0,0,10 - ips__4[[#This Row],[reszta przez 10]])</f>
        <v>5</v>
      </c>
      <c r="AB952" s="1">
        <f>IF(ips__4[[#This Row],[K]]=ips__4[[#This Row],[K prawidlowe]],1,0)</f>
        <v>0</v>
      </c>
    </row>
    <row r="953" spans="1:28" x14ac:dyDescent="0.3">
      <c r="A953" s="1" t="s">
        <v>980</v>
      </c>
      <c r="B953" s="1" t="s">
        <v>10</v>
      </c>
      <c r="C953" s="1" t="s">
        <v>4</v>
      </c>
      <c r="D953" s="1">
        <v>0</v>
      </c>
      <c r="E953" s="1">
        <v>7</v>
      </c>
      <c r="F953" s="1">
        <v>2</v>
      </c>
      <c r="G953" s="1">
        <v>7</v>
      </c>
      <c r="H953" s="1">
        <v>1</v>
      </c>
      <c r="I953" s="1">
        <v>8</v>
      </c>
      <c r="J953" s="1">
        <v>3</v>
      </c>
      <c r="K953" s="1">
        <v>9</v>
      </c>
      <c r="L953" s="1">
        <v>0</v>
      </c>
      <c r="M953" s="1">
        <v>3</v>
      </c>
      <c r="N953" s="9">
        <v>6</v>
      </c>
      <c r="O953" s="1">
        <f>ips__4[[#This Row],[Kolumna1]]*1</f>
        <v>0</v>
      </c>
      <c r="P953" s="1">
        <f>ips__4[[#This Row],[Kolumna2]]*3</f>
        <v>21</v>
      </c>
      <c r="Q953" s="1">
        <f>ips__4[[#This Row],[Kolumna3]]*7</f>
        <v>14</v>
      </c>
      <c r="R953" s="1">
        <f>ips__4[[#This Row],[Kolumna4]]*9</f>
        <v>63</v>
      </c>
      <c r="S953" s="1">
        <f>ips__4[[#This Row],[Kolumna5]]*1</f>
        <v>1</v>
      </c>
      <c r="T953" s="1">
        <f>ips__4[[#This Row],[Kolumna6]]*3</f>
        <v>24</v>
      </c>
      <c r="U953" s="1">
        <f>ips__4[[#This Row],[Kolumna7]]*7</f>
        <v>21</v>
      </c>
      <c r="V953" s="1">
        <f>ips__4[[#This Row],[Kolumna8]]*9</f>
        <v>81</v>
      </c>
      <c r="W953" s="1">
        <f>ips__4[[#This Row],[Kolumna9]]*1</f>
        <v>0</v>
      </c>
      <c r="X953" s="1">
        <f>ips__4[[#This Row],[Kolumna10]]*3</f>
        <v>9</v>
      </c>
      <c r="Y953" s="1">
        <f t="shared" si="14"/>
        <v>467</v>
      </c>
      <c r="Z953" s="1">
        <f>MOD(ips__4[[#This Row],[Suma iloczynow]],10)</f>
        <v>7</v>
      </c>
      <c r="AA953" s="1">
        <f>IF(ips__4[[#This Row],[reszta przez 10]] = 0,0,10 - ips__4[[#This Row],[reszta przez 10]])</f>
        <v>3</v>
      </c>
      <c r="AB953" s="1">
        <f>IF(ips__4[[#This Row],[K]]=ips__4[[#This Row],[K prawidlowe]],1,0)</f>
        <v>0</v>
      </c>
    </row>
    <row r="954" spans="1:28" x14ac:dyDescent="0.3">
      <c r="A954" s="1" t="s">
        <v>981</v>
      </c>
      <c r="B954" s="1" t="s">
        <v>20</v>
      </c>
      <c r="C954" s="1" t="s">
        <v>6</v>
      </c>
      <c r="D954" s="1">
        <v>0</v>
      </c>
      <c r="E954" s="1">
        <v>5</v>
      </c>
      <c r="F954" s="1">
        <v>2</v>
      </c>
      <c r="G954" s="1">
        <v>8</v>
      </c>
      <c r="H954" s="1">
        <v>1</v>
      </c>
      <c r="I954" s="1">
        <v>8</v>
      </c>
      <c r="J954" s="1">
        <v>9</v>
      </c>
      <c r="K954" s="1">
        <v>3</v>
      </c>
      <c r="L954" s="1">
        <v>4</v>
      </c>
      <c r="M954" s="1">
        <v>9</v>
      </c>
      <c r="N954" s="9">
        <v>3</v>
      </c>
      <c r="O954" s="1">
        <f>ips__4[[#This Row],[Kolumna1]]*1</f>
        <v>0</v>
      </c>
      <c r="P954" s="1">
        <f>ips__4[[#This Row],[Kolumna2]]*3</f>
        <v>15</v>
      </c>
      <c r="Q954" s="1">
        <f>ips__4[[#This Row],[Kolumna3]]*7</f>
        <v>14</v>
      </c>
      <c r="R954" s="1">
        <f>ips__4[[#This Row],[Kolumna4]]*9</f>
        <v>72</v>
      </c>
      <c r="S954" s="1">
        <f>ips__4[[#This Row],[Kolumna5]]*1</f>
        <v>1</v>
      </c>
      <c r="T954" s="1">
        <f>ips__4[[#This Row],[Kolumna6]]*3</f>
        <v>24</v>
      </c>
      <c r="U954" s="1">
        <f>ips__4[[#This Row],[Kolumna7]]*7</f>
        <v>63</v>
      </c>
      <c r="V954" s="1">
        <f>ips__4[[#This Row],[Kolumna8]]*9</f>
        <v>27</v>
      </c>
      <c r="W954" s="1">
        <f>ips__4[[#This Row],[Kolumna9]]*1</f>
        <v>4</v>
      </c>
      <c r="X954" s="1">
        <f>ips__4[[#This Row],[Kolumna10]]*3</f>
        <v>27</v>
      </c>
      <c r="Y954" s="1">
        <f t="shared" si="14"/>
        <v>481</v>
      </c>
      <c r="Z954" s="1">
        <f>MOD(ips__4[[#This Row],[Suma iloczynow]],10)</f>
        <v>1</v>
      </c>
      <c r="AA954" s="1">
        <f>IF(ips__4[[#This Row],[reszta przez 10]] = 0,0,10 - ips__4[[#This Row],[reszta przez 10]])</f>
        <v>9</v>
      </c>
      <c r="AB954" s="1">
        <f>IF(ips__4[[#This Row],[K]]=ips__4[[#This Row],[K prawidlowe]],1,0)</f>
        <v>0</v>
      </c>
    </row>
    <row r="955" spans="1:28" x14ac:dyDescent="0.3">
      <c r="A955" s="1" t="s">
        <v>982</v>
      </c>
      <c r="B955" s="1" t="s">
        <v>10</v>
      </c>
      <c r="C955" s="1" t="s">
        <v>4</v>
      </c>
      <c r="D955" s="1">
        <v>0</v>
      </c>
      <c r="E955" s="1">
        <v>9</v>
      </c>
      <c r="F955" s="1">
        <v>2</v>
      </c>
      <c r="G955" s="1">
        <v>5</v>
      </c>
      <c r="H955" s="1">
        <v>2</v>
      </c>
      <c r="I955" s="1">
        <v>8</v>
      </c>
      <c r="J955" s="1">
        <v>3</v>
      </c>
      <c r="K955" s="1">
        <v>9</v>
      </c>
      <c r="L955" s="1">
        <v>2</v>
      </c>
      <c r="M955" s="1">
        <v>2</v>
      </c>
      <c r="N955" s="9">
        <v>8</v>
      </c>
      <c r="O955" s="1">
        <f>ips__4[[#This Row],[Kolumna1]]*1</f>
        <v>0</v>
      </c>
      <c r="P955" s="1">
        <f>ips__4[[#This Row],[Kolumna2]]*3</f>
        <v>27</v>
      </c>
      <c r="Q955" s="1">
        <f>ips__4[[#This Row],[Kolumna3]]*7</f>
        <v>14</v>
      </c>
      <c r="R955" s="1">
        <f>ips__4[[#This Row],[Kolumna4]]*9</f>
        <v>45</v>
      </c>
      <c r="S955" s="1">
        <f>ips__4[[#This Row],[Kolumna5]]*1</f>
        <v>2</v>
      </c>
      <c r="T955" s="1">
        <f>ips__4[[#This Row],[Kolumna6]]*3</f>
        <v>24</v>
      </c>
      <c r="U955" s="1">
        <f>ips__4[[#This Row],[Kolumna7]]*7</f>
        <v>21</v>
      </c>
      <c r="V955" s="1">
        <f>ips__4[[#This Row],[Kolumna8]]*9</f>
        <v>81</v>
      </c>
      <c r="W955" s="1">
        <f>ips__4[[#This Row],[Kolumna9]]*1</f>
        <v>2</v>
      </c>
      <c r="X955" s="1">
        <f>ips__4[[#This Row],[Kolumna10]]*3</f>
        <v>6</v>
      </c>
      <c r="Y955" s="1">
        <f t="shared" si="14"/>
        <v>469</v>
      </c>
      <c r="Z955" s="1">
        <f>MOD(ips__4[[#This Row],[Suma iloczynow]],10)</f>
        <v>9</v>
      </c>
      <c r="AA955" s="1">
        <f>IF(ips__4[[#This Row],[reszta przez 10]] = 0,0,10 - ips__4[[#This Row],[reszta przez 10]])</f>
        <v>1</v>
      </c>
      <c r="AB955" s="1">
        <f>IF(ips__4[[#This Row],[K]]=ips__4[[#This Row],[K prawidlowe]],1,0)</f>
        <v>0</v>
      </c>
    </row>
    <row r="956" spans="1:28" x14ac:dyDescent="0.3">
      <c r="A956" s="1" t="s">
        <v>983</v>
      </c>
      <c r="B956" s="1" t="s">
        <v>18</v>
      </c>
      <c r="C956" s="1" t="s">
        <v>4</v>
      </c>
      <c r="D956" s="1">
        <v>0</v>
      </c>
      <c r="E956" s="1">
        <v>0</v>
      </c>
      <c r="F956" s="1">
        <v>2</v>
      </c>
      <c r="G956" s="1">
        <v>9</v>
      </c>
      <c r="H956" s="1">
        <v>1</v>
      </c>
      <c r="I956" s="1">
        <v>3</v>
      </c>
      <c r="J956" s="1">
        <v>4</v>
      </c>
      <c r="K956" s="1">
        <v>8</v>
      </c>
      <c r="L956" s="1">
        <v>2</v>
      </c>
      <c r="M956" s="1">
        <v>4</v>
      </c>
      <c r="N956" s="9">
        <v>1</v>
      </c>
      <c r="O956" s="1">
        <f>ips__4[[#This Row],[Kolumna1]]*1</f>
        <v>0</v>
      </c>
      <c r="P956" s="1">
        <f>ips__4[[#This Row],[Kolumna2]]*3</f>
        <v>0</v>
      </c>
      <c r="Q956" s="1">
        <f>ips__4[[#This Row],[Kolumna3]]*7</f>
        <v>14</v>
      </c>
      <c r="R956" s="1">
        <f>ips__4[[#This Row],[Kolumna4]]*9</f>
        <v>81</v>
      </c>
      <c r="S956" s="1">
        <f>ips__4[[#This Row],[Kolumna5]]*1</f>
        <v>1</v>
      </c>
      <c r="T956" s="1">
        <f>ips__4[[#This Row],[Kolumna6]]*3</f>
        <v>9</v>
      </c>
      <c r="U956" s="1">
        <f>ips__4[[#This Row],[Kolumna7]]*7</f>
        <v>28</v>
      </c>
      <c r="V956" s="1">
        <f>ips__4[[#This Row],[Kolumna8]]*9</f>
        <v>72</v>
      </c>
      <c r="W956" s="1">
        <f>ips__4[[#This Row],[Kolumna9]]*1</f>
        <v>2</v>
      </c>
      <c r="X956" s="1">
        <f>ips__4[[#This Row],[Kolumna10]]*3</f>
        <v>12</v>
      </c>
      <c r="Y956" s="1">
        <f t="shared" si="14"/>
        <v>441</v>
      </c>
      <c r="Z956" s="1">
        <f>MOD(ips__4[[#This Row],[Suma iloczynow]],10)</f>
        <v>1</v>
      </c>
      <c r="AA956" s="1">
        <f>IF(ips__4[[#This Row],[reszta przez 10]] = 0,0,10 - ips__4[[#This Row],[reszta przez 10]])</f>
        <v>9</v>
      </c>
      <c r="AB956" s="1">
        <f>IF(ips__4[[#This Row],[K]]=ips__4[[#This Row],[K prawidlowe]],1,0)</f>
        <v>0</v>
      </c>
    </row>
    <row r="957" spans="1:28" x14ac:dyDescent="0.3">
      <c r="A957" s="1" t="s">
        <v>984</v>
      </c>
      <c r="B957" s="1" t="s">
        <v>12</v>
      </c>
      <c r="C957" s="1" t="s">
        <v>6</v>
      </c>
      <c r="D957" s="1">
        <v>0</v>
      </c>
      <c r="E957" s="1">
        <v>4</v>
      </c>
      <c r="F957" s="1">
        <v>2</v>
      </c>
      <c r="G957" s="1">
        <v>8</v>
      </c>
      <c r="H957" s="1">
        <v>0</v>
      </c>
      <c r="I957" s="1">
        <v>9</v>
      </c>
      <c r="J957" s="1">
        <v>3</v>
      </c>
      <c r="K957" s="1">
        <v>2</v>
      </c>
      <c r="L957" s="1">
        <v>3</v>
      </c>
      <c r="M957" s="1">
        <v>3</v>
      </c>
      <c r="N957" s="9">
        <v>4</v>
      </c>
      <c r="O957" s="1">
        <f>ips__4[[#This Row],[Kolumna1]]*1</f>
        <v>0</v>
      </c>
      <c r="P957" s="1">
        <f>ips__4[[#This Row],[Kolumna2]]*3</f>
        <v>12</v>
      </c>
      <c r="Q957" s="1">
        <f>ips__4[[#This Row],[Kolumna3]]*7</f>
        <v>14</v>
      </c>
      <c r="R957" s="1">
        <f>ips__4[[#This Row],[Kolumna4]]*9</f>
        <v>72</v>
      </c>
      <c r="S957" s="1">
        <f>ips__4[[#This Row],[Kolumna5]]*1</f>
        <v>0</v>
      </c>
      <c r="T957" s="1">
        <f>ips__4[[#This Row],[Kolumna6]]*3</f>
        <v>27</v>
      </c>
      <c r="U957" s="1">
        <f>ips__4[[#This Row],[Kolumna7]]*7</f>
        <v>21</v>
      </c>
      <c r="V957" s="1">
        <f>ips__4[[#This Row],[Kolumna8]]*9</f>
        <v>18</v>
      </c>
      <c r="W957" s="1">
        <f>ips__4[[#This Row],[Kolumna9]]*1</f>
        <v>3</v>
      </c>
      <c r="X957" s="1">
        <f>ips__4[[#This Row],[Kolumna10]]*3</f>
        <v>9</v>
      </c>
      <c r="Y957" s="1">
        <f t="shared" si="14"/>
        <v>395</v>
      </c>
      <c r="Z957" s="1">
        <f>MOD(ips__4[[#This Row],[Suma iloczynow]],10)</f>
        <v>5</v>
      </c>
      <c r="AA957" s="1">
        <f>IF(ips__4[[#This Row],[reszta przez 10]] = 0,0,10 - ips__4[[#This Row],[reszta przez 10]])</f>
        <v>5</v>
      </c>
      <c r="AB957" s="1">
        <f>IF(ips__4[[#This Row],[K]]=ips__4[[#This Row],[K prawidlowe]],1,0)</f>
        <v>0</v>
      </c>
    </row>
    <row r="958" spans="1:28" x14ac:dyDescent="0.3">
      <c r="A958" s="1" t="s">
        <v>985</v>
      </c>
      <c r="B958" s="1" t="s">
        <v>7</v>
      </c>
      <c r="C958" s="1" t="s">
        <v>6</v>
      </c>
      <c r="D958" s="1">
        <v>0</v>
      </c>
      <c r="E958" s="1">
        <v>2</v>
      </c>
      <c r="F958" s="1">
        <v>2</v>
      </c>
      <c r="G958" s="1">
        <v>2</v>
      </c>
      <c r="H958" s="1">
        <v>0</v>
      </c>
      <c r="I958" s="1">
        <v>9</v>
      </c>
      <c r="J958" s="1">
        <v>3</v>
      </c>
      <c r="K958" s="1">
        <v>4</v>
      </c>
      <c r="L958" s="1">
        <v>0</v>
      </c>
      <c r="M958" s="1">
        <v>7</v>
      </c>
      <c r="N958" s="9">
        <v>7</v>
      </c>
      <c r="O958" s="1">
        <f>ips__4[[#This Row],[Kolumna1]]*1</f>
        <v>0</v>
      </c>
      <c r="P958" s="1">
        <f>ips__4[[#This Row],[Kolumna2]]*3</f>
        <v>6</v>
      </c>
      <c r="Q958" s="1">
        <f>ips__4[[#This Row],[Kolumna3]]*7</f>
        <v>14</v>
      </c>
      <c r="R958" s="1">
        <f>ips__4[[#This Row],[Kolumna4]]*9</f>
        <v>18</v>
      </c>
      <c r="S958" s="1">
        <f>ips__4[[#This Row],[Kolumna5]]*1</f>
        <v>0</v>
      </c>
      <c r="T958" s="1">
        <f>ips__4[[#This Row],[Kolumna6]]*3</f>
        <v>27</v>
      </c>
      <c r="U958" s="1">
        <f>ips__4[[#This Row],[Kolumna7]]*7</f>
        <v>21</v>
      </c>
      <c r="V958" s="1">
        <f>ips__4[[#This Row],[Kolumna8]]*9</f>
        <v>36</v>
      </c>
      <c r="W958" s="1">
        <f>ips__4[[#This Row],[Kolumna9]]*1</f>
        <v>0</v>
      </c>
      <c r="X958" s="1">
        <f>ips__4[[#This Row],[Kolumna10]]*3</f>
        <v>21</v>
      </c>
      <c r="Y958" s="1">
        <f t="shared" si="14"/>
        <v>319</v>
      </c>
      <c r="Z958" s="1">
        <f>MOD(ips__4[[#This Row],[Suma iloczynow]],10)</f>
        <v>9</v>
      </c>
      <c r="AA958" s="1">
        <f>IF(ips__4[[#This Row],[reszta przez 10]] = 0,0,10 - ips__4[[#This Row],[reszta przez 10]])</f>
        <v>1</v>
      </c>
      <c r="AB958" s="1">
        <f>IF(ips__4[[#This Row],[K]]=ips__4[[#This Row],[K prawidlowe]],1,0)</f>
        <v>0</v>
      </c>
    </row>
    <row r="959" spans="1:28" x14ac:dyDescent="0.3">
      <c r="A959" s="1" t="s">
        <v>986</v>
      </c>
      <c r="B959" s="1" t="s">
        <v>16</v>
      </c>
      <c r="C959" s="1" t="s">
        <v>6</v>
      </c>
      <c r="D959" s="1">
        <v>0</v>
      </c>
      <c r="E959" s="1">
        <v>2</v>
      </c>
      <c r="F959" s="1">
        <v>2</v>
      </c>
      <c r="G959" s="1">
        <v>1</v>
      </c>
      <c r="H959" s="1">
        <v>0</v>
      </c>
      <c r="I959" s="1">
        <v>1</v>
      </c>
      <c r="J959" s="1">
        <v>3</v>
      </c>
      <c r="K959" s="1">
        <v>1</v>
      </c>
      <c r="L959" s="1">
        <v>2</v>
      </c>
      <c r="M959" s="1">
        <v>6</v>
      </c>
      <c r="N959" s="9">
        <v>8</v>
      </c>
      <c r="O959" s="1">
        <f>ips__4[[#This Row],[Kolumna1]]*1</f>
        <v>0</v>
      </c>
      <c r="P959" s="1">
        <f>ips__4[[#This Row],[Kolumna2]]*3</f>
        <v>6</v>
      </c>
      <c r="Q959" s="1">
        <f>ips__4[[#This Row],[Kolumna3]]*7</f>
        <v>14</v>
      </c>
      <c r="R959" s="1">
        <f>ips__4[[#This Row],[Kolumna4]]*9</f>
        <v>9</v>
      </c>
      <c r="S959" s="1">
        <f>ips__4[[#This Row],[Kolumna5]]*1</f>
        <v>0</v>
      </c>
      <c r="T959" s="1">
        <f>ips__4[[#This Row],[Kolumna6]]*3</f>
        <v>3</v>
      </c>
      <c r="U959" s="1">
        <f>ips__4[[#This Row],[Kolumna7]]*7</f>
        <v>21</v>
      </c>
      <c r="V959" s="1">
        <f>ips__4[[#This Row],[Kolumna8]]*9</f>
        <v>9</v>
      </c>
      <c r="W959" s="1">
        <f>ips__4[[#This Row],[Kolumna9]]*1</f>
        <v>2</v>
      </c>
      <c r="X959" s="1">
        <f>ips__4[[#This Row],[Kolumna10]]*3</f>
        <v>18</v>
      </c>
      <c r="Y959" s="1">
        <f t="shared" si="14"/>
        <v>225</v>
      </c>
      <c r="Z959" s="1">
        <f>MOD(ips__4[[#This Row],[Suma iloczynow]],10)</f>
        <v>5</v>
      </c>
      <c r="AA959" s="1">
        <f>IF(ips__4[[#This Row],[reszta przez 10]] = 0,0,10 - ips__4[[#This Row],[reszta przez 10]])</f>
        <v>5</v>
      </c>
      <c r="AB959" s="1">
        <f>IF(ips__4[[#This Row],[K]]=ips__4[[#This Row],[K prawidlowe]],1,0)</f>
        <v>0</v>
      </c>
    </row>
    <row r="960" spans="1:28" x14ac:dyDescent="0.3">
      <c r="A960" s="1" t="s">
        <v>987</v>
      </c>
      <c r="B960" s="1" t="s">
        <v>8</v>
      </c>
      <c r="C960" s="1" t="s">
        <v>6</v>
      </c>
      <c r="D960" s="1">
        <v>0</v>
      </c>
      <c r="E960" s="1">
        <v>9</v>
      </c>
      <c r="F960" s="1">
        <v>2</v>
      </c>
      <c r="G960" s="1">
        <v>4</v>
      </c>
      <c r="H960" s="1">
        <v>1</v>
      </c>
      <c r="I960" s="1">
        <v>1</v>
      </c>
      <c r="J960" s="1">
        <v>6</v>
      </c>
      <c r="K960" s="1">
        <v>0</v>
      </c>
      <c r="L960" s="1">
        <v>4</v>
      </c>
      <c r="M960" s="1">
        <v>6</v>
      </c>
      <c r="N960" s="9">
        <v>5</v>
      </c>
      <c r="O960" s="1">
        <f>ips__4[[#This Row],[Kolumna1]]*1</f>
        <v>0</v>
      </c>
      <c r="P960" s="1">
        <f>ips__4[[#This Row],[Kolumna2]]*3</f>
        <v>27</v>
      </c>
      <c r="Q960" s="1">
        <f>ips__4[[#This Row],[Kolumna3]]*7</f>
        <v>14</v>
      </c>
      <c r="R960" s="1">
        <f>ips__4[[#This Row],[Kolumna4]]*9</f>
        <v>36</v>
      </c>
      <c r="S960" s="1">
        <f>ips__4[[#This Row],[Kolumna5]]*1</f>
        <v>1</v>
      </c>
      <c r="T960" s="1">
        <f>ips__4[[#This Row],[Kolumna6]]*3</f>
        <v>3</v>
      </c>
      <c r="U960" s="1">
        <f>ips__4[[#This Row],[Kolumna7]]*7</f>
        <v>42</v>
      </c>
      <c r="V960" s="1">
        <f>ips__4[[#This Row],[Kolumna8]]*9</f>
        <v>0</v>
      </c>
      <c r="W960" s="1">
        <f>ips__4[[#This Row],[Kolumna9]]*1</f>
        <v>4</v>
      </c>
      <c r="X960" s="1">
        <f>ips__4[[#This Row],[Kolumna10]]*3</f>
        <v>18</v>
      </c>
      <c r="Y960" s="1">
        <f t="shared" si="14"/>
        <v>227</v>
      </c>
      <c r="Z960" s="1">
        <f>MOD(ips__4[[#This Row],[Suma iloczynow]],10)</f>
        <v>7</v>
      </c>
      <c r="AA960" s="1">
        <f>IF(ips__4[[#This Row],[reszta przez 10]] = 0,0,10 - ips__4[[#This Row],[reszta przez 10]])</f>
        <v>3</v>
      </c>
      <c r="AB960" s="1">
        <f>IF(ips__4[[#This Row],[K]]=ips__4[[#This Row],[K prawidlowe]],1,0)</f>
        <v>0</v>
      </c>
    </row>
    <row r="961" spans="1:28" x14ac:dyDescent="0.3">
      <c r="A961" s="1" t="s">
        <v>988</v>
      </c>
      <c r="B961" s="1" t="s">
        <v>18</v>
      </c>
      <c r="C961" s="1" t="s">
        <v>6</v>
      </c>
      <c r="D961" s="1">
        <v>0</v>
      </c>
      <c r="E961" s="1">
        <v>9</v>
      </c>
      <c r="F961" s="1">
        <v>2</v>
      </c>
      <c r="G961" s="1">
        <v>4</v>
      </c>
      <c r="H961" s="1">
        <v>1</v>
      </c>
      <c r="I961" s="1">
        <v>3</v>
      </c>
      <c r="J961" s="1">
        <v>6</v>
      </c>
      <c r="K961" s="1">
        <v>7</v>
      </c>
      <c r="L961" s="1">
        <v>0</v>
      </c>
      <c r="M961" s="1">
        <v>0</v>
      </c>
      <c r="N961" s="9">
        <v>8</v>
      </c>
      <c r="O961" s="1">
        <f>ips__4[[#This Row],[Kolumna1]]*1</f>
        <v>0</v>
      </c>
      <c r="P961" s="1">
        <f>ips__4[[#This Row],[Kolumna2]]*3</f>
        <v>27</v>
      </c>
      <c r="Q961" s="1">
        <f>ips__4[[#This Row],[Kolumna3]]*7</f>
        <v>14</v>
      </c>
      <c r="R961" s="1">
        <f>ips__4[[#This Row],[Kolumna4]]*9</f>
        <v>36</v>
      </c>
      <c r="S961" s="1">
        <f>ips__4[[#This Row],[Kolumna5]]*1</f>
        <v>1</v>
      </c>
      <c r="T961" s="1">
        <f>ips__4[[#This Row],[Kolumna6]]*3</f>
        <v>9</v>
      </c>
      <c r="U961" s="1">
        <f>ips__4[[#This Row],[Kolumna7]]*7</f>
        <v>42</v>
      </c>
      <c r="V961" s="1">
        <f>ips__4[[#This Row],[Kolumna8]]*9</f>
        <v>63</v>
      </c>
      <c r="W961" s="1">
        <f>ips__4[[#This Row],[Kolumna9]]*1</f>
        <v>0</v>
      </c>
      <c r="X961" s="1">
        <f>ips__4[[#This Row],[Kolumna10]]*3</f>
        <v>0</v>
      </c>
      <c r="Y961" s="1">
        <f t="shared" si="14"/>
        <v>337</v>
      </c>
      <c r="Z961" s="1">
        <f>MOD(ips__4[[#This Row],[Suma iloczynow]],10)</f>
        <v>7</v>
      </c>
      <c r="AA961" s="1">
        <f>IF(ips__4[[#This Row],[reszta przez 10]] = 0,0,10 - ips__4[[#This Row],[reszta przez 10]])</f>
        <v>3</v>
      </c>
      <c r="AB961" s="1">
        <f>IF(ips__4[[#This Row],[K]]=ips__4[[#This Row],[K prawidlowe]],1,0)</f>
        <v>0</v>
      </c>
    </row>
    <row r="962" spans="1:28" x14ac:dyDescent="0.3">
      <c r="A962" s="1" t="s">
        <v>989</v>
      </c>
      <c r="B962" s="1" t="s">
        <v>7</v>
      </c>
      <c r="C962" s="1" t="s">
        <v>6</v>
      </c>
      <c r="D962" s="1">
        <v>1</v>
      </c>
      <c r="E962" s="1">
        <v>3</v>
      </c>
      <c r="F962" s="1">
        <v>3</v>
      </c>
      <c r="G962" s="1">
        <v>1</v>
      </c>
      <c r="H962" s="1">
        <v>2</v>
      </c>
      <c r="I962" s="1">
        <v>8</v>
      </c>
      <c r="J962" s="1">
        <v>7</v>
      </c>
      <c r="K962" s="1">
        <v>2</v>
      </c>
      <c r="L962" s="1">
        <v>1</v>
      </c>
      <c r="M962" s="1">
        <v>4</v>
      </c>
      <c r="N962" s="9">
        <v>4</v>
      </c>
      <c r="O962" s="1">
        <f>ips__4[[#This Row],[Kolumna1]]*1</f>
        <v>1</v>
      </c>
      <c r="P962" s="1">
        <f>ips__4[[#This Row],[Kolumna2]]*3</f>
        <v>9</v>
      </c>
      <c r="Q962" s="1">
        <f>ips__4[[#This Row],[Kolumna3]]*7</f>
        <v>21</v>
      </c>
      <c r="R962" s="1">
        <f>ips__4[[#This Row],[Kolumna4]]*9</f>
        <v>9</v>
      </c>
      <c r="S962" s="1">
        <f>ips__4[[#This Row],[Kolumna5]]*1</f>
        <v>2</v>
      </c>
      <c r="T962" s="1">
        <f>ips__4[[#This Row],[Kolumna6]]*3</f>
        <v>24</v>
      </c>
      <c r="U962" s="1">
        <f>ips__4[[#This Row],[Kolumna7]]*7</f>
        <v>49</v>
      </c>
      <c r="V962" s="1">
        <f>ips__4[[#This Row],[Kolumna8]]*9</f>
        <v>18</v>
      </c>
      <c r="W962" s="1">
        <f>ips__4[[#This Row],[Kolumna9]]*1</f>
        <v>1</v>
      </c>
      <c r="X962" s="1">
        <f>ips__4[[#This Row],[Kolumna10]]*3</f>
        <v>12</v>
      </c>
      <c r="Y962" s="1">
        <f t="shared" si="14"/>
        <v>338</v>
      </c>
      <c r="Z962" s="1">
        <f>MOD(ips__4[[#This Row],[Suma iloczynow]],10)</f>
        <v>8</v>
      </c>
      <c r="AA962" s="1">
        <f>IF(ips__4[[#This Row],[reszta przez 10]] = 0,0,10 - ips__4[[#This Row],[reszta przez 10]])</f>
        <v>2</v>
      </c>
      <c r="AB962" s="1">
        <f>IF(ips__4[[#This Row],[K]]=ips__4[[#This Row],[K prawidlowe]],1,0)</f>
        <v>0</v>
      </c>
    </row>
    <row r="963" spans="1:28" x14ac:dyDescent="0.3">
      <c r="A963" s="1" t="s">
        <v>990</v>
      </c>
      <c r="B963" s="1" t="s">
        <v>5</v>
      </c>
      <c r="C963" s="1" t="s">
        <v>6</v>
      </c>
      <c r="D963" s="1">
        <v>1</v>
      </c>
      <c r="E963" s="1">
        <v>3</v>
      </c>
      <c r="F963" s="1">
        <v>2</v>
      </c>
      <c r="G963" s="1">
        <v>6</v>
      </c>
      <c r="H963" s="1">
        <v>2</v>
      </c>
      <c r="I963" s="1">
        <v>2</v>
      </c>
      <c r="J963" s="1">
        <v>3</v>
      </c>
      <c r="K963" s="1">
        <v>0</v>
      </c>
      <c r="L963" s="1">
        <v>1</v>
      </c>
      <c r="M963" s="1">
        <v>0</v>
      </c>
      <c r="N963" s="9">
        <v>2</v>
      </c>
      <c r="O963" s="1">
        <f>ips__4[[#This Row],[Kolumna1]]*1</f>
        <v>1</v>
      </c>
      <c r="P963" s="1">
        <f>ips__4[[#This Row],[Kolumna2]]*3</f>
        <v>9</v>
      </c>
      <c r="Q963" s="1">
        <f>ips__4[[#This Row],[Kolumna3]]*7</f>
        <v>14</v>
      </c>
      <c r="R963" s="1">
        <f>ips__4[[#This Row],[Kolumna4]]*9</f>
        <v>54</v>
      </c>
      <c r="S963" s="1">
        <f>ips__4[[#This Row],[Kolumna5]]*1</f>
        <v>2</v>
      </c>
      <c r="T963" s="1">
        <f>ips__4[[#This Row],[Kolumna6]]*3</f>
        <v>6</v>
      </c>
      <c r="U963" s="1">
        <f>ips__4[[#This Row],[Kolumna7]]*7</f>
        <v>21</v>
      </c>
      <c r="V963" s="1">
        <f>ips__4[[#This Row],[Kolumna8]]*9</f>
        <v>0</v>
      </c>
      <c r="W963" s="1">
        <f>ips__4[[#This Row],[Kolumna9]]*1</f>
        <v>1</v>
      </c>
      <c r="X963" s="1">
        <f>ips__4[[#This Row],[Kolumna10]]*3</f>
        <v>0</v>
      </c>
      <c r="Y963" s="1">
        <f t="shared" ref="Y963:Y1001" si="15">SUM(O962:X963)</f>
        <v>254</v>
      </c>
      <c r="Z963" s="1">
        <f>MOD(ips__4[[#This Row],[Suma iloczynow]],10)</f>
        <v>4</v>
      </c>
      <c r="AA963" s="1">
        <f>IF(ips__4[[#This Row],[reszta przez 10]] = 0,0,10 - ips__4[[#This Row],[reszta przez 10]])</f>
        <v>6</v>
      </c>
      <c r="AB963" s="1">
        <f>IF(ips__4[[#This Row],[K]]=ips__4[[#This Row],[K prawidlowe]],1,0)</f>
        <v>0</v>
      </c>
    </row>
    <row r="964" spans="1:28" x14ac:dyDescent="0.3">
      <c r="A964" s="1" t="s">
        <v>991</v>
      </c>
      <c r="B964" s="1" t="s">
        <v>7</v>
      </c>
      <c r="C964" s="1" t="s">
        <v>4</v>
      </c>
      <c r="D964" s="1">
        <v>2</v>
      </c>
      <c r="E964" s="1">
        <v>1</v>
      </c>
      <c r="F964" s="1">
        <v>2</v>
      </c>
      <c r="G964" s="1">
        <v>2</v>
      </c>
      <c r="H964" s="1">
        <v>0</v>
      </c>
      <c r="I964" s="1">
        <v>7</v>
      </c>
      <c r="J964" s="1">
        <v>2</v>
      </c>
      <c r="K964" s="1">
        <v>4</v>
      </c>
      <c r="L964" s="1">
        <v>1</v>
      </c>
      <c r="M964" s="1">
        <v>8</v>
      </c>
      <c r="N964" s="9">
        <v>7</v>
      </c>
      <c r="O964" s="1">
        <f>ips__4[[#This Row],[Kolumna1]]*1</f>
        <v>2</v>
      </c>
      <c r="P964" s="1">
        <f>ips__4[[#This Row],[Kolumna2]]*3</f>
        <v>3</v>
      </c>
      <c r="Q964" s="1">
        <f>ips__4[[#This Row],[Kolumna3]]*7</f>
        <v>14</v>
      </c>
      <c r="R964" s="1">
        <f>ips__4[[#This Row],[Kolumna4]]*9</f>
        <v>18</v>
      </c>
      <c r="S964" s="1">
        <f>ips__4[[#This Row],[Kolumna5]]*1</f>
        <v>0</v>
      </c>
      <c r="T964" s="1">
        <f>ips__4[[#This Row],[Kolumna6]]*3</f>
        <v>21</v>
      </c>
      <c r="U964" s="1">
        <f>ips__4[[#This Row],[Kolumna7]]*7</f>
        <v>14</v>
      </c>
      <c r="V964" s="1">
        <f>ips__4[[#This Row],[Kolumna8]]*9</f>
        <v>36</v>
      </c>
      <c r="W964" s="1">
        <f>ips__4[[#This Row],[Kolumna9]]*1</f>
        <v>1</v>
      </c>
      <c r="X964" s="1">
        <f>ips__4[[#This Row],[Kolumna10]]*3</f>
        <v>24</v>
      </c>
      <c r="Y964" s="1">
        <f t="shared" si="15"/>
        <v>241</v>
      </c>
      <c r="Z964" s="1">
        <f>MOD(ips__4[[#This Row],[Suma iloczynow]],10)</f>
        <v>1</v>
      </c>
      <c r="AA964" s="1">
        <f>IF(ips__4[[#This Row],[reszta przez 10]] = 0,0,10 - ips__4[[#This Row],[reszta przez 10]])</f>
        <v>9</v>
      </c>
      <c r="AB964" s="1">
        <f>IF(ips__4[[#This Row],[K]]=ips__4[[#This Row],[K prawidlowe]],1,0)</f>
        <v>0</v>
      </c>
    </row>
    <row r="965" spans="1:28" x14ac:dyDescent="0.3">
      <c r="A965" s="1" t="s">
        <v>992</v>
      </c>
      <c r="B965" s="1" t="s">
        <v>10</v>
      </c>
      <c r="C965" s="1" t="s">
        <v>6</v>
      </c>
      <c r="D965" s="1">
        <v>0</v>
      </c>
      <c r="E965" s="1">
        <v>6</v>
      </c>
      <c r="F965" s="1">
        <v>2</v>
      </c>
      <c r="G965" s="1">
        <v>6</v>
      </c>
      <c r="H965" s="1">
        <v>1</v>
      </c>
      <c r="I965" s="1">
        <v>7</v>
      </c>
      <c r="J965" s="1">
        <v>4</v>
      </c>
      <c r="K965" s="1">
        <v>3</v>
      </c>
      <c r="L965" s="1">
        <v>4</v>
      </c>
      <c r="M965" s="1">
        <v>2</v>
      </c>
      <c r="N965" s="9">
        <v>7</v>
      </c>
      <c r="O965" s="1">
        <f>ips__4[[#This Row],[Kolumna1]]*1</f>
        <v>0</v>
      </c>
      <c r="P965" s="1">
        <f>ips__4[[#This Row],[Kolumna2]]*3</f>
        <v>18</v>
      </c>
      <c r="Q965" s="1">
        <f>ips__4[[#This Row],[Kolumna3]]*7</f>
        <v>14</v>
      </c>
      <c r="R965" s="1">
        <f>ips__4[[#This Row],[Kolumna4]]*9</f>
        <v>54</v>
      </c>
      <c r="S965" s="1">
        <f>ips__4[[#This Row],[Kolumna5]]*1</f>
        <v>1</v>
      </c>
      <c r="T965" s="1">
        <f>ips__4[[#This Row],[Kolumna6]]*3</f>
        <v>21</v>
      </c>
      <c r="U965" s="1">
        <f>ips__4[[#This Row],[Kolumna7]]*7</f>
        <v>28</v>
      </c>
      <c r="V965" s="1">
        <f>ips__4[[#This Row],[Kolumna8]]*9</f>
        <v>27</v>
      </c>
      <c r="W965" s="1">
        <f>ips__4[[#This Row],[Kolumna9]]*1</f>
        <v>4</v>
      </c>
      <c r="X965" s="1">
        <f>ips__4[[#This Row],[Kolumna10]]*3</f>
        <v>6</v>
      </c>
      <c r="Y965" s="1">
        <f t="shared" si="15"/>
        <v>306</v>
      </c>
      <c r="Z965" s="1">
        <f>MOD(ips__4[[#This Row],[Suma iloczynow]],10)</f>
        <v>6</v>
      </c>
      <c r="AA965" s="1">
        <f>IF(ips__4[[#This Row],[reszta przez 10]] = 0,0,10 - ips__4[[#This Row],[reszta przez 10]])</f>
        <v>4</v>
      </c>
      <c r="AB965" s="1">
        <f>IF(ips__4[[#This Row],[K]]=ips__4[[#This Row],[K prawidlowe]],1,0)</f>
        <v>0</v>
      </c>
    </row>
    <row r="966" spans="1:28" x14ac:dyDescent="0.3">
      <c r="A966" s="1" t="s">
        <v>993</v>
      </c>
      <c r="B966" s="1" t="s">
        <v>16</v>
      </c>
      <c r="C966" s="1" t="s">
        <v>4</v>
      </c>
      <c r="D966" s="1">
        <v>1</v>
      </c>
      <c r="E966" s="1">
        <v>4</v>
      </c>
      <c r="F966" s="1">
        <v>2</v>
      </c>
      <c r="G966" s="1">
        <v>2</v>
      </c>
      <c r="H966" s="1">
        <v>2</v>
      </c>
      <c r="I966" s="1">
        <v>6</v>
      </c>
      <c r="J966" s="1">
        <v>2</v>
      </c>
      <c r="K966" s="1">
        <v>0</v>
      </c>
      <c r="L966" s="1">
        <v>8</v>
      </c>
      <c r="M966" s="1">
        <v>3</v>
      </c>
      <c r="N966" s="9">
        <v>4</v>
      </c>
      <c r="O966" s="1">
        <f>ips__4[[#This Row],[Kolumna1]]*1</f>
        <v>1</v>
      </c>
      <c r="P966" s="1">
        <f>ips__4[[#This Row],[Kolumna2]]*3</f>
        <v>12</v>
      </c>
      <c r="Q966" s="1">
        <f>ips__4[[#This Row],[Kolumna3]]*7</f>
        <v>14</v>
      </c>
      <c r="R966" s="1">
        <f>ips__4[[#This Row],[Kolumna4]]*9</f>
        <v>18</v>
      </c>
      <c r="S966" s="1">
        <f>ips__4[[#This Row],[Kolumna5]]*1</f>
        <v>2</v>
      </c>
      <c r="T966" s="1">
        <f>ips__4[[#This Row],[Kolumna6]]*3</f>
        <v>18</v>
      </c>
      <c r="U966" s="1">
        <f>ips__4[[#This Row],[Kolumna7]]*7</f>
        <v>14</v>
      </c>
      <c r="V966" s="1">
        <f>ips__4[[#This Row],[Kolumna8]]*9</f>
        <v>0</v>
      </c>
      <c r="W966" s="1">
        <f>ips__4[[#This Row],[Kolumna9]]*1</f>
        <v>8</v>
      </c>
      <c r="X966" s="1">
        <f>ips__4[[#This Row],[Kolumna10]]*3</f>
        <v>9</v>
      </c>
      <c r="Y966" s="1">
        <f t="shared" si="15"/>
        <v>269</v>
      </c>
      <c r="Z966" s="1">
        <f>MOD(ips__4[[#This Row],[Suma iloczynow]],10)</f>
        <v>9</v>
      </c>
      <c r="AA966" s="1">
        <f>IF(ips__4[[#This Row],[reszta przez 10]] = 0,0,10 - ips__4[[#This Row],[reszta przez 10]])</f>
        <v>1</v>
      </c>
      <c r="AB966" s="1">
        <f>IF(ips__4[[#This Row],[K]]=ips__4[[#This Row],[K prawidlowe]],1,0)</f>
        <v>0</v>
      </c>
    </row>
    <row r="967" spans="1:28" x14ac:dyDescent="0.3">
      <c r="A967" s="1" t="s">
        <v>994</v>
      </c>
      <c r="B967" s="1" t="s">
        <v>8</v>
      </c>
      <c r="C967" s="1" t="s">
        <v>6</v>
      </c>
      <c r="D967" s="1">
        <v>1</v>
      </c>
      <c r="E967" s="1">
        <v>9</v>
      </c>
      <c r="F967" s="1">
        <v>3</v>
      </c>
      <c r="G967" s="1">
        <v>2</v>
      </c>
      <c r="H967" s="1">
        <v>1</v>
      </c>
      <c r="I967" s="1">
        <v>2</v>
      </c>
      <c r="J967" s="1">
        <v>4</v>
      </c>
      <c r="K967" s="1">
        <v>1</v>
      </c>
      <c r="L967" s="1">
        <v>7</v>
      </c>
      <c r="M967" s="1">
        <v>9</v>
      </c>
      <c r="N967" s="9">
        <v>5</v>
      </c>
      <c r="O967" s="1">
        <f>ips__4[[#This Row],[Kolumna1]]*1</f>
        <v>1</v>
      </c>
      <c r="P967" s="1">
        <f>ips__4[[#This Row],[Kolumna2]]*3</f>
        <v>27</v>
      </c>
      <c r="Q967" s="1">
        <f>ips__4[[#This Row],[Kolumna3]]*7</f>
        <v>21</v>
      </c>
      <c r="R967" s="1">
        <f>ips__4[[#This Row],[Kolumna4]]*9</f>
        <v>18</v>
      </c>
      <c r="S967" s="1">
        <f>ips__4[[#This Row],[Kolumna5]]*1</f>
        <v>1</v>
      </c>
      <c r="T967" s="1">
        <f>ips__4[[#This Row],[Kolumna6]]*3</f>
        <v>6</v>
      </c>
      <c r="U967" s="1">
        <f>ips__4[[#This Row],[Kolumna7]]*7</f>
        <v>28</v>
      </c>
      <c r="V967" s="1">
        <f>ips__4[[#This Row],[Kolumna8]]*9</f>
        <v>9</v>
      </c>
      <c r="W967" s="1">
        <f>ips__4[[#This Row],[Kolumna9]]*1</f>
        <v>7</v>
      </c>
      <c r="X967" s="1">
        <f>ips__4[[#This Row],[Kolumna10]]*3</f>
        <v>27</v>
      </c>
      <c r="Y967" s="1">
        <f t="shared" si="15"/>
        <v>241</v>
      </c>
      <c r="Z967" s="1">
        <f>MOD(ips__4[[#This Row],[Suma iloczynow]],10)</f>
        <v>1</v>
      </c>
      <c r="AA967" s="1">
        <f>IF(ips__4[[#This Row],[reszta przez 10]] = 0,0,10 - ips__4[[#This Row],[reszta przez 10]])</f>
        <v>9</v>
      </c>
      <c r="AB967" s="1">
        <f>IF(ips__4[[#This Row],[K]]=ips__4[[#This Row],[K prawidlowe]],1,0)</f>
        <v>0</v>
      </c>
    </row>
    <row r="968" spans="1:28" x14ac:dyDescent="0.3">
      <c r="A968" s="1" t="s">
        <v>995</v>
      </c>
      <c r="B968" s="1" t="s">
        <v>9</v>
      </c>
      <c r="C968" s="1" t="s">
        <v>4</v>
      </c>
      <c r="D968" s="1">
        <v>0</v>
      </c>
      <c r="E968" s="1">
        <v>8</v>
      </c>
      <c r="F968" s="1">
        <v>2</v>
      </c>
      <c r="G968" s="1">
        <v>3</v>
      </c>
      <c r="H968" s="1">
        <v>1</v>
      </c>
      <c r="I968" s="1">
        <v>9</v>
      </c>
      <c r="J968" s="1">
        <v>0</v>
      </c>
      <c r="K968" s="1">
        <v>4</v>
      </c>
      <c r="L968" s="1">
        <v>7</v>
      </c>
      <c r="M968" s="1">
        <v>3</v>
      </c>
      <c r="N968" s="9">
        <v>5</v>
      </c>
      <c r="O968" s="1">
        <f>ips__4[[#This Row],[Kolumna1]]*1</f>
        <v>0</v>
      </c>
      <c r="P968" s="1">
        <f>ips__4[[#This Row],[Kolumna2]]*3</f>
        <v>24</v>
      </c>
      <c r="Q968" s="1">
        <f>ips__4[[#This Row],[Kolumna3]]*7</f>
        <v>14</v>
      </c>
      <c r="R968" s="1">
        <f>ips__4[[#This Row],[Kolumna4]]*9</f>
        <v>27</v>
      </c>
      <c r="S968" s="1">
        <f>ips__4[[#This Row],[Kolumna5]]*1</f>
        <v>1</v>
      </c>
      <c r="T968" s="1">
        <f>ips__4[[#This Row],[Kolumna6]]*3</f>
        <v>27</v>
      </c>
      <c r="U968" s="1">
        <f>ips__4[[#This Row],[Kolumna7]]*7</f>
        <v>0</v>
      </c>
      <c r="V968" s="1">
        <f>ips__4[[#This Row],[Kolumna8]]*9</f>
        <v>36</v>
      </c>
      <c r="W968" s="1">
        <f>ips__4[[#This Row],[Kolumna9]]*1</f>
        <v>7</v>
      </c>
      <c r="X968" s="1">
        <f>ips__4[[#This Row],[Kolumna10]]*3</f>
        <v>9</v>
      </c>
      <c r="Y968" s="1">
        <f t="shared" si="15"/>
        <v>290</v>
      </c>
      <c r="Z968" s="1">
        <f>MOD(ips__4[[#This Row],[Suma iloczynow]],10)</f>
        <v>0</v>
      </c>
      <c r="AA968" s="1">
        <f>IF(ips__4[[#This Row],[reszta przez 10]] = 0,0,10 - ips__4[[#This Row],[reszta przez 10]])</f>
        <v>0</v>
      </c>
      <c r="AB968" s="1">
        <f>IF(ips__4[[#This Row],[K]]=ips__4[[#This Row],[K prawidlowe]],1,0)</f>
        <v>0</v>
      </c>
    </row>
    <row r="969" spans="1:28" x14ac:dyDescent="0.3">
      <c r="A969" s="1" t="s">
        <v>996</v>
      </c>
      <c r="B969" s="1" t="s">
        <v>16</v>
      </c>
      <c r="C969" s="1" t="s">
        <v>6</v>
      </c>
      <c r="D969" s="1">
        <v>1</v>
      </c>
      <c r="E969" s="1">
        <v>5</v>
      </c>
      <c r="F969" s="1">
        <v>2</v>
      </c>
      <c r="G969" s="1">
        <v>9</v>
      </c>
      <c r="H969" s="1">
        <v>1</v>
      </c>
      <c r="I969" s="1">
        <v>2</v>
      </c>
      <c r="J969" s="1">
        <v>6</v>
      </c>
      <c r="K969" s="1">
        <v>2</v>
      </c>
      <c r="L969" s="1">
        <v>6</v>
      </c>
      <c r="M969" s="1">
        <v>1</v>
      </c>
      <c r="N969" s="9">
        <v>3</v>
      </c>
      <c r="O969" s="1">
        <f>ips__4[[#This Row],[Kolumna1]]*1</f>
        <v>1</v>
      </c>
      <c r="P969" s="1">
        <f>ips__4[[#This Row],[Kolumna2]]*3</f>
        <v>15</v>
      </c>
      <c r="Q969" s="1">
        <f>ips__4[[#This Row],[Kolumna3]]*7</f>
        <v>14</v>
      </c>
      <c r="R969" s="1">
        <f>ips__4[[#This Row],[Kolumna4]]*9</f>
        <v>81</v>
      </c>
      <c r="S969" s="1">
        <f>ips__4[[#This Row],[Kolumna5]]*1</f>
        <v>1</v>
      </c>
      <c r="T969" s="1">
        <f>ips__4[[#This Row],[Kolumna6]]*3</f>
        <v>6</v>
      </c>
      <c r="U969" s="1">
        <f>ips__4[[#This Row],[Kolumna7]]*7</f>
        <v>42</v>
      </c>
      <c r="V969" s="1">
        <f>ips__4[[#This Row],[Kolumna8]]*9</f>
        <v>18</v>
      </c>
      <c r="W969" s="1">
        <f>ips__4[[#This Row],[Kolumna9]]*1</f>
        <v>6</v>
      </c>
      <c r="X969" s="1">
        <f>ips__4[[#This Row],[Kolumna10]]*3</f>
        <v>3</v>
      </c>
      <c r="Y969" s="1">
        <f t="shared" si="15"/>
        <v>332</v>
      </c>
      <c r="Z969" s="1">
        <f>MOD(ips__4[[#This Row],[Suma iloczynow]],10)</f>
        <v>2</v>
      </c>
      <c r="AA969" s="1">
        <f>IF(ips__4[[#This Row],[reszta przez 10]] = 0,0,10 - ips__4[[#This Row],[reszta przez 10]])</f>
        <v>8</v>
      </c>
      <c r="AB969" s="1">
        <f>IF(ips__4[[#This Row],[K]]=ips__4[[#This Row],[K prawidlowe]],1,0)</f>
        <v>0</v>
      </c>
    </row>
    <row r="970" spans="1:28" x14ac:dyDescent="0.3">
      <c r="A970" s="1" t="s">
        <v>997</v>
      </c>
      <c r="B970" s="1" t="s">
        <v>17</v>
      </c>
      <c r="C970" s="1" t="s">
        <v>6</v>
      </c>
      <c r="D970" s="1">
        <v>0</v>
      </c>
      <c r="E970" s="1">
        <v>8</v>
      </c>
      <c r="F970" s="1">
        <v>2</v>
      </c>
      <c r="G970" s="1">
        <v>6</v>
      </c>
      <c r="H970" s="1">
        <v>0</v>
      </c>
      <c r="I970" s="1">
        <v>4</v>
      </c>
      <c r="J970" s="1">
        <v>4</v>
      </c>
      <c r="K970" s="1">
        <v>5</v>
      </c>
      <c r="L970" s="1">
        <v>8</v>
      </c>
      <c r="M970" s="1">
        <v>2</v>
      </c>
      <c r="N970" s="9">
        <v>9</v>
      </c>
      <c r="O970" s="1">
        <f>ips__4[[#This Row],[Kolumna1]]*1</f>
        <v>0</v>
      </c>
      <c r="P970" s="1">
        <f>ips__4[[#This Row],[Kolumna2]]*3</f>
        <v>24</v>
      </c>
      <c r="Q970" s="1">
        <f>ips__4[[#This Row],[Kolumna3]]*7</f>
        <v>14</v>
      </c>
      <c r="R970" s="1">
        <f>ips__4[[#This Row],[Kolumna4]]*9</f>
        <v>54</v>
      </c>
      <c r="S970" s="1">
        <f>ips__4[[#This Row],[Kolumna5]]*1</f>
        <v>0</v>
      </c>
      <c r="T970" s="1">
        <f>ips__4[[#This Row],[Kolumna6]]*3</f>
        <v>12</v>
      </c>
      <c r="U970" s="1">
        <f>ips__4[[#This Row],[Kolumna7]]*7</f>
        <v>28</v>
      </c>
      <c r="V970" s="1">
        <f>ips__4[[#This Row],[Kolumna8]]*9</f>
        <v>45</v>
      </c>
      <c r="W970" s="1">
        <f>ips__4[[#This Row],[Kolumna9]]*1</f>
        <v>8</v>
      </c>
      <c r="X970" s="1">
        <f>ips__4[[#This Row],[Kolumna10]]*3</f>
        <v>6</v>
      </c>
      <c r="Y970" s="1">
        <f t="shared" si="15"/>
        <v>378</v>
      </c>
      <c r="Z970" s="1">
        <f>MOD(ips__4[[#This Row],[Suma iloczynow]],10)</f>
        <v>8</v>
      </c>
      <c r="AA970" s="1">
        <f>IF(ips__4[[#This Row],[reszta przez 10]] = 0,0,10 - ips__4[[#This Row],[reszta przez 10]])</f>
        <v>2</v>
      </c>
      <c r="AB970" s="1">
        <f>IF(ips__4[[#This Row],[K]]=ips__4[[#This Row],[K prawidlowe]],1,0)</f>
        <v>0</v>
      </c>
    </row>
    <row r="971" spans="1:28" x14ac:dyDescent="0.3">
      <c r="A971" s="1" t="s">
        <v>998</v>
      </c>
      <c r="B971" s="1" t="s">
        <v>10</v>
      </c>
      <c r="C971" s="1" t="s">
        <v>6</v>
      </c>
      <c r="D971" s="1">
        <v>0</v>
      </c>
      <c r="E971" s="1">
        <v>8</v>
      </c>
      <c r="F971" s="1">
        <v>2</v>
      </c>
      <c r="G971" s="1">
        <v>4</v>
      </c>
      <c r="H971" s="1">
        <v>0</v>
      </c>
      <c r="I971" s="1">
        <v>2</v>
      </c>
      <c r="J971" s="1">
        <v>9</v>
      </c>
      <c r="K971" s="1">
        <v>2</v>
      </c>
      <c r="L971" s="1">
        <v>6</v>
      </c>
      <c r="M971" s="1">
        <v>8</v>
      </c>
      <c r="N971" s="9">
        <v>9</v>
      </c>
      <c r="O971" s="1">
        <f>ips__4[[#This Row],[Kolumna1]]*1</f>
        <v>0</v>
      </c>
      <c r="P971" s="1">
        <f>ips__4[[#This Row],[Kolumna2]]*3</f>
        <v>24</v>
      </c>
      <c r="Q971" s="1">
        <f>ips__4[[#This Row],[Kolumna3]]*7</f>
        <v>14</v>
      </c>
      <c r="R971" s="1">
        <f>ips__4[[#This Row],[Kolumna4]]*9</f>
        <v>36</v>
      </c>
      <c r="S971" s="1">
        <f>ips__4[[#This Row],[Kolumna5]]*1</f>
        <v>0</v>
      </c>
      <c r="T971" s="1">
        <f>ips__4[[#This Row],[Kolumna6]]*3</f>
        <v>6</v>
      </c>
      <c r="U971" s="1">
        <f>ips__4[[#This Row],[Kolumna7]]*7</f>
        <v>63</v>
      </c>
      <c r="V971" s="1">
        <f>ips__4[[#This Row],[Kolumna8]]*9</f>
        <v>18</v>
      </c>
      <c r="W971" s="1">
        <f>ips__4[[#This Row],[Kolumna9]]*1</f>
        <v>6</v>
      </c>
      <c r="X971" s="1">
        <f>ips__4[[#This Row],[Kolumna10]]*3</f>
        <v>24</v>
      </c>
      <c r="Y971" s="1">
        <f t="shared" si="15"/>
        <v>382</v>
      </c>
      <c r="Z971" s="1">
        <f>MOD(ips__4[[#This Row],[Suma iloczynow]],10)</f>
        <v>2</v>
      </c>
      <c r="AA971" s="1">
        <f>IF(ips__4[[#This Row],[reszta przez 10]] = 0,0,10 - ips__4[[#This Row],[reszta przez 10]])</f>
        <v>8</v>
      </c>
      <c r="AB971" s="1">
        <f>IF(ips__4[[#This Row],[K]]=ips__4[[#This Row],[K prawidlowe]],1,0)</f>
        <v>0</v>
      </c>
    </row>
    <row r="972" spans="1:28" x14ac:dyDescent="0.3">
      <c r="A972" s="1" t="s">
        <v>999</v>
      </c>
      <c r="B972" s="1" t="s">
        <v>17</v>
      </c>
      <c r="C972" s="1" t="s">
        <v>4</v>
      </c>
      <c r="D972" s="1">
        <v>1</v>
      </c>
      <c r="E972" s="1">
        <v>9</v>
      </c>
      <c r="F972" s="1">
        <v>2</v>
      </c>
      <c r="G972" s="1">
        <v>3</v>
      </c>
      <c r="H972" s="1">
        <v>1</v>
      </c>
      <c r="I972" s="1">
        <v>0</v>
      </c>
      <c r="J972" s="1">
        <v>9</v>
      </c>
      <c r="K972" s="1">
        <v>1</v>
      </c>
      <c r="L972" s="1">
        <v>9</v>
      </c>
      <c r="M972" s="1">
        <v>2</v>
      </c>
      <c r="N972" s="9">
        <v>3</v>
      </c>
      <c r="O972" s="1">
        <f>ips__4[[#This Row],[Kolumna1]]*1</f>
        <v>1</v>
      </c>
      <c r="P972" s="1">
        <f>ips__4[[#This Row],[Kolumna2]]*3</f>
        <v>27</v>
      </c>
      <c r="Q972" s="1">
        <f>ips__4[[#This Row],[Kolumna3]]*7</f>
        <v>14</v>
      </c>
      <c r="R972" s="1">
        <f>ips__4[[#This Row],[Kolumna4]]*9</f>
        <v>27</v>
      </c>
      <c r="S972" s="1">
        <f>ips__4[[#This Row],[Kolumna5]]*1</f>
        <v>1</v>
      </c>
      <c r="T972" s="1">
        <f>ips__4[[#This Row],[Kolumna6]]*3</f>
        <v>0</v>
      </c>
      <c r="U972" s="1">
        <f>ips__4[[#This Row],[Kolumna7]]*7</f>
        <v>63</v>
      </c>
      <c r="V972" s="1">
        <f>ips__4[[#This Row],[Kolumna8]]*9</f>
        <v>9</v>
      </c>
      <c r="W972" s="1">
        <f>ips__4[[#This Row],[Kolumna9]]*1</f>
        <v>9</v>
      </c>
      <c r="X972" s="1">
        <f>ips__4[[#This Row],[Kolumna10]]*3</f>
        <v>6</v>
      </c>
      <c r="Y972" s="1">
        <f t="shared" si="15"/>
        <v>348</v>
      </c>
      <c r="Z972" s="1">
        <f>MOD(ips__4[[#This Row],[Suma iloczynow]],10)</f>
        <v>8</v>
      </c>
      <c r="AA972" s="1">
        <f>IF(ips__4[[#This Row],[reszta przez 10]] = 0,0,10 - ips__4[[#This Row],[reszta przez 10]])</f>
        <v>2</v>
      </c>
      <c r="AB972" s="1">
        <f>IF(ips__4[[#This Row],[K]]=ips__4[[#This Row],[K prawidlowe]],1,0)</f>
        <v>0</v>
      </c>
    </row>
    <row r="973" spans="1:28" x14ac:dyDescent="0.3">
      <c r="A973" s="1" t="s">
        <v>1000</v>
      </c>
      <c r="B973" s="1" t="s">
        <v>8</v>
      </c>
      <c r="C973" s="1" t="s">
        <v>6</v>
      </c>
      <c r="D973" s="1">
        <v>1</v>
      </c>
      <c r="E973" s="1">
        <v>4</v>
      </c>
      <c r="F973" s="1">
        <v>2</v>
      </c>
      <c r="G973" s="1">
        <v>8</v>
      </c>
      <c r="H973" s="1">
        <v>1</v>
      </c>
      <c r="I973" s="1">
        <v>2</v>
      </c>
      <c r="J973" s="1">
        <v>0</v>
      </c>
      <c r="K973" s="1">
        <v>2</v>
      </c>
      <c r="L973" s="1">
        <v>5</v>
      </c>
      <c r="M973" s="1">
        <v>7</v>
      </c>
      <c r="N973" s="9">
        <v>0</v>
      </c>
      <c r="O973" s="1">
        <f>ips__4[[#This Row],[Kolumna1]]*1</f>
        <v>1</v>
      </c>
      <c r="P973" s="1">
        <f>ips__4[[#This Row],[Kolumna2]]*3</f>
        <v>12</v>
      </c>
      <c r="Q973" s="1">
        <f>ips__4[[#This Row],[Kolumna3]]*7</f>
        <v>14</v>
      </c>
      <c r="R973" s="1">
        <f>ips__4[[#This Row],[Kolumna4]]*9</f>
        <v>72</v>
      </c>
      <c r="S973" s="1">
        <f>ips__4[[#This Row],[Kolumna5]]*1</f>
        <v>1</v>
      </c>
      <c r="T973" s="1">
        <f>ips__4[[#This Row],[Kolumna6]]*3</f>
        <v>6</v>
      </c>
      <c r="U973" s="1">
        <f>ips__4[[#This Row],[Kolumna7]]*7</f>
        <v>0</v>
      </c>
      <c r="V973" s="1">
        <f>ips__4[[#This Row],[Kolumna8]]*9</f>
        <v>18</v>
      </c>
      <c r="W973" s="1">
        <f>ips__4[[#This Row],[Kolumna9]]*1</f>
        <v>5</v>
      </c>
      <c r="X973" s="1">
        <f>ips__4[[#This Row],[Kolumna10]]*3</f>
        <v>21</v>
      </c>
      <c r="Y973" s="1">
        <f t="shared" si="15"/>
        <v>307</v>
      </c>
      <c r="Z973" s="1">
        <f>MOD(ips__4[[#This Row],[Suma iloczynow]],10)</f>
        <v>7</v>
      </c>
      <c r="AA973" s="1">
        <f>IF(ips__4[[#This Row],[reszta przez 10]] = 0,0,10 - ips__4[[#This Row],[reszta przez 10]])</f>
        <v>3</v>
      </c>
      <c r="AB973" s="1">
        <f>IF(ips__4[[#This Row],[K]]=ips__4[[#This Row],[K prawidlowe]],1,0)</f>
        <v>0</v>
      </c>
    </row>
    <row r="974" spans="1:28" x14ac:dyDescent="0.3">
      <c r="A974" s="1" t="s">
        <v>1001</v>
      </c>
      <c r="B974" s="1" t="s">
        <v>7</v>
      </c>
      <c r="C974" s="1" t="s">
        <v>4</v>
      </c>
      <c r="D974" s="1">
        <v>0</v>
      </c>
      <c r="E974" s="1">
        <v>7</v>
      </c>
      <c r="F974" s="1">
        <v>2</v>
      </c>
      <c r="G974" s="1">
        <v>8</v>
      </c>
      <c r="H974" s="1">
        <v>0</v>
      </c>
      <c r="I974" s="1">
        <v>2</v>
      </c>
      <c r="J974" s="1">
        <v>9</v>
      </c>
      <c r="K974" s="1">
        <v>7</v>
      </c>
      <c r="L974" s="1">
        <v>7</v>
      </c>
      <c r="M974" s="1">
        <v>1</v>
      </c>
      <c r="N974" s="9">
        <v>1</v>
      </c>
      <c r="O974" s="1">
        <f>ips__4[[#This Row],[Kolumna1]]*1</f>
        <v>0</v>
      </c>
      <c r="P974" s="1">
        <f>ips__4[[#This Row],[Kolumna2]]*3</f>
        <v>21</v>
      </c>
      <c r="Q974" s="1">
        <f>ips__4[[#This Row],[Kolumna3]]*7</f>
        <v>14</v>
      </c>
      <c r="R974" s="1">
        <f>ips__4[[#This Row],[Kolumna4]]*9</f>
        <v>72</v>
      </c>
      <c r="S974" s="1">
        <f>ips__4[[#This Row],[Kolumna5]]*1</f>
        <v>0</v>
      </c>
      <c r="T974" s="1">
        <f>ips__4[[#This Row],[Kolumna6]]*3</f>
        <v>6</v>
      </c>
      <c r="U974" s="1">
        <f>ips__4[[#This Row],[Kolumna7]]*7</f>
        <v>63</v>
      </c>
      <c r="V974" s="1">
        <f>ips__4[[#This Row],[Kolumna8]]*9</f>
        <v>63</v>
      </c>
      <c r="W974" s="1">
        <f>ips__4[[#This Row],[Kolumna9]]*1</f>
        <v>7</v>
      </c>
      <c r="X974" s="1">
        <f>ips__4[[#This Row],[Kolumna10]]*3</f>
        <v>3</v>
      </c>
      <c r="Y974" s="1">
        <f t="shared" si="15"/>
        <v>399</v>
      </c>
      <c r="Z974" s="1">
        <f>MOD(ips__4[[#This Row],[Suma iloczynow]],10)</f>
        <v>9</v>
      </c>
      <c r="AA974" s="1">
        <f>IF(ips__4[[#This Row],[reszta przez 10]] = 0,0,10 - ips__4[[#This Row],[reszta przez 10]])</f>
        <v>1</v>
      </c>
      <c r="AB974" s="1">
        <f>IF(ips__4[[#This Row],[K]]=ips__4[[#This Row],[K prawidlowe]],1,0)</f>
        <v>1</v>
      </c>
    </row>
    <row r="975" spans="1:28" x14ac:dyDescent="0.3">
      <c r="A975" s="1" t="s">
        <v>1002</v>
      </c>
      <c r="B975" s="1" t="s">
        <v>3</v>
      </c>
      <c r="C975" s="1" t="s">
        <v>6</v>
      </c>
      <c r="D975" s="1">
        <v>0</v>
      </c>
      <c r="E975" s="1">
        <v>6</v>
      </c>
      <c r="F975" s="1">
        <v>2</v>
      </c>
      <c r="G975" s="1">
        <v>6</v>
      </c>
      <c r="H975" s="1">
        <v>2</v>
      </c>
      <c r="I975" s="1">
        <v>5</v>
      </c>
      <c r="J975" s="1">
        <v>5</v>
      </c>
      <c r="K975" s="1">
        <v>4</v>
      </c>
      <c r="L975" s="1">
        <v>1</v>
      </c>
      <c r="M975" s="1">
        <v>6</v>
      </c>
      <c r="N975" s="9">
        <v>7</v>
      </c>
      <c r="O975" s="1">
        <f>ips__4[[#This Row],[Kolumna1]]*1</f>
        <v>0</v>
      </c>
      <c r="P975" s="1">
        <f>ips__4[[#This Row],[Kolumna2]]*3</f>
        <v>18</v>
      </c>
      <c r="Q975" s="1">
        <f>ips__4[[#This Row],[Kolumna3]]*7</f>
        <v>14</v>
      </c>
      <c r="R975" s="1">
        <f>ips__4[[#This Row],[Kolumna4]]*9</f>
        <v>54</v>
      </c>
      <c r="S975" s="1">
        <f>ips__4[[#This Row],[Kolumna5]]*1</f>
        <v>2</v>
      </c>
      <c r="T975" s="1">
        <f>ips__4[[#This Row],[Kolumna6]]*3</f>
        <v>15</v>
      </c>
      <c r="U975" s="1">
        <f>ips__4[[#This Row],[Kolumna7]]*7</f>
        <v>35</v>
      </c>
      <c r="V975" s="1">
        <f>ips__4[[#This Row],[Kolumna8]]*9</f>
        <v>36</v>
      </c>
      <c r="W975" s="1">
        <f>ips__4[[#This Row],[Kolumna9]]*1</f>
        <v>1</v>
      </c>
      <c r="X975" s="1">
        <f>ips__4[[#This Row],[Kolumna10]]*3</f>
        <v>18</v>
      </c>
      <c r="Y975" s="1">
        <f t="shared" si="15"/>
        <v>442</v>
      </c>
      <c r="Z975" s="1">
        <f>MOD(ips__4[[#This Row],[Suma iloczynow]],10)</f>
        <v>2</v>
      </c>
      <c r="AA975" s="1">
        <f>IF(ips__4[[#This Row],[reszta przez 10]] = 0,0,10 - ips__4[[#This Row],[reszta przez 10]])</f>
        <v>8</v>
      </c>
      <c r="AB975" s="1">
        <f>IF(ips__4[[#This Row],[K]]=ips__4[[#This Row],[K prawidlowe]],1,0)</f>
        <v>0</v>
      </c>
    </row>
    <row r="976" spans="1:28" x14ac:dyDescent="0.3">
      <c r="A976" s="1" t="s">
        <v>1003</v>
      </c>
      <c r="B976" s="1" t="s">
        <v>7</v>
      </c>
      <c r="C976" s="1" t="s">
        <v>6</v>
      </c>
      <c r="D976" s="1">
        <v>1</v>
      </c>
      <c r="E976" s="1">
        <v>5</v>
      </c>
      <c r="F976" s="1">
        <v>2</v>
      </c>
      <c r="G976" s="1">
        <v>4</v>
      </c>
      <c r="H976" s="1">
        <v>2</v>
      </c>
      <c r="I976" s="1">
        <v>7</v>
      </c>
      <c r="J976" s="1">
        <v>6</v>
      </c>
      <c r="K976" s="1">
        <v>4</v>
      </c>
      <c r="L976" s="1">
        <v>6</v>
      </c>
      <c r="M976" s="1">
        <v>9</v>
      </c>
      <c r="N976" s="9">
        <v>0</v>
      </c>
      <c r="O976" s="1">
        <f>ips__4[[#This Row],[Kolumna1]]*1</f>
        <v>1</v>
      </c>
      <c r="P976" s="1">
        <f>ips__4[[#This Row],[Kolumna2]]*3</f>
        <v>15</v>
      </c>
      <c r="Q976" s="1">
        <f>ips__4[[#This Row],[Kolumna3]]*7</f>
        <v>14</v>
      </c>
      <c r="R976" s="1">
        <f>ips__4[[#This Row],[Kolumna4]]*9</f>
        <v>36</v>
      </c>
      <c r="S976" s="1">
        <f>ips__4[[#This Row],[Kolumna5]]*1</f>
        <v>2</v>
      </c>
      <c r="T976" s="1">
        <f>ips__4[[#This Row],[Kolumna6]]*3</f>
        <v>21</v>
      </c>
      <c r="U976" s="1">
        <f>ips__4[[#This Row],[Kolumna7]]*7</f>
        <v>42</v>
      </c>
      <c r="V976" s="1">
        <f>ips__4[[#This Row],[Kolumna8]]*9</f>
        <v>36</v>
      </c>
      <c r="W976" s="1">
        <f>ips__4[[#This Row],[Kolumna9]]*1</f>
        <v>6</v>
      </c>
      <c r="X976" s="1">
        <f>ips__4[[#This Row],[Kolumna10]]*3</f>
        <v>27</v>
      </c>
      <c r="Y976" s="1">
        <f t="shared" si="15"/>
        <v>393</v>
      </c>
      <c r="Z976" s="1">
        <f>MOD(ips__4[[#This Row],[Suma iloczynow]],10)</f>
        <v>3</v>
      </c>
      <c r="AA976" s="1">
        <f>IF(ips__4[[#This Row],[reszta przez 10]] = 0,0,10 - ips__4[[#This Row],[reszta przez 10]])</f>
        <v>7</v>
      </c>
      <c r="AB976" s="1">
        <f>IF(ips__4[[#This Row],[K]]=ips__4[[#This Row],[K prawidlowe]],1,0)</f>
        <v>0</v>
      </c>
    </row>
    <row r="977" spans="1:28" x14ac:dyDescent="0.3">
      <c r="A977" s="1" t="s">
        <v>1004</v>
      </c>
      <c r="B977" s="1" t="s">
        <v>9</v>
      </c>
      <c r="C977" s="1" t="s">
        <v>6</v>
      </c>
      <c r="D977" s="1">
        <v>1</v>
      </c>
      <c r="E977" s="1">
        <v>4</v>
      </c>
      <c r="F977" s="1">
        <v>2</v>
      </c>
      <c r="G977" s="1">
        <v>6</v>
      </c>
      <c r="H977" s="1">
        <v>2</v>
      </c>
      <c r="I977" s="1">
        <v>2</v>
      </c>
      <c r="J977" s="1">
        <v>2</v>
      </c>
      <c r="K977" s="1">
        <v>6</v>
      </c>
      <c r="L977" s="1">
        <v>5</v>
      </c>
      <c r="M977" s="1">
        <v>7</v>
      </c>
      <c r="N977" s="9">
        <v>7</v>
      </c>
      <c r="O977" s="1">
        <f>ips__4[[#This Row],[Kolumna1]]*1</f>
        <v>1</v>
      </c>
      <c r="P977" s="1">
        <f>ips__4[[#This Row],[Kolumna2]]*3</f>
        <v>12</v>
      </c>
      <c r="Q977" s="1">
        <f>ips__4[[#This Row],[Kolumna3]]*7</f>
        <v>14</v>
      </c>
      <c r="R977" s="1">
        <f>ips__4[[#This Row],[Kolumna4]]*9</f>
        <v>54</v>
      </c>
      <c r="S977" s="1">
        <f>ips__4[[#This Row],[Kolumna5]]*1</f>
        <v>2</v>
      </c>
      <c r="T977" s="1">
        <f>ips__4[[#This Row],[Kolumna6]]*3</f>
        <v>6</v>
      </c>
      <c r="U977" s="1">
        <f>ips__4[[#This Row],[Kolumna7]]*7</f>
        <v>14</v>
      </c>
      <c r="V977" s="1">
        <f>ips__4[[#This Row],[Kolumna8]]*9</f>
        <v>54</v>
      </c>
      <c r="W977" s="1">
        <f>ips__4[[#This Row],[Kolumna9]]*1</f>
        <v>5</v>
      </c>
      <c r="X977" s="1">
        <f>ips__4[[#This Row],[Kolumna10]]*3</f>
        <v>21</v>
      </c>
      <c r="Y977" s="1">
        <f t="shared" si="15"/>
        <v>383</v>
      </c>
      <c r="Z977" s="1">
        <f>MOD(ips__4[[#This Row],[Suma iloczynow]],10)</f>
        <v>3</v>
      </c>
      <c r="AA977" s="1">
        <f>IF(ips__4[[#This Row],[reszta przez 10]] = 0,0,10 - ips__4[[#This Row],[reszta przez 10]])</f>
        <v>7</v>
      </c>
      <c r="AB977" s="1">
        <f>IF(ips__4[[#This Row],[K]]=ips__4[[#This Row],[K prawidlowe]],1,0)</f>
        <v>1</v>
      </c>
    </row>
    <row r="978" spans="1:28" x14ac:dyDescent="0.3">
      <c r="A978" s="1" t="s">
        <v>1005</v>
      </c>
      <c r="B978" s="1" t="s">
        <v>12</v>
      </c>
      <c r="C978" s="1" t="s">
        <v>4</v>
      </c>
      <c r="D978" s="1">
        <v>0</v>
      </c>
      <c r="E978" s="1">
        <v>1</v>
      </c>
      <c r="F978" s="1">
        <v>2</v>
      </c>
      <c r="G978" s="1">
        <v>1</v>
      </c>
      <c r="H978" s="1">
        <v>2</v>
      </c>
      <c r="I978" s="1">
        <v>9</v>
      </c>
      <c r="J978" s="1">
        <v>8</v>
      </c>
      <c r="K978" s="1">
        <v>8</v>
      </c>
      <c r="L978" s="1">
        <v>8</v>
      </c>
      <c r="M978" s="1">
        <v>9</v>
      </c>
      <c r="N978" s="9">
        <v>2</v>
      </c>
      <c r="O978" s="1">
        <f>ips__4[[#This Row],[Kolumna1]]*1</f>
        <v>0</v>
      </c>
      <c r="P978" s="1">
        <f>ips__4[[#This Row],[Kolumna2]]*3</f>
        <v>3</v>
      </c>
      <c r="Q978" s="1">
        <f>ips__4[[#This Row],[Kolumna3]]*7</f>
        <v>14</v>
      </c>
      <c r="R978" s="1">
        <f>ips__4[[#This Row],[Kolumna4]]*9</f>
        <v>9</v>
      </c>
      <c r="S978" s="1">
        <f>ips__4[[#This Row],[Kolumna5]]*1</f>
        <v>2</v>
      </c>
      <c r="T978" s="1">
        <f>ips__4[[#This Row],[Kolumna6]]*3</f>
        <v>27</v>
      </c>
      <c r="U978" s="1">
        <f>ips__4[[#This Row],[Kolumna7]]*7</f>
        <v>56</v>
      </c>
      <c r="V978" s="1">
        <f>ips__4[[#This Row],[Kolumna8]]*9</f>
        <v>72</v>
      </c>
      <c r="W978" s="1">
        <f>ips__4[[#This Row],[Kolumna9]]*1</f>
        <v>8</v>
      </c>
      <c r="X978" s="1">
        <f>ips__4[[#This Row],[Kolumna10]]*3</f>
        <v>27</v>
      </c>
      <c r="Y978" s="1">
        <f t="shared" si="15"/>
        <v>401</v>
      </c>
      <c r="Z978" s="1">
        <f>MOD(ips__4[[#This Row],[Suma iloczynow]],10)</f>
        <v>1</v>
      </c>
      <c r="AA978" s="1">
        <f>IF(ips__4[[#This Row],[reszta przez 10]] = 0,0,10 - ips__4[[#This Row],[reszta przez 10]])</f>
        <v>9</v>
      </c>
      <c r="AB978" s="1">
        <f>IF(ips__4[[#This Row],[K]]=ips__4[[#This Row],[K prawidlowe]],1,0)</f>
        <v>0</v>
      </c>
    </row>
    <row r="979" spans="1:28" x14ac:dyDescent="0.3">
      <c r="A979" s="1" t="s">
        <v>1006</v>
      </c>
      <c r="B979" s="1" t="s">
        <v>5</v>
      </c>
      <c r="C979" s="1" t="s">
        <v>4</v>
      </c>
      <c r="D979" s="1">
        <v>2</v>
      </c>
      <c r="E979" s="1">
        <v>1</v>
      </c>
      <c r="F979" s="1">
        <v>2</v>
      </c>
      <c r="G979" s="1">
        <v>1</v>
      </c>
      <c r="H979" s="1">
        <v>0</v>
      </c>
      <c r="I979" s="1">
        <v>2</v>
      </c>
      <c r="J979" s="1">
        <v>2</v>
      </c>
      <c r="K979" s="1">
        <v>1</v>
      </c>
      <c r="L979" s="1">
        <v>0</v>
      </c>
      <c r="M979" s="1">
        <v>7</v>
      </c>
      <c r="N979" s="9">
        <v>2</v>
      </c>
      <c r="O979" s="1">
        <f>ips__4[[#This Row],[Kolumna1]]*1</f>
        <v>2</v>
      </c>
      <c r="P979" s="1">
        <f>ips__4[[#This Row],[Kolumna2]]*3</f>
        <v>3</v>
      </c>
      <c r="Q979" s="1">
        <f>ips__4[[#This Row],[Kolumna3]]*7</f>
        <v>14</v>
      </c>
      <c r="R979" s="1">
        <f>ips__4[[#This Row],[Kolumna4]]*9</f>
        <v>9</v>
      </c>
      <c r="S979" s="1">
        <f>ips__4[[#This Row],[Kolumna5]]*1</f>
        <v>0</v>
      </c>
      <c r="T979" s="1">
        <f>ips__4[[#This Row],[Kolumna6]]*3</f>
        <v>6</v>
      </c>
      <c r="U979" s="1">
        <f>ips__4[[#This Row],[Kolumna7]]*7</f>
        <v>14</v>
      </c>
      <c r="V979" s="1">
        <f>ips__4[[#This Row],[Kolumna8]]*9</f>
        <v>9</v>
      </c>
      <c r="W979" s="1">
        <f>ips__4[[#This Row],[Kolumna9]]*1</f>
        <v>0</v>
      </c>
      <c r="X979" s="1">
        <f>ips__4[[#This Row],[Kolumna10]]*3</f>
        <v>21</v>
      </c>
      <c r="Y979" s="1">
        <f t="shared" si="15"/>
        <v>296</v>
      </c>
      <c r="Z979" s="1">
        <f>MOD(ips__4[[#This Row],[Suma iloczynow]],10)</f>
        <v>6</v>
      </c>
      <c r="AA979" s="1">
        <f>IF(ips__4[[#This Row],[reszta przez 10]] = 0,0,10 - ips__4[[#This Row],[reszta przez 10]])</f>
        <v>4</v>
      </c>
      <c r="AB979" s="1">
        <f>IF(ips__4[[#This Row],[K]]=ips__4[[#This Row],[K prawidlowe]],1,0)</f>
        <v>0</v>
      </c>
    </row>
    <row r="980" spans="1:28" x14ac:dyDescent="0.3">
      <c r="A980" s="1" t="s">
        <v>1007</v>
      </c>
      <c r="B980" s="1" t="s">
        <v>18</v>
      </c>
      <c r="C980" s="1" t="s">
        <v>4</v>
      </c>
      <c r="D980" s="1">
        <v>1</v>
      </c>
      <c r="E980" s="1">
        <v>6</v>
      </c>
      <c r="F980" s="1">
        <v>2</v>
      </c>
      <c r="G980" s="1">
        <v>8</v>
      </c>
      <c r="H980" s="1">
        <v>2</v>
      </c>
      <c r="I980" s="1">
        <v>4</v>
      </c>
      <c r="J980" s="1">
        <v>2</v>
      </c>
      <c r="K980" s="1">
        <v>7</v>
      </c>
      <c r="L980" s="1">
        <v>5</v>
      </c>
      <c r="M980" s="1">
        <v>7</v>
      </c>
      <c r="N980" s="9">
        <v>8</v>
      </c>
      <c r="O980" s="1">
        <f>ips__4[[#This Row],[Kolumna1]]*1</f>
        <v>1</v>
      </c>
      <c r="P980" s="1">
        <f>ips__4[[#This Row],[Kolumna2]]*3</f>
        <v>18</v>
      </c>
      <c r="Q980" s="1">
        <f>ips__4[[#This Row],[Kolumna3]]*7</f>
        <v>14</v>
      </c>
      <c r="R980" s="1">
        <f>ips__4[[#This Row],[Kolumna4]]*9</f>
        <v>72</v>
      </c>
      <c r="S980" s="1">
        <f>ips__4[[#This Row],[Kolumna5]]*1</f>
        <v>2</v>
      </c>
      <c r="T980" s="1">
        <f>ips__4[[#This Row],[Kolumna6]]*3</f>
        <v>12</v>
      </c>
      <c r="U980" s="1">
        <f>ips__4[[#This Row],[Kolumna7]]*7</f>
        <v>14</v>
      </c>
      <c r="V980" s="1">
        <f>ips__4[[#This Row],[Kolumna8]]*9</f>
        <v>63</v>
      </c>
      <c r="W980" s="1">
        <f>ips__4[[#This Row],[Kolumna9]]*1</f>
        <v>5</v>
      </c>
      <c r="X980" s="1">
        <f>ips__4[[#This Row],[Kolumna10]]*3</f>
        <v>21</v>
      </c>
      <c r="Y980" s="1">
        <f t="shared" si="15"/>
        <v>300</v>
      </c>
      <c r="Z980" s="1">
        <f>MOD(ips__4[[#This Row],[Suma iloczynow]],10)</f>
        <v>0</v>
      </c>
      <c r="AA980" s="1">
        <f>IF(ips__4[[#This Row],[reszta przez 10]] = 0,0,10 - ips__4[[#This Row],[reszta przez 10]])</f>
        <v>0</v>
      </c>
      <c r="AB980" s="1">
        <f>IF(ips__4[[#This Row],[K]]=ips__4[[#This Row],[K prawidlowe]],1,0)</f>
        <v>0</v>
      </c>
    </row>
    <row r="981" spans="1:28" x14ac:dyDescent="0.3">
      <c r="A981" s="1" t="s">
        <v>1008</v>
      </c>
      <c r="B981" s="1" t="s">
        <v>14</v>
      </c>
      <c r="C981" s="1" t="s">
        <v>6</v>
      </c>
      <c r="D981" s="1">
        <v>0</v>
      </c>
      <c r="E981" s="1">
        <v>2</v>
      </c>
      <c r="F981" s="1">
        <v>2</v>
      </c>
      <c r="G981" s="1">
        <v>4</v>
      </c>
      <c r="H981" s="1">
        <v>1</v>
      </c>
      <c r="I981" s="1">
        <v>2</v>
      </c>
      <c r="J981" s="1">
        <v>7</v>
      </c>
      <c r="K981" s="1">
        <v>2</v>
      </c>
      <c r="L981" s="1">
        <v>8</v>
      </c>
      <c r="M981" s="1">
        <v>2</v>
      </c>
      <c r="N981" s="9">
        <v>6</v>
      </c>
      <c r="O981" s="1">
        <f>ips__4[[#This Row],[Kolumna1]]*1</f>
        <v>0</v>
      </c>
      <c r="P981" s="1">
        <f>ips__4[[#This Row],[Kolumna2]]*3</f>
        <v>6</v>
      </c>
      <c r="Q981" s="1">
        <f>ips__4[[#This Row],[Kolumna3]]*7</f>
        <v>14</v>
      </c>
      <c r="R981" s="1">
        <f>ips__4[[#This Row],[Kolumna4]]*9</f>
        <v>36</v>
      </c>
      <c r="S981" s="1">
        <f>ips__4[[#This Row],[Kolumna5]]*1</f>
        <v>1</v>
      </c>
      <c r="T981" s="1">
        <f>ips__4[[#This Row],[Kolumna6]]*3</f>
        <v>6</v>
      </c>
      <c r="U981" s="1">
        <f>ips__4[[#This Row],[Kolumna7]]*7</f>
        <v>49</v>
      </c>
      <c r="V981" s="1">
        <f>ips__4[[#This Row],[Kolumna8]]*9</f>
        <v>18</v>
      </c>
      <c r="W981" s="1">
        <f>ips__4[[#This Row],[Kolumna9]]*1</f>
        <v>8</v>
      </c>
      <c r="X981" s="1">
        <f>ips__4[[#This Row],[Kolumna10]]*3</f>
        <v>6</v>
      </c>
      <c r="Y981" s="1">
        <f t="shared" si="15"/>
        <v>366</v>
      </c>
      <c r="Z981" s="1">
        <f>MOD(ips__4[[#This Row],[Suma iloczynow]],10)</f>
        <v>6</v>
      </c>
      <c r="AA981" s="1">
        <f>IF(ips__4[[#This Row],[reszta przez 10]] = 0,0,10 - ips__4[[#This Row],[reszta przez 10]])</f>
        <v>4</v>
      </c>
      <c r="AB981" s="1">
        <f>IF(ips__4[[#This Row],[K]]=ips__4[[#This Row],[K prawidlowe]],1,0)</f>
        <v>0</v>
      </c>
    </row>
    <row r="982" spans="1:28" x14ac:dyDescent="0.3">
      <c r="A982" s="1" t="s">
        <v>1009</v>
      </c>
      <c r="B982" s="1" t="s">
        <v>20</v>
      </c>
      <c r="C982" s="1" t="s">
        <v>4</v>
      </c>
      <c r="D982" s="1">
        <v>0</v>
      </c>
      <c r="E982" s="1">
        <v>6</v>
      </c>
      <c r="F982" s="1">
        <v>3</v>
      </c>
      <c r="G982" s="1">
        <v>1</v>
      </c>
      <c r="H982" s="1">
        <v>0</v>
      </c>
      <c r="I982" s="1">
        <v>5</v>
      </c>
      <c r="J982" s="1">
        <v>5</v>
      </c>
      <c r="K982" s="1">
        <v>4</v>
      </c>
      <c r="L982" s="1">
        <v>6</v>
      </c>
      <c r="M982" s="1">
        <v>4</v>
      </c>
      <c r="N982" s="9">
        <v>8</v>
      </c>
      <c r="O982" s="1">
        <f>ips__4[[#This Row],[Kolumna1]]*1</f>
        <v>0</v>
      </c>
      <c r="P982" s="1">
        <f>ips__4[[#This Row],[Kolumna2]]*3</f>
        <v>18</v>
      </c>
      <c r="Q982" s="1">
        <f>ips__4[[#This Row],[Kolumna3]]*7</f>
        <v>21</v>
      </c>
      <c r="R982" s="1">
        <f>ips__4[[#This Row],[Kolumna4]]*9</f>
        <v>9</v>
      </c>
      <c r="S982" s="1">
        <f>ips__4[[#This Row],[Kolumna5]]*1</f>
        <v>0</v>
      </c>
      <c r="T982" s="1">
        <f>ips__4[[#This Row],[Kolumna6]]*3</f>
        <v>15</v>
      </c>
      <c r="U982" s="1">
        <f>ips__4[[#This Row],[Kolumna7]]*7</f>
        <v>35</v>
      </c>
      <c r="V982" s="1">
        <f>ips__4[[#This Row],[Kolumna8]]*9</f>
        <v>36</v>
      </c>
      <c r="W982" s="1">
        <f>ips__4[[#This Row],[Kolumna9]]*1</f>
        <v>6</v>
      </c>
      <c r="X982" s="1">
        <f>ips__4[[#This Row],[Kolumna10]]*3</f>
        <v>12</v>
      </c>
      <c r="Y982" s="1">
        <f t="shared" si="15"/>
        <v>296</v>
      </c>
      <c r="Z982" s="1">
        <f>MOD(ips__4[[#This Row],[Suma iloczynow]],10)</f>
        <v>6</v>
      </c>
      <c r="AA982" s="1">
        <f>IF(ips__4[[#This Row],[reszta przez 10]] = 0,0,10 - ips__4[[#This Row],[reszta przez 10]])</f>
        <v>4</v>
      </c>
      <c r="AB982" s="1">
        <f>IF(ips__4[[#This Row],[K]]=ips__4[[#This Row],[K prawidlowe]],1,0)</f>
        <v>0</v>
      </c>
    </row>
    <row r="983" spans="1:28" x14ac:dyDescent="0.3">
      <c r="A983" s="1" t="s">
        <v>1010</v>
      </c>
      <c r="B983" s="1" t="s">
        <v>19</v>
      </c>
      <c r="C983" s="1" t="s">
        <v>6</v>
      </c>
      <c r="D983" s="1">
        <v>1</v>
      </c>
      <c r="E983" s="1">
        <v>8</v>
      </c>
      <c r="F983" s="1">
        <v>2</v>
      </c>
      <c r="G983" s="1">
        <v>1</v>
      </c>
      <c r="H983" s="1">
        <v>0</v>
      </c>
      <c r="I983" s="1">
        <v>9</v>
      </c>
      <c r="J983" s="1">
        <v>5</v>
      </c>
      <c r="K983" s="1">
        <v>7</v>
      </c>
      <c r="L983" s="1">
        <v>2</v>
      </c>
      <c r="M983" s="1">
        <v>5</v>
      </c>
      <c r="N983" s="9">
        <v>0</v>
      </c>
      <c r="O983" s="1">
        <f>ips__4[[#This Row],[Kolumna1]]*1</f>
        <v>1</v>
      </c>
      <c r="P983" s="1">
        <f>ips__4[[#This Row],[Kolumna2]]*3</f>
        <v>24</v>
      </c>
      <c r="Q983" s="1">
        <f>ips__4[[#This Row],[Kolumna3]]*7</f>
        <v>14</v>
      </c>
      <c r="R983" s="1">
        <f>ips__4[[#This Row],[Kolumna4]]*9</f>
        <v>9</v>
      </c>
      <c r="S983" s="1">
        <f>ips__4[[#This Row],[Kolumna5]]*1</f>
        <v>0</v>
      </c>
      <c r="T983" s="1">
        <f>ips__4[[#This Row],[Kolumna6]]*3</f>
        <v>27</v>
      </c>
      <c r="U983" s="1">
        <f>ips__4[[#This Row],[Kolumna7]]*7</f>
        <v>35</v>
      </c>
      <c r="V983" s="1">
        <f>ips__4[[#This Row],[Kolumna8]]*9</f>
        <v>63</v>
      </c>
      <c r="W983" s="1">
        <f>ips__4[[#This Row],[Kolumna9]]*1</f>
        <v>2</v>
      </c>
      <c r="X983" s="1">
        <f>ips__4[[#This Row],[Kolumna10]]*3</f>
        <v>15</v>
      </c>
      <c r="Y983" s="1">
        <f t="shared" si="15"/>
        <v>342</v>
      </c>
      <c r="Z983" s="1">
        <f>MOD(ips__4[[#This Row],[Suma iloczynow]],10)</f>
        <v>2</v>
      </c>
      <c r="AA983" s="1">
        <f>IF(ips__4[[#This Row],[reszta przez 10]] = 0,0,10 - ips__4[[#This Row],[reszta przez 10]])</f>
        <v>8</v>
      </c>
      <c r="AB983" s="1">
        <f>IF(ips__4[[#This Row],[K]]=ips__4[[#This Row],[K prawidlowe]],1,0)</f>
        <v>0</v>
      </c>
    </row>
    <row r="984" spans="1:28" x14ac:dyDescent="0.3">
      <c r="A984" s="1" t="s">
        <v>1011</v>
      </c>
      <c r="B984" s="1" t="s">
        <v>9</v>
      </c>
      <c r="C984" s="1" t="s">
        <v>4</v>
      </c>
      <c r="D984" s="1">
        <v>2</v>
      </c>
      <c r="E984" s="1">
        <v>1</v>
      </c>
      <c r="F984" s="1">
        <v>2</v>
      </c>
      <c r="G984" s="1">
        <v>4</v>
      </c>
      <c r="H984" s="1">
        <v>3</v>
      </c>
      <c r="I984" s="1">
        <v>0</v>
      </c>
      <c r="J984" s="1">
        <v>7</v>
      </c>
      <c r="K984" s="1">
        <v>5</v>
      </c>
      <c r="L984" s="1">
        <v>7</v>
      </c>
      <c r="M984" s="1">
        <v>9</v>
      </c>
      <c r="N984" s="9">
        <v>4</v>
      </c>
      <c r="O984" s="1">
        <f>ips__4[[#This Row],[Kolumna1]]*1</f>
        <v>2</v>
      </c>
      <c r="P984" s="1">
        <f>ips__4[[#This Row],[Kolumna2]]*3</f>
        <v>3</v>
      </c>
      <c r="Q984" s="1">
        <f>ips__4[[#This Row],[Kolumna3]]*7</f>
        <v>14</v>
      </c>
      <c r="R984" s="1">
        <f>ips__4[[#This Row],[Kolumna4]]*9</f>
        <v>36</v>
      </c>
      <c r="S984" s="1">
        <f>ips__4[[#This Row],[Kolumna5]]*1</f>
        <v>3</v>
      </c>
      <c r="T984" s="1">
        <f>ips__4[[#This Row],[Kolumna6]]*3</f>
        <v>0</v>
      </c>
      <c r="U984" s="1">
        <f>ips__4[[#This Row],[Kolumna7]]*7</f>
        <v>49</v>
      </c>
      <c r="V984" s="1">
        <f>ips__4[[#This Row],[Kolumna8]]*9</f>
        <v>45</v>
      </c>
      <c r="W984" s="1">
        <f>ips__4[[#This Row],[Kolumna9]]*1</f>
        <v>7</v>
      </c>
      <c r="X984" s="1">
        <f>ips__4[[#This Row],[Kolumna10]]*3</f>
        <v>27</v>
      </c>
      <c r="Y984" s="1">
        <f t="shared" si="15"/>
        <v>376</v>
      </c>
      <c r="Z984" s="1">
        <f>MOD(ips__4[[#This Row],[Suma iloczynow]],10)</f>
        <v>6</v>
      </c>
      <c r="AA984" s="1">
        <f>IF(ips__4[[#This Row],[reszta przez 10]] = 0,0,10 - ips__4[[#This Row],[reszta przez 10]])</f>
        <v>4</v>
      </c>
      <c r="AB984" s="1">
        <f>IF(ips__4[[#This Row],[K]]=ips__4[[#This Row],[K prawidlowe]],1,0)</f>
        <v>1</v>
      </c>
    </row>
    <row r="985" spans="1:28" x14ac:dyDescent="0.3">
      <c r="A985" s="1" t="s">
        <v>1012</v>
      </c>
      <c r="B985" s="1" t="s">
        <v>13</v>
      </c>
      <c r="C985" s="1" t="s">
        <v>6</v>
      </c>
      <c r="D985" s="1">
        <v>0</v>
      </c>
      <c r="E985" s="1">
        <v>0</v>
      </c>
      <c r="F985" s="1">
        <v>2</v>
      </c>
      <c r="G985" s="1">
        <v>5</v>
      </c>
      <c r="H985" s="1">
        <v>1</v>
      </c>
      <c r="I985" s="1">
        <v>2</v>
      </c>
      <c r="J985" s="1">
        <v>8</v>
      </c>
      <c r="K985" s="1">
        <v>1</v>
      </c>
      <c r="L985" s="1">
        <v>2</v>
      </c>
      <c r="M985" s="1">
        <v>2</v>
      </c>
      <c r="N985" s="9">
        <v>1</v>
      </c>
      <c r="O985" s="1">
        <f>ips__4[[#This Row],[Kolumna1]]*1</f>
        <v>0</v>
      </c>
      <c r="P985" s="1">
        <f>ips__4[[#This Row],[Kolumna2]]*3</f>
        <v>0</v>
      </c>
      <c r="Q985" s="1">
        <f>ips__4[[#This Row],[Kolumna3]]*7</f>
        <v>14</v>
      </c>
      <c r="R985" s="1">
        <f>ips__4[[#This Row],[Kolumna4]]*9</f>
        <v>45</v>
      </c>
      <c r="S985" s="1">
        <f>ips__4[[#This Row],[Kolumna5]]*1</f>
        <v>1</v>
      </c>
      <c r="T985" s="1">
        <f>ips__4[[#This Row],[Kolumna6]]*3</f>
        <v>6</v>
      </c>
      <c r="U985" s="1">
        <f>ips__4[[#This Row],[Kolumna7]]*7</f>
        <v>56</v>
      </c>
      <c r="V985" s="1">
        <f>ips__4[[#This Row],[Kolumna8]]*9</f>
        <v>9</v>
      </c>
      <c r="W985" s="1">
        <f>ips__4[[#This Row],[Kolumna9]]*1</f>
        <v>2</v>
      </c>
      <c r="X985" s="1">
        <f>ips__4[[#This Row],[Kolumna10]]*3</f>
        <v>6</v>
      </c>
      <c r="Y985" s="1">
        <f t="shared" si="15"/>
        <v>325</v>
      </c>
      <c r="Z985" s="1">
        <f>MOD(ips__4[[#This Row],[Suma iloczynow]],10)</f>
        <v>5</v>
      </c>
      <c r="AA985" s="1">
        <f>IF(ips__4[[#This Row],[reszta przez 10]] = 0,0,10 - ips__4[[#This Row],[reszta przez 10]])</f>
        <v>5</v>
      </c>
      <c r="AB985" s="1">
        <f>IF(ips__4[[#This Row],[K]]=ips__4[[#This Row],[K prawidlowe]],1,0)</f>
        <v>0</v>
      </c>
    </row>
    <row r="986" spans="1:28" x14ac:dyDescent="0.3">
      <c r="A986" s="1" t="s">
        <v>1013</v>
      </c>
      <c r="B986" s="1" t="s">
        <v>10</v>
      </c>
      <c r="C986" s="1" t="s">
        <v>6</v>
      </c>
      <c r="D986" s="1">
        <v>0</v>
      </c>
      <c r="E986" s="1">
        <v>0</v>
      </c>
      <c r="F986" s="1">
        <v>2</v>
      </c>
      <c r="G986" s="1">
        <v>7</v>
      </c>
      <c r="H986" s="1">
        <v>0</v>
      </c>
      <c r="I986" s="1">
        <v>4</v>
      </c>
      <c r="J986" s="1">
        <v>8</v>
      </c>
      <c r="K986" s="1">
        <v>4</v>
      </c>
      <c r="L986" s="1">
        <v>2</v>
      </c>
      <c r="M986" s="1">
        <v>1</v>
      </c>
      <c r="N986" s="9">
        <v>4</v>
      </c>
      <c r="O986" s="1">
        <f>ips__4[[#This Row],[Kolumna1]]*1</f>
        <v>0</v>
      </c>
      <c r="P986" s="1">
        <f>ips__4[[#This Row],[Kolumna2]]*3</f>
        <v>0</v>
      </c>
      <c r="Q986" s="1">
        <f>ips__4[[#This Row],[Kolumna3]]*7</f>
        <v>14</v>
      </c>
      <c r="R986" s="1">
        <f>ips__4[[#This Row],[Kolumna4]]*9</f>
        <v>63</v>
      </c>
      <c r="S986" s="1">
        <f>ips__4[[#This Row],[Kolumna5]]*1</f>
        <v>0</v>
      </c>
      <c r="T986" s="1">
        <f>ips__4[[#This Row],[Kolumna6]]*3</f>
        <v>12</v>
      </c>
      <c r="U986" s="1">
        <f>ips__4[[#This Row],[Kolumna7]]*7</f>
        <v>56</v>
      </c>
      <c r="V986" s="1">
        <f>ips__4[[#This Row],[Kolumna8]]*9</f>
        <v>36</v>
      </c>
      <c r="W986" s="1">
        <f>ips__4[[#This Row],[Kolumna9]]*1</f>
        <v>2</v>
      </c>
      <c r="X986" s="1">
        <f>ips__4[[#This Row],[Kolumna10]]*3</f>
        <v>3</v>
      </c>
      <c r="Y986" s="1">
        <f t="shared" si="15"/>
        <v>325</v>
      </c>
      <c r="Z986" s="1">
        <f>MOD(ips__4[[#This Row],[Suma iloczynow]],10)</f>
        <v>5</v>
      </c>
      <c r="AA986" s="1">
        <f>IF(ips__4[[#This Row],[reszta przez 10]] = 0,0,10 - ips__4[[#This Row],[reszta przez 10]])</f>
        <v>5</v>
      </c>
      <c r="AB986" s="1">
        <f>IF(ips__4[[#This Row],[K]]=ips__4[[#This Row],[K prawidlowe]],1,0)</f>
        <v>0</v>
      </c>
    </row>
    <row r="987" spans="1:28" x14ac:dyDescent="0.3">
      <c r="A987" s="1" t="s">
        <v>1014</v>
      </c>
      <c r="B987" s="1" t="s">
        <v>11</v>
      </c>
      <c r="C987" s="1" t="s">
        <v>4</v>
      </c>
      <c r="D987" s="1">
        <v>0</v>
      </c>
      <c r="E987" s="1">
        <v>6</v>
      </c>
      <c r="F987" s="1">
        <v>2</v>
      </c>
      <c r="G987" s="1">
        <v>1</v>
      </c>
      <c r="H987" s="1">
        <v>1</v>
      </c>
      <c r="I987" s="1">
        <v>3</v>
      </c>
      <c r="J987" s="1">
        <v>4</v>
      </c>
      <c r="K987" s="1">
        <v>2</v>
      </c>
      <c r="L987" s="1">
        <v>0</v>
      </c>
      <c r="M987" s="1">
        <v>8</v>
      </c>
      <c r="N987" s="9">
        <v>9</v>
      </c>
      <c r="O987" s="1">
        <f>ips__4[[#This Row],[Kolumna1]]*1</f>
        <v>0</v>
      </c>
      <c r="P987" s="1">
        <f>ips__4[[#This Row],[Kolumna2]]*3</f>
        <v>18</v>
      </c>
      <c r="Q987" s="1">
        <f>ips__4[[#This Row],[Kolumna3]]*7</f>
        <v>14</v>
      </c>
      <c r="R987" s="1">
        <f>ips__4[[#This Row],[Kolumna4]]*9</f>
        <v>9</v>
      </c>
      <c r="S987" s="1">
        <f>ips__4[[#This Row],[Kolumna5]]*1</f>
        <v>1</v>
      </c>
      <c r="T987" s="1">
        <f>ips__4[[#This Row],[Kolumna6]]*3</f>
        <v>9</v>
      </c>
      <c r="U987" s="1">
        <f>ips__4[[#This Row],[Kolumna7]]*7</f>
        <v>28</v>
      </c>
      <c r="V987" s="1">
        <f>ips__4[[#This Row],[Kolumna8]]*9</f>
        <v>18</v>
      </c>
      <c r="W987" s="1">
        <f>ips__4[[#This Row],[Kolumna9]]*1</f>
        <v>0</v>
      </c>
      <c r="X987" s="1">
        <f>ips__4[[#This Row],[Kolumna10]]*3</f>
        <v>24</v>
      </c>
      <c r="Y987" s="1">
        <f t="shared" si="15"/>
        <v>307</v>
      </c>
      <c r="Z987" s="1">
        <f>MOD(ips__4[[#This Row],[Suma iloczynow]],10)</f>
        <v>7</v>
      </c>
      <c r="AA987" s="1">
        <f>IF(ips__4[[#This Row],[reszta przez 10]] = 0,0,10 - ips__4[[#This Row],[reszta przez 10]])</f>
        <v>3</v>
      </c>
      <c r="AB987" s="1">
        <f>IF(ips__4[[#This Row],[K]]=ips__4[[#This Row],[K prawidlowe]],1,0)</f>
        <v>0</v>
      </c>
    </row>
    <row r="988" spans="1:28" x14ac:dyDescent="0.3">
      <c r="A988" s="1" t="s">
        <v>1015</v>
      </c>
      <c r="B988" s="1" t="s">
        <v>18</v>
      </c>
      <c r="C988" s="1" t="s">
        <v>6</v>
      </c>
      <c r="D988" s="1">
        <v>1</v>
      </c>
      <c r="E988" s="1">
        <v>7</v>
      </c>
      <c r="F988" s="1">
        <v>2</v>
      </c>
      <c r="G988" s="1">
        <v>1</v>
      </c>
      <c r="H988" s="1">
        <v>2</v>
      </c>
      <c r="I988" s="1">
        <v>2</v>
      </c>
      <c r="J988" s="1">
        <v>3</v>
      </c>
      <c r="K988" s="1">
        <v>7</v>
      </c>
      <c r="L988" s="1">
        <v>6</v>
      </c>
      <c r="M988" s="1">
        <v>5</v>
      </c>
      <c r="N988" s="9">
        <v>2</v>
      </c>
      <c r="O988" s="1">
        <f>ips__4[[#This Row],[Kolumna1]]*1</f>
        <v>1</v>
      </c>
      <c r="P988" s="1">
        <f>ips__4[[#This Row],[Kolumna2]]*3</f>
        <v>21</v>
      </c>
      <c r="Q988" s="1">
        <f>ips__4[[#This Row],[Kolumna3]]*7</f>
        <v>14</v>
      </c>
      <c r="R988" s="1">
        <f>ips__4[[#This Row],[Kolumna4]]*9</f>
        <v>9</v>
      </c>
      <c r="S988" s="1">
        <f>ips__4[[#This Row],[Kolumna5]]*1</f>
        <v>2</v>
      </c>
      <c r="T988" s="1">
        <f>ips__4[[#This Row],[Kolumna6]]*3</f>
        <v>6</v>
      </c>
      <c r="U988" s="1">
        <f>ips__4[[#This Row],[Kolumna7]]*7</f>
        <v>21</v>
      </c>
      <c r="V988" s="1">
        <f>ips__4[[#This Row],[Kolumna8]]*9</f>
        <v>63</v>
      </c>
      <c r="W988" s="1">
        <f>ips__4[[#This Row],[Kolumna9]]*1</f>
        <v>6</v>
      </c>
      <c r="X988" s="1">
        <f>ips__4[[#This Row],[Kolumna10]]*3</f>
        <v>15</v>
      </c>
      <c r="Y988" s="1">
        <f t="shared" si="15"/>
        <v>279</v>
      </c>
      <c r="Z988" s="1">
        <f>MOD(ips__4[[#This Row],[Suma iloczynow]],10)</f>
        <v>9</v>
      </c>
      <c r="AA988" s="1">
        <f>IF(ips__4[[#This Row],[reszta przez 10]] = 0,0,10 - ips__4[[#This Row],[reszta przez 10]])</f>
        <v>1</v>
      </c>
      <c r="AB988" s="1">
        <f>IF(ips__4[[#This Row],[K]]=ips__4[[#This Row],[K prawidlowe]],1,0)</f>
        <v>0</v>
      </c>
    </row>
    <row r="989" spans="1:28" x14ac:dyDescent="0.3">
      <c r="A989" s="1" t="s">
        <v>1016</v>
      </c>
      <c r="B989" s="1" t="s">
        <v>7</v>
      </c>
      <c r="C989" s="1" t="s">
        <v>6</v>
      </c>
      <c r="D989" s="1">
        <v>1</v>
      </c>
      <c r="E989" s="1">
        <v>1</v>
      </c>
      <c r="F989" s="1">
        <v>2</v>
      </c>
      <c r="G989" s="1">
        <v>4</v>
      </c>
      <c r="H989" s="1">
        <v>1</v>
      </c>
      <c r="I989" s="1">
        <v>5</v>
      </c>
      <c r="J989" s="1">
        <v>9</v>
      </c>
      <c r="K989" s="1">
        <v>3</v>
      </c>
      <c r="L989" s="1">
        <v>1</v>
      </c>
      <c r="M989" s="1">
        <v>7</v>
      </c>
      <c r="N989" s="9">
        <v>8</v>
      </c>
      <c r="O989" s="1">
        <f>ips__4[[#This Row],[Kolumna1]]*1</f>
        <v>1</v>
      </c>
      <c r="P989" s="1">
        <f>ips__4[[#This Row],[Kolumna2]]*3</f>
        <v>3</v>
      </c>
      <c r="Q989" s="1">
        <f>ips__4[[#This Row],[Kolumna3]]*7</f>
        <v>14</v>
      </c>
      <c r="R989" s="1">
        <f>ips__4[[#This Row],[Kolumna4]]*9</f>
        <v>36</v>
      </c>
      <c r="S989" s="1">
        <f>ips__4[[#This Row],[Kolumna5]]*1</f>
        <v>1</v>
      </c>
      <c r="T989" s="1">
        <f>ips__4[[#This Row],[Kolumna6]]*3</f>
        <v>15</v>
      </c>
      <c r="U989" s="1">
        <f>ips__4[[#This Row],[Kolumna7]]*7</f>
        <v>63</v>
      </c>
      <c r="V989" s="1">
        <f>ips__4[[#This Row],[Kolumna8]]*9</f>
        <v>27</v>
      </c>
      <c r="W989" s="1">
        <f>ips__4[[#This Row],[Kolumna9]]*1</f>
        <v>1</v>
      </c>
      <c r="X989" s="1">
        <f>ips__4[[#This Row],[Kolumna10]]*3</f>
        <v>21</v>
      </c>
      <c r="Y989" s="1">
        <f t="shared" si="15"/>
        <v>340</v>
      </c>
      <c r="Z989" s="1">
        <f>MOD(ips__4[[#This Row],[Suma iloczynow]],10)</f>
        <v>0</v>
      </c>
      <c r="AA989" s="1">
        <f>IF(ips__4[[#This Row],[reszta przez 10]] = 0,0,10 - ips__4[[#This Row],[reszta przez 10]])</f>
        <v>0</v>
      </c>
      <c r="AB989" s="1">
        <f>IF(ips__4[[#This Row],[K]]=ips__4[[#This Row],[K prawidlowe]],1,0)</f>
        <v>0</v>
      </c>
    </row>
    <row r="990" spans="1:28" x14ac:dyDescent="0.3">
      <c r="A990" s="1" t="s">
        <v>1017</v>
      </c>
      <c r="B990" s="1" t="s">
        <v>12</v>
      </c>
      <c r="C990" s="1" t="s">
        <v>4</v>
      </c>
      <c r="D990" s="1">
        <v>1</v>
      </c>
      <c r="E990" s="1">
        <v>8</v>
      </c>
      <c r="F990" s="1">
        <v>2</v>
      </c>
      <c r="G990" s="1">
        <v>2</v>
      </c>
      <c r="H990" s="1">
        <v>2</v>
      </c>
      <c r="I990" s="1">
        <v>2</v>
      </c>
      <c r="J990" s="1">
        <v>6</v>
      </c>
      <c r="K990" s="1">
        <v>4</v>
      </c>
      <c r="L990" s="1">
        <v>6</v>
      </c>
      <c r="M990" s="1">
        <v>6</v>
      </c>
      <c r="N990" s="9">
        <v>3</v>
      </c>
      <c r="O990" s="1">
        <f>ips__4[[#This Row],[Kolumna1]]*1</f>
        <v>1</v>
      </c>
      <c r="P990" s="1">
        <f>ips__4[[#This Row],[Kolumna2]]*3</f>
        <v>24</v>
      </c>
      <c r="Q990" s="1">
        <f>ips__4[[#This Row],[Kolumna3]]*7</f>
        <v>14</v>
      </c>
      <c r="R990" s="1">
        <f>ips__4[[#This Row],[Kolumna4]]*9</f>
        <v>18</v>
      </c>
      <c r="S990" s="1">
        <f>ips__4[[#This Row],[Kolumna5]]*1</f>
        <v>2</v>
      </c>
      <c r="T990" s="1">
        <f>ips__4[[#This Row],[Kolumna6]]*3</f>
        <v>6</v>
      </c>
      <c r="U990" s="1">
        <f>ips__4[[#This Row],[Kolumna7]]*7</f>
        <v>42</v>
      </c>
      <c r="V990" s="1">
        <f>ips__4[[#This Row],[Kolumna8]]*9</f>
        <v>36</v>
      </c>
      <c r="W990" s="1">
        <f>ips__4[[#This Row],[Kolumna9]]*1</f>
        <v>6</v>
      </c>
      <c r="X990" s="1">
        <f>ips__4[[#This Row],[Kolumna10]]*3</f>
        <v>18</v>
      </c>
      <c r="Y990" s="1">
        <f t="shared" si="15"/>
        <v>349</v>
      </c>
      <c r="Z990" s="1">
        <f>MOD(ips__4[[#This Row],[Suma iloczynow]],10)</f>
        <v>9</v>
      </c>
      <c r="AA990" s="1">
        <f>IF(ips__4[[#This Row],[reszta przez 10]] = 0,0,10 - ips__4[[#This Row],[reszta przez 10]])</f>
        <v>1</v>
      </c>
      <c r="AB990" s="1">
        <f>IF(ips__4[[#This Row],[K]]=ips__4[[#This Row],[K prawidlowe]],1,0)</f>
        <v>0</v>
      </c>
    </row>
    <row r="991" spans="1:28" x14ac:dyDescent="0.3">
      <c r="A991" s="1" t="s">
        <v>1018</v>
      </c>
      <c r="B991" s="1" t="s">
        <v>10</v>
      </c>
      <c r="C991" s="1" t="s">
        <v>4</v>
      </c>
      <c r="D991" s="1">
        <v>0</v>
      </c>
      <c r="E991" s="1">
        <v>4</v>
      </c>
      <c r="F991" s="1">
        <v>3</v>
      </c>
      <c r="G991" s="1">
        <v>1</v>
      </c>
      <c r="H991" s="1">
        <v>1</v>
      </c>
      <c r="I991" s="1">
        <v>9</v>
      </c>
      <c r="J991" s="1">
        <v>1</v>
      </c>
      <c r="K991" s="1">
        <v>4</v>
      </c>
      <c r="L991" s="1">
        <v>0</v>
      </c>
      <c r="M991" s="1">
        <v>1</v>
      </c>
      <c r="N991" s="9">
        <v>4</v>
      </c>
      <c r="O991" s="1">
        <f>ips__4[[#This Row],[Kolumna1]]*1</f>
        <v>0</v>
      </c>
      <c r="P991" s="1">
        <f>ips__4[[#This Row],[Kolumna2]]*3</f>
        <v>12</v>
      </c>
      <c r="Q991" s="1">
        <f>ips__4[[#This Row],[Kolumna3]]*7</f>
        <v>21</v>
      </c>
      <c r="R991" s="1">
        <f>ips__4[[#This Row],[Kolumna4]]*9</f>
        <v>9</v>
      </c>
      <c r="S991" s="1">
        <f>ips__4[[#This Row],[Kolumna5]]*1</f>
        <v>1</v>
      </c>
      <c r="T991" s="1">
        <f>ips__4[[#This Row],[Kolumna6]]*3</f>
        <v>27</v>
      </c>
      <c r="U991" s="1">
        <f>ips__4[[#This Row],[Kolumna7]]*7</f>
        <v>7</v>
      </c>
      <c r="V991" s="1">
        <f>ips__4[[#This Row],[Kolumna8]]*9</f>
        <v>36</v>
      </c>
      <c r="W991" s="1">
        <f>ips__4[[#This Row],[Kolumna9]]*1</f>
        <v>0</v>
      </c>
      <c r="X991" s="1">
        <f>ips__4[[#This Row],[Kolumna10]]*3</f>
        <v>3</v>
      </c>
      <c r="Y991" s="1">
        <f t="shared" si="15"/>
        <v>283</v>
      </c>
      <c r="Z991" s="1">
        <f>MOD(ips__4[[#This Row],[Suma iloczynow]],10)</f>
        <v>3</v>
      </c>
      <c r="AA991" s="1">
        <f>IF(ips__4[[#This Row],[reszta przez 10]] = 0,0,10 - ips__4[[#This Row],[reszta przez 10]])</f>
        <v>7</v>
      </c>
      <c r="AB991" s="1">
        <f>IF(ips__4[[#This Row],[K]]=ips__4[[#This Row],[K prawidlowe]],1,0)</f>
        <v>0</v>
      </c>
    </row>
    <row r="992" spans="1:28" x14ac:dyDescent="0.3">
      <c r="A992" s="1" t="s">
        <v>1019</v>
      </c>
      <c r="B992" s="1" t="s">
        <v>3</v>
      </c>
      <c r="C992" s="1" t="s">
        <v>6</v>
      </c>
      <c r="D992" s="1">
        <v>0</v>
      </c>
      <c r="E992" s="1">
        <v>6</v>
      </c>
      <c r="F992" s="1">
        <v>2</v>
      </c>
      <c r="G992" s="1">
        <v>6</v>
      </c>
      <c r="H992" s="1">
        <v>0</v>
      </c>
      <c r="I992" s="1">
        <v>1</v>
      </c>
      <c r="J992" s="1">
        <v>3</v>
      </c>
      <c r="K992" s="1">
        <v>5</v>
      </c>
      <c r="L992" s="1">
        <v>8</v>
      </c>
      <c r="M992" s="1">
        <v>2</v>
      </c>
      <c r="N992" s="9">
        <v>1</v>
      </c>
      <c r="O992" s="1">
        <f>ips__4[[#This Row],[Kolumna1]]*1</f>
        <v>0</v>
      </c>
      <c r="P992" s="1">
        <f>ips__4[[#This Row],[Kolumna2]]*3</f>
        <v>18</v>
      </c>
      <c r="Q992" s="1">
        <f>ips__4[[#This Row],[Kolumna3]]*7</f>
        <v>14</v>
      </c>
      <c r="R992" s="1">
        <f>ips__4[[#This Row],[Kolumna4]]*9</f>
        <v>54</v>
      </c>
      <c r="S992" s="1">
        <f>ips__4[[#This Row],[Kolumna5]]*1</f>
        <v>0</v>
      </c>
      <c r="T992" s="1">
        <f>ips__4[[#This Row],[Kolumna6]]*3</f>
        <v>3</v>
      </c>
      <c r="U992" s="1">
        <f>ips__4[[#This Row],[Kolumna7]]*7</f>
        <v>21</v>
      </c>
      <c r="V992" s="1">
        <f>ips__4[[#This Row],[Kolumna8]]*9</f>
        <v>45</v>
      </c>
      <c r="W992" s="1">
        <f>ips__4[[#This Row],[Kolumna9]]*1</f>
        <v>8</v>
      </c>
      <c r="X992" s="1">
        <f>ips__4[[#This Row],[Kolumna10]]*3</f>
        <v>6</v>
      </c>
      <c r="Y992" s="1">
        <f t="shared" si="15"/>
        <v>285</v>
      </c>
      <c r="Z992" s="1">
        <f>MOD(ips__4[[#This Row],[Suma iloczynow]],10)</f>
        <v>5</v>
      </c>
      <c r="AA992" s="1">
        <f>IF(ips__4[[#This Row],[reszta przez 10]] = 0,0,10 - ips__4[[#This Row],[reszta przez 10]])</f>
        <v>5</v>
      </c>
      <c r="AB992" s="1">
        <f>IF(ips__4[[#This Row],[K]]=ips__4[[#This Row],[K prawidlowe]],1,0)</f>
        <v>0</v>
      </c>
    </row>
    <row r="993" spans="1:28" x14ac:dyDescent="0.3">
      <c r="A993" s="1" t="s">
        <v>1020</v>
      </c>
      <c r="B993" s="1" t="s">
        <v>13</v>
      </c>
      <c r="C993" s="1" t="s">
        <v>6</v>
      </c>
      <c r="D993" s="1">
        <v>0</v>
      </c>
      <c r="E993" s="1">
        <v>6</v>
      </c>
      <c r="F993" s="1">
        <v>2</v>
      </c>
      <c r="G993" s="1">
        <v>2</v>
      </c>
      <c r="H993" s="1">
        <v>0</v>
      </c>
      <c r="I993" s="1">
        <v>4</v>
      </c>
      <c r="J993" s="1">
        <v>2</v>
      </c>
      <c r="K993" s="1">
        <v>4</v>
      </c>
      <c r="L993" s="1">
        <v>8</v>
      </c>
      <c r="M993" s="1">
        <v>1</v>
      </c>
      <c r="N993" s="9">
        <v>7</v>
      </c>
      <c r="O993" s="1">
        <f>ips__4[[#This Row],[Kolumna1]]*1</f>
        <v>0</v>
      </c>
      <c r="P993" s="1">
        <f>ips__4[[#This Row],[Kolumna2]]*3</f>
        <v>18</v>
      </c>
      <c r="Q993" s="1">
        <f>ips__4[[#This Row],[Kolumna3]]*7</f>
        <v>14</v>
      </c>
      <c r="R993" s="1">
        <f>ips__4[[#This Row],[Kolumna4]]*9</f>
        <v>18</v>
      </c>
      <c r="S993" s="1">
        <f>ips__4[[#This Row],[Kolumna5]]*1</f>
        <v>0</v>
      </c>
      <c r="T993" s="1">
        <f>ips__4[[#This Row],[Kolumna6]]*3</f>
        <v>12</v>
      </c>
      <c r="U993" s="1">
        <f>ips__4[[#This Row],[Kolumna7]]*7</f>
        <v>14</v>
      </c>
      <c r="V993" s="1">
        <f>ips__4[[#This Row],[Kolumna8]]*9</f>
        <v>36</v>
      </c>
      <c r="W993" s="1">
        <f>ips__4[[#This Row],[Kolumna9]]*1</f>
        <v>8</v>
      </c>
      <c r="X993" s="1">
        <f>ips__4[[#This Row],[Kolumna10]]*3</f>
        <v>3</v>
      </c>
      <c r="Y993" s="1">
        <f t="shared" si="15"/>
        <v>292</v>
      </c>
      <c r="Z993" s="1">
        <f>MOD(ips__4[[#This Row],[Suma iloczynow]],10)</f>
        <v>2</v>
      </c>
      <c r="AA993" s="1">
        <f>IF(ips__4[[#This Row],[reszta przez 10]] = 0,0,10 - ips__4[[#This Row],[reszta przez 10]])</f>
        <v>8</v>
      </c>
      <c r="AB993" s="1">
        <f>IF(ips__4[[#This Row],[K]]=ips__4[[#This Row],[K prawidlowe]],1,0)</f>
        <v>0</v>
      </c>
    </row>
    <row r="994" spans="1:28" x14ac:dyDescent="0.3">
      <c r="A994" s="1" t="s">
        <v>1021</v>
      </c>
      <c r="B994" s="1" t="s">
        <v>11</v>
      </c>
      <c r="C994" s="1" t="s">
        <v>4</v>
      </c>
      <c r="D994" s="1">
        <v>2</v>
      </c>
      <c r="E994" s="1">
        <v>2</v>
      </c>
      <c r="F994" s="1">
        <v>2</v>
      </c>
      <c r="G994" s="1">
        <v>6</v>
      </c>
      <c r="H994" s="1">
        <v>1</v>
      </c>
      <c r="I994" s="1">
        <v>2</v>
      </c>
      <c r="J994" s="1">
        <v>5</v>
      </c>
      <c r="K994" s="1">
        <v>1</v>
      </c>
      <c r="L994" s="1">
        <v>8</v>
      </c>
      <c r="M994" s="1">
        <v>7</v>
      </c>
      <c r="N994" s="9">
        <v>4</v>
      </c>
      <c r="O994" s="1">
        <f>ips__4[[#This Row],[Kolumna1]]*1</f>
        <v>2</v>
      </c>
      <c r="P994" s="1">
        <f>ips__4[[#This Row],[Kolumna2]]*3</f>
        <v>6</v>
      </c>
      <c r="Q994" s="1">
        <f>ips__4[[#This Row],[Kolumna3]]*7</f>
        <v>14</v>
      </c>
      <c r="R994" s="1">
        <f>ips__4[[#This Row],[Kolumna4]]*9</f>
        <v>54</v>
      </c>
      <c r="S994" s="1">
        <f>ips__4[[#This Row],[Kolumna5]]*1</f>
        <v>1</v>
      </c>
      <c r="T994" s="1">
        <f>ips__4[[#This Row],[Kolumna6]]*3</f>
        <v>6</v>
      </c>
      <c r="U994" s="1">
        <f>ips__4[[#This Row],[Kolumna7]]*7</f>
        <v>35</v>
      </c>
      <c r="V994" s="1">
        <f>ips__4[[#This Row],[Kolumna8]]*9</f>
        <v>9</v>
      </c>
      <c r="W994" s="1">
        <f>ips__4[[#This Row],[Kolumna9]]*1</f>
        <v>8</v>
      </c>
      <c r="X994" s="1">
        <f>ips__4[[#This Row],[Kolumna10]]*3</f>
        <v>21</v>
      </c>
      <c r="Y994" s="1">
        <f t="shared" si="15"/>
        <v>279</v>
      </c>
      <c r="Z994" s="1">
        <f>MOD(ips__4[[#This Row],[Suma iloczynow]],10)</f>
        <v>9</v>
      </c>
      <c r="AA994" s="1">
        <f>IF(ips__4[[#This Row],[reszta przez 10]] = 0,0,10 - ips__4[[#This Row],[reszta przez 10]])</f>
        <v>1</v>
      </c>
      <c r="AB994" s="1">
        <f>IF(ips__4[[#This Row],[K]]=ips__4[[#This Row],[K prawidlowe]],1,0)</f>
        <v>0</v>
      </c>
    </row>
    <row r="995" spans="1:28" x14ac:dyDescent="0.3">
      <c r="A995" s="1" t="s">
        <v>1022</v>
      </c>
      <c r="B995" s="1" t="s">
        <v>13</v>
      </c>
      <c r="C995" s="1" t="s">
        <v>6</v>
      </c>
      <c r="D995" s="1">
        <v>1</v>
      </c>
      <c r="E995" s="1">
        <v>9</v>
      </c>
      <c r="F995" s="1">
        <v>2</v>
      </c>
      <c r="G995" s="1">
        <v>9</v>
      </c>
      <c r="H995" s="1">
        <v>1</v>
      </c>
      <c r="I995" s="1">
        <v>5</v>
      </c>
      <c r="J995" s="1">
        <v>1</v>
      </c>
      <c r="K995" s="1">
        <v>6</v>
      </c>
      <c r="L995" s="1">
        <v>7</v>
      </c>
      <c r="M995" s="1">
        <v>7</v>
      </c>
      <c r="N995" s="9">
        <v>2</v>
      </c>
      <c r="O995" s="1">
        <f>ips__4[[#This Row],[Kolumna1]]*1</f>
        <v>1</v>
      </c>
      <c r="P995" s="1">
        <f>ips__4[[#This Row],[Kolumna2]]*3</f>
        <v>27</v>
      </c>
      <c r="Q995" s="1">
        <f>ips__4[[#This Row],[Kolumna3]]*7</f>
        <v>14</v>
      </c>
      <c r="R995" s="1">
        <f>ips__4[[#This Row],[Kolumna4]]*9</f>
        <v>81</v>
      </c>
      <c r="S995" s="1">
        <f>ips__4[[#This Row],[Kolumna5]]*1</f>
        <v>1</v>
      </c>
      <c r="T995" s="1">
        <f>ips__4[[#This Row],[Kolumna6]]*3</f>
        <v>15</v>
      </c>
      <c r="U995" s="1">
        <f>ips__4[[#This Row],[Kolumna7]]*7</f>
        <v>7</v>
      </c>
      <c r="V995" s="1">
        <f>ips__4[[#This Row],[Kolumna8]]*9</f>
        <v>54</v>
      </c>
      <c r="W995" s="1">
        <f>ips__4[[#This Row],[Kolumna9]]*1</f>
        <v>7</v>
      </c>
      <c r="X995" s="1">
        <f>ips__4[[#This Row],[Kolumna10]]*3</f>
        <v>21</v>
      </c>
      <c r="Y995" s="1">
        <f t="shared" si="15"/>
        <v>384</v>
      </c>
      <c r="Z995" s="1">
        <f>MOD(ips__4[[#This Row],[Suma iloczynow]],10)</f>
        <v>4</v>
      </c>
      <c r="AA995" s="1">
        <f>IF(ips__4[[#This Row],[reszta przez 10]] = 0,0,10 - ips__4[[#This Row],[reszta przez 10]])</f>
        <v>6</v>
      </c>
      <c r="AB995" s="1">
        <f>IF(ips__4[[#This Row],[K]]=ips__4[[#This Row],[K prawidlowe]],1,0)</f>
        <v>0</v>
      </c>
    </row>
    <row r="996" spans="1:28" x14ac:dyDescent="0.3">
      <c r="A996" s="1" t="s">
        <v>1023</v>
      </c>
      <c r="B996" s="1" t="s">
        <v>5</v>
      </c>
      <c r="C996" s="1" t="s">
        <v>4</v>
      </c>
      <c r="D996" s="1">
        <v>0</v>
      </c>
      <c r="E996" s="1">
        <v>1</v>
      </c>
      <c r="F996" s="1">
        <v>3</v>
      </c>
      <c r="G996" s="1">
        <v>1</v>
      </c>
      <c r="H996" s="1">
        <v>0</v>
      </c>
      <c r="I996" s="1">
        <v>3</v>
      </c>
      <c r="J996" s="1">
        <v>7</v>
      </c>
      <c r="K996" s="1">
        <v>8</v>
      </c>
      <c r="L996" s="1">
        <v>9</v>
      </c>
      <c r="M996" s="1">
        <v>2</v>
      </c>
      <c r="N996" s="9">
        <v>2</v>
      </c>
      <c r="O996" s="1">
        <f>ips__4[[#This Row],[Kolumna1]]*1</f>
        <v>0</v>
      </c>
      <c r="P996" s="1">
        <f>ips__4[[#This Row],[Kolumna2]]*3</f>
        <v>3</v>
      </c>
      <c r="Q996" s="1">
        <f>ips__4[[#This Row],[Kolumna3]]*7</f>
        <v>21</v>
      </c>
      <c r="R996" s="1">
        <f>ips__4[[#This Row],[Kolumna4]]*9</f>
        <v>9</v>
      </c>
      <c r="S996" s="1">
        <f>ips__4[[#This Row],[Kolumna5]]*1</f>
        <v>0</v>
      </c>
      <c r="T996" s="1">
        <f>ips__4[[#This Row],[Kolumna6]]*3</f>
        <v>9</v>
      </c>
      <c r="U996" s="1">
        <f>ips__4[[#This Row],[Kolumna7]]*7</f>
        <v>49</v>
      </c>
      <c r="V996" s="1">
        <f>ips__4[[#This Row],[Kolumna8]]*9</f>
        <v>72</v>
      </c>
      <c r="W996" s="1">
        <f>ips__4[[#This Row],[Kolumna9]]*1</f>
        <v>9</v>
      </c>
      <c r="X996" s="1">
        <f>ips__4[[#This Row],[Kolumna10]]*3</f>
        <v>6</v>
      </c>
      <c r="Y996" s="1">
        <f t="shared" si="15"/>
        <v>406</v>
      </c>
      <c r="Z996" s="1">
        <f>MOD(ips__4[[#This Row],[Suma iloczynow]],10)</f>
        <v>6</v>
      </c>
      <c r="AA996" s="1">
        <f>IF(ips__4[[#This Row],[reszta przez 10]] = 0,0,10 - ips__4[[#This Row],[reszta przez 10]])</f>
        <v>4</v>
      </c>
      <c r="AB996" s="1">
        <f>IF(ips__4[[#This Row],[K]]=ips__4[[#This Row],[K prawidlowe]],1,0)</f>
        <v>0</v>
      </c>
    </row>
    <row r="997" spans="1:28" x14ac:dyDescent="0.3">
      <c r="A997" s="1" t="s">
        <v>1024</v>
      </c>
      <c r="B997" s="1" t="s">
        <v>15</v>
      </c>
      <c r="C997" s="1" t="s">
        <v>6</v>
      </c>
      <c r="D997" s="1">
        <v>1</v>
      </c>
      <c r="E997" s="1">
        <v>6</v>
      </c>
      <c r="F997" s="1">
        <v>2</v>
      </c>
      <c r="G997" s="1">
        <v>3</v>
      </c>
      <c r="H997" s="1">
        <v>2</v>
      </c>
      <c r="I997" s="1">
        <v>4</v>
      </c>
      <c r="J997" s="1">
        <v>1</v>
      </c>
      <c r="K997" s="1">
        <v>6</v>
      </c>
      <c r="L997" s="1">
        <v>8</v>
      </c>
      <c r="M997" s="1">
        <v>3</v>
      </c>
      <c r="N997" s="9">
        <v>8</v>
      </c>
      <c r="O997" s="1">
        <f>ips__4[[#This Row],[Kolumna1]]*1</f>
        <v>1</v>
      </c>
      <c r="P997" s="1">
        <f>ips__4[[#This Row],[Kolumna2]]*3</f>
        <v>18</v>
      </c>
      <c r="Q997" s="1">
        <f>ips__4[[#This Row],[Kolumna3]]*7</f>
        <v>14</v>
      </c>
      <c r="R997" s="1">
        <f>ips__4[[#This Row],[Kolumna4]]*9</f>
        <v>27</v>
      </c>
      <c r="S997" s="1">
        <f>ips__4[[#This Row],[Kolumna5]]*1</f>
        <v>2</v>
      </c>
      <c r="T997" s="1">
        <f>ips__4[[#This Row],[Kolumna6]]*3</f>
        <v>12</v>
      </c>
      <c r="U997" s="1">
        <f>ips__4[[#This Row],[Kolumna7]]*7</f>
        <v>7</v>
      </c>
      <c r="V997" s="1">
        <f>ips__4[[#This Row],[Kolumna8]]*9</f>
        <v>54</v>
      </c>
      <c r="W997" s="1">
        <f>ips__4[[#This Row],[Kolumna9]]*1</f>
        <v>8</v>
      </c>
      <c r="X997" s="1">
        <f>ips__4[[#This Row],[Kolumna10]]*3</f>
        <v>9</v>
      </c>
      <c r="Y997" s="1">
        <f t="shared" si="15"/>
        <v>330</v>
      </c>
      <c r="Z997" s="1">
        <f>MOD(ips__4[[#This Row],[Suma iloczynow]],10)</f>
        <v>0</v>
      </c>
      <c r="AA997" s="1">
        <f>IF(ips__4[[#This Row],[reszta przez 10]] = 0,0,10 - ips__4[[#This Row],[reszta przez 10]])</f>
        <v>0</v>
      </c>
      <c r="AB997" s="1">
        <f>IF(ips__4[[#This Row],[K]]=ips__4[[#This Row],[K prawidlowe]],1,0)</f>
        <v>0</v>
      </c>
    </row>
    <row r="998" spans="1:28" x14ac:dyDescent="0.3">
      <c r="A998" s="1" t="s">
        <v>1025</v>
      </c>
      <c r="B998" s="1" t="s">
        <v>19</v>
      </c>
      <c r="C998" s="1" t="s">
        <v>6</v>
      </c>
      <c r="D998" s="1">
        <v>0</v>
      </c>
      <c r="E998" s="1">
        <v>2</v>
      </c>
      <c r="F998" s="1">
        <v>2</v>
      </c>
      <c r="G998" s="1">
        <v>4</v>
      </c>
      <c r="H998" s="1">
        <v>0</v>
      </c>
      <c r="I998" s="1">
        <v>7</v>
      </c>
      <c r="J998" s="1">
        <v>2</v>
      </c>
      <c r="K998" s="1">
        <v>7</v>
      </c>
      <c r="L998" s="1">
        <v>6</v>
      </c>
      <c r="M998" s="1">
        <v>7</v>
      </c>
      <c r="N998" s="9">
        <v>9</v>
      </c>
      <c r="O998" s="1">
        <f>ips__4[[#This Row],[Kolumna1]]*1</f>
        <v>0</v>
      </c>
      <c r="P998" s="1">
        <f>ips__4[[#This Row],[Kolumna2]]*3</f>
        <v>6</v>
      </c>
      <c r="Q998" s="1">
        <f>ips__4[[#This Row],[Kolumna3]]*7</f>
        <v>14</v>
      </c>
      <c r="R998" s="1">
        <f>ips__4[[#This Row],[Kolumna4]]*9</f>
        <v>36</v>
      </c>
      <c r="S998" s="1">
        <f>ips__4[[#This Row],[Kolumna5]]*1</f>
        <v>0</v>
      </c>
      <c r="T998" s="1">
        <f>ips__4[[#This Row],[Kolumna6]]*3</f>
        <v>21</v>
      </c>
      <c r="U998" s="1">
        <f>ips__4[[#This Row],[Kolumna7]]*7</f>
        <v>14</v>
      </c>
      <c r="V998" s="1">
        <f>ips__4[[#This Row],[Kolumna8]]*9</f>
        <v>63</v>
      </c>
      <c r="W998" s="1">
        <f>ips__4[[#This Row],[Kolumna9]]*1</f>
        <v>6</v>
      </c>
      <c r="X998" s="1">
        <f>ips__4[[#This Row],[Kolumna10]]*3</f>
        <v>21</v>
      </c>
      <c r="Y998" s="1">
        <f t="shared" si="15"/>
        <v>333</v>
      </c>
      <c r="Z998" s="1">
        <f>MOD(ips__4[[#This Row],[Suma iloczynow]],10)</f>
        <v>3</v>
      </c>
      <c r="AA998" s="1">
        <f>IF(ips__4[[#This Row],[reszta przez 10]] = 0,0,10 - ips__4[[#This Row],[reszta przez 10]])</f>
        <v>7</v>
      </c>
      <c r="AB998" s="1">
        <f>IF(ips__4[[#This Row],[K]]=ips__4[[#This Row],[K prawidlowe]],1,0)</f>
        <v>0</v>
      </c>
    </row>
    <row r="999" spans="1:28" x14ac:dyDescent="0.3">
      <c r="A999" s="1" t="s">
        <v>1026</v>
      </c>
      <c r="B999" s="1" t="s">
        <v>7</v>
      </c>
      <c r="C999" s="1" t="s">
        <v>4</v>
      </c>
      <c r="D999" s="1">
        <v>0</v>
      </c>
      <c r="E999" s="1">
        <v>6</v>
      </c>
      <c r="F999" s="1">
        <v>2</v>
      </c>
      <c r="G999" s="1">
        <v>7</v>
      </c>
      <c r="H999" s="1">
        <v>0</v>
      </c>
      <c r="I999" s="1">
        <v>4</v>
      </c>
      <c r="J999" s="1">
        <v>8</v>
      </c>
      <c r="K999" s="1">
        <v>7</v>
      </c>
      <c r="L999" s="1">
        <v>2</v>
      </c>
      <c r="M999" s="1">
        <v>8</v>
      </c>
      <c r="N999" s="9">
        <v>8</v>
      </c>
      <c r="O999" s="1">
        <f>ips__4[[#This Row],[Kolumna1]]*1</f>
        <v>0</v>
      </c>
      <c r="P999" s="1">
        <f>ips__4[[#This Row],[Kolumna2]]*3</f>
        <v>18</v>
      </c>
      <c r="Q999" s="1">
        <f>ips__4[[#This Row],[Kolumna3]]*7</f>
        <v>14</v>
      </c>
      <c r="R999" s="1">
        <f>ips__4[[#This Row],[Kolumna4]]*9</f>
        <v>63</v>
      </c>
      <c r="S999" s="1">
        <f>ips__4[[#This Row],[Kolumna5]]*1</f>
        <v>0</v>
      </c>
      <c r="T999" s="1">
        <f>ips__4[[#This Row],[Kolumna6]]*3</f>
        <v>12</v>
      </c>
      <c r="U999" s="1">
        <f>ips__4[[#This Row],[Kolumna7]]*7</f>
        <v>56</v>
      </c>
      <c r="V999" s="1">
        <f>ips__4[[#This Row],[Kolumna8]]*9</f>
        <v>63</v>
      </c>
      <c r="W999" s="1">
        <f>ips__4[[#This Row],[Kolumna9]]*1</f>
        <v>2</v>
      </c>
      <c r="X999" s="1">
        <f>ips__4[[#This Row],[Kolumna10]]*3</f>
        <v>24</v>
      </c>
      <c r="Y999" s="1">
        <f t="shared" si="15"/>
        <v>433</v>
      </c>
      <c r="Z999" s="1">
        <f>MOD(ips__4[[#This Row],[Suma iloczynow]],10)</f>
        <v>3</v>
      </c>
      <c r="AA999" s="1">
        <f>IF(ips__4[[#This Row],[reszta przez 10]] = 0,0,10 - ips__4[[#This Row],[reszta przez 10]])</f>
        <v>7</v>
      </c>
      <c r="AB999" s="1">
        <f>IF(ips__4[[#This Row],[K]]=ips__4[[#This Row],[K prawidlowe]],1,0)</f>
        <v>0</v>
      </c>
    </row>
    <row r="1000" spans="1:28" x14ac:dyDescent="0.3">
      <c r="A1000" s="1" t="s">
        <v>1027</v>
      </c>
      <c r="B1000" s="1" t="s">
        <v>8</v>
      </c>
      <c r="C1000" s="1" t="s">
        <v>4</v>
      </c>
      <c r="D1000" s="1">
        <v>0</v>
      </c>
      <c r="E1000" s="1">
        <v>4</v>
      </c>
      <c r="F1000" s="1">
        <v>2</v>
      </c>
      <c r="G1000" s="1">
        <v>4</v>
      </c>
      <c r="H1000" s="1">
        <v>1</v>
      </c>
      <c r="I1000" s="1">
        <v>8</v>
      </c>
      <c r="J1000" s="1">
        <v>6</v>
      </c>
      <c r="K1000" s="1">
        <v>9</v>
      </c>
      <c r="L1000" s="1">
        <v>4</v>
      </c>
      <c r="M1000" s="1">
        <v>7</v>
      </c>
      <c r="N1000" s="9">
        <v>5</v>
      </c>
      <c r="O1000" s="1">
        <f>ips__4[[#This Row],[Kolumna1]]*1</f>
        <v>0</v>
      </c>
      <c r="P1000" s="1">
        <f>ips__4[[#This Row],[Kolumna2]]*3</f>
        <v>12</v>
      </c>
      <c r="Q1000" s="1">
        <f>ips__4[[#This Row],[Kolumna3]]*7</f>
        <v>14</v>
      </c>
      <c r="R1000" s="1">
        <f>ips__4[[#This Row],[Kolumna4]]*9</f>
        <v>36</v>
      </c>
      <c r="S1000" s="1">
        <f>ips__4[[#This Row],[Kolumna5]]*1</f>
        <v>1</v>
      </c>
      <c r="T1000" s="1">
        <f>ips__4[[#This Row],[Kolumna6]]*3</f>
        <v>24</v>
      </c>
      <c r="U1000" s="1">
        <f>ips__4[[#This Row],[Kolumna7]]*7</f>
        <v>42</v>
      </c>
      <c r="V1000" s="1">
        <f>ips__4[[#This Row],[Kolumna8]]*9</f>
        <v>81</v>
      </c>
      <c r="W1000" s="1">
        <f>ips__4[[#This Row],[Kolumna9]]*1</f>
        <v>4</v>
      </c>
      <c r="X1000" s="1">
        <f>ips__4[[#This Row],[Kolumna10]]*3</f>
        <v>21</v>
      </c>
      <c r="Y1000" s="1">
        <f t="shared" si="15"/>
        <v>487</v>
      </c>
      <c r="Z1000" s="1">
        <f>MOD(ips__4[[#This Row],[Suma iloczynow]],10)</f>
        <v>7</v>
      </c>
      <c r="AA1000" s="1">
        <f>IF(ips__4[[#This Row],[reszta przez 10]] = 0,0,10 - ips__4[[#This Row],[reszta przez 10]])</f>
        <v>3</v>
      </c>
      <c r="AB1000" s="1">
        <f>IF(ips__4[[#This Row],[K]]=ips__4[[#This Row],[K prawidlowe]],1,0)</f>
        <v>0</v>
      </c>
    </row>
    <row r="1001" spans="1:28" x14ac:dyDescent="0.3">
      <c r="A1001" s="1" t="s">
        <v>1028</v>
      </c>
      <c r="B1001" s="1" t="s">
        <v>14</v>
      </c>
      <c r="C1001" s="1" t="s">
        <v>6</v>
      </c>
      <c r="D1001" s="1">
        <v>1</v>
      </c>
      <c r="E1001" s="1">
        <v>7</v>
      </c>
      <c r="F1001" s="1">
        <v>3</v>
      </c>
      <c r="G1001" s="1">
        <v>2</v>
      </c>
      <c r="H1001" s="1">
        <v>0</v>
      </c>
      <c r="I1001" s="1">
        <v>4</v>
      </c>
      <c r="J1001" s="1">
        <v>5</v>
      </c>
      <c r="K1001" s="1">
        <v>7</v>
      </c>
      <c r="L1001" s="1">
        <v>3</v>
      </c>
      <c r="M1001" s="1">
        <v>9</v>
      </c>
      <c r="N1001" s="9">
        <v>9</v>
      </c>
      <c r="O1001" s="1">
        <f>ips__4[[#This Row],[Kolumna1]]*1</f>
        <v>1</v>
      </c>
      <c r="P1001" s="1">
        <f>ips__4[[#This Row],[Kolumna2]]*3</f>
        <v>21</v>
      </c>
      <c r="Q1001" s="1">
        <f>ips__4[[#This Row],[Kolumna3]]*7</f>
        <v>21</v>
      </c>
      <c r="R1001" s="1">
        <f>ips__4[[#This Row],[Kolumna4]]*9</f>
        <v>18</v>
      </c>
      <c r="S1001" s="1">
        <f>ips__4[[#This Row],[Kolumna5]]*1</f>
        <v>0</v>
      </c>
      <c r="T1001" s="1">
        <f>ips__4[[#This Row],[Kolumna6]]*3</f>
        <v>12</v>
      </c>
      <c r="U1001" s="1">
        <f>ips__4[[#This Row],[Kolumna7]]*7</f>
        <v>35</v>
      </c>
      <c r="V1001" s="1">
        <f>ips__4[[#This Row],[Kolumna8]]*9</f>
        <v>63</v>
      </c>
      <c r="W1001" s="1">
        <f>ips__4[[#This Row],[Kolumna9]]*1</f>
        <v>3</v>
      </c>
      <c r="X1001" s="1">
        <f>ips__4[[#This Row],[Kolumna10]]*3</f>
        <v>27</v>
      </c>
      <c r="Y1001" s="1">
        <f t="shared" si="15"/>
        <v>436</v>
      </c>
      <c r="Z1001" s="1">
        <f>MOD(ips__4[[#This Row],[Suma iloczynow]],10)</f>
        <v>6</v>
      </c>
      <c r="AA1001" s="1">
        <f>IF(ips__4[[#This Row],[reszta przez 10]] = 0,0,10 - ips__4[[#This Row],[reszta przez 10]])</f>
        <v>4</v>
      </c>
      <c r="AB1001" s="1">
        <f>IF(ips__4[[#This Row],[K]]=ips__4[[#This Row],[K prawidlowe]],1,0)</f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6 7 E s W E d m l i W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i M 3 x g s W Y c j J B n h v 4 C m z c + 2 x / I F / 1 t e s 7 L T S E 6 y U n U + T k / U E 8 A F B L A w Q U A A I A C A D r s S x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7 E s W I W w n 7 P B A Q A A s A Y A A B M A H A B G b 3 J t d W x h c y 9 T Z W N 0 a W 9 u M S 5 t I K I Y A C i g F A A A A A A A A A A A A A A A A A A A A A A A A A A A A O 2 T z U 7 b Q B D H 7 5 H y D q v l Y k v G y g f l A P K h C q 2 K K h B V w q W 4 h 6 0 9 p U v W u 9 b u u M a O u C D e g s f g V K k 3 5 P f q G E d N q q Z q L u 0 B 1 R f v z n g + / r 8 Z O 0 h Q G s 2 m 3 X t 4 2 O / 1 e + 6 z s J A y m T s W M Q X Y 7 z F 6 m q / 2 8 S F t b g 0 Z J + 5 L e G S S I g O N 3 m u p I J w Y j X R x H p 8 c x O c O r I t z o 6 S L z 6 q E 0 m V n 1 l x R D R e f C C y s 2 D 3 W n 4 z N B F Z z s T S N B q M x c 1 g l N W h 2 f v I 2 p v o h X i P 3 g 4 s j U D K T C D b i h z x g E 6 O K T L t o H L B X O j G p 1 J f R / o v B Y B i w d 4 V B m G K l I F o d w 1 O j 4 Y M f d E J 2 + K m 4 b G 4 f H 8 q 5 Z I b l J i 2 r 5 p u r j a 4 y u t X S Z B I 4 q Z y J j x R L n W e U 6 A 2 I l F R 5 P z A E 7 G L p e q n U N B F K W B e h L d Y L v a d M m r g a h l W + S j m z Q r t W f y d k V u X g v O 3 a C h Y L T l + D I g z H G v f 3 w j b 6 J m A L X h L h k n q r s T T k p Y r A E K 7 x y U m x 7 i o B V o v 2 V M + F l o J 5 m R Q O z W 4 p o b n 3 f 4 q 5 8 f s 9 q T f r W F + S H d 6 u i T f y + T P d l V Z 6 c 7 f F / F a L Q S P q H M N f x t D Z R 7 + x j / 8 w g m U f G / i P n y 3 / v / 2 v r j P e p t Y G + H v / 4 f 8 r + N 8 B U E s B A i 0 A F A A C A A g A 6 7 E s W E d m l i W m A A A A 9 g A A A B I A A A A A A A A A A A A A A A A A A A A A A E N v b m Z p Z y 9 Q Y W N r Y W d l L n h t b F B L A Q I t A B Q A A g A I A O u x L F g P y u m r p A A A A O k A A A A T A A A A A A A A A A A A A A A A A P I A A A B b Q 2 9 u d G V u d F 9 U e X B l c 1 0 u e G 1 s U E s B A i 0 A F A A C A A g A 6 7 E s W I W w n 7 P B A Q A A s A Y A A B M A A A A A A A A A A A A A A A A A 4 w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S M A A A A A A A A 3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x N z Q 2 Y T J l L W M 5 O D k t N G F i M C 1 h Y m E z L T E z M W V m Z G E w M m I w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y V D I w O j U y O j A w L j U z N j I y M D d a I i A v P j x F b n R y e S B U e X B l P S J G a W x s Q 2 9 s d W 1 u V H l w Z X M i I F Z h b H V l P S J z Q X d Z R y I g L z 4 8 R W 5 0 c n k g V H l w Z T 0 i R m l s b E N v b H V t b k 5 h b W V z I i B W Y W x 1 Z T 0 i c 1 s m c X V v d D t w Z X N l b C Z x d W 9 0 O y w m c X V v d D t 3 b 2 p l d 8 O z Z H p 0 d 2 8 m c X V v d D s s J n F 1 b 3 Q 7 b W l l c 2 p j Z S B 6 Y W 1 p Z X N 6 a 2 F u a W E g K G 1 p Y X N 0 b y 1 3 a W X F m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H M v W m 1 p Z W 5 p b 2 5 v I H R 5 c C 5 7 c G V z Z W w s M H 0 m c X V v d D s s J n F 1 b 3 Q 7 U 2 V j d G l v b j E v a X B z L 1 p t a W V u a W 9 u b y B 0 e X A u e 3 d v a m V 3 w 7 N k e n R 3 b y w x f S Z x d W 9 0 O y w m c X V v d D t T Z W N 0 a W 9 u M S 9 p c H M v W m 1 p Z W 5 p b 2 5 v I H R 5 c C 5 7 b W l l c 2 p j Z S B 6 Y W 1 p Z X N 6 a 2 F u a W E g K G 1 p Y X N 0 b y 1 3 a W X F m y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X B z L 1 p t a W V u a W 9 u b y B 0 e X A u e 3 B l c 2 V s L D B 9 J n F 1 b 3 Q 7 L C Z x d W 9 0 O 1 N l Y 3 R p b 2 4 x L 2 l w c y 9 a b W l l b m l v b m 8 g d H l w L n t 3 b 2 p l d 8 O z Z H p 0 d 2 8 s M X 0 m c X V v d D s s J n F 1 b 3 Q 7 U 2 V j d G l v b j E v a X B z L 1 p t a W V u a W 9 u b y B 0 e X A u e 2 1 p Z X N q Y 2 U g e m F t a W V z e m t h b m l h I C h t a W F z d G 8 t d 2 l l x Z s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H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5 M j Y y M j Q z L W E 2 N j M t N D J l N y 1 h M z E y L T U z Z j I z M D E w M G J i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y V D I w O j U 3 O j A 5 L j c 5 O D E 5 M T J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w c y A o M i k v W m 1 p Z c W E I H R 5 c C 5 7 Q 2 9 s d W 1 u M S w w f S Z x d W 9 0 O y w m c X V v d D t T Z W N 0 a W 9 u M S 9 p c H M g K D I p L 1 p t a W X F h C B 0 e X A u e 0 N v b H V t b j I s M X 0 m c X V v d D s s J n F 1 b 3 Q 7 U 2 V j d G l v b j E v a X B z I C g y K S 9 a b W l l x Y Q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l w c y A o M i k v W m 1 p Z c W E I H R 5 c C 5 7 Q 2 9 s d W 1 u M S w w f S Z x d W 9 0 O y w m c X V v d D t T Z W N 0 a W 9 u M S 9 p c H M g K D I p L 1 p t a W X F h C B 0 e X A u e 0 N v b H V t b j I s M X 0 m c X V v d D s s J n F 1 b 3 Q 7 U 2 V j d G l v b j E v a X B z I C g y K S 9 a b W l l x Y Q g d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H M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z J T I w K D I p L 1 p t a W U l Q z U l O D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j Y 2 N z l i Z C 0 w Y T h m L T R i Z j M t O G U 1 Z i 0 y N z h m N j R j M m M 0 O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a X B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J U M j A 6 N T g 6 N T k u O D c y N j Q x M l o i I C 8 + P E V u d H J 5 I F R 5 c G U 9 I k Z p b G x D b 2 x 1 b W 5 U e X B l c y I g V m F s d W U 9 I n N C Z 1 l H I i A v P j x F b n R y e S B U e X B l P S J G a W x s Q 2 9 s d W 1 u T m F t Z X M i I F Z h b H V l P S J z W y Z x d W 9 0 O 3 B l c 2 V s J n F 1 b 3 Q 7 L C Z x d W 9 0 O 3 d v a m V 3 w 7 N k e n R 3 b y Z x d W 9 0 O y w m c X V v d D t t a W V z a m N l I H p h b W l l c 3 p r Y W 5 p Y S A o b W l h c 3 R v L X d p Z c W b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w c y A o M y k v T m F n x Y L D s 3 d r a S B v I H B v Z H d 5 x b x z e m 9 u e W 0 g c G 9 6 a W 9 t a W U u e 3 B l c 2 V s L D B 9 J n F 1 b 3 Q 7 L C Z x d W 9 0 O 1 N l Y 3 R p b 2 4 x L 2 l w c y A o M y k v T m F n x Y L D s 3 d r a S B v I H B v Z H d 5 x b x z e m 9 u e W 0 g c G 9 6 a W 9 t a W U u e 3 d v a m V 3 w 7 N k e n R 3 b y w x f S Z x d W 9 0 O y w m c X V v d D t T Z W N 0 a W 9 u M S 9 p c H M g K D M p L 0 5 h Z 8 W C w 7 N 3 a 2 k g b y B w b 2 R 3 e c W 8 c 3 p v b n l t I H B v e m l v b W l l L n t t a W V z a m N l I H p h b W l l c 3 p r Y W 5 p Y S A o b W l h c 3 R v L X d p Z c W b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c H M g K D M p L 0 5 h Z 8 W C w 7 N 3 a 2 k g b y B w b 2 R 3 e c W 8 c 3 p v b n l t I H B v e m l v b W l l L n t w Z X N l b C w w f S Z x d W 9 0 O y w m c X V v d D t T Z W N 0 a W 9 u M S 9 p c H M g K D M p L 0 5 h Z 8 W C w 7 N 3 a 2 k g b y B w b 2 R 3 e c W 8 c 3 p v b n l t I H B v e m l v b W l l L n t 3 b 2 p l d 8 O z Z H p 0 d 2 8 s M X 0 m c X V v d D s s J n F 1 b 3 Q 7 U 2 V j d G l v b j E v a X B z I C g z K S 9 O Y W f F g s O z d 2 t p I G 8 g c G 9 k d 3 n F v H N 6 b 2 5 5 b S B w b 3 p p b 2 1 p Z S 5 7 b W l l c 2 p j Z S B 6 Y W 1 p Z X N 6 a 2 F u a W E g K G 1 p Y X N 0 b y 1 3 a W X F m y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w c y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M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M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m J j M D I w O C 0 4 Z m V h L T Q w N m E t O D E 3 N y 0 z O D d j O T Z j N j Y x O W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a X B z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J U M j E 6 M T U 6 M j M u N j Q w M D E 5 M V o i I C 8 + P E V u d H J 5 I F R 5 c G U 9 I k Z p b G x D b 2 x 1 b W 5 U e X B l c y I g V m F s d W U 9 I n N C Z 1 l H I i A v P j x F b n R y e S B U e X B l P S J G a W x s Q 2 9 s d W 1 u T m F t Z X M i I F Z h b H V l P S J z W y Z x d W 9 0 O 3 B l c 2 V s J n F 1 b 3 Q 7 L C Z x d W 9 0 O 3 d v a m V 3 w 7 N k e n R 3 b y Z x d W 9 0 O y w m c X V v d D t t a W V z a m N l I H p h b W l l c 3 p r Y W 5 p Y S A o b W l h c 3 R v L X d p Z c W b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w c y A o N C k v T m F n x Y L D s 3 d r a S B v I H B v Z H d 5 x b x z e m 9 u e W 0 g c G 9 6 a W 9 t a W U u e 3 B l c 2 V s L D B 9 J n F 1 b 3 Q 7 L C Z x d W 9 0 O 1 N l Y 3 R p b 2 4 x L 2 l w c y A o N C k v T m F n x Y L D s 3 d r a S B v I H B v Z H d 5 x b x z e m 9 u e W 0 g c G 9 6 a W 9 t a W U u e 3 d v a m V 3 w 7 N k e n R 3 b y w x f S Z x d W 9 0 O y w m c X V v d D t T Z W N 0 a W 9 u M S 9 p c H M g K D Q p L 0 5 h Z 8 W C w 7 N 3 a 2 k g b y B w b 2 R 3 e c W 8 c 3 p v b n l t I H B v e m l v b W l l L n t t a W V z a m N l I H p h b W l l c 3 p r Y W 5 p Y S A o b W l h c 3 R v L X d p Z c W b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c H M g K D Q p L 0 5 h Z 8 W C w 7 N 3 a 2 k g b y B w b 2 R 3 e c W 8 c 3 p v b n l t I H B v e m l v b W l l L n t w Z X N l b C w w f S Z x d W 9 0 O y w m c X V v d D t T Z W N 0 a W 9 u M S 9 p c H M g K D Q p L 0 5 h Z 8 W C w 7 N 3 a 2 k g b y B w b 2 R 3 e c W 8 c 3 p v b n l t I H B v e m l v b W l l L n t 3 b 2 p l d 8 O z Z H p 0 d 2 8 s M X 0 m c X V v d D s s J n F 1 b 3 Q 7 U 2 V j d G l v b j E v a X B z I C g 0 K S 9 O Y W f F g s O z d 2 t p I G 8 g c G 9 k d 3 n F v H N 6 b 2 5 5 b S B w b 3 p p b 2 1 p Z S 5 7 b W l l c 2 p j Z S B 6 Y W 1 p Z X N 6 a 2 F u a W E g K G 1 p Y X N 0 b y 1 3 a W X F m y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w c y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M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k Y A N K k V Q k K 7 Z n V J p Y E P t A A A A A A C A A A A A A A Q Z g A A A A E A A C A A A A D i T O 1 C U S a j s O Y C e O H 3 y n 6 P m n l 5 O V r z N C m D H j K I S H N 8 Y Q A A A A A O g A A A A A I A A C A A A A D K G h W / K B a E V x k v g s 7 m P r y / k P x c 6 B l x w 0 r 0 N H w N s a T t C V A A A A C 8 X q Q U 9 V r Q A J l C B L w f r v e r d 7 I 0 A E S a 1 Q / 6 f 8 Y V 2 W J o F 3 F d x I X p A Z Q 5 h x p M G O Y l u H J a k p 4 E G P p R K I r 4 x A i 0 6 v N M 2 a r r + Y 2 P r v m w Y P 2 X n 0 k A Z U A A A A D T d s I O F g 5 T e + V z s O d H L L u a 9 z 7 d O T g H E e B d h j a 4 j Y o U x X 4 r r l P z Q M w E a G E k g I t E w 8 G C H 9 J 0 e K V l 4 o 1 p r k c 1 f Z v C < / D a t a M a s h u p > 
</file>

<file path=customXml/itemProps1.xml><?xml version="1.0" encoding="utf-8"?>
<ds:datastoreItem xmlns:ds="http://schemas.openxmlformats.org/officeDocument/2006/customXml" ds:itemID="{24B8A407-D419-46A5-8CA9-5F22C32E03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zd6.1</vt:lpstr>
      <vt:lpstr>zd6.2</vt:lpstr>
      <vt:lpstr>ips (3)</vt:lpstr>
      <vt:lpstr>zd6.3</vt:lpstr>
      <vt:lpstr>ips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Woźniak</dc:creator>
  <cp:lastModifiedBy>Hubert Woźniak</cp:lastModifiedBy>
  <dcterms:created xsi:type="dcterms:W3CDTF">2024-01-12T20:51:20Z</dcterms:created>
  <dcterms:modified xsi:type="dcterms:W3CDTF">2024-01-12T21:36:18Z</dcterms:modified>
</cp:coreProperties>
</file>