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is\PycharmProjects\Matura-Informatyka\Matura2023 styczen UMK\"/>
    </mc:Choice>
  </mc:AlternateContent>
  <xr:revisionPtr revIDLastSave="0" documentId="8_{3FF34AD6-1021-418E-B7D9-95AF99932DAF}" xr6:coauthVersionLast="47" xr6:coauthVersionMax="47" xr10:uidLastSave="{00000000-0000-0000-0000-000000000000}"/>
  <bookViews>
    <workbookView xWindow="-108" yWindow="-108" windowWidth="30936" windowHeight="16776" xr2:uid="{05F9E481-BE14-4D07-B026-5967C90A5786}"/>
  </bookViews>
  <sheets>
    <sheet name="Arkusz2" sheetId="4" r:id="rId1"/>
    <sheet name="Kandydaci" sheetId="2" r:id="rId2"/>
    <sheet name="Profile" sheetId="3" r:id="rId3"/>
    <sheet name="Arkusz1" sheetId="1" r:id="rId4"/>
  </sheets>
  <definedNames>
    <definedName name="ExternalData_1" localSheetId="1" hidden="1">Kandydaci!$A$1:$J$914</definedName>
    <definedName name="ExternalData_1" localSheetId="2" hidden="1">Profile!$A$1:$C$11</definedName>
  </definedNames>
  <calcPr calcId="191029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5BD02B-638D-4421-B86E-C8A1F858E756}" keepAlive="1" name="Zapytanie — Kandydaci" description="Połączenie z zapytaniem „Kandydaci” w skoroszycie." type="5" refreshedVersion="8" background="1" saveData="1">
    <dbPr connection="Provider=Microsoft.Mashup.OleDb.1;Data Source=$Workbook$;Location=Kandydaci;Extended Properties=&quot;&quot;" command="SELECT * FROM [Kandydaci]"/>
  </connection>
  <connection id="2" xr16:uid="{E79348A1-DFEF-439D-BE75-0834A7498346}" keepAlive="1" name="Zapytanie — Profile" description="Połączenie z zapytaniem „Profile” w skoroszycie." type="5" refreshedVersion="8" background="1" saveData="1">
    <dbPr connection="Provider=Microsoft.Mashup.OleDb.1;Data Source=$Workbook$;Location=Profile;Extended Properties=&quot;&quot;" command="SELECT * FROM [Profile]"/>
  </connection>
</connections>
</file>

<file path=xl/sharedStrings.xml><?xml version="1.0" encoding="utf-8"?>
<sst xmlns="http://schemas.openxmlformats.org/spreadsheetml/2006/main" count="1865" uniqueCount="1184">
  <si>
    <t>ident</t>
  </si>
  <si>
    <t>nazwisko</t>
  </si>
  <si>
    <t>imie</t>
  </si>
  <si>
    <t>data urodz</t>
  </si>
  <si>
    <t>laureat</t>
  </si>
  <si>
    <t>swiadectwo</t>
  </si>
  <si>
    <t>egzamin</t>
  </si>
  <si>
    <t>wolontariat</t>
  </si>
  <si>
    <t>konkursy</t>
  </si>
  <si>
    <t>profil</t>
  </si>
  <si>
    <t>Fpbacka</t>
  </si>
  <si>
    <t>Amadea</t>
  </si>
  <si>
    <t>Gsbacka</t>
  </si>
  <si>
    <t>Amanda</t>
  </si>
  <si>
    <t>Arbacka</t>
  </si>
  <si>
    <t>Kobacki</t>
  </si>
  <si>
    <t>Amat</t>
  </si>
  <si>
    <t>Fdbacki</t>
  </si>
  <si>
    <t>Tobacka</t>
  </si>
  <si>
    <t>Angelika</t>
  </si>
  <si>
    <t>Cnbacka</t>
  </si>
  <si>
    <t>Scbacki</t>
  </si>
  <si>
    <t>Antoni</t>
  </si>
  <si>
    <t>Mhbacki</t>
  </si>
  <si>
    <t>Drbacki</t>
  </si>
  <si>
    <t>Mmbacki</t>
  </si>
  <si>
    <t>Lwbacki</t>
  </si>
  <si>
    <t>Ejbacki</t>
  </si>
  <si>
    <t>Antonin</t>
  </si>
  <si>
    <t>Egbacki</t>
  </si>
  <si>
    <t>Khbacki</t>
  </si>
  <si>
    <t>Hlbacka</t>
  </si>
  <si>
    <t>Antonina</t>
  </si>
  <si>
    <t>Pbbacki</t>
  </si>
  <si>
    <t>Ardalion</t>
  </si>
  <si>
    <t>Ufbacki</t>
  </si>
  <si>
    <t>Pdbacki</t>
  </si>
  <si>
    <t>Lcbacki</t>
  </si>
  <si>
    <t>Arsacjusz</t>
  </si>
  <si>
    <t>Whbacki</t>
  </si>
  <si>
    <t>Dgbacki</t>
  </si>
  <si>
    <t>August</t>
  </si>
  <si>
    <t>Usbacki</t>
  </si>
  <si>
    <t>Wkbacki</t>
  </si>
  <si>
    <t>Pobacki</t>
  </si>
  <si>
    <t>Sebacki</t>
  </si>
  <si>
    <t>Bbbacka</t>
  </si>
  <si>
    <t>Augusta</t>
  </si>
  <si>
    <t>Ofbacka</t>
  </si>
  <si>
    <t>Ftbacki</t>
  </si>
  <si>
    <t>Augustyn</t>
  </si>
  <si>
    <t>Kibacki</t>
  </si>
  <si>
    <t>Bobacki</t>
  </si>
  <si>
    <t>Fibacki</t>
  </si>
  <si>
    <t>Pabacka</t>
  </si>
  <si>
    <t>Augustyna</t>
  </si>
  <si>
    <t>Nbbacka</t>
  </si>
  <si>
    <t>Fibacka</t>
  </si>
  <si>
    <t>Wlbacka</t>
  </si>
  <si>
    <t>Auksencja</t>
  </si>
  <si>
    <t>Ggbacka</t>
  </si>
  <si>
    <t>Gpbacka</t>
  </si>
  <si>
    <t>Kgbacka</t>
  </si>
  <si>
    <t>Rwbacka</t>
  </si>
  <si>
    <t>Lkbacka</t>
  </si>
  <si>
    <t>Ehbacki</t>
  </si>
  <si>
    <t>Auksencjusz</t>
  </si>
  <si>
    <t>Pcbacki</t>
  </si>
  <si>
    <t>Hdbacki</t>
  </si>
  <si>
    <t>Rebacki</t>
  </si>
  <si>
    <t>Mgbacki</t>
  </si>
  <si>
    <t>Auksenty</t>
  </si>
  <si>
    <t>Wdbacki</t>
  </si>
  <si>
    <t>Aulus</t>
  </si>
  <si>
    <t>Fobacki</t>
  </si>
  <si>
    <t>Oibacka</t>
  </si>
  <si>
    <t>Aurea</t>
  </si>
  <si>
    <t>Embacka</t>
  </si>
  <si>
    <t>Pjbacka</t>
  </si>
  <si>
    <t>Tnbacka</t>
  </si>
  <si>
    <t>Aurelia</t>
  </si>
  <si>
    <t>Kjbacka</t>
  </si>
  <si>
    <t>Rrbacka</t>
  </si>
  <si>
    <t>Onbacka</t>
  </si>
  <si>
    <t>Mebacka</t>
  </si>
  <si>
    <t>Nubacki</t>
  </si>
  <si>
    <t>Aurelian</t>
  </si>
  <si>
    <t>Bubacki</t>
  </si>
  <si>
    <t>Tmbacki</t>
  </si>
  <si>
    <t>Bwbacki</t>
  </si>
  <si>
    <t>Aureliusz</t>
  </si>
  <si>
    <t>Brbacki</t>
  </si>
  <si>
    <t>Awit</t>
  </si>
  <si>
    <t>Dkbacki</t>
  </si>
  <si>
    <t>Balbin</t>
  </si>
  <si>
    <t>Gnbacki</t>
  </si>
  <si>
    <t>Barbacy</t>
  </si>
  <si>
    <t>Cdbacki</t>
  </si>
  <si>
    <t>Nibacki</t>
  </si>
  <si>
    <t>Hnbacki</t>
  </si>
  <si>
    <t>Rtbacka</t>
  </si>
  <si>
    <t>Beata</t>
  </si>
  <si>
    <t>Wubacka</t>
  </si>
  <si>
    <t>Flbacka</t>
  </si>
  <si>
    <t>Nubacka</t>
  </si>
  <si>
    <t>Benigna</t>
  </si>
  <si>
    <t>Hobacka</t>
  </si>
  <si>
    <t>Mcbacka</t>
  </si>
  <si>
    <t>Htbacka</t>
  </si>
  <si>
    <t>Mdbacka</t>
  </si>
  <si>
    <t>Bibiana</t>
  </si>
  <si>
    <t>Dbbacka</t>
  </si>
  <si>
    <t>Gkbacka</t>
  </si>
  <si>
    <t>Tibacka</t>
  </si>
  <si>
    <t>Blandyna</t>
  </si>
  <si>
    <t>Sobacka</t>
  </si>
  <si>
    <t>Kkbacka</t>
  </si>
  <si>
    <t>Nmbacki</t>
  </si>
  <si>
    <t>B³a¿ej</t>
  </si>
  <si>
    <t>Stbacki</t>
  </si>
  <si>
    <t>Krbacki</t>
  </si>
  <si>
    <t>Eubacki</t>
  </si>
  <si>
    <t>Ulbacka</t>
  </si>
  <si>
    <t>B³a¿eja</t>
  </si>
  <si>
    <t>Apbacki</t>
  </si>
  <si>
    <t>Bonet</t>
  </si>
  <si>
    <t>Blbacki</t>
  </si>
  <si>
    <t>Trbacki</t>
  </si>
  <si>
    <t>Debacki</t>
  </si>
  <si>
    <t>Bonifacy</t>
  </si>
  <si>
    <t>Ldbacki</t>
  </si>
  <si>
    <t>Bonit</t>
  </si>
  <si>
    <t>Aebacki</t>
  </si>
  <si>
    <t>Glbacki</t>
  </si>
  <si>
    <t>Nlbacka</t>
  </si>
  <si>
    <t>Bonita</t>
  </si>
  <si>
    <t>Mgbacka</t>
  </si>
  <si>
    <t>Erbacki</t>
  </si>
  <si>
    <t>Cecylian</t>
  </si>
  <si>
    <t>Wnbacki</t>
  </si>
  <si>
    <t>Cjbacki</t>
  </si>
  <si>
    <t>Lnbacki</t>
  </si>
  <si>
    <t>Mubacki</t>
  </si>
  <si>
    <t>Skbacki</t>
  </si>
  <si>
    <t>Celestyn</t>
  </si>
  <si>
    <t>Bsbacka</t>
  </si>
  <si>
    <t>Celestyna</t>
  </si>
  <si>
    <t>Efbacka</t>
  </si>
  <si>
    <t>Celina</t>
  </si>
  <si>
    <t>Tkbacki</t>
  </si>
  <si>
    <t>Cezary</t>
  </si>
  <si>
    <t>Gebacki</t>
  </si>
  <si>
    <t>Cyprian</t>
  </si>
  <si>
    <t>Kbbacki</t>
  </si>
  <si>
    <t>Knbacki</t>
  </si>
  <si>
    <t>Dacjan</t>
  </si>
  <si>
    <t>Wcbacki</t>
  </si>
  <si>
    <t>Ndbacki</t>
  </si>
  <si>
    <t>Ambacka</t>
  </si>
  <si>
    <t>Dalia</t>
  </si>
  <si>
    <t>Phbacka</t>
  </si>
  <si>
    <t>Brbacka</t>
  </si>
  <si>
    <t>Gcbacka</t>
  </si>
  <si>
    <t>Krbacka</t>
  </si>
  <si>
    <t>Mubacka</t>
  </si>
  <si>
    <t>Dezyderia</t>
  </si>
  <si>
    <t>Afbacka</t>
  </si>
  <si>
    <t>Sbbacka</t>
  </si>
  <si>
    <t>Dobacki</t>
  </si>
  <si>
    <t>Dezyderiusz</t>
  </si>
  <si>
    <t>Afbacki</t>
  </si>
  <si>
    <t>Oubacka</t>
  </si>
  <si>
    <t>Diana</t>
  </si>
  <si>
    <t>Usbacka</t>
  </si>
  <si>
    <t>Rubacki</t>
  </si>
  <si>
    <t>Dominik</t>
  </si>
  <si>
    <t>Rlbacki</t>
  </si>
  <si>
    <t>Cjbacka</t>
  </si>
  <si>
    <t>Dominika</t>
  </si>
  <si>
    <t>Rbbacka</t>
  </si>
  <si>
    <t>Dfbacka</t>
  </si>
  <si>
    <t>Glbacka</t>
  </si>
  <si>
    <t>Domna</t>
  </si>
  <si>
    <t>Akbacka</t>
  </si>
  <si>
    <t>Wmbacka</t>
  </si>
  <si>
    <t>Ttbacki</t>
  </si>
  <si>
    <t>Donat</t>
  </si>
  <si>
    <t>Fwbacki</t>
  </si>
  <si>
    <t>Tabacki</t>
  </si>
  <si>
    <t>Dlbacka</t>
  </si>
  <si>
    <t>Donata</t>
  </si>
  <si>
    <t>Webacki</t>
  </si>
  <si>
    <t>Dorian</t>
  </si>
  <si>
    <t>Arbacki</t>
  </si>
  <si>
    <t>Rcbacki</t>
  </si>
  <si>
    <t>Abbacki</t>
  </si>
  <si>
    <t>Bmbacka</t>
  </si>
  <si>
    <t>Doriana</t>
  </si>
  <si>
    <t>Ujbacki</t>
  </si>
  <si>
    <t>Druzjan</t>
  </si>
  <si>
    <t>Ofbacki</t>
  </si>
  <si>
    <t>Mrbacki</t>
  </si>
  <si>
    <t>Gjbacka</t>
  </si>
  <si>
    <t>Druzjanna</t>
  </si>
  <si>
    <t>Ttbacka</t>
  </si>
  <si>
    <t>Knbacka</t>
  </si>
  <si>
    <t>Lsbacka</t>
  </si>
  <si>
    <t>Eligia</t>
  </si>
  <si>
    <t>Adbacka</t>
  </si>
  <si>
    <t>Pkbacka</t>
  </si>
  <si>
    <t>Wabacki</t>
  </si>
  <si>
    <t>Eligiusz</t>
  </si>
  <si>
    <t>Cdbacka</t>
  </si>
  <si>
    <t>Emerencja</t>
  </si>
  <si>
    <t>Smbacka</t>
  </si>
  <si>
    <t>Pabacki</t>
  </si>
  <si>
    <t>Emil</t>
  </si>
  <si>
    <t>Twbacki</t>
  </si>
  <si>
    <t>Btbacka</t>
  </si>
  <si>
    <t>Emilia</t>
  </si>
  <si>
    <t>Oobacka</t>
  </si>
  <si>
    <t>Ugbacki</t>
  </si>
  <si>
    <t>Emilian</t>
  </si>
  <si>
    <t>Fabacki</t>
  </si>
  <si>
    <t>Mabacka</t>
  </si>
  <si>
    <t>Fabia</t>
  </si>
  <si>
    <t>Urbacka</t>
  </si>
  <si>
    <t>Pdbacka</t>
  </si>
  <si>
    <t>Unbacki</t>
  </si>
  <si>
    <t>Fabian</t>
  </si>
  <si>
    <t>Prbacki</t>
  </si>
  <si>
    <t>Dfbacki</t>
  </si>
  <si>
    <t>Faust</t>
  </si>
  <si>
    <t>Klbacki</t>
  </si>
  <si>
    <t>Gdbacka</t>
  </si>
  <si>
    <t>Fausta</t>
  </si>
  <si>
    <t>Aibacka</t>
  </si>
  <si>
    <t>Eebacki</t>
  </si>
  <si>
    <t>Faustyn</t>
  </si>
  <si>
    <t>Bgbacka</t>
  </si>
  <si>
    <t>Fawila</t>
  </si>
  <si>
    <t>Ugbacka</t>
  </si>
  <si>
    <t>Edbacka</t>
  </si>
  <si>
    <t>Felicja</t>
  </si>
  <si>
    <t>Tmbacka</t>
  </si>
  <si>
    <t>Cibacki</t>
  </si>
  <si>
    <t>Felicjan</t>
  </si>
  <si>
    <t>Felicjana</t>
  </si>
  <si>
    <t>Bfbacka</t>
  </si>
  <si>
    <t>Felicyta</t>
  </si>
  <si>
    <t>Dcbacka</t>
  </si>
  <si>
    <t>Hebacki</t>
  </si>
  <si>
    <t>Feliks</t>
  </si>
  <si>
    <t>Eibacki</t>
  </si>
  <si>
    <t>Whbacka</t>
  </si>
  <si>
    <t>Feliksa</t>
  </si>
  <si>
    <t>Hibacka</t>
  </si>
  <si>
    <t>Tfbacka</t>
  </si>
  <si>
    <t>Sgbacki</t>
  </si>
  <si>
    <t>Fereol</t>
  </si>
  <si>
    <t>Lmbacki</t>
  </si>
  <si>
    <t>Lebacki</t>
  </si>
  <si>
    <t>Fidelis</t>
  </si>
  <si>
    <t>Dsbacki</t>
  </si>
  <si>
    <t>Awbacki</t>
  </si>
  <si>
    <t>Fcbacka</t>
  </si>
  <si>
    <t>Flawia</t>
  </si>
  <si>
    <t>Wpbacka</t>
  </si>
  <si>
    <t>Mnbacki</t>
  </si>
  <si>
    <t>Flawiusz</t>
  </si>
  <si>
    <t>Wrbacki</t>
  </si>
  <si>
    <t>Oobacki</t>
  </si>
  <si>
    <t>Kabacki</t>
  </si>
  <si>
    <t>Sfbacka</t>
  </si>
  <si>
    <t>Flora</t>
  </si>
  <si>
    <t>Kibacka</t>
  </si>
  <si>
    <t>Bdbacka</t>
  </si>
  <si>
    <t>Elbacki</t>
  </si>
  <si>
    <t>Florencjusz</t>
  </si>
  <si>
    <t>Orbacki</t>
  </si>
  <si>
    <t>Florentyn</t>
  </si>
  <si>
    <t>Fbbacki</t>
  </si>
  <si>
    <t>Lhbacki</t>
  </si>
  <si>
    <t>Ljbacki</t>
  </si>
  <si>
    <t>Ffbacka</t>
  </si>
  <si>
    <t>Florentyna</t>
  </si>
  <si>
    <t>Pubacka</t>
  </si>
  <si>
    <t>Tubacka</t>
  </si>
  <si>
    <t>Nebacka</t>
  </si>
  <si>
    <t>Flbacki</t>
  </si>
  <si>
    <t>Florian</t>
  </si>
  <si>
    <t>Dibacki</t>
  </si>
  <si>
    <t>Cmbacka</t>
  </si>
  <si>
    <t>Florianna</t>
  </si>
  <si>
    <t>Mfbacka</t>
  </si>
  <si>
    <t>Cbbacka</t>
  </si>
  <si>
    <t>Hdbacka</t>
  </si>
  <si>
    <t>Hkbacka</t>
  </si>
  <si>
    <t>Bpbacka</t>
  </si>
  <si>
    <t>Rmbacka</t>
  </si>
  <si>
    <t>Tcbacki</t>
  </si>
  <si>
    <t>Floryn</t>
  </si>
  <si>
    <t>Lfbacki</t>
  </si>
  <si>
    <t>Bibacki</t>
  </si>
  <si>
    <t>Albacki</t>
  </si>
  <si>
    <t>Btbacki</t>
  </si>
  <si>
    <t>Lfbacka</t>
  </si>
  <si>
    <t>Floryna</t>
  </si>
  <si>
    <t>Kwbacka</t>
  </si>
  <si>
    <t>Lrbacka</t>
  </si>
  <si>
    <t>Fortunat</t>
  </si>
  <si>
    <t>Lpbacka</t>
  </si>
  <si>
    <t>Fortunata</t>
  </si>
  <si>
    <t>Ahbacka</t>
  </si>
  <si>
    <t>Umbacka</t>
  </si>
  <si>
    <t>Olbacka</t>
  </si>
  <si>
    <t>Nwbacka</t>
  </si>
  <si>
    <t>Bebacki</t>
  </si>
  <si>
    <t>Fotyn</t>
  </si>
  <si>
    <t>Wmbacki</t>
  </si>
  <si>
    <t>Mkbacki</t>
  </si>
  <si>
    <t>Cnbacki</t>
  </si>
  <si>
    <t>Uebacki</t>
  </si>
  <si>
    <t>Fjbacka</t>
  </si>
  <si>
    <t>Fotyna</t>
  </si>
  <si>
    <t>Tabacka</t>
  </si>
  <si>
    <t>Enbacka</t>
  </si>
  <si>
    <t>Oabacka</t>
  </si>
  <si>
    <t>Gaja</t>
  </si>
  <si>
    <t>Ombacka</t>
  </si>
  <si>
    <t>Rsbacka</t>
  </si>
  <si>
    <t>Bnbacka</t>
  </si>
  <si>
    <t>Gajana</t>
  </si>
  <si>
    <t>Eibacka</t>
  </si>
  <si>
    <t>Thbacka</t>
  </si>
  <si>
    <t>Galla</t>
  </si>
  <si>
    <t>Mobacki</t>
  </si>
  <si>
    <t>Gaudencjusz</t>
  </si>
  <si>
    <t>Pjbacki</t>
  </si>
  <si>
    <t>Ocbacki</t>
  </si>
  <si>
    <t>Gaudenty</t>
  </si>
  <si>
    <t>Dubacki</t>
  </si>
  <si>
    <t>Srbacki</t>
  </si>
  <si>
    <t>Gawe³</t>
  </si>
  <si>
    <t>Bhbacki</t>
  </si>
  <si>
    <t>German</t>
  </si>
  <si>
    <t>Hwbacki</t>
  </si>
  <si>
    <t>Csbacka</t>
  </si>
  <si>
    <t>Gloria</t>
  </si>
  <si>
    <t>Hsbacka</t>
  </si>
  <si>
    <t>Dgbacka</t>
  </si>
  <si>
    <t>Rnbacka</t>
  </si>
  <si>
    <t>Gordiana</t>
  </si>
  <si>
    <t>Subacka</t>
  </si>
  <si>
    <t>Gracja</t>
  </si>
  <si>
    <t>Utbacka</t>
  </si>
  <si>
    <t>Hfbacka</t>
  </si>
  <si>
    <t>Awbacka</t>
  </si>
  <si>
    <t>Tgbacki</t>
  </si>
  <si>
    <t>Gracjan</t>
  </si>
  <si>
    <t>Gabacki</t>
  </si>
  <si>
    <t>Gratus</t>
  </si>
  <si>
    <t>Mtbacki</t>
  </si>
  <si>
    <t>Hadrian</t>
  </si>
  <si>
    <t>Nmbacka</t>
  </si>
  <si>
    <t>Hadrianna</t>
  </si>
  <si>
    <t>Labacka</t>
  </si>
  <si>
    <t>Hrbacka</t>
  </si>
  <si>
    <t>Mrbacka</t>
  </si>
  <si>
    <t>Slbacka</t>
  </si>
  <si>
    <t>Lcbacka</t>
  </si>
  <si>
    <t>Kebacka</t>
  </si>
  <si>
    <t>Herenia</t>
  </si>
  <si>
    <t>Dpbacka</t>
  </si>
  <si>
    <t>Hilaria</t>
  </si>
  <si>
    <t>Srbacka</t>
  </si>
  <si>
    <t>Bhbacka</t>
  </si>
  <si>
    <t>Ghbacka</t>
  </si>
  <si>
    <t>Bcbacka</t>
  </si>
  <si>
    <t>Hbbacki</t>
  </si>
  <si>
    <t>Honorat</t>
  </si>
  <si>
    <t>Ufbacka</t>
  </si>
  <si>
    <t>Honorata</t>
  </si>
  <si>
    <t>Swbacka</t>
  </si>
  <si>
    <t>Kmbacka</t>
  </si>
  <si>
    <t>Eobacka</t>
  </si>
  <si>
    <t>Ohbacka</t>
  </si>
  <si>
    <t>Grbacki</t>
  </si>
  <si>
    <t>Honoriusz</t>
  </si>
  <si>
    <t>Wfbacki</t>
  </si>
  <si>
    <t>Onbacki</t>
  </si>
  <si>
    <t>Oabacki</t>
  </si>
  <si>
    <t>Honoryn</t>
  </si>
  <si>
    <t>Mlbacki</t>
  </si>
  <si>
    <t>Plbacki</t>
  </si>
  <si>
    <t>Dmbacka</t>
  </si>
  <si>
    <t>Honoryna</t>
  </si>
  <si>
    <t>Pfbacka</t>
  </si>
  <si>
    <t>Babacka</t>
  </si>
  <si>
    <t>Clbacka</t>
  </si>
  <si>
    <t>Tubacki</t>
  </si>
  <si>
    <t>Horacjusz</t>
  </si>
  <si>
    <t>Ddbacki</t>
  </si>
  <si>
    <t>Horacy</t>
  </si>
  <si>
    <t>Sjbacki</t>
  </si>
  <si>
    <t>Sdbacki</t>
  </si>
  <si>
    <t>Ssbacka</t>
  </si>
  <si>
    <t>Hortensja</t>
  </si>
  <si>
    <t>Rgbacki</t>
  </si>
  <si>
    <t>Hortensjusz</t>
  </si>
  <si>
    <t>Ssbacki</t>
  </si>
  <si>
    <t>Cwbacki</t>
  </si>
  <si>
    <t>Rrbacki</t>
  </si>
  <si>
    <t>Hospicjusz</t>
  </si>
  <si>
    <t>Ncbacki</t>
  </si>
  <si>
    <t>Humbelin</t>
  </si>
  <si>
    <t>Sibacka</t>
  </si>
  <si>
    <t>Humbelina</t>
  </si>
  <si>
    <t>Gnbacka</t>
  </si>
  <si>
    <t>Lhbacka</t>
  </si>
  <si>
    <t>Gtbacka</t>
  </si>
  <si>
    <t>Ignacja</t>
  </si>
  <si>
    <t>Ochadzka</t>
  </si>
  <si>
    <t>Imperia</t>
  </si>
  <si>
    <t>Mmbacka</t>
  </si>
  <si>
    <t>Innocencja</t>
  </si>
  <si>
    <t>Blbacka</t>
  </si>
  <si>
    <t>Sebacka</t>
  </si>
  <si>
    <t>Fbbacka</t>
  </si>
  <si>
    <t>Nhbacka</t>
  </si>
  <si>
    <t>Innocenta</t>
  </si>
  <si>
    <t>Msbacka</t>
  </si>
  <si>
    <t>Innocentyna</t>
  </si>
  <si>
    <t>Lbbacka</t>
  </si>
  <si>
    <t>Wbbacka</t>
  </si>
  <si>
    <t>Izaura</t>
  </si>
  <si>
    <t>Kabacka</t>
  </si>
  <si>
    <t>Rfbacki</t>
  </si>
  <si>
    <t>January</t>
  </si>
  <si>
    <t>Rbbacki</t>
  </si>
  <si>
    <t>Fubacki</t>
  </si>
  <si>
    <t>Hgbacki</t>
  </si>
  <si>
    <t>Orbacka</t>
  </si>
  <si>
    <t>Julia</t>
  </si>
  <si>
    <t>Debacka</t>
  </si>
  <si>
    <t>Rabacki</t>
  </si>
  <si>
    <t>Julian</t>
  </si>
  <si>
    <t>Tsbacki</t>
  </si>
  <si>
    <t>Kmbacki</t>
  </si>
  <si>
    <t>Uhbacka</t>
  </si>
  <si>
    <t>Julianna</t>
  </si>
  <si>
    <t>Lubacka</t>
  </si>
  <si>
    <t>Webacka</t>
  </si>
  <si>
    <t>Hwbacka</t>
  </si>
  <si>
    <t>Julita</t>
  </si>
  <si>
    <t>Frbacka</t>
  </si>
  <si>
    <t>Ucbacka</t>
  </si>
  <si>
    <t>Labacki</t>
  </si>
  <si>
    <t>Juliusz</t>
  </si>
  <si>
    <t>Gbbacki</t>
  </si>
  <si>
    <t>Hmbacki</t>
  </si>
  <si>
    <t>Juniusz</t>
  </si>
  <si>
    <t>Sabacki</t>
  </si>
  <si>
    <t>Oubacki</t>
  </si>
  <si>
    <t>Aobacki</t>
  </si>
  <si>
    <t>Dwbacki</t>
  </si>
  <si>
    <t>Nobacki</t>
  </si>
  <si>
    <t>Justyn</t>
  </si>
  <si>
    <t>Ngbacki</t>
  </si>
  <si>
    <t>Cubacki</t>
  </si>
  <si>
    <t>Dcbacki</t>
  </si>
  <si>
    <t>Gobacka</t>
  </si>
  <si>
    <t>Justyna</t>
  </si>
  <si>
    <t>Khbacka</t>
  </si>
  <si>
    <t>Smbacki</t>
  </si>
  <si>
    <t>Justynian</t>
  </si>
  <si>
    <t>Owbacki</t>
  </si>
  <si>
    <t>Hrbacki</t>
  </si>
  <si>
    <t>Juwenalis</t>
  </si>
  <si>
    <t>Ogbacka</t>
  </si>
  <si>
    <t>Juwencja</t>
  </si>
  <si>
    <t>Drbacka</t>
  </si>
  <si>
    <t>Ocbacka</t>
  </si>
  <si>
    <t>Kaja</t>
  </si>
  <si>
    <t>Tpbacka</t>
  </si>
  <si>
    <t>Cabacka</t>
  </si>
  <si>
    <t>Dhbacka</t>
  </si>
  <si>
    <t>Rpbacki</t>
  </si>
  <si>
    <t>Kajetan</t>
  </si>
  <si>
    <t>Kalasanty</t>
  </si>
  <si>
    <t>Kfbacki</t>
  </si>
  <si>
    <t>Kamil</t>
  </si>
  <si>
    <t>Ewbacka</t>
  </si>
  <si>
    <t>Kamila</t>
  </si>
  <si>
    <t>Epbacka</t>
  </si>
  <si>
    <t>Tdbacka</t>
  </si>
  <si>
    <t>Crbacki</t>
  </si>
  <si>
    <t>Kancjan</t>
  </si>
  <si>
    <t>Cbbacki</t>
  </si>
  <si>
    <t>Tbbacki</t>
  </si>
  <si>
    <t>Djbacka</t>
  </si>
  <si>
    <t>Kancjanela</t>
  </si>
  <si>
    <t>Osbacka</t>
  </si>
  <si>
    <t>Aabacka</t>
  </si>
  <si>
    <t>Clbacki</t>
  </si>
  <si>
    <t>Kancjusz</t>
  </si>
  <si>
    <t>Ogbacki</t>
  </si>
  <si>
    <t>Wrbacka</t>
  </si>
  <si>
    <t>Kandyda</t>
  </si>
  <si>
    <t>Rpbacka</t>
  </si>
  <si>
    <t>Bkbacka</t>
  </si>
  <si>
    <t>Nsbacka</t>
  </si>
  <si>
    <t>Kasjana</t>
  </si>
  <si>
    <t>Bjbacka</t>
  </si>
  <si>
    <t>Fsbacka</t>
  </si>
  <si>
    <t>Tebacka</t>
  </si>
  <si>
    <t>Pebacki</t>
  </si>
  <si>
    <t>Kasjusz</t>
  </si>
  <si>
    <t>Kdbacki</t>
  </si>
  <si>
    <t>Katerw</t>
  </si>
  <si>
    <t>Npbacka</t>
  </si>
  <si>
    <t>Klara</t>
  </si>
  <si>
    <t>Bubacka</t>
  </si>
  <si>
    <t>Grbacka</t>
  </si>
  <si>
    <t>Klarysa</t>
  </si>
  <si>
    <t>Aobacka</t>
  </si>
  <si>
    <t>Wfbacka</t>
  </si>
  <si>
    <t>Skbacka</t>
  </si>
  <si>
    <t>Ncbacka</t>
  </si>
  <si>
    <t>Klaudia</t>
  </si>
  <si>
    <t>Gabacka</t>
  </si>
  <si>
    <t>Oebacka</t>
  </si>
  <si>
    <t>Fsbacki</t>
  </si>
  <si>
    <t>Klaudian</t>
  </si>
  <si>
    <t>Pmbacki</t>
  </si>
  <si>
    <t>Chbacki</t>
  </si>
  <si>
    <t>Kpbacki</t>
  </si>
  <si>
    <t>Klaudiusz</t>
  </si>
  <si>
    <t>Lebacka</t>
  </si>
  <si>
    <t>Klaudyna</t>
  </si>
  <si>
    <t>Klemencja</t>
  </si>
  <si>
    <t>Epbacki</t>
  </si>
  <si>
    <t>Klemens</t>
  </si>
  <si>
    <t>Asbacki</t>
  </si>
  <si>
    <t>Frbacki</t>
  </si>
  <si>
    <t>Hfbacki</t>
  </si>
  <si>
    <t>Klementyn</t>
  </si>
  <si>
    <t>Hsbacki</t>
  </si>
  <si>
    <t>Twbacka</t>
  </si>
  <si>
    <t>Klementyna</t>
  </si>
  <si>
    <t>Pgbacka</t>
  </si>
  <si>
    <t>Gbbacka</t>
  </si>
  <si>
    <t>Robacka</t>
  </si>
  <si>
    <t>Konkordia</t>
  </si>
  <si>
    <t>Ckbacka</t>
  </si>
  <si>
    <t>Fmbacka</t>
  </si>
  <si>
    <t>Konstancja</t>
  </si>
  <si>
    <t>Ntbacki</t>
  </si>
  <si>
    <t>Konstancjusz</t>
  </si>
  <si>
    <t>Opbacki</t>
  </si>
  <si>
    <t>Gjbacki</t>
  </si>
  <si>
    <t>Nebacki</t>
  </si>
  <si>
    <t>Konstans</t>
  </si>
  <si>
    <t>Odbacki</t>
  </si>
  <si>
    <t>Konstanty</t>
  </si>
  <si>
    <t>Otbacka</t>
  </si>
  <si>
    <t>Konstantyna</t>
  </si>
  <si>
    <t>Agbacka</t>
  </si>
  <si>
    <t>Gubacka</t>
  </si>
  <si>
    <t>Rlbacka</t>
  </si>
  <si>
    <t>Nkbacka</t>
  </si>
  <si>
    <t>Kordula</t>
  </si>
  <si>
    <t>Pfbacki</t>
  </si>
  <si>
    <t>Kornel</t>
  </si>
  <si>
    <t>Spbacki</t>
  </si>
  <si>
    <t>Kryspin</t>
  </si>
  <si>
    <t>Fpbacki</t>
  </si>
  <si>
    <t>Hibacki</t>
  </si>
  <si>
    <t>Gebacka</t>
  </si>
  <si>
    <t>Kryspina</t>
  </si>
  <si>
    <t>Ewbacki</t>
  </si>
  <si>
    <t>Krystian</t>
  </si>
  <si>
    <t>Gtbacki</t>
  </si>
  <si>
    <t>Gmbacki</t>
  </si>
  <si>
    <t>Uwbacka</t>
  </si>
  <si>
    <t>Krystiana</t>
  </si>
  <si>
    <t>Kwadrat</t>
  </si>
  <si>
    <t>Chbacka</t>
  </si>
  <si>
    <t>Kwieta</t>
  </si>
  <si>
    <t>Mlbacka</t>
  </si>
  <si>
    <t>Wibacka</t>
  </si>
  <si>
    <t>Kwiryna</t>
  </si>
  <si>
    <t>Ejbacka</t>
  </si>
  <si>
    <t>Mwbacka</t>
  </si>
  <si>
    <t>Laura</t>
  </si>
  <si>
    <t>Tsbacka</t>
  </si>
  <si>
    <t>Kubacka</t>
  </si>
  <si>
    <t>Wcbacka</t>
  </si>
  <si>
    <t>Laurencja</t>
  </si>
  <si>
    <t>Wjbacka</t>
  </si>
  <si>
    <t>Dsbacka</t>
  </si>
  <si>
    <t>Djbacki</t>
  </si>
  <si>
    <t>Laurencjusz</t>
  </si>
  <si>
    <t>Ggbacki</t>
  </si>
  <si>
    <t>Eobacki</t>
  </si>
  <si>
    <t>Lkbacki</t>
  </si>
  <si>
    <t>Laurenty</t>
  </si>
  <si>
    <t>Hhbacki</t>
  </si>
  <si>
    <t>Laurentyn</t>
  </si>
  <si>
    <t>Thbacki</t>
  </si>
  <si>
    <t>Nrbacki</t>
  </si>
  <si>
    <t>Fdbacka</t>
  </si>
  <si>
    <t>Lawinia</t>
  </si>
  <si>
    <t>Nobacka</t>
  </si>
  <si>
    <t>Elbacka</t>
  </si>
  <si>
    <t>Eubacka</t>
  </si>
  <si>
    <t>Msbacki</t>
  </si>
  <si>
    <t>Leon</t>
  </si>
  <si>
    <t>Uibacka</t>
  </si>
  <si>
    <t>Leona</t>
  </si>
  <si>
    <t>Bobacka</t>
  </si>
  <si>
    <t>Atbacka</t>
  </si>
  <si>
    <t>Ksbacka</t>
  </si>
  <si>
    <t>Leonia</t>
  </si>
  <si>
    <t>Shbacka</t>
  </si>
  <si>
    <t>Mnbacka</t>
  </si>
  <si>
    <t>Mjbacka</t>
  </si>
  <si>
    <t>Snbacka</t>
  </si>
  <si>
    <t>Pibacka</t>
  </si>
  <si>
    <t>Leontyna</t>
  </si>
  <si>
    <t>Kdbacka</t>
  </si>
  <si>
    <t>Okbacka</t>
  </si>
  <si>
    <t>Letycja</t>
  </si>
  <si>
    <t>Rhbacka</t>
  </si>
  <si>
    <t>Ubbacka</t>
  </si>
  <si>
    <t>Licynia</t>
  </si>
  <si>
    <t>Hnbacka</t>
  </si>
  <si>
    <t>Lidia</t>
  </si>
  <si>
    <t>Gwbacka</t>
  </si>
  <si>
    <t>Sabacka</t>
  </si>
  <si>
    <t>Lilia</t>
  </si>
  <si>
    <t>Nabacka</t>
  </si>
  <si>
    <t>Liliana</t>
  </si>
  <si>
    <t>Nrbacka</t>
  </si>
  <si>
    <t>Wgbacka</t>
  </si>
  <si>
    <t>Ftbacka</t>
  </si>
  <si>
    <t>Lilianna</t>
  </si>
  <si>
    <t>Gibacka</t>
  </si>
  <si>
    <t>Lilla</t>
  </si>
  <si>
    <t>Litoria</t>
  </si>
  <si>
    <t>Akbacki</t>
  </si>
  <si>
    <t>Litoriusz</t>
  </si>
  <si>
    <t>Uubacki</t>
  </si>
  <si>
    <t>Mpbacka</t>
  </si>
  <si>
    <t>Liwia</t>
  </si>
  <si>
    <t>Cgbacka</t>
  </si>
  <si>
    <t>Lucja</t>
  </si>
  <si>
    <t>Pmbacka</t>
  </si>
  <si>
    <t>Rebacka</t>
  </si>
  <si>
    <t>Oebacki</t>
  </si>
  <si>
    <t>Lucjan</t>
  </si>
  <si>
    <t>Rhbacki</t>
  </si>
  <si>
    <t>Lucjusz</t>
  </si>
  <si>
    <t>Wlbacki</t>
  </si>
  <si>
    <t>Aebacka</t>
  </si>
  <si>
    <t>Lucyla</t>
  </si>
  <si>
    <t>Prbacka</t>
  </si>
  <si>
    <t>Ljbacka</t>
  </si>
  <si>
    <t>Cubacka</t>
  </si>
  <si>
    <t>Bibacka</t>
  </si>
  <si>
    <t>Lucyna</t>
  </si>
  <si>
    <t>Fgbacka</t>
  </si>
  <si>
    <t>Lukrecja</t>
  </si>
  <si>
    <t>Bebacka</t>
  </si>
  <si>
    <t>Cibacka</t>
  </si>
  <si>
    <t>Ukbacka</t>
  </si>
  <si>
    <t>Lobacki</t>
  </si>
  <si>
    <t>Lupus</t>
  </si>
  <si>
    <t>Dnbacki</t>
  </si>
  <si>
    <t>Lrbacki</t>
  </si>
  <si>
    <t>Ukbacki</t>
  </si>
  <si>
    <t>Ujbacka</t>
  </si>
  <si>
    <t>£ucja</t>
  </si>
  <si>
    <t>Mabacki</t>
  </si>
  <si>
    <t>£ucjan</t>
  </si>
  <si>
    <t>Hcbacki</t>
  </si>
  <si>
    <t>Wtbacka</t>
  </si>
  <si>
    <t>£ucjana</t>
  </si>
  <si>
    <t>Febacka</t>
  </si>
  <si>
    <t>Dbbacki</t>
  </si>
  <si>
    <t>£ukasz</t>
  </si>
  <si>
    <t>Maksencja</t>
  </si>
  <si>
    <t>Gubacki</t>
  </si>
  <si>
    <t>Maksencjusz</t>
  </si>
  <si>
    <t>Oibacki</t>
  </si>
  <si>
    <t>Llbacki</t>
  </si>
  <si>
    <t>Cabacki</t>
  </si>
  <si>
    <t>Gfbacki</t>
  </si>
  <si>
    <t>Htbacki</t>
  </si>
  <si>
    <t>Maksymilian</t>
  </si>
  <si>
    <t>Tebacki</t>
  </si>
  <si>
    <t>Wibacki</t>
  </si>
  <si>
    <t>Bsbacki</t>
  </si>
  <si>
    <t>Anbacki</t>
  </si>
  <si>
    <t>Nfbacki</t>
  </si>
  <si>
    <t>Wubacki</t>
  </si>
  <si>
    <t>Lsbacki</t>
  </si>
  <si>
    <t>Maksymin</t>
  </si>
  <si>
    <t>Sbbacki</t>
  </si>
  <si>
    <t>Mamertyn</t>
  </si>
  <si>
    <t>Ppbacki</t>
  </si>
  <si>
    <t>Mdbacki</t>
  </si>
  <si>
    <t>Lmbacka</t>
  </si>
  <si>
    <t>Mamertyna</t>
  </si>
  <si>
    <t>Etbacka</t>
  </si>
  <si>
    <t>Kobacka</t>
  </si>
  <si>
    <t>Ombacki</t>
  </si>
  <si>
    <t>Maniusz</t>
  </si>
  <si>
    <t>Tobacki</t>
  </si>
  <si>
    <t>Rkbacki</t>
  </si>
  <si>
    <t>Tnbacki</t>
  </si>
  <si>
    <t>Lubacki</t>
  </si>
  <si>
    <t>Marceli</t>
  </si>
  <si>
    <t>Ekbacki</t>
  </si>
  <si>
    <t>Tfbacki</t>
  </si>
  <si>
    <t>Rabacka</t>
  </si>
  <si>
    <t>Marcelina</t>
  </si>
  <si>
    <t>Bnbacki</t>
  </si>
  <si>
    <t>Marcin</t>
  </si>
  <si>
    <t>Ksbacki</t>
  </si>
  <si>
    <t>Marcjalis</t>
  </si>
  <si>
    <t>Rtbacki</t>
  </si>
  <si>
    <t>Uwbacki</t>
  </si>
  <si>
    <t>Marcjan</t>
  </si>
  <si>
    <t>Rkbacka</t>
  </si>
  <si>
    <t>Marcjanna</t>
  </si>
  <si>
    <t>Upbacka</t>
  </si>
  <si>
    <t>Wsbacka</t>
  </si>
  <si>
    <t>Hlbacki</t>
  </si>
  <si>
    <t>Marek</t>
  </si>
  <si>
    <t>Fobacka</t>
  </si>
  <si>
    <t>Marianna</t>
  </si>
  <si>
    <t>Rwbacki</t>
  </si>
  <si>
    <t>Mariusz</t>
  </si>
  <si>
    <t>Fgbacki</t>
  </si>
  <si>
    <t>Phbacki</t>
  </si>
  <si>
    <t>Matern</t>
  </si>
  <si>
    <t>Rsbacki</t>
  </si>
  <si>
    <t>Pcbacka</t>
  </si>
  <si>
    <t>Materna</t>
  </si>
  <si>
    <t>Lobacka</t>
  </si>
  <si>
    <t>Matylda</t>
  </si>
  <si>
    <t>Kgbacki</t>
  </si>
  <si>
    <t>Maur</t>
  </si>
  <si>
    <t>Efbacki</t>
  </si>
  <si>
    <t>Erbacka</t>
  </si>
  <si>
    <t>Maura</t>
  </si>
  <si>
    <t>Cwbacka</t>
  </si>
  <si>
    <t>Hpbacki</t>
  </si>
  <si>
    <t>Mauryn</t>
  </si>
  <si>
    <t>Subacki</t>
  </si>
  <si>
    <t>Tlbacki</t>
  </si>
  <si>
    <t>Memiusz</t>
  </si>
  <si>
    <t>Ehbacka</t>
  </si>
  <si>
    <t>Miranda</t>
  </si>
  <si>
    <t>Eabacki</t>
  </si>
  <si>
    <t>Modest</t>
  </si>
  <si>
    <t>Npbacki</t>
  </si>
  <si>
    <t>Cebacki</t>
  </si>
  <si>
    <t>Ubbacki</t>
  </si>
  <si>
    <t>Aibacki</t>
  </si>
  <si>
    <t>Nnbacki</t>
  </si>
  <si>
    <t>Sjbacka</t>
  </si>
  <si>
    <t>Modesta</t>
  </si>
  <si>
    <t>Hpbacka</t>
  </si>
  <si>
    <t>Mfbacki</t>
  </si>
  <si>
    <t>Montan</t>
  </si>
  <si>
    <t>Mpbacki</t>
  </si>
  <si>
    <t>Acbacki</t>
  </si>
  <si>
    <t>Wtbacki</t>
  </si>
  <si>
    <t>Napoleon</t>
  </si>
  <si>
    <t>Eebacka</t>
  </si>
  <si>
    <t>Natalia</t>
  </si>
  <si>
    <t>Psbacka</t>
  </si>
  <si>
    <t>Wpbacki</t>
  </si>
  <si>
    <t>Natalis</t>
  </si>
  <si>
    <t>Dabacki</t>
  </si>
  <si>
    <t>Tjbacki</t>
  </si>
  <si>
    <t>Spbacka</t>
  </si>
  <si>
    <t>Nazaria</t>
  </si>
  <si>
    <t>Lnbacka</t>
  </si>
  <si>
    <t>Rubacka</t>
  </si>
  <si>
    <t>Fmbacki</t>
  </si>
  <si>
    <t>Nestor</t>
  </si>
  <si>
    <t>Mibacka</t>
  </si>
  <si>
    <t>Nonna</t>
  </si>
  <si>
    <t>Rfbacka</t>
  </si>
  <si>
    <t>Ntbacka</t>
  </si>
  <si>
    <t>Wkbacka</t>
  </si>
  <si>
    <t>Hgbacka</t>
  </si>
  <si>
    <t>Oktawia</t>
  </si>
  <si>
    <t>Psbacki</t>
  </si>
  <si>
    <t>Oktawian</t>
  </si>
  <si>
    <t>Hjbacki</t>
  </si>
  <si>
    <t>Edbacki</t>
  </si>
  <si>
    <t>Oktawiusz</t>
  </si>
  <si>
    <t>Umbacki</t>
  </si>
  <si>
    <t>Ribacki</t>
  </si>
  <si>
    <t>Csbacki</t>
  </si>
  <si>
    <t>Owidiusz</t>
  </si>
  <si>
    <t>Paschalina</t>
  </si>
  <si>
    <t>Habacka</t>
  </si>
  <si>
    <t>Patrycja</t>
  </si>
  <si>
    <t>Dibacka</t>
  </si>
  <si>
    <t>Ltbacki</t>
  </si>
  <si>
    <t>Patrycjusz</t>
  </si>
  <si>
    <t>Aubacki</t>
  </si>
  <si>
    <t>Pkbacki</t>
  </si>
  <si>
    <t>Dtbacki</t>
  </si>
  <si>
    <t>Cmbacki</t>
  </si>
  <si>
    <t>Patrycy</t>
  </si>
  <si>
    <t>Pnbacka</t>
  </si>
  <si>
    <t>Paula</t>
  </si>
  <si>
    <t>Albacka</t>
  </si>
  <si>
    <t>Udbacka</t>
  </si>
  <si>
    <t>Kcbacka</t>
  </si>
  <si>
    <t>Dubacka</t>
  </si>
  <si>
    <t>Paulina</t>
  </si>
  <si>
    <t>Ptbacka</t>
  </si>
  <si>
    <t>Dwbacka</t>
  </si>
  <si>
    <t>Rnbacki</t>
  </si>
  <si>
    <t>Pawe³</t>
  </si>
  <si>
    <t>Kubacki</t>
  </si>
  <si>
    <t>Gdbacki</t>
  </si>
  <si>
    <t>Fkbacka</t>
  </si>
  <si>
    <t>Perpetua</t>
  </si>
  <si>
    <t>Sgbacka</t>
  </si>
  <si>
    <t>Ojbacki</t>
  </si>
  <si>
    <t>Petroniusz</t>
  </si>
  <si>
    <t>Ptbacki</t>
  </si>
  <si>
    <t>Wobacka</t>
  </si>
  <si>
    <t>Pia</t>
  </si>
  <si>
    <t>Abbacka</t>
  </si>
  <si>
    <t>Nibacka</t>
  </si>
  <si>
    <t>Hubacka</t>
  </si>
  <si>
    <t>Tcbacka</t>
  </si>
  <si>
    <t>Gfbacka</t>
  </si>
  <si>
    <t>Hcbacka</t>
  </si>
  <si>
    <t>Ucbacki</t>
  </si>
  <si>
    <t>Pius</t>
  </si>
  <si>
    <t>Tlbacka</t>
  </si>
  <si>
    <t>Placyda</t>
  </si>
  <si>
    <t>Kpbacka</t>
  </si>
  <si>
    <t>Crbacka</t>
  </si>
  <si>
    <t>Wnbacka</t>
  </si>
  <si>
    <t>Poppea</t>
  </si>
  <si>
    <t>Ndbacka</t>
  </si>
  <si>
    <t>Potencjana</t>
  </si>
  <si>
    <t>Dobacka</t>
  </si>
  <si>
    <t>Kwbacki</t>
  </si>
  <si>
    <t>Potyt</t>
  </si>
  <si>
    <t>Hhbacka</t>
  </si>
  <si>
    <t>Pudencjanna</t>
  </si>
  <si>
    <t>Acbacka</t>
  </si>
  <si>
    <t>Kfbacka</t>
  </si>
  <si>
    <t>Pulcheria</t>
  </si>
  <si>
    <t>Apbacka</t>
  </si>
  <si>
    <t>Regina</t>
  </si>
  <si>
    <t>Nfbacka</t>
  </si>
  <si>
    <t>Nbbacki</t>
  </si>
  <si>
    <t>Remigiusz</t>
  </si>
  <si>
    <t>Bbbacki</t>
  </si>
  <si>
    <t>Robacki</t>
  </si>
  <si>
    <t>Shbacki</t>
  </si>
  <si>
    <t>Lbbacki</t>
  </si>
  <si>
    <t>Remus</t>
  </si>
  <si>
    <t>Cgbacki</t>
  </si>
  <si>
    <t>Ckbacki</t>
  </si>
  <si>
    <t>Bkbacki</t>
  </si>
  <si>
    <t>Renat</t>
  </si>
  <si>
    <t>Wgbacki</t>
  </si>
  <si>
    <t>Mhbacka</t>
  </si>
  <si>
    <t>Renata</t>
  </si>
  <si>
    <t>Rdbacka</t>
  </si>
  <si>
    <t>Dhbacki</t>
  </si>
  <si>
    <t>Roman</t>
  </si>
  <si>
    <t>Sibacki</t>
  </si>
  <si>
    <t>Egbacka</t>
  </si>
  <si>
    <t>Romana</t>
  </si>
  <si>
    <t>Cobacka</t>
  </si>
  <si>
    <t>Unbacka</t>
  </si>
  <si>
    <t>Romula</t>
  </si>
  <si>
    <t>Klbacka</t>
  </si>
  <si>
    <t>Slbacki</t>
  </si>
  <si>
    <t>Romulus</t>
  </si>
  <si>
    <t>Pgbacki</t>
  </si>
  <si>
    <t>Scbacka</t>
  </si>
  <si>
    <t>Rozalia</t>
  </si>
  <si>
    <t>Owbacka</t>
  </si>
  <si>
    <t>Uobacka</t>
  </si>
  <si>
    <t>Dtbacka</t>
  </si>
  <si>
    <t>Ró¿a</t>
  </si>
  <si>
    <t>Dmbacki</t>
  </si>
  <si>
    <t>Rufus</t>
  </si>
  <si>
    <t>Enbacki</t>
  </si>
  <si>
    <t>Sobacki</t>
  </si>
  <si>
    <t>Upbacki</t>
  </si>
  <si>
    <t>Ambacki</t>
  </si>
  <si>
    <t>Uobacki</t>
  </si>
  <si>
    <t>Sabin</t>
  </si>
  <si>
    <t>Ajbacki</t>
  </si>
  <si>
    <t>Ojbacka</t>
  </si>
  <si>
    <t>Sabina</t>
  </si>
  <si>
    <t>Ulbacki</t>
  </si>
  <si>
    <t>Sabinian</t>
  </si>
  <si>
    <t>Wsbacki</t>
  </si>
  <si>
    <t>Swbacki</t>
  </si>
  <si>
    <t>Salwator</t>
  </si>
  <si>
    <t>Hmbacka</t>
  </si>
  <si>
    <t>Saturnina</t>
  </si>
  <si>
    <t>Rgbacka</t>
  </si>
  <si>
    <t>Scholastyka</t>
  </si>
  <si>
    <t>Eabacka</t>
  </si>
  <si>
    <t>Pbbacka</t>
  </si>
  <si>
    <t>Hbbacka</t>
  </si>
  <si>
    <t>Ldbacka</t>
  </si>
  <si>
    <t>Lgbacki</t>
  </si>
  <si>
    <t>Scypion</t>
  </si>
  <si>
    <t>Rdbacki</t>
  </si>
  <si>
    <t>Fjbacki</t>
  </si>
  <si>
    <t>Sekundyn</t>
  </si>
  <si>
    <t>Mebacki</t>
  </si>
  <si>
    <t>Wbbacki</t>
  </si>
  <si>
    <t>Uibacki</t>
  </si>
  <si>
    <t>Snbacki</t>
  </si>
  <si>
    <t>Gkbacki</t>
  </si>
  <si>
    <t>Bgbacki</t>
  </si>
  <si>
    <t>Sergiusz</t>
  </si>
  <si>
    <t>Hobacki</t>
  </si>
  <si>
    <t>Habacki</t>
  </si>
  <si>
    <t>Tibacki</t>
  </si>
  <si>
    <t>Nabacki</t>
  </si>
  <si>
    <t>Serwacy</t>
  </si>
  <si>
    <t>Wjbacki</t>
  </si>
  <si>
    <t>Mbbacki</t>
  </si>
  <si>
    <t>Serwiusz</t>
  </si>
  <si>
    <t>Tdbacki</t>
  </si>
  <si>
    <t>Bdbacki</t>
  </si>
  <si>
    <t>Sewer</t>
  </si>
  <si>
    <t>Mibacki</t>
  </si>
  <si>
    <t>Nwbacki</t>
  </si>
  <si>
    <t>Opbacka</t>
  </si>
  <si>
    <t>Sewera</t>
  </si>
  <si>
    <t>Cfbacka</t>
  </si>
  <si>
    <t>Pwbacka</t>
  </si>
  <si>
    <t>Mwbacki</t>
  </si>
  <si>
    <t>Seweryn</t>
  </si>
  <si>
    <t>Dkbacka</t>
  </si>
  <si>
    <t>Seweryna</t>
  </si>
  <si>
    <t>Njbacka</t>
  </si>
  <si>
    <t>Ltbacka</t>
  </si>
  <si>
    <t>Stella</t>
  </si>
  <si>
    <t>Wwbacka</t>
  </si>
  <si>
    <t>Pnbacki</t>
  </si>
  <si>
    <t>Sulpicjusz</t>
  </si>
  <si>
    <t>Okbacki</t>
  </si>
  <si>
    <t>Pibacki</t>
  </si>
  <si>
    <t>Tkbacka</t>
  </si>
  <si>
    <t>Sybillina</t>
  </si>
  <si>
    <t>Ebbacka</t>
  </si>
  <si>
    <t>Pebacka</t>
  </si>
  <si>
    <t>Sydonia</t>
  </si>
  <si>
    <t>Ajbacka</t>
  </si>
  <si>
    <t>Agbacki</t>
  </si>
  <si>
    <t>Sylwan</t>
  </si>
  <si>
    <t>Pwbacki</t>
  </si>
  <si>
    <t>Osbacki</t>
  </si>
  <si>
    <t>Nlbacki</t>
  </si>
  <si>
    <t>Fabacka</t>
  </si>
  <si>
    <t>Sylwana</t>
  </si>
  <si>
    <t>Tjbacka</t>
  </si>
  <si>
    <t>Cobacki</t>
  </si>
  <si>
    <t>Sylweriusz</t>
  </si>
  <si>
    <t>Wwbacki</t>
  </si>
  <si>
    <t>Sylwester</t>
  </si>
  <si>
    <t>Ffbacki</t>
  </si>
  <si>
    <t>Febacki</t>
  </si>
  <si>
    <t>Mobacka</t>
  </si>
  <si>
    <t>Sylwestra</t>
  </si>
  <si>
    <t>Rjbacka</t>
  </si>
  <si>
    <t>Sylwia</t>
  </si>
  <si>
    <t>Gobacki</t>
  </si>
  <si>
    <t>Sylwiusz</t>
  </si>
  <si>
    <t>Fcbacki</t>
  </si>
  <si>
    <t>Dlbacki</t>
  </si>
  <si>
    <t>Gpbacki</t>
  </si>
  <si>
    <t>Ahbacki</t>
  </si>
  <si>
    <t>Tacjan</t>
  </si>
  <si>
    <t>Lwbacka</t>
  </si>
  <si>
    <t>Tacjana</t>
  </si>
  <si>
    <t>Aubacka</t>
  </si>
  <si>
    <t>Wobacki</t>
  </si>
  <si>
    <t>Tarcyzjusz</t>
  </si>
  <si>
    <t>Aabacki</t>
  </si>
  <si>
    <t>Tarsycjusz</t>
  </si>
  <si>
    <t>Olbacki</t>
  </si>
  <si>
    <t>Fubacka</t>
  </si>
  <si>
    <t>Tarsylia</t>
  </si>
  <si>
    <t>Uebacka</t>
  </si>
  <si>
    <t>Ngbacka</t>
  </si>
  <si>
    <t>Anbacka</t>
  </si>
  <si>
    <t>Tarsyliusz</t>
  </si>
  <si>
    <t>Bfbacki</t>
  </si>
  <si>
    <t>Tercjusz</t>
  </si>
  <si>
    <t>Lpbacki</t>
  </si>
  <si>
    <t>Terencjusz</t>
  </si>
  <si>
    <t>Pubacki</t>
  </si>
  <si>
    <t>Fwbacka</t>
  </si>
  <si>
    <t>Tertulia</t>
  </si>
  <si>
    <t>Nnbacka</t>
  </si>
  <si>
    <t>Etbacki</t>
  </si>
  <si>
    <t>Tertulian</t>
  </si>
  <si>
    <t>Tpbacki</t>
  </si>
  <si>
    <t>Obbacki</t>
  </si>
  <si>
    <t>Treweriusz</t>
  </si>
  <si>
    <t>Fhbacki</t>
  </si>
  <si>
    <t>Bpbacki</t>
  </si>
  <si>
    <t>Bjbacki</t>
  </si>
  <si>
    <t>Trojan</t>
  </si>
  <si>
    <t>Bmbacki</t>
  </si>
  <si>
    <t>Nkbacki</t>
  </si>
  <si>
    <t>Tryfiliusz</t>
  </si>
  <si>
    <t>Sfbacki</t>
  </si>
  <si>
    <t>Fhbacka</t>
  </si>
  <si>
    <t>Tulia</t>
  </si>
  <si>
    <t>Pobacka</t>
  </si>
  <si>
    <t>Kebacki</t>
  </si>
  <si>
    <t>Tuliusz</t>
  </si>
  <si>
    <t>Nhbacki</t>
  </si>
  <si>
    <t>Turybiusz</t>
  </si>
  <si>
    <t>Ccbacki</t>
  </si>
  <si>
    <t>Fnbacka</t>
  </si>
  <si>
    <t>Tuskana</t>
  </si>
  <si>
    <t>Rcbacka</t>
  </si>
  <si>
    <t>Mbbacka</t>
  </si>
  <si>
    <t>Gwbacki</t>
  </si>
  <si>
    <t>Tyberiusz</t>
  </si>
  <si>
    <t>Cpbacki</t>
  </si>
  <si>
    <t>Odbacka</t>
  </si>
  <si>
    <t>Tyburcja</t>
  </si>
  <si>
    <t>Lgbacka</t>
  </si>
  <si>
    <t>Cebacka</t>
  </si>
  <si>
    <t>Gsbacki</t>
  </si>
  <si>
    <t>Tyburcy</t>
  </si>
  <si>
    <t>Otbacki</t>
  </si>
  <si>
    <t>Tycjan</t>
  </si>
  <si>
    <t>Ebbacki</t>
  </si>
  <si>
    <t>Kkbacki</t>
  </si>
  <si>
    <t>Tygriusz</t>
  </si>
  <si>
    <t>Kcbacki</t>
  </si>
  <si>
    <t>Rmbacki</t>
  </si>
  <si>
    <t>Uabacki</t>
  </si>
  <si>
    <t>Tytus</t>
  </si>
  <si>
    <t>Hubacki</t>
  </si>
  <si>
    <t>Nsbacki</t>
  </si>
  <si>
    <t>Ursus</t>
  </si>
  <si>
    <t>Libacki</t>
  </si>
  <si>
    <t>Ursycyn</t>
  </si>
  <si>
    <t>Esbacki</t>
  </si>
  <si>
    <t>Ursyn</t>
  </si>
  <si>
    <t>Rjbacki</t>
  </si>
  <si>
    <t>Fkbacki</t>
  </si>
  <si>
    <t>Violetta</t>
  </si>
  <si>
    <t>Hkbacki</t>
  </si>
  <si>
    <t>Walenty</t>
  </si>
  <si>
    <t>Babacki</t>
  </si>
  <si>
    <t>Adbacki</t>
  </si>
  <si>
    <t>Atbacki</t>
  </si>
  <si>
    <t>Walentyn</t>
  </si>
  <si>
    <t>Kbbacka</t>
  </si>
  <si>
    <t>Walentyna</t>
  </si>
  <si>
    <t>Ctbacka</t>
  </si>
  <si>
    <t>Waleria</t>
  </si>
  <si>
    <t>Urbacki</t>
  </si>
  <si>
    <t>Walerian</t>
  </si>
  <si>
    <t>Bcbacki</t>
  </si>
  <si>
    <t>Ccbacka</t>
  </si>
  <si>
    <t>Waleriana</t>
  </si>
  <si>
    <t>Ktbacki</t>
  </si>
  <si>
    <t>Waleriusz</t>
  </si>
  <si>
    <t>Gibacki</t>
  </si>
  <si>
    <t>Utbacki</t>
  </si>
  <si>
    <t>Walery</t>
  </si>
  <si>
    <t>Cfbacki</t>
  </si>
  <si>
    <t>Wenancjusz</t>
  </si>
  <si>
    <t>Mjbacki</t>
  </si>
  <si>
    <t>Njbacki</t>
  </si>
  <si>
    <t>Mcbacki</t>
  </si>
  <si>
    <t>Wenanty</t>
  </si>
  <si>
    <t>Dpbacki</t>
  </si>
  <si>
    <t>Udbacki</t>
  </si>
  <si>
    <t>Wenerand</t>
  </si>
  <si>
    <t>Trbacka</t>
  </si>
  <si>
    <t>Wera</t>
  </si>
  <si>
    <t>Ekbacka</t>
  </si>
  <si>
    <t>Ribacka</t>
  </si>
  <si>
    <t>Dabacka</t>
  </si>
  <si>
    <t>Tgbacka</t>
  </si>
  <si>
    <t>Weridiana</t>
  </si>
  <si>
    <t>Obbacka</t>
  </si>
  <si>
    <t>Ctbacki</t>
  </si>
  <si>
    <t>Wigiliusz</t>
  </si>
  <si>
    <t>Gcbacki</t>
  </si>
  <si>
    <t>Fnbacki</t>
  </si>
  <si>
    <t>Wiktor</t>
  </si>
  <si>
    <t>Hjbacka</t>
  </si>
  <si>
    <t>Wiktoria</t>
  </si>
  <si>
    <t>Mtbacka</t>
  </si>
  <si>
    <t>Ecbacka</t>
  </si>
  <si>
    <t>Plbacka</t>
  </si>
  <si>
    <t>Kjbacki</t>
  </si>
  <si>
    <t>Wiktorian</t>
  </si>
  <si>
    <t>Ohbacki</t>
  </si>
  <si>
    <t>Ghbacki</t>
  </si>
  <si>
    <t>Stbacka</t>
  </si>
  <si>
    <t>Wiktoriana</t>
  </si>
  <si>
    <t>Embacki</t>
  </si>
  <si>
    <t>Wincenty</t>
  </si>
  <si>
    <t>Ecbacki</t>
  </si>
  <si>
    <t>Gmbacka</t>
  </si>
  <si>
    <t>Wiola</t>
  </si>
  <si>
    <t>Uabacka</t>
  </si>
  <si>
    <t>Hebacka</t>
  </si>
  <si>
    <t>Esbacka</t>
  </si>
  <si>
    <t>Dnbacka</t>
  </si>
  <si>
    <t>Wioleta</t>
  </si>
  <si>
    <t>Uubacka</t>
  </si>
  <si>
    <t>Uhbacki</t>
  </si>
  <si>
    <t>Wirgiliusz</t>
  </si>
  <si>
    <t>Bwbacka</t>
  </si>
  <si>
    <t>Wirginia</t>
  </si>
  <si>
    <t>Ddbacka</t>
  </si>
  <si>
    <t>Asbacka</t>
  </si>
  <si>
    <t>Sdbacka</t>
  </si>
  <si>
    <t>Cpbacka</t>
  </si>
  <si>
    <t>Wirydiana</t>
  </si>
  <si>
    <t>Libacka</t>
  </si>
  <si>
    <t>Mkbacka</t>
  </si>
  <si>
    <t>Zofia</t>
  </si>
  <si>
    <t>Llbacka</t>
  </si>
  <si>
    <t>Zyta</t>
  </si>
  <si>
    <t>Wdbacka</t>
  </si>
  <si>
    <t>Wabacka</t>
  </si>
  <si>
    <t>Tbbacka</t>
  </si>
  <si>
    <t>Ktbacka</t>
  </si>
  <si>
    <t>Ppbacka</t>
  </si>
  <si>
    <t>numer</t>
  </si>
  <si>
    <t xml:space="preserve"> symbol</t>
  </si>
  <si>
    <t xml:space="preserve"> nazwa</t>
  </si>
  <si>
    <t xml:space="preserve"> a</t>
  </si>
  <si>
    <t xml:space="preserve"> matematyczno-fizyczny</t>
  </si>
  <si>
    <t xml:space="preserve"> b</t>
  </si>
  <si>
    <t xml:space="preserve"> matematyczno-fizyczno-informatyczny</t>
  </si>
  <si>
    <t xml:space="preserve"> c</t>
  </si>
  <si>
    <t xml:space="preserve"> biologiczno-chemiczny</t>
  </si>
  <si>
    <t xml:space="preserve"> d</t>
  </si>
  <si>
    <t xml:space="preserve"> biologiczno-chemiczno-matematyczny</t>
  </si>
  <si>
    <t xml:space="preserve"> e</t>
  </si>
  <si>
    <t xml:space="preserve"> humanistyczny z rozszerzonym angielskim</t>
  </si>
  <si>
    <t xml:space="preserve"> f</t>
  </si>
  <si>
    <t xml:space="preserve"> humanistyczny z rozszerzonym hiszpañskim</t>
  </si>
  <si>
    <t xml:space="preserve"> g</t>
  </si>
  <si>
    <t xml:space="preserve"> prawniczy</t>
  </si>
  <si>
    <t xml:space="preserve"> i</t>
  </si>
  <si>
    <t xml:space="preserve"> prawniczy z rozszerzona matematyka</t>
  </si>
  <si>
    <t xml:space="preserve"> j</t>
  </si>
  <si>
    <t xml:space="preserve"> medialny</t>
  </si>
  <si>
    <t xml:space="preserve"> k</t>
  </si>
  <si>
    <t xml:space="preserve"> medialny z rozszerzonym angielskim i niemieckim</t>
  </si>
  <si>
    <t>liczba punktow</t>
  </si>
  <si>
    <t>Etykiety wierszy</t>
  </si>
  <si>
    <t>Suma końcowa</t>
  </si>
  <si>
    <t>Suma z liczba punktow</t>
  </si>
  <si>
    <t>nazwa profilu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</si>
</sst>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ny" xfId="0" builtinId="0"/>
  </cellStyles>
  <dxfs count="5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bert" refreshedDate="45303.946413194448" createdVersion="8" refreshedVersion="8" minRefreshableVersion="3" recordCount="913" xr:uid="{F2CA40DC-F994-4195-92AA-FEC2BD1E6B5E}">
  <cacheSource type="worksheet">
    <worksheetSource name="Kandydaci"/>
  </cacheSource>
  <cacheFields count="11">
    <cacheField name="ident" numFmtId="0">
      <sharedItems containsSemiMixedTypes="0" containsString="0" containsNumber="1" containsInteger="1" minValue="1001" maxValue="1913" count="913">
        <n v="1351"/>
        <n v="1396"/>
        <n v="1710"/>
        <n v="1070"/>
        <n v="1125"/>
        <n v="1891"/>
        <n v="1370"/>
        <n v="1699"/>
        <n v="1232"/>
        <n v="1482"/>
        <n v="1530"/>
        <n v="1761"/>
        <n v="1795"/>
        <n v="1877"/>
        <n v="1195"/>
        <n v="1478"/>
        <n v="1560"/>
        <n v="1755"/>
        <n v="1108"/>
        <n v="1527"/>
        <n v="1751"/>
        <n v="1042"/>
        <n v="1149"/>
        <n v="1207"/>
        <n v="1229"/>
        <n v="1289"/>
        <n v="1485"/>
        <n v="1601"/>
        <n v="1274"/>
        <n v="1704"/>
        <n v="1033"/>
        <n v="1209"/>
        <n v="1297"/>
        <n v="1566"/>
        <n v="1102"/>
        <n v="1172"/>
        <n v="1185"/>
        <n v="1118"/>
        <n v="1155"/>
        <n v="1237"/>
        <n v="1311"/>
        <n v="1728"/>
        <n v="1857"/>
        <n v="1144"/>
        <n v="1266"/>
        <n v="1371"/>
        <n v="1447"/>
        <n v="1279"/>
        <n v="1323"/>
        <n v="1403"/>
        <n v="1032"/>
        <n v="1393"/>
        <n v="1581"/>
        <n v="1197"/>
        <n v="1220"/>
        <n v="1240"/>
        <n v="1345"/>
        <n v="1784"/>
        <n v="1866"/>
        <n v="1059"/>
        <n v="1465"/>
        <n v="1758"/>
        <n v="1880"/>
        <n v="1187"/>
        <n v="1183"/>
        <n v="1787"/>
        <n v="1869"/>
        <n v="1025"/>
        <n v="1249"/>
        <n v="1448"/>
        <n v="1536"/>
        <n v="1238"/>
        <n v="1241"/>
        <n v="1766"/>
        <n v="1073"/>
        <n v="1206"/>
        <n v="1208"/>
        <n v="1507"/>
        <n v="1894"/>
        <n v="1239"/>
        <n v="1468"/>
        <n v="1556"/>
        <n v="1078"/>
        <n v="1161"/>
        <n v="1540"/>
        <n v="1899"/>
        <n v="1327"/>
        <n v="1359"/>
        <n v="1588"/>
        <n v="1687"/>
        <n v="1341"/>
        <n v="1261"/>
        <n v="1708"/>
        <n v="1845"/>
        <n v="1486"/>
        <n v="1096"/>
        <n v="1602"/>
        <n v="1724"/>
        <n v="1462"/>
        <n v="1735"/>
        <n v="1212"/>
        <n v="1219"/>
        <n v="1270"/>
        <n v="1385"/>
        <n v="1807"/>
        <n v="1267"/>
        <n v="1745"/>
        <n v="1549"/>
        <n v="1576"/>
        <n v="1747"/>
        <n v="1762"/>
        <n v="1062"/>
        <n v="1604"/>
        <n v="1785"/>
        <n v="1867"/>
        <n v="1883"/>
        <n v="1186"/>
        <n v="1342"/>
        <n v="1379"/>
        <n v="1792"/>
        <n v="1838"/>
        <n v="1874"/>
        <n v="1573"/>
        <n v="1660"/>
        <n v="1716"/>
        <n v="1143"/>
        <n v="1416"/>
        <n v="1805"/>
        <n v="1145"/>
        <n v="1561"/>
        <n v="1036"/>
        <n v="1284"/>
        <n v="1368"/>
        <n v="1388"/>
        <n v="1439"/>
        <n v="1046"/>
        <n v="1148"/>
        <n v="1834"/>
        <n v="1001"/>
        <n v="1256"/>
        <n v="1652"/>
        <n v="1571"/>
        <n v="1099"/>
        <n v="1322"/>
        <n v="1629"/>
        <n v="1764"/>
        <n v="1847"/>
        <n v="1049"/>
        <n v="1124"/>
        <n v="1199"/>
        <n v="1519"/>
        <n v="1532"/>
        <n v="1667"/>
        <n v="1131"/>
        <n v="1277"/>
        <n v="1434"/>
        <n v="1034"/>
        <n v="1326"/>
        <n v="1372"/>
        <n v="1304"/>
        <n v="1606"/>
        <n v="1305"/>
        <n v="1661"/>
        <n v="1247"/>
        <n v="1399"/>
        <n v="1017"/>
        <n v="1026"/>
        <n v="1082"/>
        <n v="1903"/>
        <n v="1553"/>
        <n v="1702"/>
        <n v="1221"/>
        <n v="1308"/>
        <n v="1316"/>
        <n v="1423"/>
        <n v="1830"/>
        <n v="1338"/>
        <n v="1738"/>
        <n v="1756"/>
        <n v="1418"/>
        <n v="1449"/>
        <n v="1150"/>
        <n v="1775"/>
        <n v="1235"/>
        <n v="1432"/>
        <n v="1181"/>
        <n v="1515"/>
        <n v="1047"/>
        <n v="1093"/>
        <n v="1701"/>
        <n v="1441"/>
        <n v="1596"/>
        <n v="1029"/>
        <n v="1300"/>
        <n v="1541"/>
        <n v="1552"/>
        <n v="1644"/>
        <n v="1752"/>
        <n v="1140"/>
        <n v="1196"/>
        <n v="1443"/>
        <n v="1511"/>
        <n v="1808"/>
        <n v="1081"/>
        <n v="1533"/>
        <n v="1717"/>
        <n v="1902"/>
        <n v="1770"/>
        <n v="1356"/>
        <n v="1420"/>
        <n v="1679"/>
        <n v="1778"/>
        <n v="1860"/>
        <n v="1436"/>
        <n v="1742"/>
        <n v="1788"/>
        <n v="1790"/>
        <n v="1870"/>
        <n v="1872"/>
        <n v="1126"/>
        <n v="1454"/>
        <n v="1097"/>
        <n v="1098"/>
        <n v="1152"/>
        <n v="1159"/>
        <n v="1192"/>
        <n v="1512"/>
        <n v="1696"/>
        <n v="1151"/>
        <n v="1268"/>
        <n v="1353"/>
        <n v="1567"/>
        <n v="1749"/>
        <n v="1156"/>
        <n v="1218"/>
        <n v="1678"/>
        <n v="1837"/>
        <n v="1763"/>
        <n v="1129"/>
        <n v="1366"/>
        <n v="1544"/>
        <n v="1613"/>
        <n v="1828"/>
        <n v="1134"/>
        <n v="1234"/>
        <n v="1389"/>
        <n v="1452"/>
        <n v="1748"/>
        <n v="1796"/>
        <n v="1809"/>
        <n v="1086"/>
        <n v="1521"/>
        <n v="1639"/>
        <n v="1765"/>
        <n v="1907"/>
        <n v="1043"/>
        <n v="1231"/>
        <n v="1272"/>
        <n v="1111"/>
        <n v="1637"/>
        <n v="1306"/>
        <n v="1057"/>
        <n v="1352"/>
        <n v="1878"/>
        <n v="1450"/>
        <n v="1731"/>
        <n v="1810"/>
        <n v="1627"/>
        <n v="1413"/>
        <n v="1672"/>
        <n v="1301"/>
        <n v="1374"/>
        <n v="1531"/>
        <n v="1585"/>
        <n v="1007"/>
        <n v="1090"/>
        <n v="1121"/>
        <n v="1649"/>
        <n v="1911"/>
        <n v="1779"/>
        <n v="1861"/>
        <n v="1103"/>
        <n v="1347"/>
        <n v="1074"/>
        <n v="1243"/>
        <n v="1494"/>
        <n v="1545"/>
        <n v="1578"/>
        <n v="1590"/>
        <n v="1895"/>
        <n v="1010"/>
        <n v="1114"/>
        <n v="1360"/>
        <n v="1430"/>
        <n v="1433"/>
        <n v="1583"/>
        <n v="1015"/>
        <n v="1135"/>
        <n v="1200"/>
        <n v="1226"/>
        <n v="1391"/>
        <n v="1487"/>
        <n v="1222"/>
        <n v="1307"/>
        <n v="1673"/>
        <n v="1285"/>
        <n v="1595"/>
        <n v="1610"/>
        <n v="1012"/>
        <n v="1170"/>
        <n v="1292"/>
        <n v="1537"/>
        <n v="1006"/>
        <n v="1060"/>
        <n v="1722"/>
        <n v="1736"/>
        <n v="1881"/>
        <n v="1591"/>
        <n v="1375"/>
        <n v="1543"/>
        <n v="1697"/>
        <n v="1310"/>
        <n v="1854"/>
        <n v="1725"/>
        <n v="1729"/>
        <n v="1858"/>
        <n v="1008"/>
        <n v="1811"/>
        <n v="1100"/>
        <n v="1631"/>
        <n v="1730"/>
        <n v="1859"/>
        <n v="1223"/>
        <n v="1120"/>
        <n v="1303"/>
        <n v="1295"/>
        <n v="1424"/>
        <n v="1812"/>
        <n v="1019"/>
        <n v="1052"/>
        <n v="1083"/>
        <n v="1258"/>
        <n v="1904"/>
        <n v="1459"/>
        <n v="1655"/>
        <n v="1023"/>
        <n v="1048"/>
        <n v="1645"/>
        <n v="1363"/>
        <n v="1500"/>
        <n v="1562"/>
        <n v="1469"/>
        <n v="1471"/>
        <n v="1522"/>
        <n v="1242"/>
        <n v="1419"/>
        <n v="1813"/>
        <n v="1071"/>
        <n v="1245"/>
        <n v="1376"/>
        <n v="1726"/>
        <n v="1843"/>
        <n v="1855"/>
        <n v="1892"/>
        <n v="1227"/>
        <n v="1317"/>
        <n v="1331"/>
        <n v="1414"/>
        <n v="1400"/>
        <n v="1490"/>
        <n v="1348"/>
        <n v="1382"/>
        <n v="1630"/>
        <n v="1369"/>
        <n v="1607"/>
        <n v="1075"/>
        <n v="1215"/>
        <n v="1406"/>
        <n v="1589"/>
        <n v="1814"/>
        <n v="1896"/>
        <n v="1592"/>
        <n v="1806"/>
        <n v="1203"/>
        <n v="1040"/>
        <n v="1472"/>
        <n v="1516"/>
        <n v="1473"/>
        <n v="1504"/>
        <n v="1635"/>
        <n v="1259"/>
        <n v="1574"/>
        <n v="1603"/>
        <n v="1505"/>
        <n v="1608"/>
        <n v="1334"/>
        <n v="1463"/>
        <n v="1643"/>
        <n v="1421"/>
        <n v="1569"/>
        <n v="1599"/>
        <n v="1769"/>
        <n v="1190"/>
        <n v="1204"/>
        <n v="1039"/>
        <n v="1563"/>
        <n v="1257"/>
        <n v="1623"/>
        <n v="1665"/>
        <n v="1842"/>
        <n v="1056"/>
        <n v="1244"/>
        <n v="1570"/>
        <n v="1063"/>
        <n v="1216"/>
        <n v="1737"/>
        <n v="1884"/>
        <n v="1054"/>
        <n v="1815"/>
        <n v="1455"/>
        <n v="1746"/>
        <n v="1162"/>
        <n v="1597"/>
        <n v="1781"/>
        <n v="1863"/>
        <n v="1041"/>
        <n v="1797"/>
        <n v="1178"/>
        <n v="1429"/>
        <n v="1803"/>
        <n v="1849"/>
        <n v="1682"/>
        <n v="1739"/>
        <n v="1688"/>
        <n v="1141"/>
        <n v="1184"/>
        <n v="1383"/>
        <n v="1405"/>
        <n v="1055"/>
        <n v="1031"/>
        <n v="1529"/>
        <n v="1619"/>
        <n v="1663"/>
        <n v="1076"/>
        <n v="1897"/>
        <n v="1384"/>
        <n v="1224"/>
        <n v="1250"/>
        <n v="1302"/>
        <n v="1456"/>
        <n v="1320"/>
        <n v="1390"/>
        <n v="1392"/>
        <n v="1116"/>
        <n v="1772"/>
        <n v="1260"/>
        <n v="1558"/>
        <n v="1286"/>
        <n v="1309"/>
        <n v="1011"/>
        <n v="1427"/>
        <n v="1768"/>
        <n v="1173"/>
        <n v="1175"/>
        <n v="1683"/>
        <n v="1350"/>
        <n v="1474"/>
        <n v="1705"/>
        <n v="1188"/>
        <n v="1407"/>
        <n v="1509"/>
        <n v="1624"/>
        <n v="1163"/>
        <n v="1332"/>
        <n v="1333"/>
        <n v="1741"/>
        <n v="1554"/>
        <n v="1107"/>
        <n v="1138"/>
        <n v="1153"/>
        <n v="1850"/>
        <n v="1157"/>
        <n v="1386"/>
        <n v="1523"/>
        <n v="1580"/>
        <n v="1753"/>
        <n v="1440"/>
        <n v="1658"/>
        <n v="1091"/>
        <n v="1444"/>
        <n v="1912"/>
        <n v="1470"/>
        <n v="1205"/>
        <n v="1617"/>
        <n v="1064"/>
        <n v="1885"/>
        <n v="1045"/>
        <n v="1517"/>
        <n v="1650"/>
        <n v="1105"/>
        <n v="1479"/>
        <n v="1835"/>
        <n v="1228"/>
        <n v="1634"/>
        <n v="1647"/>
        <n v="1246"/>
        <n v="1695"/>
        <n v="1711"/>
        <n v="1493"/>
        <n v="1058"/>
        <n v="1559"/>
        <n v="1816"/>
        <n v="1879"/>
        <n v="1110"/>
        <n v="1275"/>
        <n v="1442"/>
        <n v="1451"/>
        <n v="1466"/>
        <n v="1127"/>
        <n v="1263"/>
        <n v="1453"/>
        <n v="1524"/>
        <n v="1361"/>
        <n v="1546"/>
        <n v="1712"/>
        <n v="1743"/>
        <n v="1426"/>
        <n v="1262"/>
        <n v="1315"/>
        <n v="1024"/>
        <n v="1528"/>
        <n v="1176"/>
        <n v="1817"/>
        <n v="1117"/>
        <n v="1201"/>
        <n v="1640"/>
        <n v="1798"/>
        <n v="1832"/>
        <n v="1002"/>
        <n v="1022"/>
        <n v="1314"/>
        <n v="1380"/>
        <n v="1651"/>
        <n v="1789"/>
        <n v="1841"/>
        <n v="1871"/>
        <n v="1612"/>
        <n v="1265"/>
        <n v="1313"/>
        <n v="1692"/>
        <n v="1164"/>
        <n v="1404"/>
        <n v="1437"/>
        <n v="1210"/>
        <n v="1264"/>
        <n v="1412"/>
        <n v="1492"/>
        <n v="1077"/>
        <n v="1408"/>
        <n v="1605"/>
        <n v="1898"/>
        <n v="1254"/>
        <n v="1189"/>
        <n v="1079"/>
        <n v="1668"/>
        <n v="1900"/>
        <n v="1476"/>
        <n v="1037"/>
        <n v="1236"/>
        <n v="1298"/>
        <n v="1248"/>
        <n v="1004"/>
        <n v="1818"/>
        <n v="1122"/>
        <n v="1513"/>
        <n v="1094"/>
        <n v="1431"/>
        <n v="1343"/>
        <n v="1464"/>
        <n v="1819"/>
        <n v="1820"/>
        <n v="1336"/>
        <n v="1397"/>
        <n v="1066"/>
        <n v="1213"/>
        <n v="1887"/>
        <n v="1296"/>
        <n v="1357"/>
        <n v="1723"/>
        <n v="1457"/>
        <n v="1087"/>
        <n v="1225"/>
        <n v="1290"/>
        <n v="1409"/>
        <n v="1568"/>
        <n v="1713"/>
        <n v="1831"/>
        <n v="1908"/>
        <n v="1080"/>
        <n v="1287"/>
        <n v="1901"/>
        <n v="1050"/>
        <n v="1497"/>
        <n v="1584"/>
        <n v="1166"/>
        <n v="1044"/>
        <n v="1680"/>
        <n v="1233"/>
        <n v="1291"/>
        <n v="1489"/>
        <n v="1821"/>
        <n v="1822"/>
        <n v="1491"/>
        <n v="1510"/>
        <n v="1648"/>
        <n v="1069"/>
        <n v="1890"/>
        <n v="1174"/>
        <n v="1477"/>
        <n v="1551"/>
        <n v="1564"/>
        <n v="1542"/>
        <n v="1335"/>
        <n v="1422"/>
        <n v="1823"/>
        <n v="1824"/>
        <n v="1158"/>
        <n v="1318"/>
        <n v="1626"/>
        <n v="1698"/>
        <n v="1776"/>
        <n v="1365"/>
        <n v="1853"/>
        <n v="1273"/>
        <n v="1402"/>
        <n v="1659"/>
        <n v="1783"/>
        <n v="1865"/>
        <n v="1299"/>
        <n v="1276"/>
        <n v="1415"/>
        <n v="1656"/>
        <n v="1836"/>
        <n v="1362"/>
        <n v="1677"/>
        <n v="1773"/>
        <n v="1132"/>
        <n v="1435"/>
        <n v="1572"/>
        <n v="1154"/>
        <n v="1693"/>
        <n v="1288"/>
        <n v="1498"/>
        <n v="1068"/>
        <n v="1128"/>
        <n v="1324"/>
        <n v="1575"/>
        <n v="1620"/>
        <n v="1669"/>
        <n v="1774"/>
        <n v="1889"/>
        <n v="1095"/>
        <n v="1538"/>
        <n v="1539"/>
        <n v="1674"/>
        <n v="1689"/>
        <n v="1027"/>
        <n v="1480"/>
        <n v="1344"/>
        <n v="1123"/>
        <n v="1520"/>
        <n v="1614"/>
        <n v="1013"/>
        <n v="1681"/>
        <n v="1003"/>
        <n v="1328"/>
        <n v="1625"/>
        <n v="1654"/>
        <n v="1038"/>
        <n v="1214"/>
        <n v="1664"/>
        <n v="1709"/>
        <n v="1757"/>
        <n v="1410"/>
        <n v="1670"/>
        <n v="1016"/>
        <n v="1425"/>
        <n v="1280"/>
        <n v="1445"/>
        <n v="1198"/>
        <n v="1503"/>
        <n v="1378"/>
        <n v="1740"/>
        <n v="1139"/>
        <n v="1550"/>
        <n v="1685"/>
        <n v="1582"/>
        <n v="1021"/>
        <n v="1484"/>
        <n v="1518"/>
        <n v="1565"/>
        <n v="1804"/>
        <n v="1844"/>
        <n v="1339"/>
        <n v="1646"/>
        <n v="1833"/>
        <n v="1846"/>
        <n v="1367"/>
        <n v="1167"/>
        <n v="1759"/>
        <n v="1800"/>
        <n v="1825"/>
        <n v="1072"/>
        <n v="1893"/>
        <n v="1628"/>
        <n v="1777"/>
        <n v="1136"/>
        <n v="1446"/>
        <n v="1499"/>
        <n v="1703"/>
        <n v="1782"/>
        <n v="1864"/>
        <n v="1133"/>
        <n v="1732"/>
        <n v="1791"/>
        <n v="1873"/>
        <n v="1112"/>
        <n v="1165"/>
        <n v="1202"/>
        <n v="1502"/>
        <n v="1586"/>
        <n v="1598"/>
        <n v="1160"/>
        <n v="1252"/>
        <n v="1278"/>
        <n v="1496"/>
        <n v="1271"/>
        <n v="1675"/>
        <n v="1020"/>
        <n v="1707"/>
        <n v="1169"/>
        <n v="1346"/>
        <n v="1718"/>
        <n v="1253"/>
        <n v="1506"/>
        <n v="1641"/>
        <n v="1686"/>
        <n v="1113"/>
        <n v="1211"/>
        <n v="1417"/>
        <n v="1638"/>
        <n v="1115"/>
        <n v="1358"/>
        <n v="1615"/>
        <n v="1428"/>
        <n v="1481"/>
        <n v="1321"/>
        <n v="1438"/>
        <n v="1514"/>
        <n v="1525"/>
        <n v="1555"/>
        <n v="1719"/>
        <n v="1179"/>
        <n v="1488"/>
        <n v="1028"/>
        <n v="1182"/>
        <n v="1191"/>
        <n v="1694"/>
        <n v="1104"/>
        <n v="1364"/>
        <n v="1065"/>
        <n v="1373"/>
        <n v="1401"/>
        <n v="1780"/>
        <n v="1862"/>
        <n v="1886"/>
        <n v="1633"/>
        <n v="1829"/>
        <n v="1852"/>
        <n v="1171"/>
        <n v="1754"/>
        <n v="1786"/>
        <n v="1868"/>
        <n v="1622"/>
        <n v="1826"/>
        <n v="1609"/>
        <n v="1618"/>
        <n v="1018"/>
        <n v="1508"/>
        <n v="1547"/>
        <n v="1744"/>
        <n v="1840"/>
        <n v="1458"/>
        <n v="1329"/>
        <n v="1714"/>
        <n v="1355"/>
        <n v="1684"/>
        <n v="1283"/>
        <n v="1501"/>
        <n v="1035"/>
        <n v="1130"/>
        <n v="1690"/>
        <n v="1495"/>
        <n v="1600"/>
        <n v="1269"/>
        <n v="1467"/>
        <n v="1106"/>
        <n v="1251"/>
        <n v="1475"/>
        <n v="1030"/>
        <n v="1579"/>
        <n v="1005"/>
        <n v="1340"/>
        <n v="1548"/>
        <n v="1771"/>
        <n v="1137"/>
        <n v="1394"/>
        <n v="1147"/>
        <n v="1281"/>
        <n v="1657"/>
        <n v="1051"/>
        <n v="1255"/>
        <n v="1168"/>
        <n v="1557"/>
        <n v="1084"/>
        <n v="1461"/>
        <n v="1594"/>
        <n v="1905"/>
        <n v="1398"/>
        <n v="1577"/>
        <n v="1636"/>
        <n v="1734"/>
        <n v="1109"/>
        <n v="1616"/>
        <n v="1662"/>
        <n v="1750"/>
        <n v="1802"/>
        <n v="1101"/>
        <n v="1193"/>
        <n v="1676"/>
        <n v="1706"/>
        <n v="1851"/>
        <n v="1793"/>
        <n v="1875"/>
        <n v="1611"/>
        <n v="1381"/>
        <n v="1720"/>
        <n v="1460"/>
        <n v="1760"/>
        <n v="1009"/>
        <n v="1142"/>
        <n v="1483"/>
        <n v="1700"/>
        <n v="1839"/>
        <n v="1312"/>
        <n v="1587"/>
        <n v="1653"/>
        <n v="1085"/>
        <n v="1526"/>
        <n v="1906"/>
        <n v="1014"/>
        <n v="1180"/>
        <n v="1727"/>
        <n v="1733"/>
        <n v="1799"/>
        <n v="1856"/>
        <n v="1119"/>
        <n v="1411"/>
        <n v="1088"/>
        <n v="1794"/>
        <n v="1876"/>
        <n v="1909"/>
        <n v="1642"/>
        <n v="1282"/>
        <n v="1294"/>
        <n v="1319"/>
        <n v="1395"/>
        <n v="1827"/>
        <n v="1177"/>
        <n v="1387"/>
        <n v="1593"/>
        <n v="1671"/>
        <n v="1377"/>
        <n v="1534"/>
        <n v="1325"/>
        <n v="1330"/>
        <n v="1666"/>
        <n v="1721"/>
        <n v="1535"/>
        <n v="1632"/>
        <n v="1691"/>
        <n v="1053"/>
        <n v="1061"/>
        <n v="1217"/>
        <n v="1349"/>
        <n v="1848"/>
        <n v="1882"/>
        <n v="1067"/>
        <n v="1089"/>
        <n v="1092"/>
        <n v="1293"/>
        <n v="1767"/>
        <n v="1888"/>
        <n v="1910"/>
        <n v="1913"/>
        <n v="1801"/>
        <n v="1146"/>
        <n v="1194"/>
        <n v="1230"/>
        <n v="1337"/>
        <n v="1354"/>
        <n v="1621"/>
        <n v="1715"/>
      </sharedItems>
    </cacheField>
    <cacheField name="nazwisko" numFmtId="0">
      <sharedItems count="799">
        <s v="Fpbacka"/>
        <s v="Gsbacka"/>
        <s v="Arbacka"/>
        <s v="Kobacki"/>
        <s v="Fdbacki"/>
        <s v="Tobacka"/>
        <s v="Cnbacka"/>
        <s v="Scbacki"/>
        <s v="Mhbacki"/>
        <s v="Drbacki"/>
        <s v="Mmbacki"/>
        <s v="Lwbacki"/>
        <s v="Ejbacki"/>
        <s v="Egbacki"/>
        <s v="Khbacki"/>
        <s v="Hlbacka"/>
        <s v="Pbbacki"/>
        <s v="Ufbacki"/>
        <s v="Pdbacki"/>
        <s v="Lcbacki"/>
        <s v="Whbacki"/>
        <s v="Dgbacki"/>
        <s v="Usbacki"/>
        <s v="Wkbacki"/>
        <s v="Pobacki"/>
        <s v="Sebacki"/>
        <s v="Bbbacka"/>
        <s v="Ofbacka"/>
        <s v="Ftbacki"/>
        <s v="Kibacki"/>
        <s v="Bobacki"/>
        <s v="Fibacki"/>
        <s v="Pabacka"/>
        <s v="Nbbacka"/>
        <s v="Fibacka"/>
        <s v="Wlbacka"/>
        <s v="Ggbacka"/>
        <s v="Gpbacka"/>
        <s v="Kgbacka"/>
        <s v="Rwbacka"/>
        <s v="Lkbacka"/>
        <s v="Ehbacki"/>
        <s v="Pcbacki"/>
        <s v="Hdbacki"/>
        <s v="Rebacki"/>
        <s v="Mgbacki"/>
        <s v="Wdbacki"/>
        <s v="Fobacki"/>
        <s v="Oibacka"/>
        <s v="Embacka"/>
        <s v="Pjbacka"/>
        <s v="Tnbacka"/>
        <s v="Kjbacka"/>
        <s v="Rrbacka"/>
        <s v="Onbacka"/>
        <s v="Mebacka"/>
        <s v="Nubacki"/>
        <s v="Bubacki"/>
        <s v="Tmbacki"/>
        <s v="Bwbacki"/>
        <s v="Brbacki"/>
        <s v="Dkbacki"/>
        <s v="Gnbacki"/>
        <s v="Cdbacki"/>
        <s v="Nibacki"/>
        <s v="Hnbacki"/>
        <s v="Rtbacka"/>
        <s v="Wubacka"/>
        <s v="Flbacka"/>
        <s v="Nubacka"/>
        <s v="Hobacka"/>
        <s v="Mcbacka"/>
        <s v="Htbacka"/>
        <s v="Mdbacka"/>
        <s v="Dbbacka"/>
        <s v="Gkbacka"/>
        <s v="Tibacka"/>
        <s v="Sobacka"/>
        <s v="Kkbacka"/>
        <s v="Nmbacki"/>
        <s v="Stbacki"/>
        <s v="Krbacki"/>
        <s v="Eubacki"/>
        <s v="Ulbacka"/>
        <s v="Apbacki"/>
        <s v="Blbacki"/>
        <s v="Trbacki"/>
        <s v="Debacki"/>
        <s v="Ldbacki"/>
        <s v="Aebacki"/>
        <s v="Glbacki"/>
        <s v="Nlbacka"/>
        <s v="Mgbacka"/>
        <s v="Erbacki"/>
        <s v="Wnbacki"/>
        <s v="Cjbacki"/>
        <s v="Lnbacki"/>
        <s v="Mubacki"/>
        <s v="Skbacki"/>
        <s v="Bsbacka"/>
        <s v="Efbacka"/>
        <s v="Tkbacki"/>
        <s v="Gebacki"/>
        <s v="Kbbacki"/>
        <s v="Knbacki"/>
        <s v="Wcbacki"/>
        <s v="Ndbacki"/>
        <s v="Ambacka"/>
        <s v="Phbacka"/>
        <s v="Brbacka"/>
        <s v="Gcbacka"/>
        <s v="Krbacka"/>
        <s v="Mubacka"/>
        <s v="Afbacka"/>
        <s v="Sbbacka"/>
        <s v="Dobacki"/>
        <s v="Afbacki"/>
        <s v="Oubacka"/>
        <s v="Usbacka"/>
        <s v="Rubacki"/>
        <s v="Rlbacki"/>
        <s v="Cjbacka"/>
        <s v="Rbbacka"/>
        <s v="Dfbacka"/>
        <s v="Glbacka"/>
        <s v="Akbacka"/>
        <s v="Wmbacka"/>
        <s v="Ttbacki"/>
        <s v="Fwbacki"/>
        <s v="Tabacki"/>
        <s v="Dlbacka"/>
        <s v="Webacki"/>
        <s v="Arbacki"/>
        <s v="Rcbacki"/>
        <s v="Abbacki"/>
        <s v="Bmbacka"/>
        <s v="Ujbacki"/>
        <s v="Ofbacki"/>
        <s v="Mrbacki"/>
        <s v="Gjbacka"/>
        <s v="Ttbacka"/>
        <s v="Knbacka"/>
        <s v="Lsbacka"/>
        <s v="Adbacka"/>
        <s v="Pkbacka"/>
        <s v="Wabacki"/>
        <s v="Cdbacka"/>
        <s v="Smbacka"/>
        <s v="Pabacki"/>
        <s v="Twbacki"/>
        <s v="Btbacka"/>
        <s v="Oobacka"/>
        <s v="Ugbacki"/>
        <s v="Fabacki"/>
        <s v="Mabacka"/>
        <s v="Urbacka"/>
        <s v="Pdbacka"/>
        <s v="Unbacki"/>
        <s v="Prbacki"/>
        <s v="Dfbacki"/>
        <s v="Klbacki"/>
        <s v="Gdbacka"/>
        <s v="Aibacka"/>
        <s v="Eebacki"/>
        <s v="Bgbacka"/>
        <s v="Ugbacka"/>
        <s v="Edbacka"/>
        <s v="Tmbacka"/>
        <s v="Cibacki"/>
        <s v="Bfbacka"/>
        <s v="Dcbacka"/>
        <s v="Hebacki"/>
        <s v="Eibacki"/>
        <s v="Whbacka"/>
        <s v="Hibacka"/>
        <s v="Tfbacka"/>
        <s v="Sgbacki"/>
        <s v="Lmbacki"/>
        <s v="Lebacki"/>
        <s v="Dsbacki"/>
        <s v="Awbacki"/>
        <s v="Fcbacka"/>
        <s v="Wpbacka"/>
        <s v="Mnbacki"/>
        <s v="Wrbacki"/>
        <s v="Oobacki"/>
        <s v="Kabacki"/>
        <s v="Sfbacka"/>
        <s v="Kibacka"/>
        <s v="Bdbacka"/>
        <s v="Elbacki"/>
        <s v="Orbacki"/>
        <s v="Fbbacki"/>
        <s v="Lhbacki"/>
        <s v="Ljbacki"/>
        <s v="Ffbacka"/>
        <s v="Pubacka"/>
        <s v="Tubacka"/>
        <s v="Nebacka"/>
        <s v="Flbacki"/>
        <s v="Dibacki"/>
        <s v="Cmbacka"/>
        <s v="Mfbacka"/>
        <s v="Cbbacka"/>
        <s v="Hdbacka"/>
        <s v="Hkbacka"/>
        <s v="Bpbacka"/>
        <s v="Rmbacka"/>
        <s v="Tcbacki"/>
        <s v="Lfbacki"/>
        <s v="Bibacki"/>
        <s v="Albacki"/>
        <s v="Btbacki"/>
        <s v="Lfbacka"/>
        <s v="Kwbacka"/>
        <s v="Lrbacka"/>
        <s v="Lpbacka"/>
        <s v="Ahbacka"/>
        <s v="Umbacka"/>
        <s v="Olbacka"/>
        <s v="Nwbacka"/>
        <s v="Bebacki"/>
        <s v="Wmbacki"/>
        <s v="Mkbacki"/>
        <s v="Cnbacki"/>
        <s v="Uebacki"/>
        <s v="Fjbacka"/>
        <s v="Tabacka"/>
        <s v="Enbacka"/>
        <s v="Oabacka"/>
        <s v="Ombacka"/>
        <s v="Rsbacka"/>
        <s v="Bnbacka"/>
        <s v="Eibacka"/>
        <s v="Thbacka"/>
        <s v="Mobacki"/>
        <s v="Pjbacki"/>
        <s v="Ocbacki"/>
        <s v="Dubacki"/>
        <s v="Srbacki"/>
        <s v="Bhbacki"/>
        <s v="Hwbacki"/>
        <s v="Csbacka"/>
        <s v="Hsbacka"/>
        <s v="Dgbacka"/>
        <s v="Rnbacka"/>
        <s v="Subacka"/>
        <s v="Utbacka"/>
        <s v="Hfbacka"/>
        <s v="Awbacka"/>
        <s v="Tgbacki"/>
        <s v="Gabacki"/>
        <s v="Mtbacki"/>
        <s v="Nmbacka"/>
        <s v="Labacka"/>
        <s v="Hrbacka"/>
        <s v="Mrbacka"/>
        <s v="Slbacka"/>
        <s v="Lcbacka"/>
        <s v="Kebacka"/>
        <s v="Dpbacka"/>
        <s v="Srbacka"/>
        <s v="Bhbacka"/>
        <s v="Ghbacka"/>
        <s v="Bcbacka"/>
        <s v="Hbbacki"/>
        <s v="Ufbacka"/>
        <s v="Swbacka"/>
        <s v="Kmbacka"/>
        <s v="Eobacka"/>
        <s v="Ohbacka"/>
        <s v="Grbacki"/>
        <s v="Wfbacki"/>
        <s v="Onbacki"/>
        <s v="Oabacki"/>
        <s v="Mlbacki"/>
        <s v="Plbacki"/>
        <s v="Dmbacka"/>
        <s v="Pfbacka"/>
        <s v="Babacka"/>
        <s v="Clbacka"/>
        <s v="Tubacki"/>
        <s v="Ddbacki"/>
        <s v="Sjbacki"/>
        <s v="Sdbacki"/>
        <s v="Ssbacka"/>
        <s v="Rgbacki"/>
        <s v="Ssbacki"/>
        <s v="Cwbacki"/>
        <s v="Rrbacki"/>
        <s v="Ncbacki"/>
        <s v="Sibacka"/>
        <s v="Gnbacka"/>
        <s v="Lhbacka"/>
        <s v="Gtbacka"/>
        <s v="Ochadzka"/>
        <s v="Mmbacka"/>
        <s v="Blbacka"/>
        <s v="Sebacka"/>
        <s v="Fbbacka"/>
        <s v="Nhbacka"/>
        <s v="Msbacka"/>
        <s v="Lbbacka"/>
        <s v="Wbbacka"/>
        <s v="Kabacka"/>
        <s v="Rfbacki"/>
        <s v="Rbbacki"/>
        <s v="Fubacki"/>
        <s v="Hgbacki"/>
        <s v="Orbacka"/>
        <s v="Debacka"/>
        <s v="Rabacki"/>
        <s v="Tsbacki"/>
        <s v="Kmbacki"/>
        <s v="Uhbacka"/>
        <s v="Lubacka"/>
        <s v="Webacka"/>
        <s v="Hwbacka"/>
        <s v="Frbacka"/>
        <s v="Ucbacka"/>
        <s v="Labacki"/>
        <s v="Gbbacki"/>
        <s v="Hmbacki"/>
        <s v="Sabacki"/>
        <s v="Oubacki"/>
        <s v="Aobacki"/>
        <s v="Dwbacki"/>
        <s v="Nobacki"/>
        <s v="Ngbacki"/>
        <s v="Cubacki"/>
        <s v="Dcbacki"/>
        <s v="Gobacka"/>
        <s v="Khbacka"/>
        <s v="Smbacki"/>
        <s v="Owbacki"/>
        <s v="Hrbacki"/>
        <s v="Ogbacka"/>
        <s v="Drbacka"/>
        <s v="Ocbacka"/>
        <s v="Tpbacka"/>
        <s v="Cabacka"/>
        <s v="Dhbacka"/>
        <s v="Rpbacki"/>
        <s v="Kfbacki"/>
        <s v="Ewbacka"/>
        <s v="Epbacka"/>
        <s v="Tdbacka"/>
        <s v="Crbacki"/>
        <s v="Cbbacki"/>
        <s v="Tbbacki"/>
        <s v="Djbacka"/>
        <s v="Osbacka"/>
        <s v="Aabacka"/>
        <s v="Clbacki"/>
        <s v="Ogbacki"/>
        <s v="Wrbacka"/>
        <s v="Rpbacka"/>
        <s v="Bkbacka"/>
        <s v="Nsbacka"/>
        <s v="Bjbacka"/>
        <s v="Fsbacka"/>
        <s v="Tebacka"/>
        <s v="Pebacki"/>
        <s v="Kdbacki"/>
        <s v="Npbacka"/>
        <s v="Bubacka"/>
        <s v="Grbacka"/>
        <s v="Aobacka"/>
        <s v="Wfbacka"/>
        <s v="Skbacka"/>
        <s v="Ncbacka"/>
        <s v="Gabacka"/>
        <s v="Oebacka"/>
        <s v="Fsbacki"/>
        <s v="Pmbacki"/>
        <s v="Chbacki"/>
        <s v="Kpbacki"/>
        <s v="Lebacka"/>
        <s v="Epbacki"/>
        <s v="Asbacki"/>
        <s v="Frbacki"/>
        <s v="Hfbacki"/>
        <s v="Hsbacki"/>
        <s v="Twbacka"/>
        <s v="Pgbacka"/>
        <s v="Gbbacka"/>
        <s v="Robacka"/>
        <s v="Ckbacka"/>
        <s v="Fmbacka"/>
        <s v="Ntbacki"/>
        <s v="Opbacki"/>
        <s v="Gjbacki"/>
        <s v="Nebacki"/>
        <s v="Odbacki"/>
        <s v="Otbacka"/>
        <s v="Agbacka"/>
        <s v="Gubacka"/>
        <s v="Rlbacka"/>
        <s v="Nkbacka"/>
        <s v="Pfbacki"/>
        <s v="Spbacki"/>
        <s v="Fpbacki"/>
        <s v="Hibacki"/>
        <s v="Gebacka"/>
        <s v="Ewbacki"/>
        <s v="Gtbacki"/>
        <s v="Gmbacki"/>
        <s v="Uwbacka"/>
        <s v="Chbacka"/>
        <s v="Mlbacka"/>
        <s v="Wibacka"/>
        <s v="Ejbacka"/>
        <s v="Mwbacka"/>
        <s v="Tsbacka"/>
        <s v="Kubacka"/>
        <s v="Wcbacka"/>
        <s v="Wjbacka"/>
        <s v="Dsbacka"/>
        <s v="Djbacki"/>
        <s v="Ggbacki"/>
        <s v="Eobacki"/>
        <s v="Lkbacki"/>
        <s v="Hhbacki"/>
        <s v="Thbacki"/>
        <s v="Nrbacki"/>
        <s v="Fdbacka"/>
        <s v="Nobacka"/>
        <s v="Elbacka"/>
        <s v="Eubacka"/>
        <s v="Msbacki"/>
        <s v="Uibacka"/>
        <s v="Bobacka"/>
        <s v="Atbacka"/>
        <s v="Ksbacka"/>
        <s v="Shbacka"/>
        <s v="Mnbacka"/>
        <s v="Mjbacka"/>
        <s v="Snbacka"/>
        <s v="Pibacka"/>
        <s v="Kdbacka"/>
        <s v="Okbacka"/>
        <s v="Rhbacka"/>
        <s v="Ubbacka"/>
        <s v="Hnbacka"/>
        <s v="Gwbacka"/>
        <s v="Sabacka"/>
        <s v="Nabacka"/>
        <s v="Nrbacka"/>
        <s v="Wgbacka"/>
        <s v="Ftbacka"/>
        <s v="Gibacka"/>
        <s v="Akbacki"/>
        <s v="Uubacki"/>
        <s v="Mpbacka"/>
        <s v="Cgbacka"/>
        <s v="Pmbacka"/>
        <s v="Rebacka"/>
        <s v="Oebacki"/>
        <s v="Rhbacki"/>
        <s v="Wlbacki"/>
        <s v="Aebacka"/>
        <s v="Prbacka"/>
        <s v="Ljbacka"/>
        <s v="Cubacka"/>
        <s v="Bibacka"/>
        <s v="Fgbacka"/>
        <s v="Bebacka"/>
        <s v="Cibacka"/>
        <s v="Ukbacka"/>
        <s v="Lobacki"/>
        <s v="Dnbacki"/>
        <s v="Lrbacki"/>
        <s v="Ukbacki"/>
        <s v="Ujbacka"/>
        <s v="Mabacki"/>
        <s v="Hcbacki"/>
        <s v="Wtbacka"/>
        <s v="Febacka"/>
        <s v="Dbbacki"/>
        <s v="Gubacki"/>
        <s v="Oibacki"/>
        <s v="Llbacki"/>
        <s v="Cabacki"/>
        <s v="Gfbacki"/>
        <s v="Htbacki"/>
        <s v="Tebacki"/>
        <s v="Wibacki"/>
        <s v="Bsbacki"/>
        <s v="Anbacki"/>
        <s v="Nfbacki"/>
        <s v="Wubacki"/>
        <s v="Lsbacki"/>
        <s v="Sbbacki"/>
        <s v="Ppbacki"/>
        <s v="Mdbacki"/>
        <s v="Lmbacka"/>
        <s v="Etbacka"/>
        <s v="Kobacka"/>
        <s v="Ombacki"/>
        <s v="Tobacki"/>
        <s v="Rkbacki"/>
        <s v="Tnbacki"/>
        <s v="Lubacki"/>
        <s v="Ekbacki"/>
        <s v="Tfbacki"/>
        <s v="Rabacka"/>
        <s v="Bnbacki"/>
        <s v="Ksbacki"/>
        <s v="Rtbacki"/>
        <s v="Uwbacki"/>
        <s v="Rkbacka"/>
        <s v="Upbacka"/>
        <s v="Wsbacka"/>
        <s v="Hlbacki"/>
        <s v="Fobacka"/>
        <s v="Rwbacki"/>
        <s v="Fgbacki"/>
        <s v="Phbacki"/>
        <s v="Rsbacki"/>
        <s v="Pcbacka"/>
        <s v="Lobacka"/>
        <s v="Kgbacki"/>
        <s v="Efbacki"/>
        <s v="Erbacka"/>
        <s v="Cwbacka"/>
        <s v="Hpbacki"/>
        <s v="Subacki"/>
        <s v="Tlbacki"/>
        <s v="Ehbacka"/>
        <s v="Eabacki"/>
        <s v="Npbacki"/>
        <s v="Cebacki"/>
        <s v="Ubbacki"/>
        <s v="Aibacki"/>
        <s v="Nnbacki"/>
        <s v="Sjbacka"/>
        <s v="Hpbacka"/>
        <s v="Mfbacki"/>
        <s v="Mpbacki"/>
        <s v="Acbacki"/>
        <s v="Wtbacki"/>
        <s v="Eebacka"/>
        <s v="Psbacka"/>
        <s v="Wpbacki"/>
        <s v="Dabacki"/>
        <s v="Tjbacki"/>
        <s v="Spbacka"/>
        <s v="Lnbacka"/>
        <s v="Rubacka"/>
        <s v="Fmbacki"/>
        <s v="Mibacka"/>
        <s v="Rfbacka"/>
        <s v="Ntbacka"/>
        <s v="Wkbacka"/>
        <s v="Hgbacka"/>
        <s v="Psbacki"/>
        <s v="Hjbacki"/>
        <s v="Edbacki"/>
        <s v="Umbacki"/>
        <s v="Ribacki"/>
        <s v="Csbacki"/>
        <s v="Habacka"/>
        <s v="Dibacka"/>
        <s v="Ltbacki"/>
        <s v="Aubacki"/>
        <s v="Pkbacki"/>
        <s v="Dtbacki"/>
        <s v="Cmbacki"/>
        <s v="Pnbacka"/>
        <s v="Albacka"/>
        <s v="Udbacka"/>
        <s v="Kcbacka"/>
        <s v="Dubacka"/>
        <s v="Ptbacka"/>
        <s v="Dwbacka"/>
        <s v="Rnbacki"/>
        <s v="Kubacki"/>
        <s v="Gdbacki"/>
        <s v="Fkbacka"/>
        <s v="Sgbacka"/>
        <s v="Ojbacki"/>
        <s v="Ptbacki"/>
        <s v="Wobacka"/>
        <s v="Abbacka"/>
        <s v="Nibacka"/>
        <s v="Hubacka"/>
        <s v="Tcbacka"/>
        <s v="Gfbacka"/>
        <s v="Hcbacka"/>
        <s v="Ucbacki"/>
        <s v="Tlbacka"/>
        <s v="Kpbacka"/>
        <s v="Crbacka"/>
        <s v="Wnbacka"/>
        <s v="Ndbacka"/>
        <s v="Dobacka"/>
        <s v="Kwbacki"/>
        <s v="Hhbacka"/>
        <s v="Acbacka"/>
        <s v="Kfbacka"/>
        <s v="Apbacka"/>
        <s v="Nfbacka"/>
        <s v="Nbbacki"/>
        <s v="Bbbacki"/>
        <s v="Robacki"/>
        <s v="Shbacki"/>
        <s v="Lbbacki"/>
        <s v="Cgbacki"/>
        <s v="Ckbacki"/>
        <s v="Bkbacki"/>
        <s v="Wgbacki"/>
        <s v="Mhbacka"/>
        <s v="Rdbacka"/>
        <s v="Dhbacki"/>
        <s v="Sibacki"/>
        <s v="Egbacka"/>
        <s v="Cobacka"/>
        <s v="Unbacka"/>
        <s v="Klbacka"/>
        <s v="Slbacki"/>
        <s v="Pgbacki"/>
        <s v="Scbacka"/>
        <s v="Owbacka"/>
        <s v="Uobacka"/>
        <s v="Dtbacka"/>
        <s v="Dmbacki"/>
        <s v="Enbacki"/>
        <s v="Sobacki"/>
        <s v="Upbacki"/>
        <s v="Ambacki"/>
        <s v="Uobacki"/>
        <s v="Ajbacki"/>
        <s v="Ojbacka"/>
        <s v="Ulbacki"/>
        <s v="Wsbacki"/>
        <s v="Swbacki"/>
        <s v="Hmbacka"/>
        <s v="Rgbacka"/>
        <s v="Eabacka"/>
        <s v="Pbbacka"/>
        <s v="Hbbacka"/>
        <s v="Ldbacka"/>
        <s v="Lgbacki"/>
        <s v="Rdbacki"/>
        <s v="Fjbacki"/>
        <s v="Mebacki"/>
        <s v="Wbbacki"/>
        <s v="Uibacki"/>
        <s v="Snbacki"/>
        <s v="Gkbacki"/>
        <s v="Bgbacki"/>
        <s v="Hobacki"/>
        <s v="Habacki"/>
        <s v="Tibacki"/>
        <s v="Nabacki"/>
        <s v="Wjbacki"/>
        <s v="Mbbacki"/>
        <s v="Tdbacki"/>
        <s v="Bdbacki"/>
        <s v="Mibacki"/>
        <s v="Nwbacki"/>
        <s v="Opbacka"/>
        <s v="Cfbacka"/>
        <s v="Pwbacka"/>
        <s v="Mwbacki"/>
        <s v="Dkbacka"/>
        <s v="Njbacka"/>
        <s v="Ltbacka"/>
        <s v="Wwbacka"/>
        <s v="Pnbacki"/>
        <s v="Okbacki"/>
        <s v="Pibacki"/>
        <s v="Tkbacka"/>
        <s v="Ebbacka"/>
        <s v="Pebacka"/>
        <s v="Ajbacka"/>
        <s v="Agbacki"/>
        <s v="Pwbacki"/>
        <s v="Osbacki"/>
        <s v="Nlbacki"/>
        <s v="Fabacka"/>
        <s v="Tjbacka"/>
        <s v="Cobacki"/>
        <s v="Wwbacki"/>
        <s v="Ffbacki"/>
        <s v="Febacki"/>
        <s v="Mobacka"/>
        <s v="Rjbacka"/>
        <s v="Gobacki"/>
        <s v="Fcbacki"/>
        <s v="Dlbacki"/>
        <s v="Gpbacki"/>
        <s v="Ahbacki"/>
        <s v="Lwbacka"/>
        <s v="Aubacka"/>
        <s v="Wobacki"/>
        <s v="Aabacki"/>
        <s v="Olbacki"/>
        <s v="Fubacka"/>
        <s v="Uebacka"/>
        <s v="Ngbacka"/>
        <s v="Anbacka"/>
        <s v="Bfbacki"/>
        <s v="Lpbacki"/>
        <s v="Pubacki"/>
        <s v="Fwbacka"/>
        <s v="Nnbacka"/>
        <s v="Etbacki"/>
        <s v="Tpbacki"/>
        <s v="Obbacki"/>
        <s v="Fhbacki"/>
        <s v="Bpbacki"/>
        <s v="Bjbacki"/>
        <s v="Bmbacki"/>
        <s v="Nkbacki"/>
        <s v="Sfbacki"/>
        <s v="Fhbacka"/>
        <s v="Pobacka"/>
        <s v="Kebacki"/>
        <s v="Nhbacki"/>
        <s v="Ccbacki"/>
        <s v="Fnbacka"/>
        <s v="Rcbacka"/>
        <s v="Mbbacka"/>
        <s v="Gwbacki"/>
        <s v="Cpbacki"/>
        <s v="Odbacka"/>
        <s v="Lgbacka"/>
        <s v="Cebacka"/>
        <s v="Gsbacki"/>
        <s v="Otbacki"/>
        <s v="Ebbacki"/>
        <s v="Kkbacki"/>
        <s v="Kcbacki"/>
        <s v="Rmbacki"/>
        <s v="Uabacki"/>
        <s v="Hubacki"/>
        <s v="Nsbacki"/>
        <s v="Libacki"/>
        <s v="Esbacki"/>
        <s v="Rjbacki"/>
        <s v="Fkbacki"/>
        <s v="Hkbacki"/>
        <s v="Babacki"/>
        <s v="Adbacki"/>
        <s v="Atbacki"/>
        <s v="Kbbacka"/>
        <s v="Ctbacka"/>
        <s v="Urbacki"/>
        <s v="Bcbacki"/>
        <s v="Ccbacka"/>
        <s v="Ktbacki"/>
        <s v="Gibacki"/>
        <s v="Utbacki"/>
        <s v="Cfbacki"/>
        <s v="Mjbacki"/>
        <s v="Njbacki"/>
        <s v="Mcbacki"/>
        <s v="Dpbacki"/>
        <s v="Udbacki"/>
        <s v="Trbacka"/>
        <s v="Ekbacka"/>
        <s v="Ribacka"/>
        <s v="Dabacka"/>
        <s v="Tgbacka"/>
        <s v="Obbacka"/>
        <s v="Ctbacki"/>
        <s v="Gcbacki"/>
        <s v="Fnbacki"/>
        <s v="Hjbacka"/>
        <s v="Mtbacka"/>
        <s v="Ecbacka"/>
        <s v="Plbacka"/>
        <s v="Kjbacki"/>
        <s v="Ohbacki"/>
        <s v="Ghbacki"/>
        <s v="Stbacka"/>
        <s v="Embacki"/>
        <s v="Ecbacki"/>
        <s v="Gmbacka"/>
        <s v="Uabacka"/>
        <s v="Hebacka"/>
        <s v="Esbacka"/>
        <s v="Dnbacka"/>
        <s v="Uubacka"/>
        <s v="Uhbacki"/>
        <s v="Bwbacka"/>
        <s v="Ddbacka"/>
        <s v="Asbacka"/>
        <s v="Sdbacka"/>
        <s v="Cpbacka"/>
        <s v="Libacka"/>
        <s v="Mkbacka"/>
        <s v="Llbacka"/>
        <s v="Wdbacka"/>
        <s v="Wabacka"/>
        <s v="Tbbacka"/>
        <s v="Ktbacka"/>
        <s v="Ppbacka"/>
      </sharedItems>
    </cacheField>
    <cacheField name="imie" numFmtId="0">
      <sharedItems count="347">
        <s v="Amadea"/>
        <s v="Amanda"/>
        <s v="Amat"/>
        <s v="Angelika"/>
        <s v="Antoni"/>
        <s v="Antonin"/>
        <s v="Antonina"/>
        <s v="Ardalion"/>
        <s v="Arsacjusz"/>
        <s v="August"/>
        <s v="Augusta"/>
        <s v="Augustyn"/>
        <s v="Augustyna"/>
        <s v="Auksencja"/>
        <s v="Auksencjusz"/>
        <s v="Auksenty"/>
        <s v="Aulus"/>
        <s v="Aurea"/>
        <s v="Aurelia"/>
        <s v="Aurelian"/>
        <s v="Aureliusz"/>
        <s v="Awit"/>
        <s v="Balbin"/>
        <s v="Barbacy"/>
        <s v="Beata"/>
        <s v="Benigna"/>
        <s v="Bibiana"/>
        <s v="Blandyna"/>
        <s v="B³a¿ej"/>
        <s v="B³a¿eja"/>
        <s v="Bonet"/>
        <s v="Bonifacy"/>
        <s v="Bonit"/>
        <s v="Bonita"/>
        <s v="Cecylian"/>
        <s v="Celestyn"/>
        <s v="Celestyna"/>
        <s v="Celina"/>
        <s v="Cezary"/>
        <s v="Cyprian"/>
        <s v="Dacjan"/>
        <s v="Dalia"/>
        <s v="Dezyderia"/>
        <s v="Dezyderiusz"/>
        <s v="Diana"/>
        <s v="Dominik"/>
        <s v="Dominika"/>
        <s v="Domna"/>
        <s v="Donat"/>
        <s v="Donata"/>
        <s v="Dorian"/>
        <s v="Doriana"/>
        <s v="Druzjan"/>
        <s v="Druzjanna"/>
        <s v="Eligia"/>
        <s v="Eligiusz"/>
        <s v="Emerencja"/>
        <s v="Emil"/>
        <s v="Emilia"/>
        <s v="Emilian"/>
        <s v="Fabia"/>
        <s v="Fabian"/>
        <s v="Faust"/>
        <s v="Fausta"/>
        <s v="Faustyn"/>
        <s v="Fawila"/>
        <s v="Felicja"/>
        <s v="Felicjan"/>
        <s v="Felicjana"/>
        <s v="Felicyta"/>
        <s v="Feliks"/>
        <s v="Feliksa"/>
        <s v="Fereol"/>
        <s v="Fidelis"/>
        <s v="Flawia"/>
        <s v="Flawiusz"/>
        <s v="Flora"/>
        <s v="Florencjusz"/>
        <s v="Florentyn"/>
        <s v="Florentyna"/>
        <s v="Florian"/>
        <s v="Florianna"/>
        <s v="Floryn"/>
        <s v="Floryna"/>
        <s v="Fortunat"/>
        <s v="Fortunata"/>
        <s v="Fotyn"/>
        <s v="Fotyna"/>
        <s v="Gaja"/>
        <s v="Gajana"/>
        <s v="Galla"/>
        <s v="Gaudencjusz"/>
        <s v="Gaudenty"/>
        <s v="Gawe³"/>
        <s v="German"/>
        <s v="Gloria"/>
        <s v="Gordiana"/>
        <s v="Gracja"/>
        <s v="Gracjan"/>
        <s v="Gratus"/>
        <s v="Hadrian"/>
        <s v="Hadrianna"/>
        <s v="Herenia"/>
        <s v="Hilaria"/>
        <s v="Honorat"/>
        <s v="Honorata"/>
        <s v="Honoriusz"/>
        <s v="Honoryn"/>
        <s v="Honoryna"/>
        <s v="Horacjusz"/>
        <s v="Horacy"/>
        <s v="Hortensja"/>
        <s v="Hortensjusz"/>
        <s v="Hospicjusz"/>
        <s v="Humbelin"/>
        <s v="Humbelina"/>
        <s v="Ignacja"/>
        <s v="Imperia"/>
        <s v="Innocencja"/>
        <s v="Innocenta"/>
        <s v="Innocentyna"/>
        <s v="Izaura"/>
        <s v="January"/>
        <s v="Julia"/>
        <s v="Julian"/>
        <s v="Julianna"/>
        <s v="Julita"/>
        <s v="Juliusz"/>
        <s v="Juniusz"/>
        <s v="Justyn"/>
        <s v="Justyna"/>
        <s v="Justynian"/>
        <s v="Juwenalis"/>
        <s v="Juwencja"/>
        <s v="Kaja"/>
        <s v="Kajetan"/>
        <s v="Kalasanty"/>
        <s v="Kamil"/>
        <s v="Kamila"/>
        <s v="Kancjan"/>
        <s v="Kancjanela"/>
        <s v="Kancjusz"/>
        <s v="Kandyda"/>
        <s v="Kasjana"/>
        <s v="Kasjusz"/>
        <s v="Katerw"/>
        <s v="Klara"/>
        <s v="Klarysa"/>
        <s v="Klaudia"/>
        <s v="Klaudian"/>
        <s v="Klaudiusz"/>
        <s v="Klaudyna"/>
        <s v="Klemencja"/>
        <s v="Klemens"/>
        <s v="Klementyn"/>
        <s v="Klementyna"/>
        <s v="Konkordia"/>
        <s v="Konstancja"/>
        <s v="Konstancjusz"/>
        <s v="Konstans"/>
        <s v="Konstanty"/>
        <s v="Konstantyna"/>
        <s v="Kordula"/>
        <s v="Kornel"/>
        <s v="Kryspin"/>
        <s v="Kryspina"/>
        <s v="Krystian"/>
        <s v="Krystiana"/>
        <s v="Kwadrat"/>
        <s v="Kwieta"/>
        <s v="Kwiryna"/>
        <s v="Laura"/>
        <s v="Laurencja"/>
        <s v="Laurencjusz"/>
        <s v="Laurenty"/>
        <s v="Laurentyn"/>
        <s v="Lawinia"/>
        <s v="Leon"/>
        <s v="Leona"/>
        <s v="Leonia"/>
        <s v="Leontyna"/>
        <s v="Letycja"/>
        <s v="Licynia"/>
        <s v="Lidia"/>
        <s v="Lilia"/>
        <s v="Liliana"/>
        <s v="Lilianna"/>
        <s v="Lilla"/>
        <s v="Litoria"/>
        <s v="Litoriusz"/>
        <s v="Liwia"/>
        <s v="Lucja"/>
        <s v="Lucjan"/>
        <s v="Lucjusz"/>
        <s v="Lucyla"/>
        <s v="Lucyna"/>
        <s v="Lukrecja"/>
        <s v="Lupus"/>
        <s v="£ucja"/>
        <s v="£ucjan"/>
        <s v="£ucjana"/>
        <s v="£ukasz"/>
        <s v="Maksencja"/>
        <s v="Maksencjusz"/>
        <s v="Maksymilian"/>
        <s v="Maksymin"/>
        <s v="Mamertyn"/>
        <s v="Mamertyna"/>
        <s v="Maniusz"/>
        <s v="Marceli"/>
        <s v="Marcelina"/>
        <s v="Marcin"/>
        <s v="Marcjalis"/>
        <s v="Marcjan"/>
        <s v="Marcjanna"/>
        <s v="Marek"/>
        <s v="Marianna"/>
        <s v="Mariusz"/>
        <s v="Matern"/>
        <s v="Materna"/>
        <s v="Matylda"/>
        <s v="Maur"/>
        <s v="Maura"/>
        <s v="Mauryn"/>
        <s v="Memiusz"/>
        <s v="Miranda"/>
        <s v="Modest"/>
        <s v="Modesta"/>
        <s v="Montan"/>
        <s v="Napoleon"/>
        <s v="Natalia"/>
        <s v="Natalis"/>
        <s v="Nazaria"/>
        <s v="Nestor"/>
        <s v="Nonna"/>
        <s v="Oktawia"/>
        <s v="Oktawian"/>
        <s v="Oktawiusz"/>
        <s v="Owidiusz"/>
        <s v="Paschalina"/>
        <s v="Patrycja"/>
        <s v="Patrycjusz"/>
        <s v="Patrycy"/>
        <s v="Paula"/>
        <s v="Paulina"/>
        <s v="Pawe³"/>
        <s v="Perpetua"/>
        <s v="Petroniusz"/>
        <s v="Pia"/>
        <s v="Pius"/>
        <s v="Placyda"/>
        <s v="Poppea"/>
        <s v="Potencjana"/>
        <s v="Potyt"/>
        <s v="Pudencjanna"/>
        <s v="Pulcheria"/>
        <s v="Regina"/>
        <s v="Remigiusz"/>
        <s v="Remus"/>
        <s v="Renat"/>
        <s v="Renata"/>
        <s v="Roman"/>
        <s v="Romana"/>
        <s v="Romula"/>
        <s v="Romulus"/>
        <s v="Rozalia"/>
        <s v="Ró¿a"/>
        <s v="Rufus"/>
        <s v="Sabin"/>
        <s v="Sabina"/>
        <s v="Sabinian"/>
        <s v="Salwator"/>
        <s v="Saturnina"/>
        <s v="Scholastyka"/>
        <s v="Scypion"/>
        <s v="Sekundyn"/>
        <s v="Sergiusz"/>
        <s v="Serwacy"/>
        <s v="Serwiusz"/>
        <s v="Sewer"/>
        <s v="Sewera"/>
        <s v="Seweryn"/>
        <s v="Seweryna"/>
        <s v="Stella"/>
        <s v="Sulpicjusz"/>
        <s v="Sybillina"/>
        <s v="Sydonia"/>
        <s v="Sylwan"/>
        <s v="Sylwana"/>
        <s v="Sylweriusz"/>
        <s v="Sylwester"/>
        <s v="Sylwestra"/>
        <s v="Sylwia"/>
        <s v="Sylwiusz"/>
        <s v="Tacjan"/>
        <s v="Tacjana"/>
        <s v="Tarcyzjusz"/>
        <s v="Tarsycjusz"/>
        <s v="Tarsylia"/>
        <s v="Tarsyliusz"/>
        <s v="Tercjusz"/>
        <s v="Terencjusz"/>
        <s v="Tertulia"/>
        <s v="Tertulian"/>
        <s v="Treweriusz"/>
        <s v="Trojan"/>
        <s v="Tryfiliusz"/>
        <s v="Tulia"/>
        <s v="Tuliusz"/>
        <s v="Turybiusz"/>
        <s v="Tuskana"/>
        <s v="Tyberiusz"/>
        <s v="Tyburcja"/>
        <s v="Tyburcy"/>
        <s v="Tycjan"/>
        <s v="Tygriusz"/>
        <s v="Tytus"/>
        <s v="Ursus"/>
        <s v="Ursycyn"/>
        <s v="Ursyn"/>
        <s v="Violetta"/>
        <s v="Walenty"/>
        <s v="Walentyn"/>
        <s v="Walentyna"/>
        <s v="Waleria"/>
        <s v="Walerian"/>
        <s v="Waleriana"/>
        <s v="Waleriusz"/>
        <s v="Walery"/>
        <s v="Wenancjusz"/>
        <s v="Wenanty"/>
        <s v="Wenerand"/>
        <s v="Wera"/>
        <s v="Weridiana"/>
        <s v="Wigiliusz"/>
        <s v="Wiktor"/>
        <s v="Wiktoria"/>
        <s v="Wiktorian"/>
        <s v="Wiktoriana"/>
        <s v="Wincenty"/>
        <s v="Wiola"/>
        <s v="Wioleta"/>
        <s v="Wirgiliusz"/>
        <s v="Wirginia"/>
        <s v="Wirydiana"/>
        <s v="Zofia"/>
        <s v="Zyta"/>
      </sharedItems>
    </cacheField>
    <cacheField name="data urodz" numFmtId="14">
      <sharedItems containsSemiMixedTypes="0" containsNonDate="0" containsDate="1" containsString="0" minDate="2007-01-01T00:00:00" maxDate="2008-12-28T00:00:00"/>
    </cacheField>
    <cacheField name="laureat" numFmtId="0">
      <sharedItems containsSemiMixedTypes="0" containsString="0" containsNumber="1" containsInteger="1" minValue="0" maxValue="1"/>
    </cacheField>
    <cacheField name="swiadectwo" numFmtId="0">
      <sharedItems containsSemiMixedTypes="0" containsString="0" containsNumber="1" containsInteger="1" minValue="60" maxValue="72" count="13">
        <n v="64"/>
        <n v="61"/>
        <n v="67"/>
        <n v="70"/>
        <n v="66"/>
        <n v="62"/>
        <n v="69"/>
        <n v="65"/>
        <n v="60"/>
        <n v="68"/>
        <n v="63"/>
        <n v="71"/>
        <n v="72"/>
      </sharedItems>
    </cacheField>
    <cacheField name="egzamin" numFmtId="0">
      <sharedItems containsSemiMixedTypes="0" containsString="0" containsNumber="1" containsInteger="1" minValue="60" maxValue="100" count="41">
        <n v="78"/>
        <n v="85"/>
        <n v="76"/>
        <n v="84"/>
        <n v="61"/>
        <n v="87"/>
        <n v="94"/>
        <n v="98"/>
        <n v="92"/>
        <n v="69"/>
        <n v="97"/>
        <n v="80"/>
        <n v="62"/>
        <n v="93"/>
        <n v="89"/>
        <n v="82"/>
        <n v="79"/>
        <n v="72"/>
        <n v="95"/>
        <n v="99"/>
        <n v="83"/>
        <n v="88"/>
        <n v="96"/>
        <n v="65"/>
        <n v="66"/>
        <n v="64"/>
        <n v="68"/>
        <n v="67"/>
        <n v="74"/>
        <n v="63"/>
        <n v="81"/>
        <n v="86"/>
        <n v="75"/>
        <n v="100"/>
        <n v="73"/>
        <n v="77"/>
        <n v="71"/>
        <n v="60"/>
        <n v="91"/>
        <n v="90"/>
        <n v="70"/>
      </sharedItems>
    </cacheField>
    <cacheField name="wolontariat" numFmtId="0">
      <sharedItems containsSemiMixedTypes="0" containsString="0" containsNumber="1" containsInteger="1" minValue="0" maxValue="3"/>
    </cacheField>
    <cacheField name="konkursy" numFmtId="0">
      <sharedItems containsSemiMixedTypes="0" containsString="0" containsNumber="1" containsInteger="1" minValue="0" maxValue="24"/>
    </cacheField>
    <cacheField name="profil" numFmtId="0">
      <sharedItems containsSemiMixedTypes="0" containsString="0" containsNumber="1" containsInteger="1" minValue="1" maxValue="10" count="10">
        <n v="9"/>
        <n v="5"/>
        <n v="6"/>
        <n v="4"/>
        <n v="2"/>
        <n v="10"/>
        <n v="3"/>
        <n v="1"/>
        <n v="7"/>
        <n v="8"/>
      </sharedItems>
    </cacheField>
    <cacheField name="liczba punktow" numFmtId="0">
      <sharedItems containsSemiMixedTypes="0" containsString="0" containsNumber="1" containsInteger="1" minValue="123" maxValue="3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3">
  <r>
    <x v="0"/>
    <x v="0"/>
    <x v="0"/>
    <d v="2007-12-31T00:00:00"/>
    <n v="0"/>
    <x v="0"/>
    <x v="0"/>
    <n v="2"/>
    <n v="17"/>
    <x v="0"/>
    <n v="170"/>
  </r>
  <r>
    <x v="1"/>
    <x v="1"/>
    <x v="1"/>
    <d v="2008-05-30T00:00:00"/>
    <n v="0"/>
    <x v="1"/>
    <x v="1"/>
    <n v="3"/>
    <n v="0"/>
    <x v="1"/>
    <n v="154"/>
  </r>
  <r>
    <x v="2"/>
    <x v="2"/>
    <x v="1"/>
    <d v="2007-06-18T00:00:00"/>
    <n v="0"/>
    <x v="2"/>
    <x v="0"/>
    <n v="2"/>
    <n v="17"/>
    <x v="2"/>
    <n v="170"/>
  </r>
  <r>
    <x v="3"/>
    <x v="3"/>
    <x v="2"/>
    <d v="2008-10-10T00:00:00"/>
    <n v="0"/>
    <x v="3"/>
    <x v="2"/>
    <n v="1"/>
    <n v="6"/>
    <x v="3"/>
    <n v="157"/>
  </r>
  <r>
    <x v="4"/>
    <x v="4"/>
    <x v="2"/>
    <d v="2007-04-16T00:00:00"/>
    <n v="0"/>
    <x v="4"/>
    <x v="3"/>
    <n v="0"/>
    <n v="22"/>
    <x v="4"/>
    <n v="174"/>
  </r>
  <r>
    <x v="5"/>
    <x v="3"/>
    <x v="2"/>
    <d v="2007-03-29T00:00:00"/>
    <n v="0"/>
    <x v="2"/>
    <x v="4"/>
    <n v="1"/>
    <n v="16"/>
    <x v="3"/>
    <n v="149"/>
  </r>
  <r>
    <x v="6"/>
    <x v="5"/>
    <x v="3"/>
    <d v="2008-09-02T00:00:00"/>
    <n v="0"/>
    <x v="5"/>
    <x v="5"/>
    <n v="2"/>
    <n v="20"/>
    <x v="5"/>
    <n v="181"/>
  </r>
  <r>
    <x v="7"/>
    <x v="6"/>
    <x v="3"/>
    <d v="2008-07-24T00:00:00"/>
    <n v="0"/>
    <x v="6"/>
    <x v="6"/>
    <n v="2"/>
    <n v="10"/>
    <x v="0"/>
    <n v="184"/>
  </r>
  <r>
    <x v="8"/>
    <x v="7"/>
    <x v="4"/>
    <d v="2007-11-28T00:00:00"/>
    <n v="0"/>
    <x v="7"/>
    <x v="7"/>
    <n v="0"/>
    <n v="7"/>
    <x v="6"/>
    <n v="173"/>
  </r>
  <r>
    <x v="9"/>
    <x v="8"/>
    <x v="4"/>
    <d v="2007-04-02T00:00:00"/>
    <n v="0"/>
    <x v="0"/>
    <x v="8"/>
    <n v="3"/>
    <n v="19"/>
    <x v="7"/>
    <n v="179"/>
  </r>
  <r>
    <x v="10"/>
    <x v="9"/>
    <x v="4"/>
    <d v="2007-09-07T00:00:00"/>
    <n v="0"/>
    <x v="3"/>
    <x v="9"/>
    <n v="1"/>
    <n v="17"/>
    <x v="1"/>
    <n v="162"/>
  </r>
  <r>
    <x v="11"/>
    <x v="10"/>
    <x v="4"/>
    <d v="2007-09-21T00:00:00"/>
    <n v="0"/>
    <x v="8"/>
    <x v="10"/>
    <n v="1"/>
    <n v="21"/>
    <x v="5"/>
    <n v="189"/>
  </r>
  <r>
    <x v="12"/>
    <x v="11"/>
    <x v="4"/>
    <d v="2008-07-24T00:00:00"/>
    <n v="0"/>
    <x v="6"/>
    <x v="11"/>
    <n v="1"/>
    <n v="6"/>
    <x v="2"/>
    <n v="162"/>
  </r>
  <r>
    <x v="13"/>
    <x v="11"/>
    <x v="4"/>
    <d v="2007-07-25T00:00:00"/>
    <n v="0"/>
    <x v="2"/>
    <x v="0"/>
    <n v="1"/>
    <n v="18"/>
    <x v="0"/>
    <n v="173"/>
  </r>
  <r>
    <x v="14"/>
    <x v="12"/>
    <x v="5"/>
    <d v="2008-01-29T00:00:00"/>
    <n v="0"/>
    <x v="2"/>
    <x v="10"/>
    <n v="0"/>
    <n v="0"/>
    <x v="2"/>
    <n v="170"/>
  </r>
  <r>
    <x v="15"/>
    <x v="13"/>
    <x v="5"/>
    <d v="2007-05-19T00:00:00"/>
    <n v="0"/>
    <x v="8"/>
    <x v="12"/>
    <n v="3"/>
    <n v="1"/>
    <x v="8"/>
    <n v="133"/>
  </r>
  <r>
    <x v="16"/>
    <x v="14"/>
    <x v="5"/>
    <d v="2007-04-10T00:00:00"/>
    <n v="1"/>
    <x v="1"/>
    <x v="13"/>
    <n v="1"/>
    <n v="22"/>
    <x v="8"/>
    <n v="384"/>
  </r>
  <r>
    <x v="17"/>
    <x v="15"/>
    <x v="6"/>
    <d v="2007-03-19T00:00:00"/>
    <n v="1"/>
    <x v="2"/>
    <x v="10"/>
    <n v="2"/>
    <n v="1"/>
    <x v="4"/>
    <n v="369"/>
  </r>
  <r>
    <x v="18"/>
    <x v="16"/>
    <x v="7"/>
    <d v="2007-03-05T00:00:00"/>
    <n v="0"/>
    <x v="0"/>
    <x v="14"/>
    <n v="0"/>
    <n v="4"/>
    <x v="7"/>
    <n v="158"/>
  </r>
  <r>
    <x v="19"/>
    <x v="17"/>
    <x v="7"/>
    <d v="2007-05-10T00:00:00"/>
    <n v="0"/>
    <x v="9"/>
    <x v="15"/>
    <n v="0"/>
    <n v="24"/>
    <x v="5"/>
    <n v="184"/>
  </r>
  <r>
    <x v="20"/>
    <x v="18"/>
    <x v="7"/>
    <d v="2007-03-30T00:00:00"/>
    <n v="0"/>
    <x v="10"/>
    <x v="4"/>
    <n v="0"/>
    <n v="19"/>
    <x v="8"/>
    <n v="150"/>
  </r>
  <r>
    <x v="21"/>
    <x v="19"/>
    <x v="8"/>
    <d v="2007-10-12T00:00:00"/>
    <n v="0"/>
    <x v="3"/>
    <x v="1"/>
    <n v="2"/>
    <n v="7"/>
    <x v="3"/>
    <n v="168"/>
  </r>
  <r>
    <x v="22"/>
    <x v="20"/>
    <x v="8"/>
    <d v="2008-11-18T00:00:00"/>
    <n v="0"/>
    <x v="2"/>
    <x v="16"/>
    <n v="0"/>
    <n v="20"/>
    <x v="8"/>
    <n v="173"/>
  </r>
  <r>
    <x v="23"/>
    <x v="21"/>
    <x v="9"/>
    <d v="2007-09-14T00:00:00"/>
    <n v="0"/>
    <x v="3"/>
    <x v="17"/>
    <n v="2"/>
    <n v="19"/>
    <x v="5"/>
    <n v="173"/>
  </r>
  <r>
    <x v="24"/>
    <x v="22"/>
    <x v="9"/>
    <d v="2007-06-15T00:00:00"/>
    <n v="1"/>
    <x v="0"/>
    <x v="18"/>
    <n v="2"/>
    <n v="12"/>
    <x v="1"/>
    <n v="378"/>
  </r>
  <r>
    <x v="25"/>
    <x v="23"/>
    <x v="9"/>
    <d v="2007-02-22T00:00:00"/>
    <n v="0"/>
    <x v="2"/>
    <x v="1"/>
    <n v="1"/>
    <n v="6"/>
    <x v="0"/>
    <n v="168"/>
  </r>
  <r>
    <x v="26"/>
    <x v="24"/>
    <x v="9"/>
    <d v="2007-12-06T00:00:00"/>
    <n v="1"/>
    <x v="7"/>
    <x v="7"/>
    <n v="1"/>
    <n v="13"/>
    <x v="0"/>
    <n v="386"/>
  </r>
  <r>
    <x v="27"/>
    <x v="25"/>
    <x v="9"/>
    <d v="2007-05-25T00:00:00"/>
    <n v="0"/>
    <x v="6"/>
    <x v="16"/>
    <n v="1"/>
    <n v="3"/>
    <x v="8"/>
    <n v="159"/>
  </r>
  <r>
    <x v="28"/>
    <x v="26"/>
    <x v="10"/>
    <d v="2008-04-14T00:00:00"/>
    <n v="0"/>
    <x v="2"/>
    <x v="15"/>
    <n v="1"/>
    <n v="24"/>
    <x v="0"/>
    <n v="183"/>
  </r>
  <r>
    <x v="29"/>
    <x v="27"/>
    <x v="10"/>
    <d v="2007-12-24T00:00:00"/>
    <n v="0"/>
    <x v="9"/>
    <x v="4"/>
    <n v="0"/>
    <n v="0"/>
    <x v="0"/>
    <n v="138"/>
  </r>
  <r>
    <x v="30"/>
    <x v="28"/>
    <x v="11"/>
    <d v="2007-09-11T00:00:00"/>
    <n v="0"/>
    <x v="5"/>
    <x v="19"/>
    <n v="0"/>
    <n v="7"/>
    <x v="3"/>
    <n v="172"/>
  </r>
  <r>
    <x v="31"/>
    <x v="29"/>
    <x v="11"/>
    <d v="2007-01-04T00:00:00"/>
    <n v="0"/>
    <x v="4"/>
    <x v="0"/>
    <n v="1"/>
    <n v="11"/>
    <x v="8"/>
    <n v="163"/>
  </r>
  <r>
    <x v="32"/>
    <x v="30"/>
    <x v="11"/>
    <d v="2008-06-14T00:00:00"/>
    <n v="0"/>
    <x v="10"/>
    <x v="17"/>
    <n v="2"/>
    <n v="16"/>
    <x v="6"/>
    <n v="156"/>
  </r>
  <r>
    <x v="33"/>
    <x v="31"/>
    <x v="11"/>
    <d v="2007-09-30T00:00:00"/>
    <n v="0"/>
    <x v="5"/>
    <x v="20"/>
    <n v="1"/>
    <n v="20"/>
    <x v="0"/>
    <n v="175"/>
  </r>
  <r>
    <x v="34"/>
    <x v="32"/>
    <x v="12"/>
    <d v="2007-12-18T00:00:00"/>
    <n v="1"/>
    <x v="11"/>
    <x v="21"/>
    <n v="2"/>
    <n v="24"/>
    <x v="8"/>
    <n v="392"/>
  </r>
  <r>
    <x v="35"/>
    <x v="33"/>
    <x v="12"/>
    <d v="2008-02-05T00:00:00"/>
    <n v="0"/>
    <x v="5"/>
    <x v="22"/>
    <n v="0"/>
    <n v="14"/>
    <x v="5"/>
    <n v="182"/>
  </r>
  <r>
    <x v="36"/>
    <x v="34"/>
    <x v="12"/>
    <d v="2007-07-17T00:00:00"/>
    <n v="0"/>
    <x v="5"/>
    <x v="23"/>
    <n v="2"/>
    <n v="22"/>
    <x v="3"/>
    <n v="155"/>
  </r>
  <r>
    <x v="37"/>
    <x v="35"/>
    <x v="13"/>
    <d v="2007-12-02T00:00:00"/>
    <n v="0"/>
    <x v="2"/>
    <x v="13"/>
    <n v="2"/>
    <n v="5"/>
    <x v="4"/>
    <n v="169"/>
  </r>
  <r>
    <x v="38"/>
    <x v="36"/>
    <x v="13"/>
    <d v="2007-10-09T00:00:00"/>
    <n v="0"/>
    <x v="1"/>
    <x v="7"/>
    <n v="2"/>
    <n v="14"/>
    <x v="3"/>
    <n v="179"/>
  </r>
  <r>
    <x v="39"/>
    <x v="37"/>
    <x v="13"/>
    <d v="2007-08-18T00:00:00"/>
    <n v="0"/>
    <x v="11"/>
    <x v="24"/>
    <n v="0"/>
    <n v="21"/>
    <x v="4"/>
    <n v="160"/>
  </r>
  <r>
    <x v="40"/>
    <x v="38"/>
    <x v="13"/>
    <d v="2007-09-19T00:00:00"/>
    <n v="0"/>
    <x v="6"/>
    <x v="25"/>
    <n v="2"/>
    <n v="19"/>
    <x v="7"/>
    <n v="155"/>
  </r>
  <r>
    <x v="41"/>
    <x v="39"/>
    <x v="13"/>
    <d v="2007-02-10T00:00:00"/>
    <n v="0"/>
    <x v="6"/>
    <x v="26"/>
    <n v="3"/>
    <n v="16"/>
    <x v="2"/>
    <n v="162"/>
  </r>
  <r>
    <x v="42"/>
    <x v="40"/>
    <x v="13"/>
    <d v="2007-02-10T00:00:00"/>
    <n v="0"/>
    <x v="10"/>
    <x v="27"/>
    <n v="0"/>
    <n v="22"/>
    <x v="8"/>
    <n v="159"/>
  </r>
  <r>
    <x v="43"/>
    <x v="41"/>
    <x v="14"/>
    <d v="2007-08-15T00:00:00"/>
    <n v="0"/>
    <x v="11"/>
    <x v="0"/>
    <n v="2"/>
    <n v="7"/>
    <x v="7"/>
    <n v="159"/>
  </r>
  <r>
    <x v="44"/>
    <x v="42"/>
    <x v="14"/>
    <d v="2007-08-18T00:00:00"/>
    <n v="0"/>
    <x v="6"/>
    <x v="28"/>
    <n v="2"/>
    <n v="16"/>
    <x v="9"/>
    <n v="169"/>
  </r>
  <r>
    <x v="45"/>
    <x v="43"/>
    <x v="14"/>
    <d v="2008-10-02T00:00:00"/>
    <n v="0"/>
    <x v="7"/>
    <x v="29"/>
    <n v="1"/>
    <n v="12"/>
    <x v="7"/>
    <n v="142"/>
  </r>
  <r>
    <x v="46"/>
    <x v="44"/>
    <x v="14"/>
    <d v="2008-03-29T00:00:00"/>
    <n v="0"/>
    <x v="11"/>
    <x v="27"/>
    <n v="0"/>
    <n v="10"/>
    <x v="8"/>
    <n v="155"/>
  </r>
  <r>
    <x v="47"/>
    <x v="45"/>
    <x v="15"/>
    <d v="2007-11-10T00:00:00"/>
    <n v="0"/>
    <x v="6"/>
    <x v="18"/>
    <n v="3"/>
    <n v="24"/>
    <x v="2"/>
    <n v="197"/>
  </r>
  <r>
    <x v="48"/>
    <x v="46"/>
    <x v="16"/>
    <d v="2008-12-27T00:00:00"/>
    <n v="0"/>
    <x v="3"/>
    <x v="20"/>
    <n v="3"/>
    <n v="0"/>
    <x v="1"/>
    <n v="161"/>
  </r>
  <r>
    <x v="49"/>
    <x v="47"/>
    <x v="16"/>
    <d v="2007-04-22T00:00:00"/>
    <n v="0"/>
    <x v="7"/>
    <x v="22"/>
    <n v="2"/>
    <n v="23"/>
    <x v="1"/>
    <n v="191"/>
  </r>
  <r>
    <x v="50"/>
    <x v="48"/>
    <x v="17"/>
    <d v="2007-03-25T00:00:00"/>
    <n v="0"/>
    <x v="10"/>
    <x v="30"/>
    <n v="0"/>
    <n v="0"/>
    <x v="1"/>
    <n v="149"/>
  </r>
  <r>
    <x v="51"/>
    <x v="49"/>
    <x v="17"/>
    <d v="2007-12-29T00:00:00"/>
    <n v="0"/>
    <x v="11"/>
    <x v="2"/>
    <n v="2"/>
    <n v="10"/>
    <x v="1"/>
    <n v="164"/>
  </r>
  <r>
    <x v="52"/>
    <x v="50"/>
    <x v="17"/>
    <d v="2007-12-06T00:00:00"/>
    <n v="0"/>
    <x v="5"/>
    <x v="28"/>
    <n v="1"/>
    <n v="19"/>
    <x v="6"/>
    <n v="159"/>
  </r>
  <r>
    <x v="53"/>
    <x v="51"/>
    <x v="18"/>
    <d v="2008-05-31T00:00:00"/>
    <n v="0"/>
    <x v="6"/>
    <x v="3"/>
    <n v="3"/>
    <n v="0"/>
    <x v="2"/>
    <n v="162"/>
  </r>
  <r>
    <x v="54"/>
    <x v="52"/>
    <x v="18"/>
    <d v="2008-05-08T00:00:00"/>
    <n v="0"/>
    <x v="0"/>
    <x v="2"/>
    <n v="2"/>
    <n v="19"/>
    <x v="8"/>
    <n v="168"/>
  </r>
  <r>
    <x v="55"/>
    <x v="53"/>
    <x v="18"/>
    <d v="2007-04-11T00:00:00"/>
    <n v="0"/>
    <x v="6"/>
    <x v="31"/>
    <n v="3"/>
    <n v="13"/>
    <x v="2"/>
    <n v="177"/>
  </r>
  <r>
    <x v="56"/>
    <x v="54"/>
    <x v="18"/>
    <d v="2008-10-12T00:00:00"/>
    <n v="0"/>
    <x v="7"/>
    <x v="9"/>
    <n v="1"/>
    <n v="9"/>
    <x v="5"/>
    <n v="154"/>
  </r>
  <r>
    <x v="57"/>
    <x v="55"/>
    <x v="18"/>
    <d v="2007-05-28T00:00:00"/>
    <n v="0"/>
    <x v="9"/>
    <x v="19"/>
    <n v="0"/>
    <n v="18"/>
    <x v="7"/>
    <n v="186"/>
  </r>
  <r>
    <x v="58"/>
    <x v="55"/>
    <x v="18"/>
    <d v="2007-05-28T00:00:00"/>
    <n v="0"/>
    <x v="6"/>
    <x v="27"/>
    <n v="3"/>
    <n v="21"/>
    <x v="0"/>
    <n v="169"/>
  </r>
  <r>
    <x v="59"/>
    <x v="56"/>
    <x v="19"/>
    <d v="2007-05-22T00:00:00"/>
    <n v="0"/>
    <x v="9"/>
    <x v="26"/>
    <n v="0"/>
    <n v="21"/>
    <x v="9"/>
    <n v="165"/>
  </r>
  <r>
    <x v="60"/>
    <x v="57"/>
    <x v="19"/>
    <d v="2007-04-16T00:00:00"/>
    <n v="0"/>
    <x v="7"/>
    <x v="29"/>
    <n v="1"/>
    <n v="13"/>
    <x v="9"/>
    <n v="150"/>
  </r>
  <r>
    <x v="61"/>
    <x v="58"/>
    <x v="19"/>
    <d v="2007-09-13T00:00:00"/>
    <n v="1"/>
    <x v="9"/>
    <x v="31"/>
    <n v="1"/>
    <n v="21"/>
    <x v="1"/>
    <n v="381"/>
  </r>
  <r>
    <x v="62"/>
    <x v="56"/>
    <x v="19"/>
    <d v="2007-03-10T00:00:00"/>
    <n v="0"/>
    <x v="11"/>
    <x v="28"/>
    <n v="2"/>
    <n v="16"/>
    <x v="5"/>
    <n v="173"/>
  </r>
  <r>
    <x v="63"/>
    <x v="59"/>
    <x v="20"/>
    <d v="2007-06-12T00:00:00"/>
    <n v="0"/>
    <x v="1"/>
    <x v="32"/>
    <n v="1"/>
    <n v="8"/>
    <x v="9"/>
    <n v="153"/>
  </r>
  <r>
    <x v="64"/>
    <x v="60"/>
    <x v="21"/>
    <d v="2007-12-25T00:00:00"/>
    <n v="0"/>
    <x v="2"/>
    <x v="3"/>
    <n v="2"/>
    <n v="9"/>
    <x v="1"/>
    <n v="167"/>
  </r>
  <r>
    <x v="65"/>
    <x v="61"/>
    <x v="22"/>
    <d v="2007-02-18T00:00:00"/>
    <n v="0"/>
    <x v="12"/>
    <x v="29"/>
    <n v="0"/>
    <n v="16"/>
    <x v="7"/>
    <n v="152"/>
  </r>
  <r>
    <x v="66"/>
    <x v="61"/>
    <x v="22"/>
    <d v="2007-02-16T00:00:00"/>
    <n v="0"/>
    <x v="8"/>
    <x v="26"/>
    <n v="1"/>
    <n v="0"/>
    <x v="3"/>
    <n v="133"/>
  </r>
  <r>
    <x v="67"/>
    <x v="62"/>
    <x v="23"/>
    <d v="2007-09-01T00:00:00"/>
    <n v="0"/>
    <x v="0"/>
    <x v="22"/>
    <n v="2"/>
    <n v="16"/>
    <x v="9"/>
    <n v="186"/>
  </r>
  <r>
    <x v="68"/>
    <x v="63"/>
    <x v="23"/>
    <d v="2008-01-16T00:00:00"/>
    <n v="0"/>
    <x v="5"/>
    <x v="24"/>
    <n v="2"/>
    <n v="19"/>
    <x v="3"/>
    <n v="153"/>
  </r>
  <r>
    <x v="69"/>
    <x v="64"/>
    <x v="23"/>
    <d v="2008-07-10T00:00:00"/>
    <n v="0"/>
    <x v="3"/>
    <x v="3"/>
    <n v="2"/>
    <n v="2"/>
    <x v="6"/>
    <n v="161"/>
  </r>
  <r>
    <x v="70"/>
    <x v="65"/>
    <x v="23"/>
    <d v="2007-06-18T00:00:00"/>
    <n v="0"/>
    <x v="1"/>
    <x v="21"/>
    <n v="2"/>
    <n v="7"/>
    <x v="1"/>
    <n v="163"/>
  </r>
  <r>
    <x v="71"/>
    <x v="66"/>
    <x v="24"/>
    <d v="2007-04-15T00:00:00"/>
    <n v="0"/>
    <x v="5"/>
    <x v="33"/>
    <n v="0"/>
    <n v="5"/>
    <x v="0"/>
    <n v="176"/>
  </r>
  <r>
    <x v="72"/>
    <x v="67"/>
    <x v="24"/>
    <d v="2007-08-31T00:00:00"/>
    <n v="0"/>
    <x v="7"/>
    <x v="0"/>
    <n v="1"/>
    <n v="16"/>
    <x v="0"/>
    <n v="169"/>
  </r>
  <r>
    <x v="73"/>
    <x v="68"/>
    <x v="24"/>
    <d v="2007-11-09T00:00:00"/>
    <n v="0"/>
    <x v="4"/>
    <x v="26"/>
    <n v="1"/>
    <n v="5"/>
    <x v="8"/>
    <n v="147"/>
  </r>
  <r>
    <x v="74"/>
    <x v="69"/>
    <x v="25"/>
    <d v="2008-03-07T00:00:00"/>
    <n v="0"/>
    <x v="9"/>
    <x v="18"/>
    <n v="3"/>
    <n v="24"/>
    <x v="5"/>
    <n v="200"/>
  </r>
  <r>
    <x v="75"/>
    <x v="70"/>
    <x v="25"/>
    <d v="2007-10-29T00:00:00"/>
    <n v="0"/>
    <x v="11"/>
    <x v="20"/>
    <n v="2"/>
    <n v="22"/>
    <x v="2"/>
    <n v="184"/>
  </r>
  <r>
    <x v="76"/>
    <x v="71"/>
    <x v="25"/>
    <d v="2007-12-02T00:00:00"/>
    <n v="0"/>
    <x v="9"/>
    <x v="24"/>
    <n v="3"/>
    <n v="14"/>
    <x v="6"/>
    <n v="154"/>
  </r>
  <r>
    <x v="77"/>
    <x v="72"/>
    <x v="25"/>
    <d v="2007-04-26T00:00:00"/>
    <n v="0"/>
    <x v="1"/>
    <x v="27"/>
    <n v="1"/>
    <n v="15"/>
    <x v="6"/>
    <n v="147"/>
  </r>
  <r>
    <x v="78"/>
    <x v="69"/>
    <x v="25"/>
    <d v="2007-01-30T00:00:00"/>
    <n v="0"/>
    <x v="11"/>
    <x v="21"/>
    <n v="3"/>
    <n v="19"/>
    <x v="7"/>
    <n v="182"/>
  </r>
  <r>
    <x v="79"/>
    <x v="73"/>
    <x v="26"/>
    <d v="2007-06-01T00:00:00"/>
    <n v="0"/>
    <x v="0"/>
    <x v="16"/>
    <n v="2"/>
    <n v="9"/>
    <x v="0"/>
    <n v="163"/>
  </r>
  <r>
    <x v="80"/>
    <x v="74"/>
    <x v="26"/>
    <d v="2007-04-06T00:00:00"/>
    <n v="0"/>
    <x v="4"/>
    <x v="34"/>
    <n v="1"/>
    <n v="15"/>
    <x v="2"/>
    <n v="161"/>
  </r>
  <r>
    <x v="81"/>
    <x v="75"/>
    <x v="26"/>
    <d v="2007-11-22T00:00:00"/>
    <n v="0"/>
    <x v="5"/>
    <x v="35"/>
    <n v="2"/>
    <n v="22"/>
    <x v="5"/>
    <n v="173"/>
  </r>
  <r>
    <x v="82"/>
    <x v="76"/>
    <x v="27"/>
    <d v="2007-03-08T00:00:00"/>
    <n v="1"/>
    <x v="0"/>
    <x v="29"/>
    <n v="3"/>
    <n v="16"/>
    <x v="9"/>
    <n v="354"/>
  </r>
  <r>
    <x v="83"/>
    <x v="77"/>
    <x v="27"/>
    <d v="2007-09-08T00:00:00"/>
    <n v="1"/>
    <x v="0"/>
    <x v="1"/>
    <n v="1"/>
    <n v="1"/>
    <x v="5"/>
    <n v="361"/>
  </r>
  <r>
    <x v="84"/>
    <x v="78"/>
    <x v="27"/>
    <d v="2007-02-18T00:00:00"/>
    <n v="0"/>
    <x v="6"/>
    <x v="18"/>
    <n v="2"/>
    <n v="14"/>
    <x v="1"/>
    <n v="185"/>
  </r>
  <r>
    <x v="85"/>
    <x v="76"/>
    <x v="27"/>
    <d v="2008-02-11T00:00:00"/>
    <n v="0"/>
    <x v="9"/>
    <x v="25"/>
    <n v="3"/>
    <n v="4"/>
    <x v="9"/>
    <n v="147"/>
  </r>
  <r>
    <x v="86"/>
    <x v="79"/>
    <x v="28"/>
    <d v="2007-07-17T00:00:00"/>
    <n v="0"/>
    <x v="5"/>
    <x v="16"/>
    <n v="1"/>
    <n v="16"/>
    <x v="8"/>
    <n v="165"/>
  </r>
  <r>
    <x v="87"/>
    <x v="80"/>
    <x v="28"/>
    <d v="2007-07-25T00:00:00"/>
    <n v="0"/>
    <x v="6"/>
    <x v="25"/>
    <n v="1"/>
    <n v="17"/>
    <x v="2"/>
    <n v="157"/>
  </r>
  <r>
    <x v="88"/>
    <x v="81"/>
    <x v="28"/>
    <d v="2007-12-16T00:00:00"/>
    <n v="0"/>
    <x v="3"/>
    <x v="20"/>
    <n v="1"/>
    <n v="10"/>
    <x v="8"/>
    <n v="171"/>
  </r>
  <r>
    <x v="89"/>
    <x v="82"/>
    <x v="28"/>
    <d v="2007-04-16T00:00:00"/>
    <n v="0"/>
    <x v="1"/>
    <x v="11"/>
    <n v="1"/>
    <n v="10"/>
    <x v="6"/>
    <n v="155"/>
  </r>
  <r>
    <x v="90"/>
    <x v="83"/>
    <x v="29"/>
    <d v="2007-09-26T00:00:00"/>
    <n v="0"/>
    <x v="7"/>
    <x v="36"/>
    <n v="1"/>
    <n v="19"/>
    <x v="8"/>
    <n v="163"/>
  </r>
  <r>
    <x v="91"/>
    <x v="84"/>
    <x v="30"/>
    <d v="2007-01-31T00:00:00"/>
    <n v="0"/>
    <x v="6"/>
    <x v="14"/>
    <n v="2"/>
    <n v="6"/>
    <x v="8"/>
    <n v="173"/>
  </r>
  <r>
    <x v="92"/>
    <x v="85"/>
    <x v="30"/>
    <d v="2007-06-21T00:00:00"/>
    <n v="0"/>
    <x v="1"/>
    <x v="29"/>
    <n v="1"/>
    <n v="18"/>
    <x v="9"/>
    <n v="151"/>
  </r>
  <r>
    <x v="93"/>
    <x v="86"/>
    <x v="30"/>
    <d v="2008-01-31T00:00:00"/>
    <n v="0"/>
    <x v="8"/>
    <x v="8"/>
    <n v="1"/>
    <n v="14"/>
    <x v="3"/>
    <n v="171"/>
  </r>
  <r>
    <x v="94"/>
    <x v="87"/>
    <x v="31"/>
    <d v="2007-10-08T00:00:00"/>
    <n v="0"/>
    <x v="3"/>
    <x v="9"/>
    <n v="1"/>
    <n v="0"/>
    <x v="8"/>
    <n v="147"/>
  </r>
  <r>
    <x v="95"/>
    <x v="88"/>
    <x v="32"/>
    <d v="2008-06-21T00:00:00"/>
    <n v="0"/>
    <x v="2"/>
    <x v="32"/>
    <n v="1"/>
    <n v="13"/>
    <x v="6"/>
    <n v="159"/>
  </r>
  <r>
    <x v="96"/>
    <x v="89"/>
    <x v="32"/>
    <d v="2007-09-20T00:00:00"/>
    <n v="0"/>
    <x v="9"/>
    <x v="37"/>
    <n v="2"/>
    <n v="5"/>
    <x v="2"/>
    <n v="141"/>
  </r>
  <r>
    <x v="97"/>
    <x v="90"/>
    <x v="32"/>
    <d v="2008-06-16T00:00:00"/>
    <n v="0"/>
    <x v="6"/>
    <x v="26"/>
    <n v="2"/>
    <n v="2"/>
    <x v="2"/>
    <n v="147"/>
  </r>
  <r>
    <x v="98"/>
    <x v="91"/>
    <x v="33"/>
    <d v="2007-02-04T00:00:00"/>
    <n v="0"/>
    <x v="11"/>
    <x v="26"/>
    <n v="1"/>
    <n v="21"/>
    <x v="9"/>
    <n v="169"/>
  </r>
  <r>
    <x v="99"/>
    <x v="92"/>
    <x v="33"/>
    <d v="2007-04-06T00:00:00"/>
    <n v="0"/>
    <x v="6"/>
    <x v="31"/>
    <n v="1"/>
    <n v="14"/>
    <x v="4"/>
    <n v="172"/>
  </r>
  <r>
    <x v="100"/>
    <x v="93"/>
    <x v="34"/>
    <d v="2007-06-07T00:00:00"/>
    <n v="0"/>
    <x v="1"/>
    <x v="20"/>
    <n v="3"/>
    <n v="21"/>
    <x v="0"/>
    <n v="177"/>
  </r>
  <r>
    <x v="101"/>
    <x v="94"/>
    <x v="34"/>
    <d v="2007-12-16T00:00:00"/>
    <n v="0"/>
    <x v="1"/>
    <x v="38"/>
    <n v="0"/>
    <n v="3"/>
    <x v="8"/>
    <n v="162"/>
  </r>
  <r>
    <x v="102"/>
    <x v="95"/>
    <x v="34"/>
    <d v="2008-10-11T00:00:00"/>
    <n v="0"/>
    <x v="11"/>
    <x v="24"/>
    <n v="1"/>
    <n v="16"/>
    <x v="4"/>
    <n v="156"/>
  </r>
  <r>
    <x v="103"/>
    <x v="96"/>
    <x v="34"/>
    <d v="2007-02-23T00:00:00"/>
    <n v="0"/>
    <x v="7"/>
    <x v="21"/>
    <n v="2"/>
    <n v="1"/>
    <x v="3"/>
    <n v="160"/>
  </r>
  <r>
    <x v="104"/>
    <x v="97"/>
    <x v="34"/>
    <d v="2007-02-11T00:00:00"/>
    <n v="0"/>
    <x v="2"/>
    <x v="21"/>
    <n v="0"/>
    <n v="6"/>
    <x v="9"/>
    <n v="169"/>
  </r>
  <r>
    <x v="105"/>
    <x v="98"/>
    <x v="35"/>
    <d v="2007-02-16T00:00:00"/>
    <n v="0"/>
    <x v="0"/>
    <x v="36"/>
    <n v="1"/>
    <n v="0"/>
    <x v="0"/>
    <n v="145"/>
  </r>
  <r>
    <x v="106"/>
    <x v="99"/>
    <x v="36"/>
    <d v="2008-03-01T00:00:00"/>
    <n v="0"/>
    <x v="4"/>
    <x v="9"/>
    <n v="1"/>
    <n v="20"/>
    <x v="7"/>
    <n v="157"/>
  </r>
  <r>
    <x v="107"/>
    <x v="100"/>
    <x v="37"/>
    <d v="2008-02-13T00:00:00"/>
    <n v="0"/>
    <x v="3"/>
    <x v="29"/>
    <n v="2"/>
    <n v="11"/>
    <x v="7"/>
    <n v="147"/>
  </r>
  <r>
    <x v="108"/>
    <x v="101"/>
    <x v="38"/>
    <d v="2007-08-16T00:00:00"/>
    <n v="0"/>
    <x v="8"/>
    <x v="28"/>
    <n v="2"/>
    <n v="9"/>
    <x v="0"/>
    <n v="154"/>
  </r>
  <r>
    <x v="109"/>
    <x v="102"/>
    <x v="39"/>
    <d v="2008-03-10T00:00:00"/>
    <n v="0"/>
    <x v="10"/>
    <x v="10"/>
    <n v="1"/>
    <n v="7"/>
    <x v="5"/>
    <n v="178"/>
  </r>
  <r>
    <x v="110"/>
    <x v="103"/>
    <x v="39"/>
    <d v="2007-07-23T00:00:00"/>
    <n v="1"/>
    <x v="1"/>
    <x v="13"/>
    <n v="1"/>
    <n v="3"/>
    <x v="2"/>
    <n v="364"/>
  </r>
  <r>
    <x v="111"/>
    <x v="104"/>
    <x v="40"/>
    <d v="2007-03-03T00:00:00"/>
    <n v="0"/>
    <x v="2"/>
    <x v="2"/>
    <n v="3"/>
    <n v="13"/>
    <x v="7"/>
    <n v="160"/>
  </r>
  <r>
    <x v="112"/>
    <x v="105"/>
    <x v="40"/>
    <d v="2007-11-26T00:00:00"/>
    <n v="1"/>
    <x v="0"/>
    <x v="6"/>
    <n v="0"/>
    <n v="19"/>
    <x v="1"/>
    <n v="382"/>
  </r>
  <r>
    <x v="113"/>
    <x v="106"/>
    <x v="40"/>
    <d v="2007-11-01T00:00:00"/>
    <n v="0"/>
    <x v="0"/>
    <x v="7"/>
    <n v="2"/>
    <n v="23"/>
    <x v="5"/>
    <n v="197"/>
  </r>
  <r>
    <x v="114"/>
    <x v="106"/>
    <x v="40"/>
    <d v="2007-11-01T00:00:00"/>
    <n v="1"/>
    <x v="0"/>
    <x v="38"/>
    <n v="2"/>
    <n v="14"/>
    <x v="0"/>
    <n v="380"/>
  </r>
  <r>
    <x v="115"/>
    <x v="104"/>
    <x v="40"/>
    <d v="2007-03-10T00:00:00"/>
    <n v="0"/>
    <x v="10"/>
    <x v="6"/>
    <n v="3"/>
    <n v="16"/>
    <x v="5"/>
    <n v="186"/>
  </r>
  <r>
    <x v="116"/>
    <x v="107"/>
    <x v="41"/>
    <d v="2007-07-26T00:00:00"/>
    <n v="0"/>
    <x v="5"/>
    <x v="31"/>
    <n v="3"/>
    <n v="18"/>
    <x v="3"/>
    <n v="173"/>
  </r>
  <r>
    <x v="117"/>
    <x v="108"/>
    <x v="41"/>
    <d v="2007-10-17T00:00:00"/>
    <n v="0"/>
    <x v="0"/>
    <x v="30"/>
    <n v="2"/>
    <n v="3"/>
    <x v="6"/>
    <n v="153"/>
  </r>
  <r>
    <x v="118"/>
    <x v="109"/>
    <x v="41"/>
    <d v="2007-05-16T00:00:00"/>
    <n v="0"/>
    <x v="7"/>
    <x v="2"/>
    <n v="1"/>
    <n v="13"/>
    <x v="0"/>
    <n v="164"/>
  </r>
  <r>
    <x v="119"/>
    <x v="110"/>
    <x v="41"/>
    <d v="2007-07-11T00:00:00"/>
    <n v="0"/>
    <x v="11"/>
    <x v="28"/>
    <n v="0"/>
    <n v="20"/>
    <x v="8"/>
    <n v="172"/>
  </r>
  <r>
    <x v="120"/>
    <x v="111"/>
    <x v="41"/>
    <d v="2007-07-26T00:00:00"/>
    <n v="0"/>
    <x v="6"/>
    <x v="35"/>
    <n v="1"/>
    <n v="9"/>
    <x v="4"/>
    <n v="158"/>
  </r>
  <r>
    <x v="121"/>
    <x v="110"/>
    <x v="41"/>
    <d v="2008-07-10T00:00:00"/>
    <n v="0"/>
    <x v="10"/>
    <x v="28"/>
    <n v="1"/>
    <n v="14"/>
    <x v="3"/>
    <n v="156"/>
  </r>
  <r>
    <x v="122"/>
    <x v="112"/>
    <x v="42"/>
    <d v="2008-03-07T00:00:00"/>
    <n v="0"/>
    <x v="0"/>
    <x v="3"/>
    <n v="1"/>
    <n v="9"/>
    <x v="6"/>
    <n v="161"/>
  </r>
  <r>
    <x v="123"/>
    <x v="113"/>
    <x v="42"/>
    <d v="2007-04-05T00:00:00"/>
    <n v="0"/>
    <x v="11"/>
    <x v="39"/>
    <n v="2"/>
    <n v="18"/>
    <x v="0"/>
    <n v="190"/>
  </r>
  <r>
    <x v="124"/>
    <x v="114"/>
    <x v="42"/>
    <d v="2007-02-25T00:00:00"/>
    <n v="0"/>
    <x v="1"/>
    <x v="15"/>
    <n v="1"/>
    <n v="6"/>
    <x v="1"/>
    <n v="155"/>
  </r>
  <r>
    <x v="125"/>
    <x v="115"/>
    <x v="43"/>
    <d v="2007-04-07T00:00:00"/>
    <n v="0"/>
    <x v="7"/>
    <x v="7"/>
    <n v="1"/>
    <n v="9"/>
    <x v="3"/>
    <n v="177"/>
  </r>
  <r>
    <x v="126"/>
    <x v="116"/>
    <x v="43"/>
    <d v="2007-08-13T00:00:00"/>
    <n v="0"/>
    <x v="0"/>
    <x v="2"/>
    <n v="1"/>
    <n v="8"/>
    <x v="8"/>
    <n v="156"/>
  </r>
  <r>
    <x v="127"/>
    <x v="97"/>
    <x v="43"/>
    <d v="2007-12-24T00:00:00"/>
    <n v="0"/>
    <x v="2"/>
    <x v="11"/>
    <n v="1"/>
    <n v="15"/>
    <x v="8"/>
    <n v="170"/>
  </r>
  <r>
    <x v="128"/>
    <x v="117"/>
    <x v="44"/>
    <d v="2008-01-23T00:00:00"/>
    <n v="0"/>
    <x v="1"/>
    <x v="2"/>
    <n v="0"/>
    <n v="22"/>
    <x v="7"/>
    <n v="160"/>
  </r>
  <r>
    <x v="129"/>
    <x v="118"/>
    <x v="44"/>
    <d v="2007-11-24T00:00:00"/>
    <n v="0"/>
    <x v="5"/>
    <x v="22"/>
    <n v="1"/>
    <n v="2"/>
    <x v="8"/>
    <n v="168"/>
  </r>
  <r>
    <x v="130"/>
    <x v="119"/>
    <x v="45"/>
    <d v="2007-04-21T00:00:00"/>
    <n v="0"/>
    <x v="6"/>
    <x v="0"/>
    <n v="1"/>
    <n v="6"/>
    <x v="8"/>
    <n v="161"/>
  </r>
  <r>
    <x v="131"/>
    <x v="120"/>
    <x v="45"/>
    <d v="2007-03-06T00:00:00"/>
    <n v="0"/>
    <x v="8"/>
    <x v="14"/>
    <n v="3"/>
    <n v="0"/>
    <x v="7"/>
    <n v="153"/>
  </r>
  <r>
    <x v="132"/>
    <x v="121"/>
    <x v="46"/>
    <d v="2007-06-10T00:00:00"/>
    <n v="0"/>
    <x v="2"/>
    <x v="15"/>
    <n v="0"/>
    <n v="12"/>
    <x v="5"/>
    <n v="171"/>
  </r>
  <r>
    <x v="133"/>
    <x v="122"/>
    <x v="46"/>
    <d v="2007-09-03T00:00:00"/>
    <n v="0"/>
    <x v="7"/>
    <x v="13"/>
    <n v="2"/>
    <n v="6"/>
    <x v="3"/>
    <n v="170"/>
  </r>
  <r>
    <x v="134"/>
    <x v="123"/>
    <x v="46"/>
    <d v="2007-11-17T00:00:00"/>
    <n v="0"/>
    <x v="6"/>
    <x v="18"/>
    <n v="2"/>
    <n v="7"/>
    <x v="1"/>
    <n v="178"/>
  </r>
  <r>
    <x v="135"/>
    <x v="124"/>
    <x v="47"/>
    <d v="2008-02-23T00:00:00"/>
    <n v="0"/>
    <x v="1"/>
    <x v="29"/>
    <n v="2"/>
    <n v="11"/>
    <x v="4"/>
    <n v="139"/>
  </r>
  <r>
    <x v="136"/>
    <x v="125"/>
    <x v="47"/>
    <d v="2008-03-24T00:00:00"/>
    <n v="0"/>
    <x v="11"/>
    <x v="31"/>
    <n v="2"/>
    <n v="17"/>
    <x v="0"/>
    <n v="185"/>
  </r>
  <r>
    <x v="137"/>
    <x v="126"/>
    <x v="47"/>
    <d v="2007-07-04T00:00:00"/>
    <n v="1"/>
    <x v="10"/>
    <x v="12"/>
    <n v="2"/>
    <n v="19"/>
    <x v="2"/>
    <n v="352"/>
  </r>
  <r>
    <x v="138"/>
    <x v="127"/>
    <x v="48"/>
    <d v="2007-05-24T00:00:00"/>
    <n v="0"/>
    <x v="4"/>
    <x v="12"/>
    <n v="3"/>
    <n v="24"/>
    <x v="4"/>
    <n v="157"/>
  </r>
  <r>
    <x v="139"/>
    <x v="128"/>
    <x v="48"/>
    <d v="2007-10-19T00:00:00"/>
    <n v="0"/>
    <x v="4"/>
    <x v="39"/>
    <n v="3"/>
    <n v="9"/>
    <x v="7"/>
    <n v="169"/>
  </r>
  <r>
    <x v="140"/>
    <x v="129"/>
    <x v="48"/>
    <d v="2007-08-01T00:00:00"/>
    <n v="0"/>
    <x v="11"/>
    <x v="38"/>
    <n v="0"/>
    <n v="6"/>
    <x v="1"/>
    <n v="173"/>
  </r>
  <r>
    <x v="141"/>
    <x v="130"/>
    <x v="49"/>
    <d v="2008-12-05T00:00:00"/>
    <n v="0"/>
    <x v="12"/>
    <x v="36"/>
    <n v="0"/>
    <n v="13"/>
    <x v="7"/>
    <n v="157"/>
  </r>
  <r>
    <x v="142"/>
    <x v="131"/>
    <x v="50"/>
    <d v="2008-02-19T00:00:00"/>
    <n v="0"/>
    <x v="1"/>
    <x v="29"/>
    <n v="0"/>
    <n v="8"/>
    <x v="0"/>
    <n v="141"/>
  </r>
  <r>
    <x v="143"/>
    <x v="132"/>
    <x v="50"/>
    <d v="2008-07-15T00:00:00"/>
    <n v="1"/>
    <x v="12"/>
    <x v="10"/>
    <n v="3"/>
    <n v="4"/>
    <x v="1"/>
    <n v="381"/>
  </r>
  <r>
    <x v="144"/>
    <x v="133"/>
    <x v="50"/>
    <d v="2007-08-18T00:00:00"/>
    <n v="0"/>
    <x v="11"/>
    <x v="2"/>
    <n v="2"/>
    <n v="12"/>
    <x v="5"/>
    <n v="171"/>
  </r>
  <r>
    <x v="145"/>
    <x v="134"/>
    <x v="50"/>
    <d v="2007-07-11T00:00:00"/>
    <n v="0"/>
    <x v="1"/>
    <x v="40"/>
    <n v="1"/>
    <n v="3"/>
    <x v="7"/>
    <n v="136"/>
  </r>
  <r>
    <x v="146"/>
    <x v="135"/>
    <x v="51"/>
    <d v="2008-07-15T00:00:00"/>
    <n v="0"/>
    <x v="3"/>
    <x v="31"/>
    <n v="1"/>
    <n v="23"/>
    <x v="9"/>
    <n v="188"/>
  </r>
  <r>
    <x v="147"/>
    <x v="136"/>
    <x v="52"/>
    <d v="2008-05-09T00:00:00"/>
    <n v="0"/>
    <x v="0"/>
    <x v="15"/>
    <n v="2"/>
    <n v="24"/>
    <x v="8"/>
    <n v="179"/>
  </r>
  <r>
    <x v="148"/>
    <x v="137"/>
    <x v="52"/>
    <d v="2008-02-05T00:00:00"/>
    <n v="0"/>
    <x v="0"/>
    <x v="6"/>
    <n v="1"/>
    <n v="18"/>
    <x v="7"/>
    <n v="178"/>
  </r>
  <r>
    <x v="149"/>
    <x v="138"/>
    <x v="52"/>
    <d v="2008-04-22T00:00:00"/>
    <n v="1"/>
    <x v="4"/>
    <x v="3"/>
    <n v="3"/>
    <n v="10"/>
    <x v="1"/>
    <n v="368"/>
  </r>
  <r>
    <x v="150"/>
    <x v="139"/>
    <x v="53"/>
    <d v="2007-08-07T00:00:00"/>
    <n v="0"/>
    <x v="4"/>
    <x v="34"/>
    <n v="2"/>
    <n v="14"/>
    <x v="8"/>
    <n v="162"/>
  </r>
  <r>
    <x v="151"/>
    <x v="140"/>
    <x v="53"/>
    <d v="2007-06-27T00:00:00"/>
    <n v="0"/>
    <x v="10"/>
    <x v="34"/>
    <n v="1"/>
    <n v="5"/>
    <x v="5"/>
    <n v="152"/>
  </r>
  <r>
    <x v="152"/>
    <x v="141"/>
    <x v="53"/>
    <d v="2007-02-11T00:00:00"/>
    <n v="0"/>
    <x v="10"/>
    <x v="17"/>
    <n v="2"/>
    <n v="13"/>
    <x v="5"/>
    <n v="160"/>
  </r>
  <r>
    <x v="153"/>
    <x v="142"/>
    <x v="54"/>
    <d v="2007-09-22T00:00:00"/>
    <n v="0"/>
    <x v="5"/>
    <x v="22"/>
    <n v="1"/>
    <n v="7"/>
    <x v="8"/>
    <n v="173"/>
  </r>
  <r>
    <x v="154"/>
    <x v="143"/>
    <x v="54"/>
    <d v="2007-07-27T00:00:00"/>
    <n v="1"/>
    <x v="3"/>
    <x v="8"/>
    <n v="3"/>
    <n v="24"/>
    <x v="2"/>
    <n v="395"/>
  </r>
  <r>
    <x v="155"/>
    <x v="144"/>
    <x v="54"/>
    <d v="2007-03-29T00:00:00"/>
    <n v="0"/>
    <x v="11"/>
    <x v="3"/>
    <n v="0"/>
    <n v="7"/>
    <x v="1"/>
    <n v="167"/>
  </r>
  <r>
    <x v="156"/>
    <x v="145"/>
    <x v="55"/>
    <d v="2007-09-04T00:00:00"/>
    <n v="0"/>
    <x v="0"/>
    <x v="3"/>
    <n v="2"/>
    <n v="1"/>
    <x v="0"/>
    <n v="160"/>
  </r>
  <r>
    <x v="157"/>
    <x v="146"/>
    <x v="56"/>
    <d v="2007-02-19T00:00:00"/>
    <n v="0"/>
    <x v="7"/>
    <x v="28"/>
    <n v="2"/>
    <n v="19"/>
    <x v="3"/>
    <n v="164"/>
  </r>
  <r>
    <x v="158"/>
    <x v="147"/>
    <x v="56"/>
    <d v="2008-08-10T00:00:00"/>
    <n v="0"/>
    <x v="7"/>
    <x v="16"/>
    <n v="2"/>
    <n v="14"/>
    <x v="0"/>
    <n v="169"/>
  </r>
  <r>
    <x v="159"/>
    <x v="148"/>
    <x v="57"/>
    <d v="2007-04-05T00:00:00"/>
    <n v="0"/>
    <x v="12"/>
    <x v="29"/>
    <n v="2"/>
    <n v="16"/>
    <x v="9"/>
    <n v="161"/>
  </r>
  <r>
    <x v="160"/>
    <x v="149"/>
    <x v="57"/>
    <d v="2007-11-11T00:00:00"/>
    <n v="0"/>
    <x v="3"/>
    <x v="9"/>
    <n v="1"/>
    <n v="5"/>
    <x v="4"/>
    <n v="147"/>
  </r>
  <r>
    <x v="161"/>
    <x v="150"/>
    <x v="58"/>
    <d v="2007-10-16T00:00:00"/>
    <n v="0"/>
    <x v="9"/>
    <x v="27"/>
    <n v="2"/>
    <n v="24"/>
    <x v="1"/>
    <n v="166"/>
  </r>
  <r>
    <x v="162"/>
    <x v="151"/>
    <x v="58"/>
    <d v="2007-06-12T00:00:00"/>
    <n v="0"/>
    <x v="9"/>
    <x v="8"/>
    <n v="2"/>
    <n v="13"/>
    <x v="5"/>
    <n v="185"/>
  </r>
  <r>
    <x v="163"/>
    <x v="152"/>
    <x v="59"/>
    <d v="2008-10-01T00:00:00"/>
    <n v="0"/>
    <x v="9"/>
    <x v="19"/>
    <n v="2"/>
    <n v="0"/>
    <x v="0"/>
    <n v="178"/>
  </r>
  <r>
    <x v="164"/>
    <x v="153"/>
    <x v="59"/>
    <d v="2008-11-22T00:00:00"/>
    <n v="0"/>
    <x v="3"/>
    <x v="9"/>
    <n v="1"/>
    <n v="4"/>
    <x v="1"/>
    <n v="149"/>
  </r>
  <r>
    <x v="165"/>
    <x v="154"/>
    <x v="60"/>
    <d v="2007-02-08T00:00:00"/>
    <n v="0"/>
    <x v="2"/>
    <x v="3"/>
    <n v="1"/>
    <n v="21"/>
    <x v="6"/>
    <n v="176"/>
  </r>
  <r>
    <x v="166"/>
    <x v="155"/>
    <x v="60"/>
    <d v="2007-04-26T00:00:00"/>
    <n v="0"/>
    <x v="12"/>
    <x v="3"/>
    <n v="2"/>
    <n v="23"/>
    <x v="9"/>
    <n v="189"/>
  </r>
  <r>
    <x v="167"/>
    <x v="156"/>
    <x v="60"/>
    <d v="2007-03-06T00:00:00"/>
    <n v="0"/>
    <x v="1"/>
    <x v="33"/>
    <n v="2"/>
    <n v="7"/>
    <x v="1"/>
    <n v="175"/>
  </r>
  <r>
    <x v="168"/>
    <x v="156"/>
    <x v="60"/>
    <d v="2007-03-09T00:00:00"/>
    <n v="0"/>
    <x v="11"/>
    <x v="0"/>
    <n v="0"/>
    <n v="0"/>
    <x v="2"/>
    <n v="155"/>
  </r>
  <r>
    <x v="169"/>
    <x v="157"/>
    <x v="61"/>
    <d v="2007-11-24T00:00:00"/>
    <n v="0"/>
    <x v="3"/>
    <x v="39"/>
    <n v="0"/>
    <n v="19"/>
    <x v="2"/>
    <n v="185"/>
  </r>
  <r>
    <x v="170"/>
    <x v="158"/>
    <x v="61"/>
    <d v="2007-07-16T00:00:00"/>
    <n v="0"/>
    <x v="5"/>
    <x v="7"/>
    <n v="3"/>
    <n v="5"/>
    <x v="0"/>
    <n v="177"/>
  </r>
  <r>
    <x v="171"/>
    <x v="159"/>
    <x v="62"/>
    <d v="2008-07-24T00:00:00"/>
    <n v="0"/>
    <x v="1"/>
    <x v="16"/>
    <n v="0"/>
    <n v="15"/>
    <x v="2"/>
    <n v="161"/>
  </r>
  <r>
    <x v="172"/>
    <x v="160"/>
    <x v="62"/>
    <d v="2007-12-15T00:00:00"/>
    <n v="0"/>
    <x v="2"/>
    <x v="5"/>
    <n v="1"/>
    <n v="3"/>
    <x v="6"/>
    <n v="161"/>
  </r>
  <r>
    <x v="173"/>
    <x v="161"/>
    <x v="63"/>
    <d v="2007-11-22T00:00:00"/>
    <n v="0"/>
    <x v="5"/>
    <x v="34"/>
    <n v="0"/>
    <n v="22"/>
    <x v="7"/>
    <n v="158"/>
  </r>
  <r>
    <x v="174"/>
    <x v="162"/>
    <x v="63"/>
    <d v="2008-10-16T00:00:00"/>
    <n v="0"/>
    <x v="10"/>
    <x v="33"/>
    <n v="0"/>
    <n v="21"/>
    <x v="5"/>
    <n v="194"/>
  </r>
  <r>
    <x v="175"/>
    <x v="163"/>
    <x v="64"/>
    <d v="2007-10-17T00:00:00"/>
    <n v="0"/>
    <x v="11"/>
    <x v="17"/>
    <n v="2"/>
    <n v="19"/>
    <x v="3"/>
    <n v="168"/>
  </r>
  <r>
    <x v="176"/>
    <x v="164"/>
    <x v="65"/>
    <d v="2007-02-22T00:00:00"/>
    <n v="0"/>
    <x v="1"/>
    <x v="39"/>
    <n v="2"/>
    <n v="0"/>
    <x v="8"/>
    <n v="160"/>
  </r>
  <r>
    <x v="177"/>
    <x v="165"/>
    <x v="65"/>
    <d v="2007-11-10T00:00:00"/>
    <n v="0"/>
    <x v="6"/>
    <x v="34"/>
    <n v="1"/>
    <n v="10"/>
    <x v="4"/>
    <n v="155"/>
  </r>
  <r>
    <x v="178"/>
    <x v="111"/>
    <x v="65"/>
    <d v="2007-09-30T00:00:00"/>
    <n v="0"/>
    <x v="1"/>
    <x v="2"/>
    <n v="2"/>
    <n v="18"/>
    <x v="4"/>
    <n v="159"/>
  </r>
  <r>
    <x v="179"/>
    <x v="166"/>
    <x v="66"/>
    <d v="2007-06-26T00:00:00"/>
    <n v="0"/>
    <x v="0"/>
    <x v="24"/>
    <n v="2"/>
    <n v="1"/>
    <x v="2"/>
    <n v="139"/>
  </r>
  <r>
    <x v="180"/>
    <x v="167"/>
    <x v="66"/>
    <d v="2008-06-30T00:00:00"/>
    <n v="0"/>
    <x v="3"/>
    <x v="5"/>
    <n v="2"/>
    <n v="22"/>
    <x v="4"/>
    <n v="183"/>
  </r>
  <r>
    <x v="181"/>
    <x v="168"/>
    <x v="67"/>
    <d v="2007-06-04T00:00:00"/>
    <n v="1"/>
    <x v="11"/>
    <x v="8"/>
    <n v="0"/>
    <n v="19"/>
    <x v="2"/>
    <n v="388"/>
  </r>
  <r>
    <x v="182"/>
    <x v="40"/>
    <x v="68"/>
    <d v="2007-05-19T00:00:00"/>
    <n v="0"/>
    <x v="7"/>
    <x v="9"/>
    <n v="1"/>
    <n v="13"/>
    <x v="7"/>
    <n v="149"/>
  </r>
  <r>
    <x v="183"/>
    <x v="169"/>
    <x v="69"/>
    <d v="2007-06-29T00:00:00"/>
    <n v="0"/>
    <x v="4"/>
    <x v="4"/>
    <n v="2"/>
    <n v="19"/>
    <x v="6"/>
    <n v="151"/>
  </r>
  <r>
    <x v="184"/>
    <x v="170"/>
    <x v="69"/>
    <d v="2007-07-12T00:00:00"/>
    <n v="0"/>
    <x v="9"/>
    <x v="1"/>
    <n v="2"/>
    <n v="24"/>
    <x v="1"/>
    <n v="184"/>
  </r>
  <r>
    <x v="185"/>
    <x v="171"/>
    <x v="70"/>
    <d v="2007-12-21T00:00:00"/>
    <n v="0"/>
    <x v="3"/>
    <x v="38"/>
    <n v="1"/>
    <n v="14"/>
    <x v="8"/>
    <n v="183"/>
  </r>
  <r>
    <x v="186"/>
    <x v="172"/>
    <x v="70"/>
    <d v="2007-01-23T00:00:00"/>
    <n v="0"/>
    <x v="5"/>
    <x v="22"/>
    <n v="3"/>
    <n v="20"/>
    <x v="3"/>
    <n v="185"/>
  </r>
  <r>
    <x v="187"/>
    <x v="173"/>
    <x v="71"/>
    <d v="2008-05-14T00:00:00"/>
    <n v="0"/>
    <x v="2"/>
    <x v="7"/>
    <n v="2"/>
    <n v="23"/>
    <x v="7"/>
    <n v="191"/>
  </r>
  <r>
    <x v="188"/>
    <x v="174"/>
    <x v="71"/>
    <d v="2007-08-20T00:00:00"/>
    <n v="0"/>
    <x v="0"/>
    <x v="31"/>
    <n v="1"/>
    <n v="23"/>
    <x v="2"/>
    <n v="180"/>
  </r>
  <r>
    <x v="189"/>
    <x v="175"/>
    <x v="71"/>
    <d v="2007-05-14T00:00:00"/>
    <n v="0"/>
    <x v="4"/>
    <x v="36"/>
    <n v="3"/>
    <n v="15"/>
    <x v="7"/>
    <n v="156"/>
  </r>
  <r>
    <x v="190"/>
    <x v="176"/>
    <x v="72"/>
    <d v="2007-07-08T00:00:00"/>
    <n v="0"/>
    <x v="0"/>
    <x v="30"/>
    <n v="1"/>
    <n v="8"/>
    <x v="2"/>
    <n v="160"/>
  </r>
  <r>
    <x v="191"/>
    <x v="177"/>
    <x v="72"/>
    <d v="2008-08-10T00:00:00"/>
    <n v="0"/>
    <x v="3"/>
    <x v="24"/>
    <n v="1"/>
    <n v="9"/>
    <x v="8"/>
    <n v="153"/>
  </r>
  <r>
    <x v="192"/>
    <x v="178"/>
    <x v="73"/>
    <d v="2007-03-19T00:00:00"/>
    <n v="0"/>
    <x v="3"/>
    <x v="9"/>
    <n v="2"/>
    <n v="2"/>
    <x v="7"/>
    <n v="144"/>
  </r>
  <r>
    <x v="193"/>
    <x v="179"/>
    <x v="73"/>
    <d v="2007-08-23T00:00:00"/>
    <n v="0"/>
    <x v="5"/>
    <x v="1"/>
    <n v="1"/>
    <n v="2"/>
    <x v="7"/>
    <n v="151"/>
  </r>
  <r>
    <x v="194"/>
    <x v="180"/>
    <x v="73"/>
    <d v="2007-01-09T00:00:00"/>
    <n v="0"/>
    <x v="6"/>
    <x v="14"/>
    <n v="1"/>
    <n v="8"/>
    <x v="8"/>
    <n v="174"/>
  </r>
  <r>
    <x v="195"/>
    <x v="181"/>
    <x v="74"/>
    <d v="2007-02-21T00:00:00"/>
    <n v="0"/>
    <x v="0"/>
    <x v="38"/>
    <n v="0"/>
    <n v="20"/>
    <x v="8"/>
    <n v="182"/>
  </r>
  <r>
    <x v="196"/>
    <x v="182"/>
    <x v="74"/>
    <d v="2007-11-20T00:00:00"/>
    <n v="0"/>
    <x v="2"/>
    <x v="9"/>
    <n v="2"/>
    <n v="17"/>
    <x v="3"/>
    <n v="159"/>
  </r>
  <r>
    <x v="197"/>
    <x v="126"/>
    <x v="74"/>
    <d v="2007-01-25T00:00:00"/>
    <n v="0"/>
    <x v="2"/>
    <x v="20"/>
    <n v="1"/>
    <n v="5"/>
    <x v="3"/>
    <n v="160"/>
  </r>
  <r>
    <x v="198"/>
    <x v="183"/>
    <x v="75"/>
    <d v="2007-01-03T00:00:00"/>
    <n v="1"/>
    <x v="3"/>
    <x v="34"/>
    <n v="1"/>
    <n v="6"/>
    <x v="5"/>
    <n v="360"/>
  </r>
  <r>
    <x v="199"/>
    <x v="184"/>
    <x v="75"/>
    <d v="2008-04-13T00:00:00"/>
    <n v="0"/>
    <x v="8"/>
    <x v="35"/>
    <n v="2"/>
    <n v="16"/>
    <x v="6"/>
    <n v="158"/>
  </r>
  <r>
    <x v="200"/>
    <x v="185"/>
    <x v="75"/>
    <d v="2007-06-22T00:00:00"/>
    <n v="0"/>
    <x v="0"/>
    <x v="7"/>
    <n v="2"/>
    <n v="15"/>
    <x v="0"/>
    <n v="188"/>
  </r>
  <r>
    <x v="201"/>
    <x v="186"/>
    <x v="75"/>
    <d v="2007-09-25T00:00:00"/>
    <n v="0"/>
    <x v="3"/>
    <x v="6"/>
    <n v="2"/>
    <n v="13"/>
    <x v="4"/>
    <n v="181"/>
  </r>
  <r>
    <x v="202"/>
    <x v="97"/>
    <x v="75"/>
    <d v="2007-11-19T00:00:00"/>
    <n v="1"/>
    <x v="9"/>
    <x v="5"/>
    <n v="2"/>
    <n v="21"/>
    <x v="0"/>
    <n v="387"/>
  </r>
  <r>
    <x v="203"/>
    <x v="187"/>
    <x v="76"/>
    <d v="2007-10-24T00:00:00"/>
    <n v="0"/>
    <x v="0"/>
    <x v="25"/>
    <n v="0"/>
    <n v="10"/>
    <x v="9"/>
    <n v="146"/>
  </r>
  <r>
    <x v="204"/>
    <x v="188"/>
    <x v="76"/>
    <d v="2007-01-02T00:00:00"/>
    <n v="0"/>
    <x v="3"/>
    <x v="10"/>
    <n v="1"/>
    <n v="8"/>
    <x v="7"/>
    <n v="177"/>
  </r>
  <r>
    <x v="205"/>
    <x v="189"/>
    <x v="76"/>
    <d v="2007-09-12T00:00:00"/>
    <n v="0"/>
    <x v="5"/>
    <x v="14"/>
    <n v="2"/>
    <n v="13"/>
    <x v="1"/>
    <n v="171"/>
  </r>
  <r>
    <x v="206"/>
    <x v="187"/>
    <x v="76"/>
    <d v="2007-01-20T00:00:00"/>
    <n v="0"/>
    <x v="11"/>
    <x v="11"/>
    <n v="2"/>
    <n v="14"/>
    <x v="8"/>
    <n v="174"/>
  </r>
  <r>
    <x v="207"/>
    <x v="190"/>
    <x v="77"/>
    <d v="2008-02-15T00:00:00"/>
    <n v="0"/>
    <x v="1"/>
    <x v="3"/>
    <n v="1"/>
    <n v="0"/>
    <x v="6"/>
    <n v="149"/>
  </r>
  <r>
    <x v="208"/>
    <x v="191"/>
    <x v="78"/>
    <d v="2007-08-23T00:00:00"/>
    <n v="0"/>
    <x v="7"/>
    <x v="17"/>
    <n v="1"/>
    <n v="17"/>
    <x v="3"/>
    <n v="159"/>
  </r>
  <r>
    <x v="209"/>
    <x v="192"/>
    <x v="78"/>
    <d v="2008-12-17T00:00:00"/>
    <n v="0"/>
    <x v="3"/>
    <x v="40"/>
    <n v="3"/>
    <n v="13"/>
    <x v="3"/>
    <n v="160"/>
  </r>
  <r>
    <x v="210"/>
    <x v="193"/>
    <x v="78"/>
    <d v="2007-11-01T00:00:00"/>
    <n v="1"/>
    <x v="9"/>
    <x v="23"/>
    <n v="1"/>
    <n v="12"/>
    <x v="6"/>
    <n v="349"/>
  </r>
  <r>
    <x v="211"/>
    <x v="194"/>
    <x v="78"/>
    <d v="2007-12-28T00:00:00"/>
    <n v="0"/>
    <x v="0"/>
    <x v="40"/>
    <n v="2"/>
    <n v="10"/>
    <x v="4"/>
    <n v="148"/>
  </r>
  <r>
    <x v="212"/>
    <x v="194"/>
    <x v="78"/>
    <d v="2007-12-28T00:00:00"/>
    <n v="1"/>
    <x v="7"/>
    <x v="36"/>
    <n v="2"/>
    <n v="0"/>
    <x v="2"/>
    <n v="344"/>
  </r>
  <r>
    <x v="213"/>
    <x v="195"/>
    <x v="79"/>
    <d v="2007-01-29T00:00:00"/>
    <n v="0"/>
    <x v="0"/>
    <x v="33"/>
    <n v="0"/>
    <n v="4"/>
    <x v="8"/>
    <n v="175"/>
  </r>
  <r>
    <x v="214"/>
    <x v="196"/>
    <x v="79"/>
    <d v="2007-07-05T00:00:00"/>
    <n v="0"/>
    <x v="1"/>
    <x v="39"/>
    <n v="1"/>
    <n v="2"/>
    <x v="1"/>
    <n v="159"/>
  </r>
  <r>
    <x v="215"/>
    <x v="197"/>
    <x v="79"/>
    <d v="2007-03-10T00:00:00"/>
    <n v="0"/>
    <x v="5"/>
    <x v="9"/>
    <n v="0"/>
    <n v="23"/>
    <x v="2"/>
    <n v="160"/>
  </r>
  <r>
    <x v="216"/>
    <x v="198"/>
    <x v="79"/>
    <d v="2007-02-21T00:00:00"/>
    <n v="1"/>
    <x v="1"/>
    <x v="14"/>
    <n v="3"/>
    <n v="20"/>
    <x v="4"/>
    <n v="375"/>
  </r>
  <r>
    <x v="217"/>
    <x v="197"/>
    <x v="79"/>
    <d v="2008-03-09T00:00:00"/>
    <n v="0"/>
    <x v="2"/>
    <x v="34"/>
    <n v="1"/>
    <n v="0"/>
    <x v="5"/>
    <n v="151"/>
  </r>
  <r>
    <x v="218"/>
    <x v="198"/>
    <x v="79"/>
    <d v="2008-02-21T00:00:00"/>
    <n v="0"/>
    <x v="9"/>
    <x v="21"/>
    <n v="1"/>
    <n v="20"/>
    <x v="7"/>
    <n v="178"/>
  </r>
  <r>
    <x v="219"/>
    <x v="199"/>
    <x v="80"/>
    <d v="2007-09-18T00:00:00"/>
    <n v="0"/>
    <x v="4"/>
    <x v="18"/>
    <n v="1"/>
    <n v="17"/>
    <x v="8"/>
    <n v="186"/>
  </r>
  <r>
    <x v="220"/>
    <x v="200"/>
    <x v="80"/>
    <d v="2007-05-16T00:00:00"/>
    <n v="0"/>
    <x v="11"/>
    <x v="27"/>
    <n v="1"/>
    <n v="16"/>
    <x v="4"/>
    <n v="157"/>
  </r>
  <r>
    <x v="221"/>
    <x v="201"/>
    <x v="81"/>
    <d v="2008-09-11T00:00:00"/>
    <n v="0"/>
    <x v="6"/>
    <x v="25"/>
    <n v="1"/>
    <n v="15"/>
    <x v="7"/>
    <n v="150"/>
  </r>
  <r>
    <x v="222"/>
    <x v="202"/>
    <x v="81"/>
    <d v="2008-10-23T00:00:00"/>
    <n v="0"/>
    <x v="9"/>
    <x v="18"/>
    <n v="0"/>
    <n v="6"/>
    <x v="9"/>
    <n v="177"/>
  </r>
  <r>
    <x v="223"/>
    <x v="203"/>
    <x v="81"/>
    <d v="2007-07-26T00:00:00"/>
    <n v="0"/>
    <x v="1"/>
    <x v="14"/>
    <n v="1"/>
    <n v="11"/>
    <x v="2"/>
    <n v="168"/>
  </r>
  <r>
    <x v="224"/>
    <x v="204"/>
    <x v="81"/>
    <d v="2007-08-01T00:00:00"/>
    <n v="0"/>
    <x v="3"/>
    <x v="39"/>
    <n v="0"/>
    <n v="11"/>
    <x v="1"/>
    <n v="176"/>
  </r>
  <r>
    <x v="225"/>
    <x v="205"/>
    <x v="81"/>
    <d v="2007-11-21T00:00:00"/>
    <n v="0"/>
    <x v="8"/>
    <x v="36"/>
    <n v="2"/>
    <n v="12"/>
    <x v="4"/>
    <n v="147"/>
  </r>
  <r>
    <x v="226"/>
    <x v="206"/>
    <x v="81"/>
    <d v="2007-04-10T00:00:00"/>
    <n v="0"/>
    <x v="1"/>
    <x v="29"/>
    <n v="3"/>
    <n v="19"/>
    <x v="2"/>
    <n v="152"/>
  </r>
  <r>
    <x v="227"/>
    <x v="207"/>
    <x v="81"/>
    <d v="2008-10-11T00:00:00"/>
    <n v="0"/>
    <x v="8"/>
    <x v="31"/>
    <n v="1"/>
    <n v="16"/>
    <x v="8"/>
    <n v="170"/>
  </r>
  <r>
    <x v="228"/>
    <x v="208"/>
    <x v="82"/>
    <d v="2007-07-26T00:00:00"/>
    <n v="0"/>
    <x v="3"/>
    <x v="38"/>
    <n v="0"/>
    <n v="17"/>
    <x v="7"/>
    <n v="179"/>
  </r>
  <r>
    <x v="229"/>
    <x v="209"/>
    <x v="82"/>
    <d v="2007-04-16T00:00:00"/>
    <n v="0"/>
    <x v="9"/>
    <x v="21"/>
    <n v="3"/>
    <n v="21"/>
    <x v="3"/>
    <n v="184"/>
  </r>
  <r>
    <x v="230"/>
    <x v="210"/>
    <x v="82"/>
    <d v="2007-02-20T00:00:00"/>
    <n v="0"/>
    <x v="9"/>
    <x v="33"/>
    <n v="2"/>
    <n v="22"/>
    <x v="7"/>
    <n v="193"/>
  </r>
  <r>
    <x v="231"/>
    <x v="211"/>
    <x v="82"/>
    <d v="2007-03-20T00:00:00"/>
    <n v="0"/>
    <x v="10"/>
    <x v="10"/>
    <n v="2"/>
    <n v="22"/>
    <x v="0"/>
    <n v="193"/>
  </r>
  <r>
    <x v="232"/>
    <x v="212"/>
    <x v="82"/>
    <d v="2008-02-02T00:00:00"/>
    <n v="0"/>
    <x v="6"/>
    <x v="11"/>
    <n v="2"/>
    <n v="1"/>
    <x v="2"/>
    <n v="158"/>
  </r>
  <r>
    <x v="233"/>
    <x v="213"/>
    <x v="83"/>
    <d v="2007-05-12T00:00:00"/>
    <n v="0"/>
    <x v="2"/>
    <x v="35"/>
    <n v="0"/>
    <n v="11"/>
    <x v="6"/>
    <n v="158"/>
  </r>
  <r>
    <x v="234"/>
    <x v="214"/>
    <x v="83"/>
    <d v="2007-06-22T00:00:00"/>
    <n v="0"/>
    <x v="5"/>
    <x v="30"/>
    <n v="3"/>
    <n v="21"/>
    <x v="2"/>
    <n v="173"/>
  </r>
  <r>
    <x v="235"/>
    <x v="215"/>
    <x v="83"/>
    <d v="2007-05-23T00:00:00"/>
    <n v="0"/>
    <x v="6"/>
    <x v="25"/>
    <n v="2"/>
    <n v="5"/>
    <x v="9"/>
    <n v="148"/>
  </r>
  <r>
    <x v="236"/>
    <x v="15"/>
    <x v="83"/>
    <d v="2007-03-20T00:00:00"/>
    <n v="0"/>
    <x v="0"/>
    <x v="26"/>
    <n v="2"/>
    <n v="4"/>
    <x v="2"/>
    <n v="144"/>
  </r>
  <r>
    <x v="237"/>
    <x v="86"/>
    <x v="84"/>
    <d v="2007-11-25T00:00:00"/>
    <n v="0"/>
    <x v="10"/>
    <x v="14"/>
    <n v="2"/>
    <n v="16"/>
    <x v="3"/>
    <n v="174"/>
  </r>
  <r>
    <x v="238"/>
    <x v="216"/>
    <x v="85"/>
    <d v="2007-07-24T00:00:00"/>
    <n v="0"/>
    <x v="9"/>
    <x v="39"/>
    <n v="1"/>
    <n v="17"/>
    <x v="3"/>
    <n v="180"/>
  </r>
  <r>
    <x v="239"/>
    <x v="217"/>
    <x v="85"/>
    <d v="2007-04-21T00:00:00"/>
    <n v="1"/>
    <x v="11"/>
    <x v="20"/>
    <n v="1"/>
    <n v="2"/>
    <x v="0"/>
    <n v="366"/>
  </r>
  <r>
    <x v="240"/>
    <x v="218"/>
    <x v="85"/>
    <d v="2007-06-25T00:00:00"/>
    <n v="1"/>
    <x v="3"/>
    <x v="4"/>
    <n v="3"/>
    <n v="21"/>
    <x v="4"/>
    <n v="357"/>
  </r>
  <r>
    <x v="241"/>
    <x v="219"/>
    <x v="85"/>
    <d v="2007-11-04T00:00:00"/>
    <n v="0"/>
    <x v="6"/>
    <x v="39"/>
    <n v="2"/>
    <n v="17"/>
    <x v="6"/>
    <n v="181"/>
  </r>
  <r>
    <x v="242"/>
    <x v="220"/>
    <x v="85"/>
    <d v="2007-04-21T00:00:00"/>
    <n v="0"/>
    <x v="4"/>
    <x v="25"/>
    <n v="0"/>
    <n v="9"/>
    <x v="4"/>
    <n v="141"/>
  </r>
  <r>
    <x v="243"/>
    <x v="221"/>
    <x v="86"/>
    <d v="2007-11-04T00:00:00"/>
    <n v="0"/>
    <x v="10"/>
    <x v="13"/>
    <n v="2"/>
    <n v="4"/>
    <x v="4"/>
    <n v="164"/>
  </r>
  <r>
    <x v="244"/>
    <x v="222"/>
    <x v="86"/>
    <d v="2007-09-22T00:00:00"/>
    <n v="1"/>
    <x v="9"/>
    <x v="19"/>
    <n v="3"/>
    <n v="13"/>
    <x v="8"/>
    <n v="390"/>
  </r>
  <r>
    <x v="245"/>
    <x v="223"/>
    <x v="86"/>
    <d v="2007-03-03T00:00:00"/>
    <n v="0"/>
    <x v="6"/>
    <x v="32"/>
    <n v="0"/>
    <n v="23"/>
    <x v="0"/>
    <n v="176"/>
  </r>
  <r>
    <x v="246"/>
    <x v="224"/>
    <x v="86"/>
    <d v="2007-07-05T00:00:00"/>
    <n v="0"/>
    <x v="6"/>
    <x v="2"/>
    <n v="1"/>
    <n v="8"/>
    <x v="9"/>
    <n v="162"/>
  </r>
  <r>
    <x v="247"/>
    <x v="163"/>
    <x v="86"/>
    <d v="2008-03-19T00:00:00"/>
    <n v="0"/>
    <x v="4"/>
    <x v="12"/>
    <n v="0"/>
    <n v="1"/>
    <x v="3"/>
    <n v="133"/>
  </r>
  <r>
    <x v="248"/>
    <x v="225"/>
    <x v="86"/>
    <d v="2008-08-18T00:00:00"/>
    <n v="0"/>
    <x v="3"/>
    <x v="21"/>
    <n v="2"/>
    <n v="18"/>
    <x v="1"/>
    <n v="183"/>
  </r>
  <r>
    <x v="249"/>
    <x v="97"/>
    <x v="86"/>
    <d v="2007-12-17T00:00:00"/>
    <n v="0"/>
    <x v="2"/>
    <x v="8"/>
    <n v="2"/>
    <n v="9"/>
    <x v="3"/>
    <n v="174"/>
  </r>
  <r>
    <x v="250"/>
    <x v="226"/>
    <x v="87"/>
    <d v="2007-07-11T00:00:00"/>
    <n v="0"/>
    <x v="10"/>
    <x v="22"/>
    <n v="3"/>
    <n v="19"/>
    <x v="1"/>
    <n v="186"/>
  </r>
  <r>
    <x v="251"/>
    <x v="227"/>
    <x v="87"/>
    <d v="2008-10-15T00:00:00"/>
    <n v="0"/>
    <x v="3"/>
    <x v="28"/>
    <n v="1"/>
    <n v="22"/>
    <x v="4"/>
    <n v="169"/>
  </r>
  <r>
    <x v="252"/>
    <x v="228"/>
    <x v="87"/>
    <d v="2007-07-31T00:00:00"/>
    <n v="0"/>
    <x v="9"/>
    <x v="29"/>
    <n v="0"/>
    <n v="22"/>
    <x v="3"/>
    <n v="157"/>
  </r>
  <r>
    <x v="253"/>
    <x v="135"/>
    <x v="87"/>
    <d v="2007-02-24T00:00:00"/>
    <n v="0"/>
    <x v="7"/>
    <x v="5"/>
    <n v="2"/>
    <n v="8"/>
    <x v="1"/>
    <n v="167"/>
  </r>
  <r>
    <x v="254"/>
    <x v="226"/>
    <x v="87"/>
    <d v="2007-01-15T00:00:00"/>
    <n v="0"/>
    <x v="7"/>
    <x v="39"/>
    <n v="1"/>
    <n v="24"/>
    <x v="5"/>
    <n v="190"/>
  </r>
  <r>
    <x v="255"/>
    <x v="229"/>
    <x v="88"/>
    <d v="2007-05-11T00:00:00"/>
    <n v="0"/>
    <x v="9"/>
    <x v="2"/>
    <n v="2"/>
    <n v="8"/>
    <x v="8"/>
    <n v="161"/>
  </r>
  <r>
    <x v="256"/>
    <x v="230"/>
    <x v="88"/>
    <d v="2007-05-16T00:00:00"/>
    <n v="0"/>
    <x v="7"/>
    <x v="4"/>
    <n v="3"/>
    <n v="6"/>
    <x v="7"/>
    <n v="136"/>
  </r>
  <r>
    <x v="257"/>
    <x v="231"/>
    <x v="88"/>
    <d v="2008-11-15T00:00:00"/>
    <n v="0"/>
    <x v="3"/>
    <x v="39"/>
    <n v="2"/>
    <n v="20"/>
    <x v="2"/>
    <n v="188"/>
  </r>
  <r>
    <x v="258"/>
    <x v="232"/>
    <x v="89"/>
    <d v="2007-12-31T00:00:00"/>
    <n v="0"/>
    <x v="0"/>
    <x v="4"/>
    <n v="1"/>
    <n v="12"/>
    <x v="7"/>
    <n v="139"/>
  </r>
  <r>
    <x v="259"/>
    <x v="233"/>
    <x v="89"/>
    <d v="2007-11-18T00:00:00"/>
    <n v="0"/>
    <x v="7"/>
    <x v="20"/>
    <n v="2"/>
    <n v="10"/>
    <x v="3"/>
    <n v="164"/>
  </r>
  <r>
    <x v="260"/>
    <x v="234"/>
    <x v="90"/>
    <d v="2007-04-11T00:00:00"/>
    <n v="0"/>
    <x v="11"/>
    <x v="22"/>
    <n v="1"/>
    <n v="22"/>
    <x v="9"/>
    <n v="198"/>
  </r>
  <r>
    <x v="261"/>
    <x v="235"/>
    <x v="91"/>
    <d v="2007-11-01T00:00:00"/>
    <n v="0"/>
    <x v="1"/>
    <x v="14"/>
    <n v="3"/>
    <n v="3"/>
    <x v="4"/>
    <n v="158"/>
  </r>
  <r>
    <x v="262"/>
    <x v="236"/>
    <x v="91"/>
    <d v="2007-10-02T00:00:00"/>
    <n v="1"/>
    <x v="7"/>
    <x v="20"/>
    <n v="3"/>
    <n v="12"/>
    <x v="7"/>
    <n v="364"/>
  </r>
  <r>
    <x v="263"/>
    <x v="235"/>
    <x v="91"/>
    <d v="2007-02-28T00:00:00"/>
    <n v="0"/>
    <x v="1"/>
    <x v="20"/>
    <n v="2"/>
    <n v="22"/>
    <x v="3"/>
    <n v="172"/>
  </r>
  <r>
    <x v="264"/>
    <x v="237"/>
    <x v="92"/>
    <d v="2007-04-06T00:00:00"/>
    <n v="0"/>
    <x v="12"/>
    <x v="2"/>
    <n v="3"/>
    <n v="6"/>
    <x v="2"/>
    <n v="163"/>
  </r>
  <r>
    <x v="265"/>
    <x v="238"/>
    <x v="92"/>
    <d v="2007-08-26T00:00:00"/>
    <n v="0"/>
    <x v="11"/>
    <x v="7"/>
    <n v="1"/>
    <n v="20"/>
    <x v="7"/>
    <n v="191"/>
  </r>
  <r>
    <x v="266"/>
    <x v="24"/>
    <x v="92"/>
    <d v="2007-01-20T00:00:00"/>
    <n v="0"/>
    <x v="9"/>
    <x v="35"/>
    <n v="2"/>
    <n v="11"/>
    <x v="0"/>
    <n v="167"/>
  </r>
  <r>
    <x v="267"/>
    <x v="239"/>
    <x v="93"/>
    <d v="2007-03-03T00:00:00"/>
    <n v="0"/>
    <x v="1"/>
    <x v="15"/>
    <n v="0"/>
    <n v="21"/>
    <x v="7"/>
    <n v="165"/>
  </r>
  <r>
    <x v="268"/>
    <x v="240"/>
    <x v="94"/>
    <d v="2007-10-25T00:00:00"/>
    <n v="0"/>
    <x v="1"/>
    <x v="11"/>
    <n v="1"/>
    <n v="19"/>
    <x v="9"/>
    <n v="169"/>
  </r>
  <r>
    <x v="269"/>
    <x v="241"/>
    <x v="94"/>
    <d v="2008-01-05T00:00:00"/>
    <n v="0"/>
    <x v="12"/>
    <x v="17"/>
    <n v="2"/>
    <n v="19"/>
    <x v="9"/>
    <n v="173"/>
  </r>
  <r>
    <x v="270"/>
    <x v="242"/>
    <x v="95"/>
    <d v="2007-12-17T00:00:00"/>
    <n v="0"/>
    <x v="2"/>
    <x v="5"/>
    <n v="1"/>
    <n v="10"/>
    <x v="1"/>
    <n v="170"/>
  </r>
  <r>
    <x v="271"/>
    <x v="243"/>
    <x v="95"/>
    <d v="2008-08-15T00:00:00"/>
    <n v="0"/>
    <x v="1"/>
    <x v="5"/>
    <n v="3"/>
    <n v="6"/>
    <x v="6"/>
    <n v="160"/>
  </r>
  <r>
    <x v="272"/>
    <x v="244"/>
    <x v="95"/>
    <d v="2007-02-15T00:00:00"/>
    <n v="1"/>
    <x v="4"/>
    <x v="25"/>
    <n v="2"/>
    <n v="22"/>
    <x v="7"/>
    <n v="355"/>
  </r>
  <r>
    <x v="273"/>
    <x v="245"/>
    <x v="96"/>
    <d v="2007-04-29T00:00:00"/>
    <n v="0"/>
    <x v="1"/>
    <x v="23"/>
    <n v="0"/>
    <n v="23"/>
    <x v="8"/>
    <n v="156"/>
  </r>
  <r>
    <x v="274"/>
    <x v="246"/>
    <x v="97"/>
    <d v="2007-06-14T00:00:00"/>
    <n v="0"/>
    <x v="10"/>
    <x v="24"/>
    <n v="1"/>
    <n v="4"/>
    <x v="4"/>
    <n v="136"/>
  </r>
  <r>
    <x v="275"/>
    <x v="247"/>
    <x v="97"/>
    <d v="2007-04-14T00:00:00"/>
    <n v="0"/>
    <x v="5"/>
    <x v="33"/>
    <n v="2"/>
    <n v="5"/>
    <x v="2"/>
    <n v="175"/>
  </r>
  <r>
    <x v="276"/>
    <x v="248"/>
    <x v="97"/>
    <d v="2008-01-21T00:00:00"/>
    <n v="0"/>
    <x v="9"/>
    <x v="10"/>
    <n v="2"/>
    <n v="9"/>
    <x v="2"/>
    <n v="182"/>
  </r>
  <r>
    <x v="277"/>
    <x v="249"/>
    <x v="97"/>
    <d v="2008-07-20T00:00:00"/>
    <n v="0"/>
    <x v="7"/>
    <x v="18"/>
    <n v="1"/>
    <n v="22"/>
    <x v="6"/>
    <n v="186"/>
  </r>
  <r>
    <x v="278"/>
    <x v="247"/>
    <x v="97"/>
    <d v="2007-01-10T00:00:00"/>
    <n v="0"/>
    <x v="7"/>
    <x v="12"/>
    <n v="3"/>
    <n v="17"/>
    <x v="0"/>
    <n v="156"/>
  </r>
  <r>
    <x v="279"/>
    <x v="250"/>
    <x v="98"/>
    <d v="2007-12-26T00:00:00"/>
    <n v="0"/>
    <x v="10"/>
    <x v="13"/>
    <n v="2"/>
    <n v="20"/>
    <x v="1"/>
    <n v="183"/>
  </r>
  <r>
    <x v="280"/>
    <x v="250"/>
    <x v="98"/>
    <d v="2007-12-26T00:00:00"/>
    <n v="0"/>
    <x v="2"/>
    <x v="25"/>
    <n v="1"/>
    <n v="4"/>
    <x v="7"/>
    <n v="137"/>
  </r>
  <r>
    <x v="281"/>
    <x v="251"/>
    <x v="99"/>
    <d v="2007-12-11T00:00:00"/>
    <n v="0"/>
    <x v="11"/>
    <x v="18"/>
    <n v="2"/>
    <n v="12"/>
    <x v="4"/>
    <n v="182"/>
  </r>
  <r>
    <x v="282"/>
    <x v="252"/>
    <x v="100"/>
    <d v="2008-06-12T00:00:00"/>
    <n v="0"/>
    <x v="2"/>
    <x v="24"/>
    <n v="3"/>
    <n v="20"/>
    <x v="0"/>
    <n v="165"/>
  </r>
  <r>
    <x v="283"/>
    <x v="253"/>
    <x v="101"/>
    <d v="2008-03-10T00:00:00"/>
    <n v="0"/>
    <x v="3"/>
    <x v="23"/>
    <n v="1"/>
    <n v="0"/>
    <x v="8"/>
    <n v="143"/>
  </r>
  <r>
    <x v="284"/>
    <x v="254"/>
    <x v="101"/>
    <d v="2007-08-13T00:00:00"/>
    <n v="0"/>
    <x v="0"/>
    <x v="12"/>
    <n v="2"/>
    <n v="5"/>
    <x v="5"/>
    <n v="143"/>
  </r>
  <r>
    <x v="285"/>
    <x v="255"/>
    <x v="101"/>
    <d v="2007-06-27T00:00:00"/>
    <n v="0"/>
    <x v="9"/>
    <x v="5"/>
    <n v="2"/>
    <n v="2"/>
    <x v="8"/>
    <n v="166"/>
  </r>
  <r>
    <x v="286"/>
    <x v="256"/>
    <x v="101"/>
    <d v="2008-11-13T00:00:00"/>
    <n v="1"/>
    <x v="2"/>
    <x v="10"/>
    <n v="2"/>
    <n v="15"/>
    <x v="5"/>
    <n v="391"/>
  </r>
  <r>
    <x v="287"/>
    <x v="257"/>
    <x v="101"/>
    <d v="2007-07-31T00:00:00"/>
    <n v="0"/>
    <x v="12"/>
    <x v="37"/>
    <n v="0"/>
    <n v="19"/>
    <x v="8"/>
    <n v="158"/>
  </r>
  <r>
    <x v="288"/>
    <x v="258"/>
    <x v="101"/>
    <d v="2007-08-14T00:00:00"/>
    <n v="0"/>
    <x v="4"/>
    <x v="32"/>
    <n v="0"/>
    <n v="18"/>
    <x v="8"/>
    <n v="166"/>
  </r>
  <r>
    <x v="289"/>
    <x v="253"/>
    <x v="101"/>
    <d v="2008-06-18T00:00:00"/>
    <n v="1"/>
    <x v="1"/>
    <x v="30"/>
    <n v="1"/>
    <n v="19"/>
    <x v="7"/>
    <n v="363"/>
  </r>
  <r>
    <x v="290"/>
    <x v="259"/>
    <x v="102"/>
    <d v="2007-09-09T00:00:00"/>
    <n v="0"/>
    <x v="9"/>
    <x v="20"/>
    <n v="1"/>
    <n v="24"/>
    <x v="4"/>
    <n v="178"/>
  </r>
  <r>
    <x v="291"/>
    <x v="260"/>
    <x v="103"/>
    <d v="2007-06-11T00:00:00"/>
    <n v="0"/>
    <x v="7"/>
    <x v="29"/>
    <n v="3"/>
    <n v="2"/>
    <x v="0"/>
    <n v="142"/>
  </r>
  <r>
    <x v="292"/>
    <x v="261"/>
    <x v="103"/>
    <d v="2007-06-14T00:00:00"/>
    <n v="0"/>
    <x v="11"/>
    <x v="18"/>
    <n v="0"/>
    <n v="10"/>
    <x v="8"/>
    <n v="183"/>
  </r>
  <r>
    <x v="293"/>
    <x v="262"/>
    <x v="103"/>
    <d v="2007-05-20T00:00:00"/>
    <n v="0"/>
    <x v="1"/>
    <x v="10"/>
    <n v="2"/>
    <n v="8"/>
    <x v="1"/>
    <n v="173"/>
  </r>
  <r>
    <x v="294"/>
    <x v="263"/>
    <x v="103"/>
    <d v="2007-02-16T00:00:00"/>
    <n v="0"/>
    <x v="2"/>
    <x v="37"/>
    <n v="1"/>
    <n v="19"/>
    <x v="0"/>
    <n v="156"/>
  </r>
  <r>
    <x v="295"/>
    <x v="264"/>
    <x v="103"/>
    <d v="2007-10-19T00:00:00"/>
    <n v="0"/>
    <x v="1"/>
    <x v="13"/>
    <n v="0"/>
    <n v="1"/>
    <x v="6"/>
    <n v="158"/>
  </r>
  <r>
    <x v="296"/>
    <x v="265"/>
    <x v="104"/>
    <d v="2007-11-12T00:00:00"/>
    <n v="0"/>
    <x v="10"/>
    <x v="34"/>
    <n v="0"/>
    <n v="9"/>
    <x v="5"/>
    <n v="155"/>
  </r>
  <r>
    <x v="297"/>
    <x v="266"/>
    <x v="105"/>
    <d v="2007-03-02T00:00:00"/>
    <n v="0"/>
    <x v="4"/>
    <x v="40"/>
    <n v="0"/>
    <n v="11"/>
    <x v="8"/>
    <n v="154"/>
  </r>
  <r>
    <x v="298"/>
    <x v="267"/>
    <x v="105"/>
    <d v="2007-10-08T00:00:00"/>
    <n v="0"/>
    <x v="2"/>
    <x v="29"/>
    <n v="1"/>
    <n v="21"/>
    <x v="2"/>
    <n v="158"/>
  </r>
  <r>
    <x v="299"/>
    <x v="268"/>
    <x v="105"/>
    <d v="2007-06-12T00:00:00"/>
    <n v="0"/>
    <x v="0"/>
    <x v="15"/>
    <n v="2"/>
    <n v="4"/>
    <x v="7"/>
    <n v="153"/>
  </r>
  <r>
    <x v="300"/>
    <x v="269"/>
    <x v="105"/>
    <d v="2007-08-27T00:00:00"/>
    <n v="0"/>
    <x v="8"/>
    <x v="8"/>
    <n v="1"/>
    <n v="14"/>
    <x v="1"/>
    <n v="172"/>
  </r>
  <r>
    <x v="301"/>
    <x v="270"/>
    <x v="105"/>
    <d v="2007-08-05T00:00:00"/>
    <n v="0"/>
    <x v="6"/>
    <x v="3"/>
    <n v="0"/>
    <n v="22"/>
    <x v="0"/>
    <n v="184"/>
  </r>
  <r>
    <x v="302"/>
    <x v="271"/>
    <x v="106"/>
    <d v="2008-05-24T00:00:00"/>
    <n v="0"/>
    <x v="7"/>
    <x v="24"/>
    <n v="1"/>
    <n v="0"/>
    <x v="4"/>
    <n v="134"/>
  </r>
  <r>
    <x v="303"/>
    <x v="272"/>
    <x v="106"/>
    <d v="2007-02-11T00:00:00"/>
    <n v="0"/>
    <x v="0"/>
    <x v="19"/>
    <n v="0"/>
    <n v="21"/>
    <x v="6"/>
    <n v="187"/>
  </r>
  <r>
    <x v="304"/>
    <x v="273"/>
    <x v="106"/>
    <d v="2008-07-14T00:00:00"/>
    <n v="0"/>
    <x v="10"/>
    <x v="18"/>
    <n v="3"/>
    <n v="21"/>
    <x v="1"/>
    <n v="187"/>
  </r>
  <r>
    <x v="305"/>
    <x v="274"/>
    <x v="107"/>
    <d v="2007-08-17T00:00:00"/>
    <n v="1"/>
    <x v="5"/>
    <x v="29"/>
    <n v="3"/>
    <n v="13"/>
    <x v="7"/>
    <n v="342"/>
  </r>
  <r>
    <x v="306"/>
    <x v="275"/>
    <x v="107"/>
    <d v="2008-12-12T00:00:00"/>
    <n v="0"/>
    <x v="9"/>
    <x v="21"/>
    <n v="3"/>
    <n v="22"/>
    <x v="8"/>
    <n v="188"/>
  </r>
  <r>
    <x v="307"/>
    <x v="276"/>
    <x v="107"/>
    <d v="2007-05-15T00:00:00"/>
    <n v="0"/>
    <x v="10"/>
    <x v="36"/>
    <n v="1"/>
    <n v="21"/>
    <x v="5"/>
    <n v="166"/>
  </r>
  <r>
    <x v="308"/>
    <x v="277"/>
    <x v="108"/>
    <d v="2007-02-08T00:00:00"/>
    <n v="0"/>
    <x v="7"/>
    <x v="8"/>
    <n v="3"/>
    <n v="0"/>
    <x v="2"/>
    <n v="166"/>
  </r>
  <r>
    <x v="309"/>
    <x v="278"/>
    <x v="108"/>
    <d v="2008-01-29T00:00:00"/>
    <n v="0"/>
    <x v="11"/>
    <x v="1"/>
    <n v="1"/>
    <n v="7"/>
    <x v="0"/>
    <n v="173"/>
  </r>
  <r>
    <x v="310"/>
    <x v="279"/>
    <x v="108"/>
    <d v="2007-05-21T00:00:00"/>
    <n v="0"/>
    <x v="0"/>
    <x v="22"/>
    <n v="1"/>
    <n v="10"/>
    <x v="9"/>
    <n v="179"/>
  </r>
  <r>
    <x v="311"/>
    <x v="280"/>
    <x v="108"/>
    <d v="2007-09-20T00:00:00"/>
    <n v="0"/>
    <x v="0"/>
    <x v="33"/>
    <n v="2"/>
    <n v="22"/>
    <x v="9"/>
    <n v="196"/>
  </r>
  <r>
    <x v="312"/>
    <x v="281"/>
    <x v="109"/>
    <d v="2007-06-19T00:00:00"/>
    <n v="0"/>
    <x v="0"/>
    <x v="2"/>
    <n v="1"/>
    <n v="3"/>
    <x v="1"/>
    <n v="149"/>
  </r>
  <r>
    <x v="313"/>
    <x v="282"/>
    <x v="110"/>
    <d v="2007-01-26T00:00:00"/>
    <n v="0"/>
    <x v="0"/>
    <x v="36"/>
    <n v="1"/>
    <n v="20"/>
    <x v="9"/>
    <n v="164"/>
  </r>
  <r>
    <x v="314"/>
    <x v="283"/>
    <x v="110"/>
    <d v="2008-10-13T00:00:00"/>
    <n v="0"/>
    <x v="1"/>
    <x v="39"/>
    <n v="3"/>
    <n v="15"/>
    <x v="5"/>
    <n v="179"/>
  </r>
  <r>
    <x v="315"/>
    <x v="284"/>
    <x v="110"/>
    <d v="2007-08-31T00:00:00"/>
    <n v="0"/>
    <x v="9"/>
    <x v="28"/>
    <n v="2"/>
    <n v="14"/>
    <x v="5"/>
    <n v="168"/>
  </r>
  <r>
    <x v="316"/>
    <x v="282"/>
    <x v="110"/>
    <d v="2007-05-23T00:00:00"/>
    <n v="0"/>
    <x v="0"/>
    <x v="6"/>
    <n v="0"/>
    <n v="14"/>
    <x v="9"/>
    <n v="180"/>
  </r>
  <r>
    <x v="317"/>
    <x v="285"/>
    <x v="111"/>
    <d v="2007-04-18T00:00:00"/>
    <n v="0"/>
    <x v="8"/>
    <x v="17"/>
    <n v="1"/>
    <n v="7"/>
    <x v="9"/>
    <n v="148"/>
  </r>
  <r>
    <x v="318"/>
    <x v="286"/>
    <x v="112"/>
    <d v="2007-08-17T00:00:00"/>
    <n v="0"/>
    <x v="6"/>
    <x v="35"/>
    <n v="2"/>
    <n v="3"/>
    <x v="3"/>
    <n v="155"/>
  </r>
  <r>
    <x v="319"/>
    <x v="287"/>
    <x v="112"/>
    <d v="2007-08-02T00:00:00"/>
    <n v="0"/>
    <x v="6"/>
    <x v="8"/>
    <n v="2"/>
    <n v="15"/>
    <x v="3"/>
    <n v="182"/>
  </r>
  <r>
    <x v="320"/>
    <x v="288"/>
    <x v="112"/>
    <d v="2008-12-15T00:00:00"/>
    <n v="0"/>
    <x v="2"/>
    <x v="36"/>
    <n v="3"/>
    <n v="3"/>
    <x v="6"/>
    <n v="147"/>
  </r>
  <r>
    <x v="321"/>
    <x v="289"/>
    <x v="113"/>
    <d v="2007-03-27T00:00:00"/>
    <n v="1"/>
    <x v="4"/>
    <x v="13"/>
    <n v="1"/>
    <n v="4"/>
    <x v="9"/>
    <n v="372"/>
  </r>
  <r>
    <x v="322"/>
    <x v="290"/>
    <x v="114"/>
    <d v="2007-10-05T00:00:00"/>
    <n v="0"/>
    <x v="12"/>
    <x v="37"/>
    <n v="1"/>
    <n v="5"/>
    <x v="9"/>
    <n v="146"/>
  </r>
  <r>
    <x v="323"/>
    <x v="291"/>
    <x v="115"/>
    <d v="2007-08-15T00:00:00"/>
    <n v="0"/>
    <x v="4"/>
    <x v="6"/>
    <n v="1"/>
    <n v="13"/>
    <x v="2"/>
    <n v="180"/>
  </r>
  <r>
    <x v="324"/>
    <x v="292"/>
    <x v="115"/>
    <d v="2007-02-26T00:00:00"/>
    <n v="0"/>
    <x v="11"/>
    <x v="16"/>
    <n v="2"/>
    <n v="24"/>
    <x v="0"/>
    <n v="185"/>
  </r>
  <r>
    <x v="325"/>
    <x v="293"/>
    <x v="115"/>
    <d v="2007-02-26T00:00:00"/>
    <n v="0"/>
    <x v="10"/>
    <x v="34"/>
    <n v="1"/>
    <n v="9"/>
    <x v="9"/>
    <n v="154"/>
  </r>
  <r>
    <x v="326"/>
    <x v="294"/>
    <x v="116"/>
    <d v="2007-01-04T00:00:00"/>
    <n v="0"/>
    <x v="10"/>
    <x v="27"/>
    <n v="2"/>
    <n v="4"/>
    <x v="9"/>
    <n v="144"/>
  </r>
  <r>
    <x v="327"/>
    <x v="295"/>
    <x v="117"/>
    <d v="2007-11-06T00:00:00"/>
    <n v="1"/>
    <x v="7"/>
    <x v="15"/>
    <n v="2"/>
    <n v="18"/>
    <x v="0"/>
    <n v="376"/>
  </r>
  <r>
    <x v="328"/>
    <x v="296"/>
    <x v="118"/>
    <d v="2007-05-27T00:00:00"/>
    <n v="0"/>
    <x v="2"/>
    <x v="14"/>
    <n v="1"/>
    <n v="15"/>
    <x v="8"/>
    <n v="179"/>
  </r>
  <r>
    <x v="329"/>
    <x v="297"/>
    <x v="118"/>
    <d v="2007-10-12T00:00:00"/>
    <n v="0"/>
    <x v="12"/>
    <x v="34"/>
    <n v="1"/>
    <n v="19"/>
    <x v="5"/>
    <n v="175"/>
  </r>
  <r>
    <x v="330"/>
    <x v="298"/>
    <x v="118"/>
    <d v="2007-10-13T00:00:00"/>
    <n v="0"/>
    <x v="4"/>
    <x v="23"/>
    <n v="0"/>
    <n v="7"/>
    <x v="2"/>
    <n v="144"/>
  </r>
  <r>
    <x v="331"/>
    <x v="299"/>
    <x v="118"/>
    <d v="2007-02-17T00:00:00"/>
    <n v="0"/>
    <x v="11"/>
    <x v="18"/>
    <n v="3"/>
    <n v="7"/>
    <x v="0"/>
    <n v="185"/>
  </r>
  <r>
    <x v="332"/>
    <x v="300"/>
    <x v="119"/>
    <d v="2008-10-04T00:00:00"/>
    <n v="0"/>
    <x v="7"/>
    <x v="28"/>
    <n v="2"/>
    <n v="22"/>
    <x v="9"/>
    <n v="171"/>
  </r>
  <r>
    <x v="333"/>
    <x v="301"/>
    <x v="120"/>
    <d v="2008-07-20T00:00:00"/>
    <n v="0"/>
    <x v="0"/>
    <x v="1"/>
    <n v="2"/>
    <n v="15"/>
    <x v="5"/>
    <n v="176"/>
  </r>
  <r>
    <x v="334"/>
    <x v="302"/>
    <x v="120"/>
    <d v="2007-08-18T00:00:00"/>
    <n v="0"/>
    <x v="11"/>
    <x v="16"/>
    <n v="1"/>
    <n v="1"/>
    <x v="3"/>
    <n v="156"/>
  </r>
  <r>
    <x v="335"/>
    <x v="303"/>
    <x v="121"/>
    <d v="2008-08-03T00:00:00"/>
    <n v="0"/>
    <x v="2"/>
    <x v="13"/>
    <n v="3"/>
    <n v="4"/>
    <x v="2"/>
    <n v="173"/>
  </r>
  <r>
    <x v="336"/>
    <x v="304"/>
    <x v="121"/>
    <d v="2008-12-11T00:00:00"/>
    <n v="0"/>
    <x v="9"/>
    <x v="38"/>
    <n v="0"/>
    <n v="6"/>
    <x v="6"/>
    <n v="168"/>
  </r>
  <r>
    <x v="337"/>
    <x v="295"/>
    <x v="121"/>
    <d v="2007-01-14T00:00:00"/>
    <n v="0"/>
    <x v="10"/>
    <x v="0"/>
    <n v="2"/>
    <n v="18"/>
    <x v="5"/>
    <n v="171"/>
  </r>
  <r>
    <x v="338"/>
    <x v="305"/>
    <x v="122"/>
    <d v="2007-03-27T00:00:00"/>
    <n v="0"/>
    <x v="1"/>
    <x v="25"/>
    <n v="0"/>
    <n v="17"/>
    <x v="6"/>
    <n v="145"/>
  </r>
  <r>
    <x v="339"/>
    <x v="306"/>
    <x v="122"/>
    <d v="2007-12-31T00:00:00"/>
    <n v="0"/>
    <x v="3"/>
    <x v="1"/>
    <n v="1"/>
    <n v="2"/>
    <x v="7"/>
    <n v="159"/>
  </r>
  <r>
    <x v="340"/>
    <x v="307"/>
    <x v="122"/>
    <d v="2007-08-14T00:00:00"/>
    <n v="0"/>
    <x v="5"/>
    <x v="11"/>
    <n v="2"/>
    <n v="7"/>
    <x v="0"/>
    <n v="160"/>
  </r>
  <r>
    <x v="341"/>
    <x v="308"/>
    <x v="122"/>
    <d v="2007-08-05T00:00:00"/>
    <n v="0"/>
    <x v="4"/>
    <x v="24"/>
    <n v="2"/>
    <n v="3"/>
    <x v="5"/>
    <n v="147"/>
  </r>
  <r>
    <x v="342"/>
    <x v="307"/>
    <x v="122"/>
    <d v="2007-01-14T00:00:00"/>
    <n v="1"/>
    <x v="1"/>
    <x v="26"/>
    <n v="2"/>
    <n v="10"/>
    <x v="2"/>
    <n v="347"/>
  </r>
  <r>
    <x v="343"/>
    <x v="309"/>
    <x v="123"/>
    <d v="2007-05-06T00:00:00"/>
    <n v="0"/>
    <x v="6"/>
    <x v="8"/>
    <n v="2"/>
    <n v="7"/>
    <x v="8"/>
    <n v="177"/>
  </r>
  <r>
    <x v="344"/>
    <x v="310"/>
    <x v="123"/>
    <d v="2007-02-18T00:00:00"/>
    <n v="0"/>
    <x v="9"/>
    <x v="21"/>
    <n v="3"/>
    <n v="24"/>
    <x v="7"/>
    <n v="184"/>
  </r>
  <r>
    <x v="345"/>
    <x v="311"/>
    <x v="124"/>
    <d v="2008-06-18T00:00:00"/>
    <n v="0"/>
    <x v="6"/>
    <x v="5"/>
    <n v="1"/>
    <n v="9"/>
    <x v="1"/>
    <n v="171"/>
  </r>
  <r>
    <x v="346"/>
    <x v="312"/>
    <x v="124"/>
    <d v="2008-06-10T00:00:00"/>
    <n v="0"/>
    <x v="1"/>
    <x v="20"/>
    <n v="3"/>
    <n v="24"/>
    <x v="8"/>
    <n v="178"/>
  </r>
  <r>
    <x v="347"/>
    <x v="313"/>
    <x v="124"/>
    <d v="2008-11-15T00:00:00"/>
    <n v="0"/>
    <x v="11"/>
    <x v="29"/>
    <n v="3"/>
    <n v="16"/>
    <x v="0"/>
    <n v="162"/>
  </r>
  <r>
    <x v="348"/>
    <x v="314"/>
    <x v="125"/>
    <d v="2007-03-08T00:00:00"/>
    <n v="0"/>
    <x v="5"/>
    <x v="35"/>
    <n v="0"/>
    <n v="8"/>
    <x v="6"/>
    <n v="150"/>
  </r>
  <r>
    <x v="349"/>
    <x v="315"/>
    <x v="125"/>
    <d v="2007-12-09T00:00:00"/>
    <n v="1"/>
    <x v="2"/>
    <x v="38"/>
    <n v="1"/>
    <n v="8"/>
    <x v="0"/>
    <n v="376"/>
  </r>
  <r>
    <x v="350"/>
    <x v="316"/>
    <x v="125"/>
    <d v="2007-01-15T00:00:00"/>
    <n v="0"/>
    <x v="7"/>
    <x v="20"/>
    <n v="1"/>
    <n v="1"/>
    <x v="7"/>
    <n v="151"/>
  </r>
  <r>
    <x v="351"/>
    <x v="317"/>
    <x v="126"/>
    <d v="2007-07-13T00:00:00"/>
    <n v="0"/>
    <x v="12"/>
    <x v="34"/>
    <n v="2"/>
    <n v="20"/>
    <x v="0"/>
    <n v="176"/>
  </r>
  <r>
    <x v="352"/>
    <x v="318"/>
    <x v="126"/>
    <d v="2008-05-10T00:00:00"/>
    <n v="0"/>
    <x v="9"/>
    <x v="18"/>
    <n v="1"/>
    <n v="20"/>
    <x v="1"/>
    <n v="189"/>
  </r>
  <r>
    <x v="353"/>
    <x v="319"/>
    <x v="126"/>
    <d v="2008-04-21T00:00:00"/>
    <n v="0"/>
    <x v="4"/>
    <x v="11"/>
    <n v="2"/>
    <n v="20"/>
    <x v="0"/>
    <n v="177"/>
  </r>
  <r>
    <x v="354"/>
    <x v="320"/>
    <x v="127"/>
    <d v="2007-11-29T00:00:00"/>
    <n v="0"/>
    <x v="10"/>
    <x v="40"/>
    <n v="2"/>
    <n v="8"/>
    <x v="2"/>
    <n v="149"/>
  </r>
  <r>
    <x v="355"/>
    <x v="321"/>
    <x v="127"/>
    <d v="2007-03-02T00:00:00"/>
    <n v="0"/>
    <x v="4"/>
    <x v="6"/>
    <n v="3"/>
    <n v="20"/>
    <x v="2"/>
    <n v="189"/>
  </r>
  <r>
    <x v="356"/>
    <x v="24"/>
    <x v="127"/>
    <d v="2007-08-30T00:00:00"/>
    <n v="0"/>
    <x v="3"/>
    <x v="31"/>
    <n v="1"/>
    <n v="5"/>
    <x v="2"/>
    <n v="168"/>
  </r>
  <r>
    <x v="357"/>
    <x v="322"/>
    <x v="128"/>
    <d v="2008-03-16T00:00:00"/>
    <n v="0"/>
    <x v="5"/>
    <x v="40"/>
    <n v="2"/>
    <n v="14"/>
    <x v="1"/>
    <n v="153"/>
  </r>
  <r>
    <x v="358"/>
    <x v="323"/>
    <x v="128"/>
    <d v="2008-07-13T00:00:00"/>
    <n v="0"/>
    <x v="2"/>
    <x v="16"/>
    <n v="3"/>
    <n v="17"/>
    <x v="4"/>
    <n v="168"/>
  </r>
  <r>
    <x v="359"/>
    <x v="324"/>
    <x v="128"/>
    <d v="2007-07-22T00:00:00"/>
    <n v="0"/>
    <x v="3"/>
    <x v="35"/>
    <n v="2"/>
    <n v="3"/>
    <x v="5"/>
    <n v="162"/>
  </r>
  <r>
    <x v="360"/>
    <x v="325"/>
    <x v="128"/>
    <d v="2007-06-20T00:00:00"/>
    <n v="1"/>
    <x v="7"/>
    <x v="9"/>
    <n v="2"/>
    <n v="3"/>
    <x v="7"/>
    <n v="340"/>
  </r>
  <r>
    <x v="361"/>
    <x v="10"/>
    <x v="128"/>
    <d v="2007-06-20T00:00:00"/>
    <n v="0"/>
    <x v="1"/>
    <x v="26"/>
    <n v="1"/>
    <n v="15"/>
    <x v="9"/>
    <n v="153"/>
  </r>
  <r>
    <x v="362"/>
    <x v="326"/>
    <x v="128"/>
    <d v="2007-06-20T00:00:00"/>
    <n v="0"/>
    <x v="6"/>
    <x v="3"/>
    <n v="2"/>
    <n v="7"/>
    <x v="1"/>
    <n v="167"/>
  </r>
  <r>
    <x v="363"/>
    <x v="322"/>
    <x v="128"/>
    <d v="2007-01-17T00:00:00"/>
    <n v="1"/>
    <x v="7"/>
    <x v="35"/>
    <n v="1"/>
    <n v="8"/>
    <x v="0"/>
    <n v="360"/>
  </r>
  <r>
    <x v="364"/>
    <x v="327"/>
    <x v="129"/>
    <d v="2007-06-17T00:00:00"/>
    <n v="0"/>
    <x v="9"/>
    <x v="23"/>
    <n v="0"/>
    <n v="1"/>
    <x v="5"/>
    <n v="144"/>
  </r>
  <r>
    <x v="365"/>
    <x v="328"/>
    <x v="129"/>
    <d v="2007-12-20T00:00:00"/>
    <n v="0"/>
    <x v="4"/>
    <x v="23"/>
    <n v="2"/>
    <n v="7"/>
    <x v="0"/>
    <n v="149"/>
  </r>
  <r>
    <x v="366"/>
    <x v="329"/>
    <x v="129"/>
    <d v="2007-06-29T00:00:00"/>
    <n v="0"/>
    <x v="1"/>
    <x v="2"/>
    <n v="0"/>
    <n v="10"/>
    <x v="2"/>
    <n v="153"/>
  </r>
  <r>
    <x v="367"/>
    <x v="330"/>
    <x v="129"/>
    <d v="2007-05-25T00:00:00"/>
    <n v="0"/>
    <x v="5"/>
    <x v="16"/>
    <n v="2"/>
    <n v="16"/>
    <x v="0"/>
    <n v="168"/>
  </r>
  <r>
    <x v="368"/>
    <x v="331"/>
    <x v="130"/>
    <d v="2007-08-24T00:00:00"/>
    <n v="0"/>
    <x v="6"/>
    <x v="32"/>
    <n v="3"/>
    <n v="2"/>
    <x v="2"/>
    <n v="155"/>
  </r>
  <r>
    <x v="369"/>
    <x v="332"/>
    <x v="130"/>
    <d v="2007-03-17T00:00:00"/>
    <n v="0"/>
    <x v="9"/>
    <x v="24"/>
    <n v="0"/>
    <n v="4"/>
    <x v="4"/>
    <n v="140"/>
  </r>
  <r>
    <x v="370"/>
    <x v="333"/>
    <x v="131"/>
    <d v="2008-01-11T00:00:00"/>
    <n v="0"/>
    <x v="9"/>
    <x v="28"/>
    <n v="1"/>
    <n v="3"/>
    <x v="8"/>
    <n v="153"/>
  </r>
  <r>
    <x v="371"/>
    <x v="334"/>
    <x v="131"/>
    <d v="2007-01-03T00:00:00"/>
    <n v="1"/>
    <x v="0"/>
    <x v="11"/>
    <n v="0"/>
    <n v="17"/>
    <x v="8"/>
    <n v="368"/>
  </r>
  <r>
    <x v="372"/>
    <x v="335"/>
    <x v="132"/>
    <d v="2007-11-24T00:00:00"/>
    <n v="0"/>
    <x v="7"/>
    <x v="36"/>
    <n v="1"/>
    <n v="1"/>
    <x v="0"/>
    <n v="147"/>
  </r>
  <r>
    <x v="373"/>
    <x v="336"/>
    <x v="133"/>
    <d v="2007-11-01T00:00:00"/>
    <n v="0"/>
    <x v="6"/>
    <x v="29"/>
    <n v="0"/>
    <n v="14"/>
    <x v="7"/>
    <n v="147"/>
  </r>
  <r>
    <x v="374"/>
    <x v="337"/>
    <x v="133"/>
    <d v="2007-09-29T00:00:00"/>
    <n v="0"/>
    <x v="0"/>
    <x v="23"/>
    <n v="2"/>
    <n v="20"/>
    <x v="5"/>
    <n v="161"/>
  </r>
  <r>
    <x v="375"/>
    <x v="338"/>
    <x v="134"/>
    <d v="2007-10-15T00:00:00"/>
    <n v="1"/>
    <x v="7"/>
    <x v="20"/>
    <n v="1"/>
    <n v="19"/>
    <x v="4"/>
    <n v="370"/>
  </r>
  <r>
    <x v="376"/>
    <x v="339"/>
    <x v="134"/>
    <d v="2007-11-05T00:00:00"/>
    <n v="0"/>
    <x v="2"/>
    <x v="20"/>
    <n v="2"/>
    <n v="1"/>
    <x v="9"/>
    <n v="161"/>
  </r>
  <r>
    <x v="377"/>
    <x v="340"/>
    <x v="134"/>
    <d v="2007-02-28T00:00:00"/>
    <n v="0"/>
    <x v="10"/>
    <x v="8"/>
    <n v="2"/>
    <n v="6"/>
    <x v="2"/>
    <n v="169"/>
  </r>
  <r>
    <x v="378"/>
    <x v="341"/>
    <x v="134"/>
    <d v="2007-06-07T00:00:00"/>
    <n v="0"/>
    <x v="6"/>
    <x v="37"/>
    <n v="2"/>
    <n v="14"/>
    <x v="9"/>
    <n v="153"/>
  </r>
  <r>
    <x v="379"/>
    <x v="295"/>
    <x v="134"/>
    <d v="2007-01-25T00:00:00"/>
    <n v="0"/>
    <x v="5"/>
    <x v="33"/>
    <n v="2"/>
    <n v="24"/>
    <x v="9"/>
    <n v="196"/>
  </r>
  <r>
    <x v="380"/>
    <x v="338"/>
    <x v="134"/>
    <d v="2008-07-16T00:00:00"/>
    <n v="0"/>
    <x v="8"/>
    <x v="17"/>
    <n v="1"/>
    <n v="0"/>
    <x v="7"/>
    <n v="134"/>
  </r>
  <r>
    <x v="381"/>
    <x v="342"/>
    <x v="135"/>
    <d v="2007-07-12T00:00:00"/>
    <n v="0"/>
    <x v="10"/>
    <x v="19"/>
    <n v="2"/>
    <n v="18"/>
    <x v="4"/>
    <n v="184"/>
  </r>
  <r>
    <x v="382"/>
    <x v="97"/>
    <x v="136"/>
    <d v="2007-12-28T00:00:00"/>
    <n v="0"/>
    <x v="9"/>
    <x v="9"/>
    <n v="2"/>
    <n v="10"/>
    <x v="2"/>
    <n v="155"/>
  </r>
  <r>
    <x v="383"/>
    <x v="343"/>
    <x v="137"/>
    <d v="2007-12-22T00:00:00"/>
    <n v="0"/>
    <x v="2"/>
    <x v="2"/>
    <n v="3"/>
    <n v="8"/>
    <x v="0"/>
    <n v="163"/>
  </r>
  <r>
    <x v="384"/>
    <x v="344"/>
    <x v="138"/>
    <d v="2007-10-02T00:00:00"/>
    <n v="0"/>
    <x v="10"/>
    <x v="31"/>
    <n v="2"/>
    <n v="13"/>
    <x v="5"/>
    <n v="174"/>
  </r>
  <r>
    <x v="385"/>
    <x v="345"/>
    <x v="138"/>
    <d v="2008-02-12T00:00:00"/>
    <n v="0"/>
    <x v="7"/>
    <x v="8"/>
    <n v="3"/>
    <n v="6"/>
    <x v="1"/>
    <n v="171"/>
  </r>
  <r>
    <x v="386"/>
    <x v="346"/>
    <x v="138"/>
    <d v="2007-01-23T00:00:00"/>
    <n v="0"/>
    <x v="5"/>
    <x v="2"/>
    <n v="3"/>
    <n v="0"/>
    <x v="6"/>
    <n v="144"/>
  </r>
  <r>
    <x v="387"/>
    <x v="347"/>
    <x v="139"/>
    <d v="2008-09-21T00:00:00"/>
    <n v="1"/>
    <x v="4"/>
    <x v="33"/>
    <n v="2"/>
    <n v="21"/>
    <x v="6"/>
    <n v="392"/>
  </r>
  <r>
    <x v="388"/>
    <x v="348"/>
    <x v="139"/>
    <d v="2007-08-12T00:00:00"/>
    <n v="0"/>
    <x v="7"/>
    <x v="36"/>
    <n v="1"/>
    <n v="24"/>
    <x v="2"/>
    <n v="167"/>
  </r>
  <r>
    <x v="389"/>
    <x v="349"/>
    <x v="139"/>
    <d v="2007-01-29T00:00:00"/>
    <n v="0"/>
    <x v="9"/>
    <x v="16"/>
    <n v="0"/>
    <n v="9"/>
    <x v="7"/>
    <n v="157"/>
  </r>
  <r>
    <x v="390"/>
    <x v="350"/>
    <x v="140"/>
    <d v="2007-12-19T00:00:00"/>
    <n v="0"/>
    <x v="10"/>
    <x v="28"/>
    <n v="2"/>
    <n v="20"/>
    <x v="8"/>
    <n v="166"/>
  </r>
  <r>
    <x v="391"/>
    <x v="351"/>
    <x v="140"/>
    <d v="2008-01-02T00:00:00"/>
    <n v="0"/>
    <x v="10"/>
    <x v="29"/>
    <n v="1"/>
    <n v="21"/>
    <x v="7"/>
    <n v="149"/>
  </r>
  <r>
    <x v="392"/>
    <x v="352"/>
    <x v="140"/>
    <d v="2007-06-06T00:00:00"/>
    <n v="0"/>
    <x v="6"/>
    <x v="25"/>
    <n v="1"/>
    <n v="22"/>
    <x v="4"/>
    <n v="158"/>
  </r>
  <r>
    <x v="393"/>
    <x v="353"/>
    <x v="141"/>
    <d v="2007-12-24T00:00:00"/>
    <n v="0"/>
    <x v="7"/>
    <x v="9"/>
    <n v="2"/>
    <n v="10"/>
    <x v="6"/>
    <n v="149"/>
  </r>
  <r>
    <x v="394"/>
    <x v="354"/>
    <x v="141"/>
    <d v="2007-09-28T00:00:00"/>
    <n v="0"/>
    <x v="5"/>
    <x v="6"/>
    <n v="3"/>
    <n v="24"/>
    <x v="2"/>
    <n v="189"/>
  </r>
  <r>
    <x v="395"/>
    <x v="355"/>
    <x v="142"/>
    <d v="2007-09-11T00:00:00"/>
    <n v="0"/>
    <x v="4"/>
    <x v="4"/>
    <n v="1"/>
    <n v="2"/>
    <x v="4"/>
    <n v="132"/>
  </r>
  <r>
    <x v="396"/>
    <x v="356"/>
    <x v="142"/>
    <d v="2007-12-17T00:00:00"/>
    <n v="0"/>
    <x v="4"/>
    <x v="18"/>
    <n v="1"/>
    <n v="8"/>
    <x v="1"/>
    <n v="175"/>
  </r>
  <r>
    <x v="397"/>
    <x v="357"/>
    <x v="142"/>
    <d v="2007-08-16T00:00:00"/>
    <n v="0"/>
    <x v="6"/>
    <x v="6"/>
    <n v="2"/>
    <n v="11"/>
    <x v="9"/>
    <n v="184"/>
  </r>
  <r>
    <x v="398"/>
    <x v="358"/>
    <x v="143"/>
    <d v="2008-07-05T00:00:00"/>
    <n v="0"/>
    <x v="8"/>
    <x v="32"/>
    <n v="1"/>
    <n v="6"/>
    <x v="8"/>
    <n v="149"/>
  </r>
  <r>
    <x v="399"/>
    <x v="359"/>
    <x v="143"/>
    <d v="2007-10-10T00:00:00"/>
    <n v="0"/>
    <x v="11"/>
    <x v="10"/>
    <n v="2"/>
    <n v="3"/>
    <x v="7"/>
    <n v="174"/>
  </r>
  <r>
    <x v="400"/>
    <x v="360"/>
    <x v="143"/>
    <d v="2008-12-23T00:00:00"/>
    <n v="0"/>
    <x v="10"/>
    <x v="33"/>
    <n v="0"/>
    <n v="21"/>
    <x v="8"/>
    <n v="191"/>
  </r>
  <r>
    <x v="401"/>
    <x v="361"/>
    <x v="143"/>
    <d v="2007-04-22T00:00:00"/>
    <n v="0"/>
    <x v="3"/>
    <x v="38"/>
    <n v="1"/>
    <n v="5"/>
    <x v="5"/>
    <n v="177"/>
  </r>
  <r>
    <x v="402"/>
    <x v="362"/>
    <x v="144"/>
    <d v="2007-08-01T00:00:00"/>
    <n v="0"/>
    <x v="1"/>
    <x v="20"/>
    <n v="3"/>
    <n v="17"/>
    <x v="9"/>
    <n v="172"/>
  </r>
  <r>
    <x v="403"/>
    <x v="363"/>
    <x v="145"/>
    <d v="2007-11-28T00:00:00"/>
    <n v="0"/>
    <x v="9"/>
    <x v="22"/>
    <n v="2"/>
    <n v="20"/>
    <x v="4"/>
    <n v="188"/>
  </r>
  <r>
    <x v="404"/>
    <x v="364"/>
    <x v="146"/>
    <d v="2007-02-03T00:00:00"/>
    <n v="0"/>
    <x v="6"/>
    <x v="32"/>
    <n v="0"/>
    <n v="22"/>
    <x v="7"/>
    <n v="167"/>
  </r>
  <r>
    <x v="405"/>
    <x v="365"/>
    <x v="146"/>
    <d v="2007-06-01T00:00:00"/>
    <n v="0"/>
    <x v="5"/>
    <x v="12"/>
    <n v="0"/>
    <n v="6"/>
    <x v="4"/>
    <n v="132"/>
  </r>
  <r>
    <x v="406"/>
    <x v="366"/>
    <x v="147"/>
    <d v="2007-09-09T00:00:00"/>
    <n v="0"/>
    <x v="1"/>
    <x v="3"/>
    <n v="1"/>
    <n v="23"/>
    <x v="4"/>
    <n v="171"/>
  </r>
  <r>
    <x v="407"/>
    <x v="367"/>
    <x v="147"/>
    <d v="2008-07-05T00:00:00"/>
    <n v="0"/>
    <x v="0"/>
    <x v="11"/>
    <n v="2"/>
    <n v="23"/>
    <x v="3"/>
    <n v="173"/>
  </r>
  <r>
    <x v="408"/>
    <x v="368"/>
    <x v="147"/>
    <d v="2007-12-17T00:00:00"/>
    <n v="0"/>
    <x v="2"/>
    <x v="32"/>
    <n v="1"/>
    <n v="19"/>
    <x v="6"/>
    <n v="165"/>
  </r>
  <r>
    <x v="409"/>
    <x v="369"/>
    <x v="147"/>
    <d v="2007-07-06T00:00:00"/>
    <n v="1"/>
    <x v="10"/>
    <x v="9"/>
    <n v="2"/>
    <n v="9"/>
    <x v="6"/>
    <n v="346"/>
  </r>
  <r>
    <x v="410"/>
    <x v="370"/>
    <x v="148"/>
    <d v="2007-10-25T00:00:00"/>
    <n v="0"/>
    <x v="6"/>
    <x v="6"/>
    <n v="1"/>
    <n v="11"/>
    <x v="9"/>
    <n v="183"/>
  </r>
  <r>
    <x v="411"/>
    <x v="371"/>
    <x v="148"/>
    <d v="2007-04-21T00:00:00"/>
    <n v="0"/>
    <x v="5"/>
    <x v="13"/>
    <n v="1"/>
    <n v="8"/>
    <x v="0"/>
    <n v="173"/>
  </r>
  <r>
    <x v="412"/>
    <x v="372"/>
    <x v="148"/>
    <d v="2008-08-25T00:00:00"/>
    <n v="0"/>
    <x v="11"/>
    <x v="26"/>
    <n v="3"/>
    <n v="10"/>
    <x v="4"/>
    <n v="154"/>
  </r>
  <r>
    <x v="413"/>
    <x v="373"/>
    <x v="149"/>
    <d v="2007-04-25T00:00:00"/>
    <n v="0"/>
    <x v="4"/>
    <x v="23"/>
    <n v="2"/>
    <n v="14"/>
    <x v="2"/>
    <n v="153"/>
  </r>
  <r>
    <x v="414"/>
    <x v="374"/>
    <x v="149"/>
    <d v="2007-05-27T00:00:00"/>
    <n v="0"/>
    <x v="4"/>
    <x v="3"/>
    <n v="3"/>
    <n v="0"/>
    <x v="6"/>
    <n v="156"/>
  </r>
  <r>
    <x v="415"/>
    <x v="375"/>
    <x v="149"/>
    <d v="2007-03-03T00:00:00"/>
    <n v="1"/>
    <x v="1"/>
    <x v="36"/>
    <n v="3"/>
    <n v="8"/>
    <x v="1"/>
    <n v="348"/>
  </r>
  <r>
    <x v="416"/>
    <x v="373"/>
    <x v="149"/>
    <d v="2007-07-11T00:00:00"/>
    <n v="0"/>
    <x v="0"/>
    <x v="14"/>
    <n v="3"/>
    <n v="17"/>
    <x v="8"/>
    <n v="180"/>
  </r>
  <r>
    <x v="417"/>
    <x v="376"/>
    <x v="150"/>
    <d v="2007-06-12T00:00:00"/>
    <n v="0"/>
    <x v="9"/>
    <x v="16"/>
    <n v="0"/>
    <n v="21"/>
    <x v="9"/>
    <n v="176"/>
  </r>
  <r>
    <x v="418"/>
    <x v="97"/>
    <x v="150"/>
    <d v="2007-01-15T00:00:00"/>
    <n v="0"/>
    <x v="10"/>
    <x v="16"/>
    <n v="0"/>
    <n v="5"/>
    <x v="4"/>
    <n v="149"/>
  </r>
  <r>
    <x v="419"/>
    <x v="377"/>
    <x v="151"/>
    <d v="2007-10-23T00:00:00"/>
    <n v="0"/>
    <x v="5"/>
    <x v="39"/>
    <n v="0"/>
    <n v="20"/>
    <x v="9"/>
    <n v="180"/>
  </r>
  <r>
    <x v="420"/>
    <x v="220"/>
    <x v="152"/>
    <d v="2008-07-07T00:00:00"/>
    <n v="0"/>
    <x v="6"/>
    <x v="8"/>
    <n v="2"/>
    <n v="16"/>
    <x v="4"/>
    <n v="181"/>
  </r>
  <r>
    <x v="421"/>
    <x v="378"/>
    <x v="153"/>
    <d v="2007-05-26T00:00:00"/>
    <n v="0"/>
    <x v="8"/>
    <x v="25"/>
    <n v="3"/>
    <n v="16"/>
    <x v="7"/>
    <n v="144"/>
  </r>
  <r>
    <x v="422"/>
    <x v="379"/>
    <x v="153"/>
    <d v="2008-08-01T00:00:00"/>
    <n v="0"/>
    <x v="3"/>
    <x v="18"/>
    <n v="2"/>
    <n v="11"/>
    <x v="0"/>
    <n v="187"/>
  </r>
  <r>
    <x v="423"/>
    <x v="380"/>
    <x v="153"/>
    <d v="2007-06-23T00:00:00"/>
    <n v="0"/>
    <x v="8"/>
    <x v="1"/>
    <n v="2"/>
    <n v="9"/>
    <x v="7"/>
    <n v="157"/>
  </r>
  <r>
    <x v="424"/>
    <x v="380"/>
    <x v="153"/>
    <d v="2007-08-23T00:00:00"/>
    <n v="0"/>
    <x v="5"/>
    <x v="35"/>
    <n v="2"/>
    <n v="14"/>
    <x v="1"/>
    <n v="160"/>
  </r>
  <r>
    <x v="425"/>
    <x v="381"/>
    <x v="154"/>
    <d v="2007-09-26T00:00:00"/>
    <n v="0"/>
    <x v="5"/>
    <x v="1"/>
    <n v="1"/>
    <n v="18"/>
    <x v="5"/>
    <n v="176"/>
  </r>
  <r>
    <x v="426"/>
    <x v="382"/>
    <x v="154"/>
    <d v="2008-11-03T00:00:00"/>
    <n v="0"/>
    <x v="4"/>
    <x v="6"/>
    <n v="2"/>
    <n v="20"/>
    <x v="6"/>
    <n v="185"/>
  </r>
  <r>
    <x v="427"/>
    <x v="383"/>
    <x v="155"/>
    <d v="2007-03-31T00:00:00"/>
    <n v="0"/>
    <x v="11"/>
    <x v="33"/>
    <n v="2"/>
    <n v="18"/>
    <x v="9"/>
    <n v="199"/>
  </r>
  <r>
    <x v="428"/>
    <x v="384"/>
    <x v="155"/>
    <d v="2007-05-15T00:00:00"/>
    <n v="0"/>
    <x v="2"/>
    <x v="20"/>
    <n v="0"/>
    <n v="2"/>
    <x v="5"/>
    <n v="162"/>
  </r>
  <r>
    <x v="429"/>
    <x v="107"/>
    <x v="155"/>
    <d v="2007-06-19T00:00:00"/>
    <n v="0"/>
    <x v="5"/>
    <x v="27"/>
    <n v="2"/>
    <n v="0"/>
    <x v="0"/>
    <n v="140"/>
  </r>
  <r>
    <x v="430"/>
    <x v="385"/>
    <x v="155"/>
    <d v="2008-08-01T00:00:00"/>
    <n v="0"/>
    <x v="5"/>
    <x v="14"/>
    <n v="2"/>
    <n v="9"/>
    <x v="5"/>
    <n v="172"/>
  </r>
  <r>
    <x v="431"/>
    <x v="386"/>
    <x v="156"/>
    <d v="2007-11-24T00:00:00"/>
    <n v="0"/>
    <x v="9"/>
    <x v="24"/>
    <n v="2"/>
    <n v="1"/>
    <x v="6"/>
    <n v="140"/>
  </r>
  <r>
    <x v="432"/>
    <x v="387"/>
    <x v="156"/>
    <d v="2007-02-15T00:00:00"/>
    <n v="0"/>
    <x v="0"/>
    <x v="22"/>
    <n v="1"/>
    <n v="14"/>
    <x v="2"/>
    <n v="181"/>
  </r>
  <r>
    <x v="433"/>
    <x v="388"/>
    <x v="157"/>
    <d v="2007-03-28T00:00:00"/>
    <n v="0"/>
    <x v="0"/>
    <x v="24"/>
    <n v="3"/>
    <n v="7"/>
    <x v="8"/>
    <n v="147"/>
  </r>
  <r>
    <x v="434"/>
    <x v="389"/>
    <x v="158"/>
    <d v="2007-12-04T00:00:00"/>
    <n v="1"/>
    <x v="0"/>
    <x v="24"/>
    <n v="0"/>
    <n v="8"/>
    <x v="1"/>
    <n v="343"/>
  </r>
  <r>
    <x v="435"/>
    <x v="390"/>
    <x v="158"/>
    <d v="2007-03-25T00:00:00"/>
    <n v="0"/>
    <x v="1"/>
    <x v="36"/>
    <n v="1"/>
    <n v="21"/>
    <x v="6"/>
    <n v="157"/>
  </r>
  <r>
    <x v="436"/>
    <x v="391"/>
    <x v="158"/>
    <d v="2007-03-28T00:00:00"/>
    <n v="0"/>
    <x v="2"/>
    <x v="11"/>
    <n v="3"/>
    <n v="16"/>
    <x v="4"/>
    <n v="168"/>
  </r>
  <r>
    <x v="437"/>
    <x v="392"/>
    <x v="159"/>
    <d v="2007-03-30T00:00:00"/>
    <n v="0"/>
    <x v="7"/>
    <x v="17"/>
    <n v="1"/>
    <n v="13"/>
    <x v="7"/>
    <n v="152"/>
  </r>
  <r>
    <x v="438"/>
    <x v="393"/>
    <x v="160"/>
    <d v="2007-12-26T00:00:00"/>
    <n v="0"/>
    <x v="7"/>
    <x v="13"/>
    <n v="1"/>
    <n v="3"/>
    <x v="0"/>
    <n v="171"/>
  </r>
  <r>
    <x v="439"/>
    <x v="394"/>
    <x v="161"/>
    <d v="2007-05-30T00:00:00"/>
    <n v="0"/>
    <x v="10"/>
    <x v="12"/>
    <n v="3"/>
    <n v="22"/>
    <x v="1"/>
    <n v="155"/>
  </r>
  <r>
    <x v="440"/>
    <x v="395"/>
    <x v="161"/>
    <d v="2007-06-17T00:00:00"/>
    <n v="0"/>
    <x v="11"/>
    <x v="14"/>
    <n v="1"/>
    <n v="3"/>
    <x v="7"/>
    <n v="165"/>
  </r>
  <r>
    <x v="441"/>
    <x v="396"/>
    <x v="161"/>
    <d v="2007-01-26T00:00:00"/>
    <n v="0"/>
    <x v="0"/>
    <x v="29"/>
    <n v="1"/>
    <n v="10"/>
    <x v="2"/>
    <n v="144"/>
  </r>
  <r>
    <x v="442"/>
    <x v="397"/>
    <x v="161"/>
    <d v="2007-02-23T00:00:00"/>
    <n v="0"/>
    <x v="7"/>
    <x v="38"/>
    <n v="2"/>
    <n v="1"/>
    <x v="4"/>
    <n v="161"/>
  </r>
  <r>
    <x v="443"/>
    <x v="398"/>
    <x v="162"/>
    <d v="2007-09-06T00:00:00"/>
    <n v="0"/>
    <x v="0"/>
    <x v="36"/>
    <n v="0"/>
    <n v="24"/>
    <x v="7"/>
    <n v="160"/>
  </r>
  <r>
    <x v="444"/>
    <x v="398"/>
    <x v="162"/>
    <d v="2008-12-23T00:00:00"/>
    <n v="1"/>
    <x v="11"/>
    <x v="11"/>
    <n v="1"/>
    <n v="10"/>
    <x v="6"/>
    <n v="365"/>
  </r>
  <r>
    <x v="445"/>
    <x v="399"/>
    <x v="163"/>
    <d v="2007-08-09T00:00:00"/>
    <n v="0"/>
    <x v="3"/>
    <x v="0"/>
    <n v="1"/>
    <n v="24"/>
    <x v="8"/>
    <n v="180"/>
  </r>
  <r>
    <x v="446"/>
    <x v="400"/>
    <x v="164"/>
    <d v="2008-06-13T00:00:00"/>
    <n v="0"/>
    <x v="3"/>
    <x v="16"/>
    <n v="1"/>
    <n v="3"/>
    <x v="2"/>
    <n v="159"/>
  </r>
  <r>
    <x v="447"/>
    <x v="401"/>
    <x v="164"/>
    <d v="2007-08-26T00:00:00"/>
    <n v="0"/>
    <x v="3"/>
    <x v="40"/>
    <n v="1"/>
    <n v="24"/>
    <x v="1"/>
    <n v="170"/>
  </r>
  <r>
    <x v="448"/>
    <x v="402"/>
    <x v="164"/>
    <d v="2007-11-24T00:00:00"/>
    <n v="0"/>
    <x v="11"/>
    <x v="19"/>
    <n v="1"/>
    <n v="21"/>
    <x v="9"/>
    <n v="200"/>
  </r>
  <r>
    <x v="449"/>
    <x v="403"/>
    <x v="165"/>
    <d v="2007-06-29T00:00:00"/>
    <n v="0"/>
    <x v="4"/>
    <x v="31"/>
    <n v="0"/>
    <n v="17"/>
    <x v="1"/>
    <n v="174"/>
  </r>
  <r>
    <x v="450"/>
    <x v="404"/>
    <x v="166"/>
    <d v="2008-12-04T00:00:00"/>
    <n v="0"/>
    <x v="5"/>
    <x v="22"/>
    <n v="2"/>
    <n v="3"/>
    <x v="0"/>
    <n v="172"/>
  </r>
  <r>
    <x v="451"/>
    <x v="405"/>
    <x v="166"/>
    <d v="2007-01-07T00:00:00"/>
    <n v="0"/>
    <x v="2"/>
    <x v="17"/>
    <n v="1"/>
    <n v="11"/>
    <x v="6"/>
    <n v="154"/>
  </r>
  <r>
    <x v="452"/>
    <x v="406"/>
    <x v="166"/>
    <d v="2007-04-30T00:00:00"/>
    <n v="0"/>
    <x v="7"/>
    <x v="29"/>
    <n v="2"/>
    <n v="3"/>
    <x v="4"/>
    <n v="135"/>
  </r>
  <r>
    <x v="453"/>
    <x v="407"/>
    <x v="167"/>
    <d v="2007-03-22T00:00:00"/>
    <n v="0"/>
    <x v="5"/>
    <x v="18"/>
    <n v="1"/>
    <n v="8"/>
    <x v="7"/>
    <n v="167"/>
  </r>
  <r>
    <x v="454"/>
    <x v="290"/>
    <x v="168"/>
    <d v="2008-08-29T00:00:00"/>
    <n v="0"/>
    <x v="10"/>
    <x v="6"/>
    <n v="3"/>
    <n v="13"/>
    <x v="2"/>
    <n v="179"/>
  </r>
  <r>
    <x v="455"/>
    <x v="408"/>
    <x v="169"/>
    <d v="2007-01-02T00:00:00"/>
    <n v="0"/>
    <x v="11"/>
    <x v="35"/>
    <n v="1"/>
    <n v="17"/>
    <x v="8"/>
    <n v="173"/>
  </r>
  <r>
    <x v="456"/>
    <x v="409"/>
    <x v="169"/>
    <d v="2007-02-03T00:00:00"/>
    <n v="0"/>
    <x v="9"/>
    <x v="33"/>
    <n v="0"/>
    <n v="2"/>
    <x v="6"/>
    <n v="173"/>
  </r>
  <r>
    <x v="457"/>
    <x v="410"/>
    <x v="170"/>
    <d v="2007-11-28T00:00:00"/>
    <n v="0"/>
    <x v="2"/>
    <x v="30"/>
    <n v="3"/>
    <n v="0"/>
    <x v="8"/>
    <n v="158"/>
  </r>
  <r>
    <x v="458"/>
    <x v="411"/>
    <x v="170"/>
    <d v="2007-02-11T00:00:00"/>
    <n v="0"/>
    <x v="10"/>
    <x v="34"/>
    <n v="1"/>
    <n v="4"/>
    <x v="9"/>
    <n v="149"/>
  </r>
  <r>
    <x v="459"/>
    <x v="412"/>
    <x v="171"/>
    <d v="2007-09-07T00:00:00"/>
    <n v="0"/>
    <x v="12"/>
    <x v="19"/>
    <n v="1"/>
    <n v="18"/>
    <x v="7"/>
    <n v="191"/>
  </r>
  <r>
    <x v="460"/>
    <x v="413"/>
    <x v="171"/>
    <d v="2007-06-13T00:00:00"/>
    <n v="0"/>
    <x v="12"/>
    <x v="15"/>
    <n v="2"/>
    <n v="14"/>
    <x v="5"/>
    <n v="180"/>
  </r>
  <r>
    <x v="461"/>
    <x v="414"/>
    <x v="171"/>
    <d v="2007-11-02T00:00:00"/>
    <n v="0"/>
    <x v="11"/>
    <x v="13"/>
    <n v="3"/>
    <n v="9"/>
    <x v="0"/>
    <n v="185"/>
  </r>
  <r>
    <x v="462"/>
    <x v="415"/>
    <x v="172"/>
    <d v="2008-10-01T00:00:00"/>
    <n v="0"/>
    <x v="9"/>
    <x v="15"/>
    <n v="3"/>
    <n v="6"/>
    <x v="2"/>
    <n v="165"/>
  </r>
  <r>
    <x v="463"/>
    <x v="416"/>
    <x v="172"/>
    <d v="2007-02-06T00:00:00"/>
    <n v="1"/>
    <x v="11"/>
    <x v="34"/>
    <n v="3"/>
    <n v="17"/>
    <x v="2"/>
    <n v="370"/>
  </r>
  <r>
    <x v="464"/>
    <x v="417"/>
    <x v="172"/>
    <d v="2007-05-11T00:00:00"/>
    <n v="0"/>
    <x v="9"/>
    <x v="7"/>
    <n v="2"/>
    <n v="23"/>
    <x v="7"/>
    <n v="192"/>
  </r>
  <r>
    <x v="465"/>
    <x v="418"/>
    <x v="173"/>
    <d v="2007-01-07T00:00:00"/>
    <n v="0"/>
    <x v="2"/>
    <x v="15"/>
    <n v="3"/>
    <n v="2"/>
    <x v="9"/>
    <n v="162"/>
  </r>
  <r>
    <x v="466"/>
    <x v="419"/>
    <x v="173"/>
    <d v="2008-03-04T00:00:00"/>
    <n v="0"/>
    <x v="11"/>
    <x v="12"/>
    <n v="3"/>
    <n v="21"/>
    <x v="7"/>
    <n v="158"/>
  </r>
  <r>
    <x v="467"/>
    <x v="420"/>
    <x v="173"/>
    <d v="2007-01-08T00:00:00"/>
    <n v="0"/>
    <x v="10"/>
    <x v="12"/>
    <n v="2"/>
    <n v="0"/>
    <x v="0"/>
    <n v="136"/>
  </r>
  <r>
    <x v="468"/>
    <x v="421"/>
    <x v="174"/>
    <d v="2007-09-13T00:00:00"/>
    <n v="0"/>
    <x v="1"/>
    <x v="17"/>
    <n v="3"/>
    <n v="1"/>
    <x v="9"/>
    <n v="145"/>
  </r>
  <r>
    <x v="469"/>
    <x v="422"/>
    <x v="175"/>
    <d v="2007-07-31T00:00:00"/>
    <n v="0"/>
    <x v="1"/>
    <x v="13"/>
    <n v="2"/>
    <n v="11"/>
    <x v="5"/>
    <n v="177"/>
  </r>
  <r>
    <x v="470"/>
    <x v="423"/>
    <x v="175"/>
    <d v="2007-07-24T00:00:00"/>
    <n v="1"/>
    <x v="5"/>
    <x v="35"/>
    <n v="2"/>
    <n v="5"/>
    <x v="2"/>
    <n v="352"/>
  </r>
  <r>
    <x v="471"/>
    <x v="424"/>
    <x v="175"/>
    <d v="2008-10-04T00:00:00"/>
    <n v="0"/>
    <x v="4"/>
    <x v="7"/>
    <n v="2"/>
    <n v="4"/>
    <x v="5"/>
    <n v="180"/>
  </r>
  <r>
    <x v="472"/>
    <x v="425"/>
    <x v="176"/>
    <d v="2007-06-16T00:00:00"/>
    <n v="0"/>
    <x v="12"/>
    <x v="16"/>
    <n v="2"/>
    <n v="8"/>
    <x v="1"/>
    <n v="166"/>
  </r>
  <r>
    <x v="473"/>
    <x v="426"/>
    <x v="176"/>
    <d v="2007-12-11T00:00:00"/>
    <n v="0"/>
    <x v="1"/>
    <x v="6"/>
    <n v="1"/>
    <n v="1"/>
    <x v="2"/>
    <n v="163"/>
  </r>
  <r>
    <x v="474"/>
    <x v="427"/>
    <x v="176"/>
    <d v="2007-02-10T00:00:00"/>
    <n v="0"/>
    <x v="0"/>
    <x v="24"/>
    <n v="1"/>
    <n v="5"/>
    <x v="3"/>
    <n v="140"/>
  </r>
  <r>
    <x v="475"/>
    <x v="428"/>
    <x v="176"/>
    <d v="2007-07-15T00:00:00"/>
    <n v="0"/>
    <x v="2"/>
    <x v="33"/>
    <n v="3"/>
    <n v="1"/>
    <x v="2"/>
    <n v="177"/>
  </r>
  <r>
    <x v="476"/>
    <x v="429"/>
    <x v="177"/>
    <d v="2007-04-26T00:00:00"/>
    <n v="1"/>
    <x v="7"/>
    <x v="12"/>
    <n v="2"/>
    <n v="23"/>
    <x v="8"/>
    <n v="359"/>
  </r>
  <r>
    <x v="477"/>
    <x v="430"/>
    <x v="178"/>
    <d v="2007-12-29T00:00:00"/>
    <n v="0"/>
    <x v="4"/>
    <x v="14"/>
    <n v="3"/>
    <n v="22"/>
    <x v="3"/>
    <n v="184"/>
  </r>
  <r>
    <x v="478"/>
    <x v="431"/>
    <x v="178"/>
    <d v="2007-09-07T00:00:00"/>
    <n v="0"/>
    <x v="12"/>
    <x v="34"/>
    <n v="3"/>
    <n v="12"/>
    <x v="9"/>
    <n v="168"/>
  </r>
  <r>
    <x v="479"/>
    <x v="432"/>
    <x v="178"/>
    <d v="2007-06-08T00:00:00"/>
    <n v="0"/>
    <x v="10"/>
    <x v="30"/>
    <n v="1"/>
    <n v="24"/>
    <x v="2"/>
    <n v="175"/>
  </r>
  <r>
    <x v="480"/>
    <x v="414"/>
    <x v="178"/>
    <d v="2007-06-08T00:00:00"/>
    <n v="0"/>
    <x v="5"/>
    <x v="11"/>
    <n v="1"/>
    <n v="4"/>
    <x v="2"/>
    <n v="153"/>
  </r>
  <r>
    <x v="481"/>
    <x v="433"/>
    <x v="179"/>
    <d v="2007-04-02T00:00:00"/>
    <n v="0"/>
    <x v="1"/>
    <x v="32"/>
    <n v="0"/>
    <n v="24"/>
    <x v="6"/>
    <n v="163"/>
  </r>
  <r>
    <x v="482"/>
    <x v="434"/>
    <x v="179"/>
    <d v="2007-04-22T00:00:00"/>
    <n v="0"/>
    <x v="10"/>
    <x v="35"/>
    <n v="1"/>
    <n v="18"/>
    <x v="7"/>
    <n v="160"/>
  </r>
  <r>
    <x v="483"/>
    <x v="435"/>
    <x v="179"/>
    <d v="2008-10-28T00:00:00"/>
    <n v="0"/>
    <x v="3"/>
    <x v="10"/>
    <n v="2"/>
    <n v="19"/>
    <x v="8"/>
    <n v="195"/>
  </r>
  <r>
    <x v="484"/>
    <x v="436"/>
    <x v="179"/>
    <d v="2007-03-24T00:00:00"/>
    <n v="0"/>
    <x v="11"/>
    <x v="27"/>
    <n v="1"/>
    <n v="6"/>
    <x v="0"/>
    <n v="154"/>
  </r>
  <r>
    <x v="485"/>
    <x v="437"/>
    <x v="179"/>
    <d v="2007-05-10T00:00:00"/>
    <n v="0"/>
    <x v="12"/>
    <x v="39"/>
    <n v="1"/>
    <n v="3"/>
    <x v="9"/>
    <n v="174"/>
  </r>
  <r>
    <x v="486"/>
    <x v="438"/>
    <x v="180"/>
    <d v="2007-03-10T00:00:00"/>
    <n v="0"/>
    <x v="2"/>
    <x v="9"/>
    <n v="1"/>
    <n v="1"/>
    <x v="3"/>
    <n v="142"/>
  </r>
  <r>
    <x v="487"/>
    <x v="439"/>
    <x v="180"/>
    <d v="2007-01-26T00:00:00"/>
    <n v="1"/>
    <x v="9"/>
    <x v="14"/>
    <n v="0"/>
    <n v="8"/>
    <x v="0"/>
    <n v="374"/>
  </r>
  <r>
    <x v="488"/>
    <x v="440"/>
    <x v="181"/>
    <d v="2007-06-13T00:00:00"/>
    <n v="0"/>
    <x v="10"/>
    <x v="9"/>
    <n v="2"/>
    <n v="5"/>
    <x v="2"/>
    <n v="145"/>
  </r>
  <r>
    <x v="489"/>
    <x v="441"/>
    <x v="181"/>
    <d v="2007-03-29T00:00:00"/>
    <n v="0"/>
    <x v="7"/>
    <x v="14"/>
    <n v="2"/>
    <n v="24"/>
    <x v="4"/>
    <n v="182"/>
  </r>
  <r>
    <x v="490"/>
    <x v="440"/>
    <x v="181"/>
    <d v="2007-12-19T00:00:00"/>
    <n v="0"/>
    <x v="9"/>
    <x v="31"/>
    <n v="2"/>
    <n v="5"/>
    <x v="8"/>
    <n v="168"/>
  </r>
  <r>
    <x v="491"/>
    <x v="442"/>
    <x v="182"/>
    <d v="2008-07-17T00:00:00"/>
    <n v="0"/>
    <x v="5"/>
    <x v="16"/>
    <n v="1"/>
    <n v="8"/>
    <x v="4"/>
    <n v="152"/>
  </r>
  <r>
    <x v="492"/>
    <x v="443"/>
    <x v="183"/>
    <d v="2007-08-12T00:00:00"/>
    <n v="0"/>
    <x v="1"/>
    <x v="0"/>
    <n v="1"/>
    <n v="17"/>
    <x v="7"/>
    <n v="158"/>
  </r>
  <r>
    <x v="493"/>
    <x v="444"/>
    <x v="183"/>
    <d v="2007-05-17T00:00:00"/>
    <n v="0"/>
    <x v="7"/>
    <x v="39"/>
    <n v="2"/>
    <n v="9"/>
    <x v="6"/>
    <n v="169"/>
  </r>
  <r>
    <x v="494"/>
    <x v="445"/>
    <x v="184"/>
    <d v="2007-11-14T00:00:00"/>
    <n v="1"/>
    <x v="5"/>
    <x v="11"/>
    <n v="2"/>
    <n v="24"/>
    <x v="4"/>
    <n v="370"/>
  </r>
  <r>
    <x v="495"/>
    <x v="445"/>
    <x v="184"/>
    <d v="2007-04-17T00:00:00"/>
    <n v="0"/>
    <x v="9"/>
    <x v="0"/>
    <n v="1"/>
    <n v="8"/>
    <x v="8"/>
    <n v="162"/>
  </r>
  <r>
    <x v="496"/>
    <x v="446"/>
    <x v="185"/>
    <d v="2008-10-17T00:00:00"/>
    <n v="0"/>
    <x v="7"/>
    <x v="25"/>
    <n v="3"/>
    <n v="8"/>
    <x v="4"/>
    <n v="142"/>
  </r>
  <r>
    <x v="497"/>
    <x v="447"/>
    <x v="185"/>
    <d v="2007-10-16T00:00:00"/>
    <n v="0"/>
    <x v="7"/>
    <x v="34"/>
    <n v="3"/>
    <n v="4"/>
    <x v="8"/>
    <n v="152"/>
  </r>
  <r>
    <x v="498"/>
    <x v="448"/>
    <x v="185"/>
    <d v="2007-02-03T00:00:00"/>
    <n v="1"/>
    <x v="1"/>
    <x v="16"/>
    <n v="3"/>
    <n v="20"/>
    <x v="5"/>
    <n v="373"/>
  </r>
  <r>
    <x v="499"/>
    <x v="449"/>
    <x v="186"/>
    <d v="2007-02-23T00:00:00"/>
    <n v="0"/>
    <x v="3"/>
    <x v="19"/>
    <n v="3"/>
    <n v="9"/>
    <x v="0"/>
    <n v="190"/>
  </r>
  <r>
    <x v="500"/>
    <x v="450"/>
    <x v="187"/>
    <d v="2007-11-11T00:00:00"/>
    <n v="0"/>
    <x v="10"/>
    <x v="32"/>
    <n v="3"/>
    <n v="16"/>
    <x v="8"/>
    <n v="164"/>
  </r>
  <r>
    <x v="501"/>
    <x v="437"/>
    <x v="188"/>
    <d v="2007-10-11T00:00:00"/>
    <n v="0"/>
    <x v="10"/>
    <x v="12"/>
    <n v="2"/>
    <n v="14"/>
    <x v="9"/>
    <n v="149"/>
  </r>
  <r>
    <x v="502"/>
    <x v="451"/>
    <x v="189"/>
    <d v="2007-10-11T00:00:00"/>
    <n v="1"/>
    <x v="11"/>
    <x v="37"/>
    <n v="0"/>
    <n v="1"/>
    <x v="6"/>
    <n v="335"/>
  </r>
  <r>
    <x v="503"/>
    <x v="452"/>
    <x v="189"/>
    <d v="2007-08-15T00:00:00"/>
    <n v="0"/>
    <x v="6"/>
    <x v="6"/>
    <n v="2"/>
    <n v="6"/>
    <x v="5"/>
    <n v="181"/>
  </r>
  <r>
    <x v="504"/>
    <x v="453"/>
    <x v="190"/>
    <d v="2008-01-07T00:00:00"/>
    <n v="0"/>
    <x v="10"/>
    <x v="23"/>
    <n v="2"/>
    <n v="1"/>
    <x v="7"/>
    <n v="132"/>
  </r>
  <r>
    <x v="505"/>
    <x v="454"/>
    <x v="191"/>
    <d v="2008-11-19T00:00:00"/>
    <n v="0"/>
    <x v="11"/>
    <x v="7"/>
    <n v="2"/>
    <n v="16"/>
    <x v="5"/>
    <n v="197"/>
  </r>
  <r>
    <x v="506"/>
    <x v="455"/>
    <x v="191"/>
    <d v="2008-10-02T00:00:00"/>
    <n v="0"/>
    <x v="1"/>
    <x v="16"/>
    <n v="0"/>
    <n v="0"/>
    <x v="2"/>
    <n v="146"/>
  </r>
  <r>
    <x v="507"/>
    <x v="456"/>
    <x v="191"/>
    <d v="2007-09-30T00:00:00"/>
    <n v="0"/>
    <x v="3"/>
    <x v="17"/>
    <n v="1"/>
    <n v="10"/>
    <x v="9"/>
    <n v="161"/>
  </r>
  <r>
    <x v="508"/>
    <x v="457"/>
    <x v="192"/>
    <d v="2007-02-05T00:00:00"/>
    <n v="0"/>
    <x v="7"/>
    <x v="14"/>
    <n v="1"/>
    <n v="21"/>
    <x v="6"/>
    <n v="179"/>
  </r>
  <r>
    <x v="509"/>
    <x v="458"/>
    <x v="193"/>
    <d v="2007-11-03T00:00:00"/>
    <n v="1"/>
    <x v="11"/>
    <x v="3"/>
    <n v="2"/>
    <n v="8"/>
    <x v="1"/>
    <n v="370"/>
  </r>
  <r>
    <x v="510"/>
    <x v="459"/>
    <x v="193"/>
    <d v="2007-01-24T00:00:00"/>
    <n v="0"/>
    <x v="1"/>
    <x v="7"/>
    <n v="1"/>
    <n v="24"/>
    <x v="4"/>
    <n v="186"/>
  </r>
  <r>
    <x v="511"/>
    <x v="97"/>
    <x v="193"/>
    <d v="2007-02-19T00:00:00"/>
    <n v="0"/>
    <x v="3"/>
    <x v="36"/>
    <n v="0"/>
    <n v="11"/>
    <x v="6"/>
    <n v="155"/>
  </r>
  <r>
    <x v="512"/>
    <x v="458"/>
    <x v="193"/>
    <d v="2007-02-16T00:00:00"/>
    <n v="0"/>
    <x v="3"/>
    <x v="12"/>
    <n v="1"/>
    <n v="3"/>
    <x v="0"/>
    <n v="145"/>
  </r>
  <r>
    <x v="513"/>
    <x v="460"/>
    <x v="194"/>
    <d v="2007-03-14T00:00:00"/>
    <n v="0"/>
    <x v="11"/>
    <x v="9"/>
    <n v="0"/>
    <n v="17"/>
    <x v="3"/>
    <n v="161"/>
  </r>
  <r>
    <x v="514"/>
    <x v="461"/>
    <x v="194"/>
    <d v="2007-04-26T00:00:00"/>
    <n v="0"/>
    <x v="10"/>
    <x v="16"/>
    <n v="3"/>
    <n v="5"/>
    <x v="4"/>
    <n v="152"/>
  </r>
  <r>
    <x v="515"/>
    <x v="462"/>
    <x v="194"/>
    <d v="2007-09-25T00:00:00"/>
    <n v="0"/>
    <x v="6"/>
    <x v="40"/>
    <n v="3"/>
    <n v="16"/>
    <x v="7"/>
    <n v="159"/>
  </r>
  <r>
    <x v="516"/>
    <x v="463"/>
    <x v="194"/>
    <d v="2007-12-30T00:00:00"/>
    <n v="0"/>
    <x v="5"/>
    <x v="32"/>
    <n v="1"/>
    <n v="18"/>
    <x v="8"/>
    <n v="163"/>
  </r>
  <r>
    <x v="517"/>
    <x v="464"/>
    <x v="195"/>
    <d v="2007-05-24T00:00:00"/>
    <n v="0"/>
    <x v="5"/>
    <x v="6"/>
    <n v="3"/>
    <n v="24"/>
    <x v="3"/>
    <n v="187"/>
  </r>
  <r>
    <x v="518"/>
    <x v="465"/>
    <x v="196"/>
    <d v="2007-12-27T00:00:00"/>
    <n v="0"/>
    <x v="9"/>
    <x v="8"/>
    <n v="1"/>
    <n v="20"/>
    <x v="1"/>
    <n v="186"/>
  </r>
  <r>
    <x v="519"/>
    <x v="466"/>
    <x v="196"/>
    <d v="2007-07-10T00:00:00"/>
    <n v="0"/>
    <x v="10"/>
    <x v="2"/>
    <n v="2"/>
    <n v="13"/>
    <x v="2"/>
    <n v="160"/>
  </r>
  <r>
    <x v="520"/>
    <x v="467"/>
    <x v="196"/>
    <d v="2007-01-25T00:00:00"/>
    <n v="0"/>
    <x v="2"/>
    <x v="39"/>
    <n v="1"/>
    <n v="13"/>
    <x v="2"/>
    <n v="177"/>
  </r>
  <r>
    <x v="521"/>
    <x v="468"/>
    <x v="196"/>
    <d v="2008-08-31T00:00:00"/>
    <n v="0"/>
    <x v="1"/>
    <x v="12"/>
    <n v="1"/>
    <n v="18"/>
    <x v="2"/>
    <n v="148"/>
  </r>
  <r>
    <x v="522"/>
    <x v="469"/>
    <x v="197"/>
    <d v="2007-11-17T00:00:00"/>
    <n v="0"/>
    <x v="7"/>
    <x v="30"/>
    <n v="1"/>
    <n v="19"/>
    <x v="7"/>
    <n v="167"/>
  </r>
  <r>
    <x v="523"/>
    <x v="470"/>
    <x v="197"/>
    <d v="2008-01-16T00:00:00"/>
    <n v="0"/>
    <x v="1"/>
    <x v="6"/>
    <n v="1"/>
    <n v="9"/>
    <x v="5"/>
    <n v="175"/>
  </r>
  <r>
    <x v="524"/>
    <x v="471"/>
    <x v="197"/>
    <d v="2007-05-23T00:00:00"/>
    <n v="0"/>
    <x v="11"/>
    <x v="30"/>
    <n v="3"/>
    <n v="19"/>
    <x v="4"/>
    <n v="176"/>
  </r>
  <r>
    <x v="525"/>
    <x v="472"/>
    <x v="197"/>
    <d v="2007-01-19T00:00:00"/>
    <n v="1"/>
    <x v="7"/>
    <x v="31"/>
    <n v="1"/>
    <n v="10"/>
    <x v="8"/>
    <n v="369"/>
  </r>
  <r>
    <x v="526"/>
    <x v="473"/>
    <x v="198"/>
    <d v="2007-09-08T00:00:00"/>
    <n v="0"/>
    <x v="11"/>
    <x v="23"/>
    <n v="2"/>
    <n v="4"/>
    <x v="7"/>
    <n v="143"/>
  </r>
  <r>
    <x v="527"/>
    <x v="474"/>
    <x v="199"/>
    <d v="2007-10-04T00:00:00"/>
    <n v="0"/>
    <x v="4"/>
    <x v="17"/>
    <n v="1"/>
    <n v="5"/>
    <x v="3"/>
    <n v="148"/>
  </r>
  <r>
    <x v="528"/>
    <x v="475"/>
    <x v="199"/>
    <d v="2007-04-13T00:00:00"/>
    <n v="0"/>
    <x v="6"/>
    <x v="11"/>
    <n v="0"/>
    <n v="23"/>
    <x v="3"/>
    <n v="176"/>
  </r>
  <r>
    <x v="529"/>
    <x v="476"/>
    <x v="200"/>
    <d v="2008-05-22T00:00:00"/>
    <n v="0"/>
    <x v="8"/>
    <x v="37"/>
    <n v="0"/>
    <n v="1"/>
    <x v="4"/>
    <n v="123"/>
  </r>
  <r>
    <x v="530"/>
    <x v="477"/>
    <x v="200"/>
    <d v="2007-04-20T00:00:00"/>
    <n v="0"/>
    <x v="0"/>
    <x v="24"/>
    <n v="1"/>
    <n v="9"/>
    <x v="1"/>
    <n v="145"/>
  </r>
  <r>
    <x v="531"/>
    <x v="478"/>
    <x v="201"/>
    <d v="2007-10-30T00:00:00"/>
    <n v="0"/>
    <x v="0"/>
    <x v="32"/>
    <n v="3"/>
    <n v="24"/>
    <x v="5"/>
    <n v="176"/>
  </r>
  <r>
    <x v="532"/>
    <x v="295"/>
    <x v="202"/>
    <d v="2007-12-16T00:00:00"/>
    <n v="0"/>
    <x v="6"/>
    <x v="12"/>
    <n v="1"/>
    <n v="12"/>
    <x v="3"/>
    <n v="148"/>
  </r>
  <r>
    <x v="533"/>
    <x v="479"/>
    <x v="203"/>
    <d v="2007-04-15T00:00:00"/>
    <n v="0"/>
    <x v="9"/>
    <x v="6"/>
    <n v="3"/>
    <n v="3"/>
    <x v="2"/>
    <n v="174"/>
  </r>
  <r>
    <x v="534"/>
    <x v="480"/>
    <x v="203"/>
    <d v="2007-04-06T00:00:00"/>
    <n v="0"/>
    <x v="7"/>
    <x v="23"/>
    <n v="0"/>
    <n v="12"/>
    <x v="3"/>
    <n v="146"/>
  </r>
  <r>
    <x v="535"/>
    <x v="481"/>
    <x v="203"/>
    <d v="2007-05-21T00:00:00"/>
    <n v="0"/>
    <x v="10"/>
    <x v="21"/>
    <n v="2"/>
    <n v="17"/>
    <x v="6"/>
    <n v="173"/>
  </r>
  <r>
    <x v="536"/>
    <x v="482"/>
    <x v="203"/>
    <d v="2008-01-10T00:00:00"/>
    <n v="0"/>
    <x v="9"/>
    <x v="3"/>
    <n v="1"/>
    <n v="0"/>
    <x v="3"/>
    <n v="157"/>
  </r>
  <r>
    <x v="537"/>
    <x v="483"/>
    <x v="203"/>
    <d v="2007-09-04T00:00:00"/>
    <n v="0"/>
    <x v="9"/>
    <x v="2"/>
    <n v="1"/>
    <n v="14"/>
    <x v="3"/>
    <n v="163"/>
  </r>
  <r>
    <x v="538"/>
    <x v="484"/>
    <x v="204"/>
    <d v="2007-07-23T00:00:00"/>
    <n v="0"/>
    <x v="7"/>
    <x v="4"/>
    <n v="1"/>
    <n v="1"/>
    <x v="1"/>
    <n v="133"/>
  </r>
  <r>
    <x v="539"/>
    <x v="485"/>
    <x v="204"/>
    <d v="2008-03-26T00:00:00"/>
    <n v="0"/>
    <x v="0"/>
    <x v="21"/>
    <n v="0"/>
    <n v="21"/>
    <x v="2"/>
    <n v="179"/>
  </r>
  <r>
    <x v="540"/>
    <x v="486"/>
    <x v="204"/>
    <d v="2007-08-05T00:00:00"/>
    <n v="0"/>
    <x v="1"/>
    <x v="36"/>
    <n v="2"/>
    <n v="16"/>
    <x v="8"/>
    <n v="157"/>
  </r>
  <r>
    <x v="541"/>
    <x v="487"/>
    <x v="204"/>
    <d v="2007-02-24T00:00:00"/>
    <n v="1"/>
    <x v="5"/>
    <x v="21"/>
    <n v="0"/>
    <n v="14"/>
    <x v="4"/>
    <n v="366"/>
  </r>
  <r>
    <x v="542"/>
    <x v="488"/>
    <x v="204"/>
    <d v="2007-11-19T00:00:00"/>
    <n v="0"/>
    <x v="11"/>
    <x v="25"/>
    <n v="1"/>
    <n v="10"/>
    <x v="9"/>
    <n v="154"/>
  </r>
  <r>
    <x v="543"/>
    <x v="489"/>
    <x v="204"/>
    <d v="2007-05-23T00:00:00"/>
    <n v="0"/>
    <x v="10"/>
    <x v="21"/>
    <n v="2"/>
    <n v="11"/>
    <x v="9"/>
    <n v="172"/>
  </r>
  <r>
    <x v="544"/>
    <x v="490"/>
    <x v="204"/>
    <d v="2007-12-20T00:00:00"/>
    <n v="0"/>
    <x v="4"/>
    <x v="37"/>
    <n v="1"/>
    <n v="9"/>
    <x v="4"/>
    <n v="138"/>
  </r>
  <r>
    <x v="545"/>
    <x v="489"/>
    <x v="204"/>
    <d v="2008-05-22T00:00:00"/>
    <n v="1"/>
    <x v="3"/>
    <x v="12"/>
    <n v="2"/>
    <n v="14"/>
    <x v="2"/>
    <n v="354"/>
  </r>
  <r>
    <x v="546"/>
    <x v="491"/>
    <x v="205"/>
    <d v="2007-08-10T00:00:00"/>
    <n v="0"/>
    <x v="1"/>
    <x v="13"/>
    <n v="1"/>
    <n v="4"/>
    <x v="0"/>
    <n v="168"/>
  </r>
  <r>
    <x v="547"/>
    <x v="492"/>
    <x v="206"/>
    <d v="2007-10-04T00:00:00"/>
    <n v="0"/>
    <x v="7"/>
    <x v="11"/>
    <n v="0"/>
    <n v="23"/>
    <x v="8"/>
    <n v="175"/>
  </r>
  <r>
    <x v="548"/>
    <x v="493"/>
    <x v="206"/>
    <d v="2007-11-01T00:00:00"/>
    <n v="0"/>
    <x v="0"/>
    <x v="9"/>
    <n v="1"/>
    <n v="8"/>
    <x v="0"/>
    <n v="151"/>
  </r>
  <r>
    <x v="549"/>
    <x v="494"/>
    <x v="206"/>
    <d v="2007-08-01T00:00:00"/>
    <n v="0"/>
    <x v="9"/>
    <x v="35"/>
    <n v="1"/>
    <n v="13"/>
    <x v="9"/>
    <n v="167"/>
  </r>
  <r>
    <x v="550"/>
    <x v="495"/>
    <x v="207"/>
    <d v="2007-10-08T00:00:00"/>
    <n v="0"/>
    <x v="9"/>
    <x v="12"/>
    <n v="3"/>
    <n v="0"/>
    <x v="2"/>
    <n v="139"/>
  </r>
  <r>
    <x v="551"/>
    <x v="496"/>
    <x v="207"/>
    <d v="2007-04-16T00:00:00"/>
    <n v="0"/>
    <x v="7"/>
    <x v="30"/>
    <n v="0"/>
    <n v="12"/>
    <x v="0"/>
    <n v="167"/>
  </r>
  <r>
    <x v="552"/>
    <x v="497"/>
    <x v="207"/>
    <d v="2007-09-30T00:00:00"/>
    <n v="0"/>
    <x v="8"/>
    <x v="40"/>
    <n v="2"/>
    <n v="0"/>
    <x v="1"/>
    <n v="137"/>
  </r>
  <r>
    <x v="553"/>
    <x v="498"/>
    <x v="208"/>
    <d v="2007-04-16T00:00:00"/>
    <n v="1"/>
    <x v="2"/>
    <x v="2"/>
    <n v="1"/>
    <n v="11"/>
    <x v="5"/>
    <n v="365"/>
  </r>
  <r>
    <x v="554"/>
    <x v="499"/>
    <x v="208"/>
    <d v="2007-01-07T00:00:00"/>
    <n v="0"/>
    <x v="3"/>
    <x v="35"/>
    <n v="2"/>
    <n v="2"/>
    <x v="4"/>
    <n v="153"/>
  </r>
  <r>
    <x v="555"/>
    <x v="500"/>
    <x v="208"/>
    <d v="2007-08-22T00:00:00"/>
    <n v="0"/>
    <x v="4"/>
    <x v="24"/>
    <n v="1"/>
    <n v="23"/>
    <x v="5"/>
    <n v="166"/>
  </r>
  <r>
    <x v="556"/>
    <x v="501"/>
    <x v="208"/>
    <d v="2007-07-31T00:00:00"/>
    <n v="0"/>
    <x v="4"/>
    <x v="3"/>
    <n v="3"/>
    <n v="13"/>
    <x v="0"/>
    <n v="175"/>
  </r>
  <r>
    <x v="557"/>
    <x v="502"/>
    <x v="209"/>
    <d v="2007-05-20T00:00:00"/>
    <n v="0"/>
    <x v="0"/>
    <x v="21"/>
    <n v="1"/>
    <n v="14"/>
    <x v="0"/>
    <n v="176"/>
  </r>
  <r>
    <x v="558"/>
    <x v="503"/>
    <x v="209"/>
    <d v="2007-05-13T00:00:00"/>
    <n v="0"/>
    <x v="6"/>
    <x v="5"/>
    <n v="1"/>
    <n v="13"/>
    <x v="5"/>
    <n v="180"/>
  </r>
  <r>
    <x v="559"/>
    <x v="504"/>
    <x v="209"/>
    <d v="2007-03-07T00:00:00"/>
    <n v="0"/>
    <x v="1"/>
    <x v="37"/>
    <n v="0"/>
    <n v="12"/>
    <x v="0"/>
    <n v="142"/>
  </r>
  <r>
    <x v="560"/>
    <x v="502"/>
    <x v="209"/>
    <d v="2008-12-27T00:00:00"/>
    <n v="0"/>
    <x v="9"/>
    <x v="1"/>
    <n v="1"/>
    <n v="14"/>
    <x v="3"/>
    <n v="172"/>
  </r>
  <r>
    <x v="561"/>
    <x v="505"/>
    <x v="210"/>
    <d v="2007-12-24T00:00:00"/>
    <n v="0"/>
    <x v="3"/>
    <x v="34"/>
    <n v="0"/>
    <n v="24"/>
    <x v="0"/>
    <n v="176"/>
  </r>
  <r>
    <x v="562"/>
    <x v="506"/>
    <x v="211"/>
    <d v="2007-08-23T00:00:00"/>
    <n v="0"/>
    <x v="6"/>
    <x v="16"/>
    <n v="0"/>
    <n v="21"/>
    <x v="6"/>
    <n v="172"/>
  </r>
  <r>
    <x v="563"/>
    <x v="507"/>
    <x v="212"/>
    <d v="2007-12-28T00:00:00"/>
    <n v="0"/>
    <x v="6"/>
    <x v="27"/>
    <n v="0"/>
    <n v="9"/>
    <x v="2"/>
    <n v="151"/>
  </r>
  <r>
    <x v="564"/>
    <x v="508"/>
    <x v="212"/>
    <d v="2007-04-14T00:00:00"/>
    <n v="0"/>
    <x v="2"/>
    <x v="19"/>
    <n v="2"/>
    <n v="24"/>
    <x v="8"/>
    <n v="199"/>
  </r>
  <r>
    <x v="565"/>
    <x v="507"/>
    <x v="212"/>
    <d v="2007-11-19T00:00:00"/>
    <n v="0"/>
    <x v="2"/>
    <x v="22"/>
    <n v="1"/>
    <n v="20"/>
    <x v="4"/>
    <n v="186"/>
  </r>
  <r>
    <x v="566"/>
    <x v="509"/>
    <x v="213"/>
    <d v="2007-08-24T00:00:00"/>
    <n v="0"/>
    <x v="6"/>
    <x v="26"/>
    <n v="3"/>
    <n v="21"/>
    <x v="3"/>
    <n v="165"/>
  </r>
  <r>
    <x v="567"/>
    <x v="510"/>
    <x v="214"/>
    <d v="2007-07-23T00:00:00"/>
    <n v="0"/>
    <x v="9"/>
    <x v="16"/>
    <n v="1"/>
    <n v="6"/>
    <x v="2"/>
    <n v="160"/>
  </r>
  <r>
    <x v="568"/>
    <x v="511"/>
    <x v="214"/>
    <d v="2007-08-07T00:00:00"/>
    <n v="0"/>
    <x v="4"/>
    <x v="29"/>
    <n v="3"/>
    <n v="3"/>
    <x v="5"/>
    <n v="145"/>
  </r>
  <r>
    <x v="569"/>
    <x v="512"/>
    <x v="214"/>
    <d v="2008-11-23T00:00:00"/>
    <n v="0"/>
    <x v="6"/>
    <x v="2"/>
    <n v="2"/>
    <n v="9"/>
    <x v="8"/>
    <n v="163"/>
  </r>
  <r>
    <x v="570"/>
    <x v="513"/>
    <x v="215"/>
    <d v="2008-04-17T00:00:00"/>
    <n v="0"/>
    <x v="11"/>
    <x v="11"/>
    <n v="3"/>
    <n v="24"/>
    <x v="2"/>
    <n v="184"/>
  </r>
  <r>
    <x v="571"/>
    <x v="514"/>
    <x v="216"/>
    <d v="2007-04-06T00:00:00"/>
    <n v="0"/>
    <x v="9"/>
    <x v="22"/>
    <n v="2"/>
    <n v="7"/>
    <x v="8"/>
    <n v="180"/>
  </r>
  <r>
    <x v="572"/>
    <x v="295"/>
    <x v="216"/>
    <d v="2007-09-22T00:00:00"/>
    <n v="0"/>
    <x v="12"/>
    <x v="31"/>
    <n v="0"/>
    <n v="3"/>
    <x v="8"/>
    <n v="168"/>
  </r>
  <r>
    <x v="573"/>
    <x v="515"/>
    <x v="217"/>
    <d v="2008-12-10T00:00:00"/>
    <n v="0"/>
    <x v="1"/>
    <x v="16"/>
    <n v="0"/>
    <n v="16"/>
    <x v="8"/>
    <n v="163"/>
  </r>
  <r>
    <x v="574"/>
    <x v="516"/>
    <x v="217"/>
    <d v="2007-02-27T00:00:00"/>
    <n v="0"/>
    <x v="11"/>
    <x v="11"/>
    <n v="3"/>
    <n v="1"/>
    <x v="0"/>
    <n v="164"/>
  </r>
  <r>
    <x v="575"/>
    <x v="517"/>
    <x v="218"/>
    <d v="2007-11-22T00:00:00"/>
    <n v="1"/>
    <x v="1"/>
    <x v="4"/>
    <n v="2"/>
    <n v="10"/>
    <x v="2"/>
    <n v="340"/>
  </r>
  <r>
    <x v="576"/>
    <x v="518"/>
    <x v="218"/>
    <d v="2007-11-16T00:00:00"/>
    <n v="0"/>
    <x v="2"/>
    <x v="38"/>
    <n v="2"/>
    <n v="16"/>
    <x v="4"/>
    <n v="178"/>
  </r>
  <r>
    <x v="577"/>
    <x v="519"/>
    <x v="219"/>
    <d v="2007-08-21T00:00:00"/>
    <n v="0"/>
    <x v="6"/>
    <x v="18"/>
    <n v="3"/>
    <n v="14"/>
    <x v="8"/>
    <n v="188"/>
  </r>
  <r>
    <x v="578"/>
    <x v="520"/>
    <x v="219"/>
    <d v="2007-01-06T00:00:00"/>
    <n v="0"/>
    <x v="6"/>
    <x v="40"/>
    <n v="1"/>
    <n v="7"/>
    <x v="2"/>
    <n v="153"/>
  </r>
  <r>
    <x v="579"/>
    <x v="295"/>
    <x v="220"/>
    <d v="2007-01-10T00:00:00"/>
    <n v="0"/>
    <x v="10"/>
    <x v="16"/>
    <n v="3"/>
    <n v="14"/>
    <x v="5"/>
    <n v="169"/>
  </r>
  <r>
    <x v="580"/>
    <x v="295"/>
    <x v="220"/>
    <d v="2008-06-07T00:00:00"/>
    <n v="1"/>
    <x v="1"/>
    <x v="19"/>
    <n v="2"/>
    <n v="18"/>
    <x v="0"/>
    <n v="389"/>
  </r>
  <r>
    <x v="581"/>
    <x v="521"/>
    <x v="221"/>
    <d v="2007-02-24T00:00:00"/>
    <n v="0"/>
    <x v="5"/>
    <x v="11"/>
    <n v="2"/>
    <n v="7"/>
    <x v="2"/>
    <n v="157"/>
  </r>
  <r>
    <x v="582"/>
    <x v="522"/>
    <x v="221"/>
    <d v="2008-12-06T00:00:00"/>
    <n v="0"/>
    <x v="3"/>
    <x v="17"/>
    <n v="2"/>
    <n v="23"/>
    <x v="3"/>
    <n v="171"/>
  </r>
  <r>
    <x v="583"/>
    <x v="523"/>
    <x v="222"/>
    <d v="2007-09-18T00:00:00"/>
    <n v="0"/>
    <x v="10"/>
    <x v="22"/>
    <n v="2"/>
    <n v="24"/>
    <x v="6"/>
    <n v="188"/>
  </r>
  <r>
    <x v="584"/>
    <x v="524"/>
    <x v="222"/>
    <d v="2007-05-28T00:00:00"/>
    <n v="0"/>
    <x v="6"/>
    <x v="28"/>
    <n v="2"/>
    <n v="18"/>
    <x v="8"/>
    <n v="170"/>
  </r>
  <r>
    <x v="585"/>
    <x v="523"/>
    <x v="222"/>
    <d v="2007-07-25T00:00:00"/>
    <n v="0"/>
    <x v="0"/>
    <x v="4"/>
    <n v="2"/>
    <n v="13"/>
    <x v="3"/>
    <n v="144"/>
  </r>
  <r>
    <x v="586"/>
    <x v="525"/>
    <x v="223"/>
    <d v="2008-09-21T00:00:00"/>
    <n v="0"/>
    <x v="8"/>
    <x v="33"/>
    <n v="1"/>
    <n v="19"/>
    <x v="8"/>
    <n v="187"/>
  </r>
  <r>
    <x v="587"/>
    <x v="526"/>
    <x v="223"/>
    <d v="2007-07-01T00:00:00"/>
    <n v="0"/>
    <x v="2"/>
    <x v="23"/>
    <n v="1"/>
    <n v="12"/>
    <x v="3"/>
    <n v="149"/>
  </r>
  <r>
    <x v="588"/>
    <x v="527"/>
    <x v="224"/>
    <d v="2008-09-14T00:00:00"/>
    <n v="0"/>
    <x v="9"/>
    <x v="7"/>
    <n v="2"/>
    <n v="15"/>
    <x v="8"/>
    <n v="190"/>
  </r>
  <r>
    <x v="589"/>
    <x v="528"/>
    <x v="225"/>
    <d v="2007-01-31T00:00:00"/>
    <n v="0"/>
    <x v="0"/>
    <x v="1"/>
    <n v="0"/>
    <n v="22"/>
    <x v="0"/>
    <n v="180"/>
  </r>
  <r>
    <x v="590"/>
    <x v="529"/>
    <x v="226"/>
    <d v="2007-05-30T00:00:00"/>
    <n v="0"/>
    <x v="9"/>
    <x v="18"/>
    <n v="1"/>
    <n v="18"/>
    <x v="7"/>
    <n v="183"/>
  </r>
  <r>
    <x v="591"/>
    <x v="530"/>
    <x v="226"/>
    <d v="2007-12-09T00:00:00"/>
    <n v="0"/>
    <x v="6"/>
    <x v="11"/>
    <n v="0"/>
    <n v="23"/>
    <x v="8"/>
    <n v="179"/>
  </r>
  <r>
    <x v="592"/>
    <x v="531"/>
    <x v="226"/>
    <d v="2007-06-19T00:00:00"/>
    <n v="0"/>
    <x v="12"/>
    <x v="18"/>
    <n v="2"/>
    <n v="22"/>
    <x v="8"/>
    <n v="198"/>
  </r>
  <r>
    <x v="593"/>
    <x v="532"/>
    <x v="226"/>
    <d v="2007-07-20T00:00:00"/>
    <n v="0"/>
    <x v="11"/>
    <x v="38"/>
    <n v="1"/>
    <n v="6"/>
    <x v="6"/>
    <n v="172"/>
  </r>
  <r>
    <x v="594"/>
    <x v="533"/>
    <x v="226"/>
    <d v="2007-03-15T00:00:00"/>
    <n v="0"/>
    <x v="6"/>
    <x v="22"/>
    <n v="0"/>
    <n v="1"/>
    <x v="3"/>
    <n v="170"/>
  </r>
  <r>
    <x v="595"/>
    <x v="534"/>
    <x v="226"/>
    <d v="2007-02-07T00:00:00"/>
    <n v="0"/>
    <x v="2"/>
    <x v="35"/>
    <n v="2"/>
    <n v="5"/>
    <x v="0"/>
    <n v="160"/>
  </r>
  <r>
    <x v="596"/>
    <x v="212"/>
    <x v="226"/>
    <d v="2007-03-23T00:00:00"/>
    <n v="0"/>
    <x v="1"/>
    <x v="9"/>
    <n v="1"/>
    <n v="8"/>
    <x v="5"/>
    <n v="149"/>
  </r>
  <r>
    <x v="597"/>
    <x v="529"/>
    <x v="226"/>
    <d v="2007-02-19T00:00:00"/>
    <n v="0"/>
    <x v="1"/>
    <x v="27"/>
    <n v="3"/>
    <n v="6"/>
    <x v="0"/>
    <n v="146"/>
  </r>
  <r>
    <x v="598"/>
    <x v="535"/>
    <x v="227"/>
    <d v="2007-09-14T00:00:00"/>
    <n v="1"/>
    <x v="6"/>
    <x v="22"/>
    <n v="1"/>
    <n v="22"/>
    <x v="7"/>
    <n v="389"/>
  </r>
  <r>
    <x v="599"/>
    <x v="536"/>
    <x v="227"/>
    <d v="2007-05-15T00:00:00"/>
    <n v="0"/>
    <x v="4"/>
    <x v="22"/>
    <n v="2"/>
    <n v="19"/>
    <x v="8"/>
    <n v="190"/>
  </r>
  <r>
    <x v="600"/>
    <x v="535"/>
    <x v="227"/>
    <d v="2007-12-17T00:00:00"/>
    <n v="0"/>
    <x v="9"/>
    <x v="32"/>
    <n v="1"/>
    <n v="19"/>
    <x v="5"/>
    <n v="173"/>
  </r>
  <r>
    <x v="601"/>
    <x v="537"/>
    <x v="228"/>
    <d v="2007-09-09T00:00:00"/>
    <n v="0"/>
    <x v="3"/>
    <x v="11"/>
    <n v="1"/>
    <n v="1"/>
    <x v="3"/>
    <n v="156"/>
  </r>
  <r>
    <x v="602"/>
    <x v="538"/>
    <x v="228"/>
    <d v="2008-02-10T00:00:00"/>
    <n v="0"/>
    <x v="6"/>
    <x v="13"/>
    <n v="1"/>
    <n v="24"/>
    <x v="7"/>
    <n v="188"/>
  </r>
  <r>
    <x v="603"/>
    <x v="539"/>
    <x v="228"/>
    <d v="2007-07-03T00:00:00"/>
    <n v="0"/>
    <x v="0"/>
    <x v="38"/>
    <n v="1"/>
    <n v="19"/>
    <x v="9"/>
    <n v="183"/>
  </r>
  <r>
    <x v="604"/>
    <x v="540"/>
    <x v="229"/>
    <d v="2007-03-10T00:00:00"/>
    <n v="0"/>
    <x v="6"/>
    <x v="21"/>
    <n v="1"/>
    <n v="13"/>
    <x v="1"/>
    <n v="176"/>
  </r>
  <r>
    <x v="605"/>
    <x v="541"/>
    <x v="230"/>
    <d v="2007-10-13T00:00:00"/>
    <n v="0"/>
    <x v="0"/>
    <x v="40"/>
    <n v="3"/>
    <n v="6"/>
    <x v="0"/>
    <n v="152"/>
  </r>
  <r>
    <x v="606"/>
    <x v="542"/>
    <x v="230"/>
    <d v="2007-01-31T00:00:00"/>
    <n v="0"/>
    <x v="11"/>
    <x v="3"/>
    <n v="2"/>
    <n v="17"/>
    <x v="8"/>
    <n v="181"/>
  </r>
  <r>
    <x v="607"/>
    <x v="543"/>
    <x v="231"/>
    <d v="2007-12-20T00:00:00"/>
    <n v="0"/>
    <x v="3"/>
    <x v="18"/>
    <n v="3"/>
    <n v="21"/>
    <x v="3"/>
    <n v="193"/>
  </r>
  <r>
    <x v="608"/>
    <x v="544"/>
    <x v="231"/>
    <d v="2007-08-25T00:00:00"/>
    <n v="0"/>
    <x v="2"/>
    <x v="36"/>
    <n v="2"/>
    <n v="20"/>
    <x v="6"/>
    <n v="163"/>
  </r>
  <r>
    <x v="609"/>
    <x v="545"/>
    <x v="231"/>
    <d v="2007-06-15T00:00:00"/>
    <n v="0"/>
    <x v="6"/>
    <x v="35"/>
    <n v="1"/>
    <n v="2"/>
    <x v="0"/>
    <n v="158"/>
  </r>
  <r>
    <x v="610"/>
    <x v="97"/>
    <x v="231"/>
    <d v="2008-01-04T00:00:00"/>
    <n v="0"/>
    <x v="1"/>
    <x v="20"/>
    <n v="2"/>
    <n v="2"/>
    <x v="1"/>
    <n v="153"/>
  </r>
  <r>
    <x v="611"/>
    <x v="97"/>
    <x v="231"/>
    <d v="2008-05-14T00:00:00"/>
    <n v="0"/>
    <x v="3"/>
    <x v="14"/>
    <n v="2"/>
    <n v="17"/>
    <x v="7"/>
    <n v="179"/>
  </r>
  <r>
    <x v="612"/>
    <x v="546"/>
    <x v="232"/>
    <d v="2007-09-12T00:00:00"/>
    <n v="0"/>
    <x v="2"/>
    <x v="32"/>
    <n v="0"/>
    <n v="6"/>
    <x v="5"/>
    <n v="158"/>
  </r>
  <r>
    <x v="613"/>
    <x v="547"/>
    <x v="232"/>
    <d v="2007-02-06T00:00:00"/>
    <n v="0"/>
    <x v="1"/>
    <x v="17"/>
    <n v="3"/>
    <n v="3"/>
    <x v="2"/>
    <n v="145"/>
  </r>
  <r>
    <x v="614"/>
    <x v="548"/>
    <x v="232"/>
    <d v="2008-10-06T00:00:00"/>
    <n v="1"/>
    <x v="2"/>
    <x v="21"/>
    <n v="1"/>
    <n v="18"/>
    <x v="5"/>
    <n v="384"/>
  </r>
  <r>
    <x v="615"/>
    <x v="549"/>
    <x v="233"/>
    <d v="2007-05-28T00:00:00"/>
    <n v="0"/>
    <x v="0"/>
    <x v="0"/>
    <n v="3"/>
    <n v="24"/>
    <x v="4"/>
    <n v="171"/>
  </r>
  <r>
    <x v="616"/>
    <x v="549"/>
    <x v="233"/>
    <d v="2007-01-10T00:00:00"/>
    <n v="0"/>
    <x v="0"/>
    <x v="8"/>
    <n v="2"/>
    <n v="0"/>
    <x v="4"/>
    <n v="160"/>
  </r>
  <r>
    <x v="617"/>
    <x v="550"/>
    <x v="234"/>
    <d v="2008-01-25T00:00:00"/>
    <n v="0"/>
    <x v="4"/>
    <x v="40"/>
    <n v="1"/>
    <n v="16"/>
    <x v="9"/>
    <n v="161"/>
  </r>
  <r>
    <x v="618"/>
    <x v="551"/>
    <x v="234"/>
    <d v="2007-03-09T00:00:00"/>
    <n v="0"/>
    <x v="2"/>
    <x v="19"/>
    <n v="1"/>
    <n v="5"/>
    <x v="6"/>
    <n v="175"/>
  </r>
  <r>
    <x v="619"/>
    <x v="552"/>
    <x v="234"/>
    <d v="2007-11-25T00:00:00"/>
    <n v="0"/>
    <x v="3"/>
    <x v="10"/>
    <n v="0"/>
    <n v="8"/>
    <x v="6"/>
    <n v="178"/>
  </r>
  <r>
    <x v="620"/>
    <x v="553"/>
    <x v="234"/>
    <d v="2007-08-07T00:00:00"/>
    <n v="0"/>
    <x v="0"/>
    <x v="14"/>
    <n v="1"/>
    <n v="8"/>
    <x v="2"/>
    <n v="168"/>
  </r>
  <r>
    <x v="621"/>
    <x v="554"/>
    <x v="235"/>
    <d v="2007-08-28T00:00:00"/>
    <n v="0"/>
    <x v="2"/>
    <x v="17"/>
    <n v="1"/>
    <n v="4"/>
    <x v="1"/>
    <n v="149"/>
  </r>
  <r>
    <x v="622"/>
    <x v="555"/>
    <x v="236"/>
    <d v="2007-10-17T00:00:00"/>
    <n v="0"/>
    <x v="2"/>
    <x v="28"/>
    <n v="3"/>
    <n v="16"/>
    <x v="0"/>
    <n v="169"/>
  </r>
  <r>
    <x v="623"/>
    <x v="556"/>
    <x v="236"/>
    <d v="2008-05-24T00:00:00"/>
    <n v="0"/>
    <x v="8"/>
    <x v="27"/>
    <n v="0"/>
    <n v="8"/>
    <x v="8"/>
    <n v="142"/>
  </r>
  <r>
    <x v="624"/>
    <x v="97"/>
    <x v="236"/>
    <d v="2008-11-27T00:00:00"/>
    <n v="0"/>
    <x v="4"/>
    <x v="7"/>
    <n v="2"/>
    <n v="20"/>
    <x v="5"/>
    <n v="196"/>
  </r>
  <r>
    <x v="625"/>
    <x v="24"/>
    <x v="236"/>
    <d v="2008-10-28T00:00:00"/>
    <n v="0"/>
    <x v="1"/>
    <x v="25"/>
    <n v="3"/>
    <n v="20"/>
    <x v="5"/>
    <n v="158"/>
  </r>
  <r>
    <x v="626"/>
    <x v="557"/>
    <x v="237"/>
    <d v="2007-10-02T00:00:00"/>
    <n v="0"/>
    <x v="6"/>
    <x v="31"/>
    <n v="2"/>
    <n v="1"/>
    <x v="4"/>
    <n v="160"/>
  </r>
  <r>
    <x v="627"/>
    <x v="558"/>
    <x v="237"/>
    <d v="2008-01-01T00:00:00"/>
    <n v="1"/>
    <x v="3"/>
    <x v="10"/>
    <n v="1"/>
    <n v="23"/>
    <x v="4"/>
    <n v="393"/>
  </r>
  <r>
    <x v="628"/>
    <x v="559"/>
    <x v="237"/>
    <d v="2007-09-28T00:00:00"/>
    <n v="0"/>
    <x v="6"/>
    <x v="0"/>
    <n v="1"/>
    <n v="13"/>
    <x v="6"/>
    <n v="164"/>
  </r>
  <r>
    <x v="629"/>
    <x v="560"/>
    <x v="238"/>
    <d v="2008-06-27T00:00:00"/>
    <n v="0"/>
    <x v="7"/>
    <x v="18"/>
    <n v="2"/>
    <n v="19"/>
    <x v="2"/>
    <n v="187"/>
  </r>
  <r>
    <x v="630"/>
    <x v="293"/>
    <x v="239"/>
    <d v="2007-10-12T00:00:00"/>
    <n v="0"/>
    <x v="2"/>
    <x v="20"/>
    <n v="1"/>
    <n v="22"/>
    <x v="7"/>
    <n v="174"/>
  </r>
  <r>
    <x v="631"/>
    <x v="561"/>
    <x v="240"/>
    <d v="2007-10-01T00:00:00"/>
    <n v="0"/>
    <x v="9"/>
    <x v="31"/>
    <n v="1"/>
    <n v="22"/>
    <x v="3"/>
    <n v="181"/>
  </r>
  <r>
    <x v="632"/>
    <x v="562"/>
    <x v="240"/>
    <d v="2007-02-19T00:00:00"/>
    <n v="0"/>
    <x v="3"/>
    <x v="4"/>
    <n v="2"/>
    <n v="7"/>
    <x v="0"/>
    <n v="149"/>
  </r>
  <r>
    <x v="633"/>
    <x v="563"/>
    <x v="241"/>
    <d v="2008-02-02T00:00:00"/>
    <n v="0"/>
    <x v="0"/>
    <x v="8"/>
    <n v="2"/>
    <n v="4"/>
    <x v="2"/>
    <n v="168"/>
  </r>
  <r>
    <x v="634"/>
    <x v="564"/>
    <x v="241"/>
    <d v="2007-02-19T00:00:00"/>
    <n v="0"/>
    <x v="10"/>
    <x v="2"/>
    <n v="3"/>
    <n v="3"/>
    <x v="4"/>
    <n v="147"/>
  </r>
  <r>
    <x v="635"/>
    <x v="565"/>
    <x v="241"/>
    <d v="2007-11-28T00:00:00"/>
    <n v="0"/>
    <x v="1"/>
    <x v="13"/>
    <n v="1"/>
    <n v="23"/>
    <x v="1"/>
    <n v="183"/>
  </r>
  <r>
    <x v="636"/>
    <x v="566"/>
    <x v="241"/>
    <d v="2007-11-07T00:00:00"/>
    <n v="1"/>
    <x v="10"/>
    <x v="35"/>
    <n v="3"/>
    <n v="1"/>
    <x v="1"/>
    <n v="349"/>
  </r>
  <r>
    <x v="637"/>
    <x v="566"/>
    <x v="241"/>
    <d v="2007-11-07T00:00:00"/>
    <n v="0"/>
    <x v="5"/>
    <x v="14"/>
    <n v="2"/>
    <n v="23"/>
    <x v="5"/>
    <n v="186"/>
  </r>
  <r>
    <x v="638"/>
    <x v="567"/>
    <x v="242"/>
    <d v="2008-06-28T00:00:00"/>
    <n v="0"/>
    <x v="0"/>
    <x v="2"/>
    <n v="2"/>
    <n v="22"/>
    <x v="4"/>
    <n v="166"/>
  </r>
  <r>
    <x v="639"/>
    <x v="568"/>
    <x v="243"/>
    <d v="2007-10-23T00:00:00"/>
    <n v="0"/>
    <x v="0"/>
    <x v="19"/>
    <n v="1"/>
    <n v="21"/>
    <x v="1"/>
    <n v="190"/>
  </r>
  <r>
    <x v="640"/>
    <x v="569"/>
    <x v="243"/>
    <d v="2007-11-26T00:00:00"/>
    <n v="0"/>
    <x v="4"/>
    <x v="22"/>
    <n v="2"/>
    <n v="0"/>
    <x v="4"/>
    <n v="166"/>
  </r>
  <r>
    <x v="641"/>
    <x v="570"/>
    <x v="243"/>
    <d v="2007-06-11T00:00:00"/>
    <n v="0"/>
    <x v="5"/>
    <x v="30"/>
    <n v="2"/>
    <n v="20"/>
    <x v="8"/>
    <n v="172"/>
  </r>
  <r>
    <x v="642"/>
    <x v="571"/>
    <x v="243"/>
    <d v="2007-11-26T00:00:00"/>
    <n v="0"/>
    <x v="0"/>
    <x v="24"/>
    <n v="2"/>
    <n v="0"/>
    <x v="1"/>
    <n v="137"/>
  </r>
  <r>
    <x v="643"/>
    <x v="572"/>
    <x v="244"/>
    <d v="2007-12-27T00:00:00"/>
    <n v="0"/>
    <x v="6"/>
    <x v="8"/>
    <n v="0"/>
    <n v="10"/>
    <x v="4"/>
    <n v="173"/>
  </r>
  <r>
    <x v="644"/>
    <x v="573"/>
    <x v="244"/>
    <d v="2007-11-08T00:00:00"/>
    <n v="0"/>
    <x v="6"/>
    <x v="23"/>
    <n v="0"/>
    <n v="16"/>
    <x v="9"/>
    <n v="158"/>
  </r>
  <r>
    <x v="645"/>
    <x v="574"/>
    <x v="244"/>
    <d v="2008-07-30T00:00:00"/>
    <n v="0"/>
    <x v="3"/>
    <x v="38"/>
    <n v="0"/>
    <n v="23"/>
    <x v="2"/>
    <n v="190"/>
  </r>
  <r>
    <x v="646"/>
    <x v="575"/>
    <x v="245"/>
    <d v="2007-08-15T00:00:00"/>
    <n v="0"/>
    <x v="5"/>
    <x v="23"/>
    <n v="2"/>
    <n v="7"/>
    <x v="9"/>
    <n v="144"/>
  </r>
  <r>
    <x v="647"/>
    <x v="576"/>
    <x v="245"/>
    <d v="2007-10-18T00:00:00"/>
    <n v="0"/>
    <x v="6"/>
    <x v="24"/>
    <n v="0"/>
    <n v="12"/>
    <x v="4"/>
    <n v="149"/>
  </r>
  <r>
    <x v="648"/>
    <x v="577"/>
    <x v="245"/>
    <d v="2008-07-30T00:00:00"/>
    <n v="0"/>
    <x v="5"/>
    <x v="31"/>
    <n v="3"/>
    <n v="17"/>
    <x v="1"/>
    <n v="173"/>
  </r>
  <r>
    <x v="649"/>
    <x v="578"/>
    <x v="246"/>
    <d v="2007-11-07T00:00:00"/>
    <n v="0"/>
    <x v="9"/>
    <x v="25"/>
    <n v="2"/>
    <n v="12"/>
    <x v="4"/>
    <n v="148"/>
  </r>
  <r>
    <x v="650"/>
    <x v="579"/>
    <x v="246"/>
    <d v="2007-10-12T00:00:00"/>
    <n v="0"/>
    <x v="3"/>
    <x v="9"/>
    <n v="2"/>
    <n v="5"/>
    <x v="3"/>
    <n v="150"/>
  </r>
  <r>
    <x v="651"/>
    <x v="580"/>
    <x v="247"/>
    <d v="2007-11-13T00:00:00"/>
    <n v="0"/>
    <x v="3"/>
    <x v="24"/>
    <n v="0"/>
    <n v="19"/>
    <x v="6"/>
    <n v="158"/>
  </r>
  <r>
    <x v="652"/>
    <x v="581"/>
    <x v="247"/>
    <d v="2008-08-29T00:00:00"/>
    <n v="0"/>
    <x v="1"/>
    <x v="29"/>
    <n v="0"/>
    <n v="15"/>
    <x v="1"/>
    <n v="144"/>
  </r>
  <r>
    <x v="653"/>
    <x v="582"/>
    <x v="248"/>
    <d v="2007-03-27T00:00:00"/>
    <n v="0"/>
    <x v="2"/>
    <x v="22"/>
    <n v="1"/>
    <n v="0"/>
    <x v="3"/>
    <n v="168"/>
  </r>
  <r>
    <x v="654"/>
    <x v="583"/>
    <x v="248"/>
    <d v="2007-02-11T00:00:00"/>
    <n v="0"/>
    <x v="8"/>
    <x v="5"/>
    <n v="2"/>
    <n v="18"/>
    <x v="0"/>
    <n v="176"/>
  </r>
  <r>
    <x v="655"/>
    <x v="584"/>
    <x v="248"/>
    <d v="2008-06-26T00:00:00"/>
    <n v="0"/>
    <x v="4"/>
    <x v="32"/>
    <n v="2"/>
    <n v="23"/>
    <x v="4"/>
    <n v="168"/>
  </r>
  <r>
    <x v="656"/>
    <x v="585"/>
    <x v="248"/>
    <d v="2007-01-28T00:00:00"/>
    <n v="0"/>
    <x v="3"/>
    <x v="3"/>
    <n v="0"/>
    <n v="15"/>
    <x v="8"/>
    <n v="176"/>
  </r>
  <r>
    <x v="657"/>
    <x v="586"/>
    <x v="248"/>
    <d v="2008-05-19T00:00:00"/>
    <n v="0"/>
    <x v="10"/>
    <x v="34"/>
    <n v="2"/>
    <n v="19"/>
    <x v="7"/>
    <n v="158"/>
  </r>
  <r>
    <x v="658"/>
    <x v="587"/>
    <x v="248"/>
    <d v="2007-11-21T00:00:00"/>
    <n v="0"/>
    <x v="10"/>
    <x v="10"/>
    <n v="0"/>
    <n v="16"/>
    <x v="8"/>
    <n v="183"/>
  </r>
  <r>
    <x v="659"/>
    <x v="588"/>
    <x v="248"/>
    <d v="2008-12-22T00:00:00"/>
    <n v="0"/>
    <x v="12"/>
    <x v="12"/>
    <n v="1"/>
    <n v="8"/>
    <x v="8"/>
    <n v="150"/>
  </r>
  <r>
    <x v="660"/>
    <x v="582"/>
    <x v="248"/>
    <d v="2007-07-12T00:00:00"/>
    <n v="0"/>
    <x v="9"/>
    <x v="21"/>
    <n v="1"/>
    <n v="16"/>
    <x v="5"/>
    <n v="183"/>
  </r>
  <r>
    <x v="661"/>
    <x v="589"/>
    <x v="249"/>
    <d v="2008-11-21T00:00:00"/>
    <n v="0"/>
    <x v="2"/>
    <x v="35"/>
    <n v="2"/>
    <n v="1"/>
    <x v="7"/>
    <n v="148"/>
  </r>
  <r>
    <x v="662"/>
    <x v="590"/>
    <x v="250"/>
    <d v="2007-10-01T00:00:00"/>
    <n v="0"/>
    <x v="10"/>
    <x v="9"/>
    <n v="1"/>
    <n v="21"/>
    <x v="7"/>
    <n v="155"/>
  </r>
  <r>
    <x v="663"/>
    <x v="591"/>
    <x v="250"/>
    <d v="2007-04-17T00:00:00"/>
    <n v="0"/>
    <x v="5"/>
    <x v="38"/>
    <n v="0"/>
    <n v="12"/>
    <x v="4"/>
    <n v="167"/>
  </r>
  <r>
    <x v="664"/>
    <x v="592"/>
    <x v="250"/>
    <d v="2008-04-16T00:00:00"/>
    <n v="0"/>
    <x v="3"/>
    <x v="22"/>
    <n v="2"/>
    <n v="5"/>
    <x v="3"/>
    <n v="177"/>
  </r>
  <r>
    <x v="665"/>
    <x v="593"/>
    <x v="251"/>
    <d v="2007-01-10T00:00:00"/>
    <n v="0"/>
    <x v="9"/>
    <x v="29"/>
    <n v="0"/>
    <n v="2"/>
    <x v="2"/>
    <n v="139"/>
  </r>
  <r>
    <x v="666"/>
    <x v="594"/>
    <x v="252"/>
    <d v="2007-05-21T00:00:00"/>
    <n v="0"/>
    <x v="2"/>
    <x v="35"/>
    <n v="1"/>
    <n v="19"/>
    <x v="0"/>
    <n v="173"/>
  </r>
  <r>
    <x v="667"/>
    <x v="595"/>
    <x v="252"/>
    <d v="2007-12-29T00:00:00"/>
    <n v="1"/>
    <x v="0"/>
    <x v="22"/>
    <n v="3"/>
    <n v="4"/>
    <x v="8"/>
    <n v="374"/>
  </r>
  <r>
    <x v="668"/>
    <x v="596"/>
    <x v="253"/>
    <d v="2007-02-26T00:00:00"/>
    <n v="0"/>
    <x v="5"/>
    <x v="39"/>
    <n v="2"/>
    <n v="14"/>
    <x v="4"/>
    <n v="170"/>
  </r>
  <r>
    <x v="669"/>
    <x v="597"/>
    <x v="254"/>
    <d v="2008-06-30T00:00:00"/>
    <n v="0"/>
    <x v="11"/>
    <x v="27"/>
    <n v="2"/>
    <n v="7"/>
    <x v="0"/>
    <n v="156"/>
  </r>
  <r>
    <x v="670"/>
    <x v="598"/>
    <x v="254"/>
    <d v="2008-08-24T00:00:00"/>
    <n v="0"/>
    <x v="7"/>
    <x v="5"/>
    <n v="3"/>
    <n v="8"/>
    <x v="6"/>
    <n v="166"/>
  </r>
  <r>
    <x v="671"/>
    <x v="599"/>
    <x v="255"/>
    <d v="2007-03-06T00:00:00"/>
    <n v="0"/>
    <x v="8"/>
    <x v="6"/>
    <n v="2"/>
    <n v="14"/>
    <x v="6"/>
    <n v="173"/>
  </r>
  <r>
    <x v="672"/>
    <x v="600"/>
    <x v="256"/>
    <d v="2007-12-23T00:00:00"/>
    <n v="0"/>
    <x v="8"/>
    <x v="37"/>
    <n v="0"/>
    <n v="4"/>
    <x v="1"/>
    <n v="129"/>
  </r>
  <r>
    <x v="673"/>
    <x v="601"/>
    <x v="256"/>
    <d v="2007-08-26T00:00:00"/>
    <n v="0"/>
    <x v="7"/>
    <x v="7"/>
    <n v="1"/>
    <n v="1"/>
    <x v="8"/>
    <n v="172"/>
  </r>
  <r>
    <x v="674"/>
    <x v="602"/>
    <x v="257"/>
    <d v="2007-10-28T00:00:00"/>
    <n v="0"/>
    <x v="9"/>
    <x v="39"/>
    <n v="1"/>
    <n v="7"/>
    <x v="6"/>
    <n v="169"/>
  </r>
  <r>
    <x v="675"/>
    <x v="603"/>
    <x v="257"/>
    <d v="2007-06-24T00:00:00"/>
    <n v="0"/>
    <x v="1"/>
    <x v="12"/>
    <n v="2"/>
    <n v="6"/>
    <x v="7"/>
    <n v="132"/>
  </r>
  <r>
    <x v="676"/>
    <x v="604"/>
    <x v="257"/>
    <d v="2007-05-03T00:00:00"/>
    <n v="0"/>
    <x v="3"/>
    <x v="1"/>
    <n v="2"/>
    <n v="23"/>
    <x v="5"/>
    <n v="190"/>
  </r>
  <r>
    <x v="677"/>
    <x v="605"/>
    <x v="257"/>
    <d v="2007-06-17T00:00:00"/>
    <n v="1"/>
    <x v="7"/>
    <x v="23"/>
    <n v="0"/>
    <n v="17"/>
    <x v="8"/>
    <n v="354"/>
  </r>
  <r>
    <x v="678"/>
    <x v="606"/>
    <x v="258"/>
    <d v="2007-08-07T00:00:00"/>
    <n v="0"/>
    <x v="2"/>
    <x v="10"/>
    <n v="1"/>
    <n v="10"/>
    <x v="4"/>
    <n v="177"/>
  </r>
  <r>
    <x v="679"/>
    <x v="607"/>
    <x v="258"/>
    <d v="2007-03-28T00:00:00"/>
    <n v="0"/>
    <x v="6"/>
    <x v="23"/>
    <n v="0"/>
    <n v="6"/>
    <x v="9"/>
    <n v="148"/>
  </r>
  <r>
    <x v="680"/>
    <x v="608"/>
    <x v="258"/>
    <d v="2007-11-25T00:00:00"/>
    <n v="0"/>
    <x v="4"/>
    <x v="31"/>
    <n v="2"/>
    <n v="0"/>
    <x v="8"/>
    <n v="161"/>
  </r>
  <r>
    <x v="681"/>
    <x v="609"/>
    <x v="259"/>
    <d v="2007-02-28T00:00:00"/>
    <n v="0"/>
    <x v="9"/>
    <x v="2"/>
    <n v="1"/>
    <n v="18"/>
    <x v="1"/>
    <n v="168"/>
  </r>
  <r>
    <x v="682"/>
    <x v="610"/>
    <x v="259"/>
    <d v="2007-01-04T00:00:00"/>
    <n v="0"/>
    <x v="0"/>
    <x v="7"/>
    <n v="2"/>
    <n v="10"/>
    <x v="4"/>
    <n v="176"/>
  </r>
  <r>
    <x v="683"/>
    <x v="611"/>
    <x v="260"/>
    <d v="2007-03-19T00:00:00"/>
    <n v="0"/>
    <x v="0"/>
    <x v="1"/>
    <n v="3"/>
    <n v="14"/>
    <x v="7"/>
    <n v="167"/>
  </r>
  <r>
    <x v="684"/>
    <x v="612"/>
    <x v="260"/>
    <d v="2008-01-25T00:00:00"/>
    <n v="0"/>
    <x v="6"/>
    <x v="39"/>
    <n v="3"/>
    <n v="7"/>
    <x v="4"/>
    <n v="171"/>
  </r>
  <r>
    <x v="685"/>
    <x v="613"/>
    <x v="261"/>
    <d v="2007-12-05T00:00:00"/>
    <n v="0"/>
    <x v="9"/>
    <x v="33"/>
    <n v="1"/>
    <n v="3"/>
    <x v="6"/>
    <n v="175"/>
  </r>
  <r>
    <x v="686"/>
    <x v="614"/>
    <x v="261"/>
    <d v="2007-11-12T00:00:00"/>
    <n v="0"/>
    <x v="6"/>
    <x v="28"/>
    <n v="0"/>
    <n v="7"/>
    <x v="0"/>
    <n v="159"/>
  </r>
  <r>
    <x v="687"/>
    <x v="615"/>
    <x v="262"/>
    <d v="2007-08-25T00:00:00"/>
    <n v="1"/>
    <x v="7"/>
    <x v="5"/>
    <n v="1"/>
    <n v="17"/>
    <x v="8"/>
    <n v="377"/>
  </r>
  <r>
    <x v="688"/>
    <x v="616"/>
    <x v="262"/>
    <d v="2008-03-25T00:00:00"/>
    <n v="0"/>
    <x v="5"/>
    <x v="0"/>
    <n v="2"/>
    <n v="1"/>
    <x v="1"/>
    <n v="148"/>
  </r>
  <r>
    <x v="689"/>
    <x v="617"/>
    <x v="263"/>
    <d v="2008-02-25T00:00:00"/>
    <n v="0"/>
    <x v="2"/>
    <x v="38"/>
    <n v="1"/>
    <n v="16"/>
    <x v="8"/>
    <n v="182"/>
  </r>
  <r>
    <x v="690"/>
    <x v="618"/>
    <x v="263"/>
    <d v="2007-05-16T00:00:00"/>
    <n v="0"/>
    <x v="12"/>
    <x v="29"/>
    <n v="1"/>
    <n v="11"/>
    <x v="4"/>
    <n v="149"/>
  </r>
  <r>
    <x v="691"/>
    <x v="619"/>
    <x v="264"/>
    <d v="2007-05-15T00:00:00"/>
    <n v="0"/>
    <x v="2"/>
    <x v="31"/>
    <n v="1"/>
    <n v="1"/>
    <x v="8"/>
    <n v="162"/>
  </r>
  <r>
    <x v="692"/>
    <x v="620"/>
    <x v="264"/>
    <d v="2007-11-04T00:00:00"/>
    <n v="0"/>
    <x v="9"/>
    <x v="24"/>
    <n v="1"/>
    <n v="11"/>
    <x v="1"/>
    <n v="151"/>
  </r>
  <r>
    <x v="693"/>
    <x v="621"/>
    <x v="265"/>
    <d v="2007-07-21T00:00:00"/>
    <n v="0"/>
    <x v="5"/>
    <x v="21"/>
    <n v="3"/>
    <n v="0"/>
    <x v="6"/>
    <n v="156"/>
  </r>
  <r>
    <x v="694"/>
    <x v="622"/>
    <x v="265"/>
    <d v="2007-06-11T00:00:00"/>
    <n v="0"/>
    <x v="4"/>
    <x v="28"/>
    <n v="1"/>
    <n v="23"/>
    <x v="1"/>
    <n v="169"/>
  </r>
  <r>
    <x v="695"/>
    <x v="623"/>
    <x v="265"/>
    <d v="2007-10-20T00:00:00"/>
    <n v="0"/>
    <x v="3"/>
    <x v="29"/>
    <n v="3"/>
    <n v="14"/>
    <x v="5"/>
    <n v="160"/>
  </r>
  <r>
    <x v="696"/>
    <x v="624"/>
    <x v="266"/>
    <d v="2007-11-08T00:00:00"/>
    <n v="0"/>
    <x v="8"/>
    <x v="3"/>
    <n v="1"/>
    <n v="21"/>
    <x v="4"/>
    <n v="168"/>
  </r>
  <r>
    <x v="697"/>
    <x v="625"/>
    <x v="267"/>
    <d v="2008-06-01T00:00:00"/>
    <n v="0"/>
    <x v="10"/>
    <x v="8"/>
    <n v="1"/>
    <n v="21"/>
    <x v="0"/>
    <n v="186"/>
  </r>
  <r>
    <x v="698"/>
    <x v="626"/>
    <x v="267"/>
    <d v="2007-01-04T00:00:00"/>
    <n v="0"/>
    <x v="1"/>
    <x v="7"/>
    <n v="2"/>
    <n v="4"/>
    <x v="7"/>
    <n v="166"/>
  </r>
  <r>
    <x v="699"/>
    <x v="627"/>
    <x v="267"/>
    <d v="2007-12-30T00:00:00"/>
    <n v="0"/>
    <x v="5"/>
    <x v="19"/>
    <n v="0"/>
    <n v="24"/>
    <x v="7"/>
    <n v="186"/>
  </r>
  <r>
    <x v="700"/>
    <x v="628"/>
    <x v="267"/>
    <d v="2007-09-24T00:00:00"/>
    <n v="0"/>
    <x v="0"/>
    <x v="36"/>
    <n v="2"/>
    <n v="14"/>
    <x v="1"/>
    <n v="156"/>
  </r>
  <r>
    <x v="701"/>
    <x v="629"/>
    <x v="267"/>
    <d v="2007-07-17T00:00:00"/>
    <n v="0"/>
    <x v="2"/>
    <x v="29"/>
    <n v="1"/>
    <n v="11"/>
    <x v="6"/>
    <n v="145"/>
  </r>
  <r>
    <x v="702"/>
    <x v="103"/>
    <x v="267"/>
    <d v="2007-12-23T00:00:00"/>
    <n v="0"/>
    <x v="1"/>
    <x v="32"/>
    <n v="1"/>
    <n v="11"/>
    <x v="3"/>
    <n v="152"/>
  </r>
  <r>
    <x v="703"/>
    <x v="630"/>
    <x v="268"/>
    <d v="2007-12-23T00:00:00"/>
    <n v="0"/>
    <x v="11"/>
    <x v="28"/>
    <n v="1"/>
    <n v="3"/>
    <x v="0"/>
    <n v="158"/>
  </r>
  <r>
    <x v="704"/>
    <x v="631"/>
    <x v="268"/>
    <d v="2008-02-17T00:00:00"/>
    <n v="0"/>
    <x v="7"/>
    <x v="12"/>
    <n v="3"/>
    <n v="18"/>
    <x v="3"/>
    <n v="152"/>
  </r>
  <r>
    <x v="705"/>
    <x v="18"/>
    <x v="268"/>
    <d v="2007-02-17T00:00:00"/>
    <n v="0"/>
    <x v="1"/>
    <x v="35"/>
    <n v="2"/>
    <n v="23"/>
    <x v="7"/>
    <n v="164"/>
  </r>
  <r>
    <x v="706"/>
    <x v="134"/>
    <x v="268"/>
    <d v="2008-06-17T00:00:00"/>
    <n v="0"/>
    <x v="3"/>
    <x v="32"/>
    <n v="2"/>
    <n v="13"/>
    <x v="4"/>
    <n v="162"/>
  </r>
  <r>
    <x v="707"/>
    <x v="632"/>
    <x v="269"/>
    <d v="2007-03-14T00:00:00"/>
    <n v="0"/>
    <x v="1"/>
    <x v="40"/>
    <n v="1"/>
    <n v="10"/>
    <x v="7"/>
    <n v="143"/>
  </r>
  <r>
    <x v="708"/>
    <x v="633"/>
    <x v="270"/>
    <d v="2007-01-19T00:00:00"/>
    <n v="0"/>
    <x v="1"/>
    <x v="36"/>
    <n v="0"/>
    <n v="1"/>
    <x v="7"/>
    <n v="134"/>
  </r>
  <r>
    <x v="709"/>
    <x v="490"/>
    <x v="270"/>
    <d v="2007-08-16T00:00:00"/>
    <n v="0"/>
    <x v="0"/>
    <x v="11"/>
    <n v="3"/>
    <n v="8"/>
    <x v="0"/>
    <n v="164"/>
  </r>
  <r>
    <x v="710"/>
    <x v="634"/>
    <x v="270"/>
    <d v="2007-01-17T00:00:00"/>
    <n v="0"/>
    <x v="2"/>
    <x v="27"/>
    <n v="1"/>
    <n v="0"/>
    <x v="7"/>
    <n v="136"/>
  </r>
  <r>
    <x v="711"/>
    <x v="97"/>
    <x v="270"/>
    <d v="2007-08-05T00:00:00"/>
    <n v="0"/>
    <x v="6"/>
    <x v="17"/>
    <n v="2"/>
    <n v="8"/>
    <x v="5"/>
    <n v="161"/>
  </r>
  <r>
    <x v="712"/>
    <x v="635"/>
    <x v="271"/>
    <d v="2008-10-19T00:00:00"/>
    <n v="0"/>
    <x v="6"/>
    <x v="5"/>
    <n v="1"/>
    <n v="12"/>
    <x v="8"/>
    <n v="176"/>
  </r>
  <r>
    <x v="713"/>
    <x v="635"/>
    <x v="271"/>
    <d v="2007-12-24T00:00:00"/>
    <n v="0"/>
    <x v="4"/>
    <x v="39"/>
    <n v="0"/>
    <n v="5"/>
    <x v="2"/>
    <n v="167"/>
  </r>
  <r>
    <x v="714"/>
    <x v="636"/>
    <x v="272"/>
    <d v="2007-08-31T00:00:00"/>
    <n v="1"/>
    <x v="8"/>
    <x v="3"/>
    <n v="0"/>
    <n v="6"/>
    <x v="4"/>
    <n v="352"/>
  </r>
  <r>
    <x v="715"/>
    <x v="299"/>
    <x v="272"/>
    <d v="2007-01-30T00:00:00"/>
    <n v="0"/>
    <x v="7"/>
    <x v="16"/>
    <n v="2"/>
    <n v="11"/>
    <x v="0"/>
    <n v="166"/>
  </r>
  <r>
    <x v="716"/>
    <x v="637"/>
    <x v="273"/>
    <d v="2007-01-10T00:00:00"/>
    <n v="0"/>
    <x v="2"/>
    <x v="38"/>
    <n v="0"/>
    <n v="7"/>
    <x v="2"/>
    <n v="171"/>
  </r>
  <r>
    <x v="717"/>
    <x v="638"/>
    <x v="273"/>
    <d v="2008-03-05T00:00:00"/>
    <n v="0"/>
    <x v="9"/>
    <x v="29"/>
    <n v="3"/>
    <n v="1"/>
    <x v="3"/>
    <n v="139"/>
  </r>
  <r>
    <x v="718"/>
    <x v="639"/>
    <x v="273"/>
    <d v="2008-10-22T00:00:00"/>
    <n v="0"/>
    <x v="7"/>
    <x v="25"/>
    <n v="3"/>
    <n v="13"/>
    <x v="6"/>
    <n v="148"/>
  </r>
  <r>
    <x v="719"/>
    <x v="640"/>
    <x v="273"/>
    <d v="2007-06-20T00:00:00"/>
    <n v="0"/>
    <x v="9"/>
    <x v="36"/>
    <n v="3"/>
    <n v="14"/>
    <x v="9"/>
    <n v="164"/>
  </r>
  <r>
    <x v="720"/>
    <x v="641"/>
    <x v="273"/>
    <d v="2007-01-18T00:00:00"/>
    <n v="0"/>
    <x v="1"/>
    <x v="8"/>
    <n v="1"/>
    <n v="20"/>
    <x v="9"/>
    <n v="182"/>
  </r>
  <r>
    <x v="721"/>
    <x v="641"/>
    <x v="273"/>
    <d v="2007-08-30T00:00:00"/>
    <n v="0"/>
    <x v="0"/>
    <x v="10"/>
    <n v="0"/>
    <n v="14"/>
    <x v="7"/>
    <n v="176"/>
  </r>
  <r>
    <x v="722"/>
    <x v="642"/>
    <x v="274"/>
    <d v="2007-05-01T00:00:00"/>
    <n v="0"/>
    <x v="8"/>
    <x v="31"/>
    <n v="3"/>
    <n v="7"/>
    <x v="4"/>
    <n v="158"/>
  </r>
  <r>
    <x v="723"/>
    <x v="643"/>
    <x v="274"/>
    <d v="2007-07-31T00:00:00"/>
    <n v="1"/>
    <x v="3"/>
    <x v="32"/>
    <n v="1"/>
    <n v="1"/>
    <x v="8"/>
    <n v="354"/>
  </r>
  <r>
    <x v="724"/>
    <x v="97"/>
    <x v="274"/>
    <d v="2007-03-10T00:00:00"/>
    <n v="0"/>
    <x v="11"/>
    <x v="14"/>
    <n v="3"/>
    <n v="16"/>
    <x v="6"/>
    <n v="182"/>
  </r>
  <r>
    <x v="725"/>
    <x v="97"/>
    <x v="274"/>
    <d v="2008-03-09T00:00:00"/>
    <n v="0"/>
    <x v="2"/>
    <x v="5"/>
    <n v="1"/>
    <n v="5"/>
    <x v="7"/>
    <n v="161"/>
  </r>
  <r>
    <x v="726"/>
    <x v="644"/>
    <x v="275"/>
    <d v="2007-02-19T00:00:00"/>
    <n v="0"/>
    <x v="5"/>
    <x v="24"/>
    <n v="1"/>
    <n v="8"/>
    <x v="0"/>
    <n v="146"/>
  </r>
  <r>
    <x v="727"/>
    <x v="645"/>
    <x v="275"/>
    <d v="2007-05-16T00:00:00"/>
    <n v="0"/>
    <x v="9"/>
    <x v="36"/>
    <n v="1"/>
    <n v="14"/>
    <x v="9"/>
    <n v="162"/>
  </r>
  <r>
    <x v="728"/>
    <x v="646"/>
    <x v="275"/>
    <d v="2007-12-24T00:00:00"/>
    <n v="0"/>
    <x v="0"/>
    <x v="11"/>
    <n v="3"/>
    <n v="23"/>
    <x v="5"/>
    <n v="180"/>
  </r>
  <r>
    <x v="729"/>
    <x v="647"/>
    <x v="275"/>
    <d v="2007-02-27T00:00:00"/>
    <n v="0"/>
    <x v="7"/>
    <x v="11"/>
    <n v="3"/>
    <n v="9"/>
    <x v="8"/>
    <n v="164"/>
  </r>
  <r>
    <x v="730"/>
    <x v="648"/>
    <x v="275"/>
    <d v="2007-10-21T00:00:00"/>
    <n v="0"/>
    <x v="11"/>
    <x v="21"/>
    <n v="1"/>
    <n v="12"/>
    <x v="4"/>
    <n v="174"/>
  </r>
  <r>
    <x v="731"/>
    <x v="649"/>
    <x v="275"/>
    <d v="2008-12-06T00:00:00"/>
    <n v="1"/>
    <x v="8"/>
    <x v="2"/>
    <n v="2"/>
    <n v="17"/>
    <x v="0"/>
    <n v="364"/>
  </r>
  <r>
    <x v="732"/>
    <x v="650"/>
    <x v="276"/>
    <d v="2007-11-24T00:00:00"/>
    <n v="0"/>
    <x v="3"/>
    <x v="11"/>
    <n v="1"/>
    <n v="8"/>
    <x v="9"/>
    <n v="167"/>
  </r>
  <r>
    <x v="733"/>
    <x v="651"/>
    <x v="276"/>
    <d v="2007-05-30T00:00:00"/>
    <n v="0"/>
    <x v="5"/>
    <x v="30"/>
    <n v="2"/>
    <n v="11"/>
    <x v="6"/>
    <n v="159"/>
  </r>
  <r>
    <x v="734"/>
    <x v="652"/>
    <x v="276"/>
    <d v="2008-01-01T00:00:00"/>
    <n v="0"/>
    <x v="5"/>
    <x v="7"/>
    <n v="1"/>
    <n v="18"/>
    <x v="7"/>
    <n v="180"/>
  </r>
  <r>
    <x v="735"/>
    <x v="653"/>
    <x v="276"/>
    <d v="2008-09-23T00:00:00"/>
    <n v="0"/>
    <x v="10"/>
    <x v="33"/>
    <n v="2"/>
    <n v="0"/>
    <x v="3"/>
    <n v="169"/>
  </r>
  <r>
    <x v="736"/>
    <x v="654"/>
    <x v="277"/>
    <d v="2008-07-21T00:00:00"/>
    <n v="0"/>
    <x v="11"/>
    <x v="9"/>
    <n v="2"/>
    <n v="10"/>
    <x v="5"/>
    <n v="162"/>
  </r>
  <r>
    <x v="737"/>
    <x v="655"/>
    <x v="277"/>
    <d v="2007-01-21T00:00:00"/>
    <n v="0"/>
    <x v="8"/>
    <x v="14"/>
    <n v="3"/>
    <n v="1"/>
    <x v="7"/>
    <n v="154"/>
  </r>
  <r>
    <x v="738"/>
    <x v="656"/>
    <x v="278"/>
    <d v="2008-06-03T00:00:00"/>
    <n v="0"/>
    <x v="5"/>
    <x v="36"/>
    <n v="0"/>
    <n v="12"/>
    <x v="1"/>
    <n v="150"/>
  </r>
  <r>
    <x v="739"/>
    <x v="657"/>
    <x v="278"/>
    <d v="2007-11-06T00:00:00"/>
    <n v="0"/>
    <x v="7"/>
    <x v="39"/>
    <n v="2"/>
    <n v="9"/>
    <x v="4"/>
    <n v="168"/>
  </r>
  <r>
    <x v="740"/>
    <x v="658"/>
    <x v="279"/>
    <d v="2007-07-30T00:00:00"/>
    <n v="0"/>
    <x v="7"/>
    <x v="29"/>
    <n v="1"/>
    <n v="21"/>
    <x v="9"/>
    <n v="158"/>
  </r>
  <r>
    <x v="741"/>
    <x v="659"/>
    <x v="279"/>
    <d v="2008-03-12T00:00:00"/>
    <n v="0"/>
    <x v="4"/>
    <x v="19"/>
    <n v="1"/>
    <n v="11"/>
    <x v="1"/>
    <n v="182"/>
  </r>
  <r>
    <x v="742"/>
    <x v="660"/>
    <x v="279"/>
    <d v="2007-04-01T00:00:00"/>
    <n v="0"/>
    <x v="4"/>
    <x v="1"/>
    <n v="2"/>
    <n v="22"/>
    <x v="0"/>
    <n v="184"/>
  </r>
  <r>
    <x v="743"/>
    <x v="661"/>
    <x v="280"/>
    <d v="2007-12-21T00:00:00"/>
    <n v="0"/>
    <x v="11"/>
    <x v="36"/>
    <n v="0"/>
    <n v="5"/>
    <x v="4"/>
    <n v="149"/>
  </r>
  <r>
    <x v="744"/>
    <x v="662"/>
    <x v="280"/>
    <d v="2007-05-14T00:00:00"/>
    <n v="0"/>
    <x v="11"/>
    <x v="39"/>
    <n v="2"/>
    <n v="16"/>
    <x v="2"/>
    <n v="185"/>
  </r>
  <r>
    <x v="745"/>
    <x v="663"/>
    <x v="280"/>
    <d v="2007-04-05T00:00:00"/>
    <n v="0"/>
    <x v="9"/>
    <x v="34"/>
    <n v="1"/>
    <n v="13"/>
    <x v="5"/>
    <n v="165"/>
  </r>
  <r>
    <x v="746"/>
    <x v="664"/>
    <x v="281"/>
    <d v="2007-10-17T00:00:00"/>
    <n v="0"/>
    <x v="10"/>
    <x v="26"/>
    <n v="3"/>
    <n v="5"/>
    <x v="3"/>
    <n v="143"/>
  </r>
  <r>
    <x v="747"/>
    <x v="665"/>
    <x v="282"/>
    <d v="2007-08-17T00:00:00"/>
    <n v="0"/>
    <x v="10"/>
    <x v="26"/>
    <n v="1"/>
    <n v="5"/>
    <x v="2"/>
    <n v="143"/>
  </r>
  <r>
    <x v="748"/>
    <x v="666"/>
    <x v="282"/>
    <d v="2007-11-29T00:00:00"/>
    <n v="0"/>
    <x v="5"/>
    <x v="28"/>
    <n v="2"/>
    <n v="5"/>
    <x v="0"/>
    <n v="152"/>
  </r>
  <r>
    <x v="749"/>
    <x v="667"/>
    <x v="283"/>
    <d v="2007-01-03T00:00:00"/>
    <n v="0"/>
    <x v="7"/>
    <x v="5"/>
    <n v="2"/>
    <n v="22"/>
    <x v="1"/>
    <n v="181"/>
  </r>
  <r>
    <x v="750"/>
    <x v="668"/>
    <x v="283"/>
    <d v="2007-03-21T00:00:00"/>
    <n v="0"/>
    <x v="9"/>
    <x v="16"/>
    <n v="2"/>
    <n v="14"/>
    <x v="8"/>
    <n v="170"/>
  </r>
  <r>
    <x v="751"/>
    <x v="669"/>
    <x v="284"/>
    <d v="2007-06-17T00:00:00"/>
    <n v="0"/>
    <x v="12"/>
    <x v="30"/>
    <n v="2"/>
    <n v="10"/>
    <x v="8"/>
    <n v="172"/>
  </r>
  <r>
    <x v="752"/>
    <x v="670"/>
    <x v="284"/>
    <d v="2007-12-01T00:00:00"/>
    <n v="0"/>
    <x v="6"/>
    <x v="37"/>
    <n v="2"/>
    <n v="16"/>
    <x v="2"/>
    <n v="153"/>
  </r>
  <r>
    <x v="753"/>
    <x v="671"/>
    <x v="284"/>
    <d v="2007-07-14T00:00:00"/>
    <n v="0"/>
    <x v="10"/>
    <x v="27"/>
    <n v="0"/>
    <n v="14"/>
    <x v="7"/>
    <n v="145"/>
  </r>
  <r>
    <x v="754"/>
    <x v="672"/>
    <x v="285"/>
    <d v="2007-06-14T00:00:00"/>
    <n v="1"/>
    <x v="1"/>
    <x v="9"/>
    <n v="1"/>
    <n v="9"/>
    <x v="8"/>
    <n v="347"/>
  </r>
  <r>
    <x v="755"/>
    <x v="673"/>
    <x v="285"/>
    <d v="2007-08-17T00:00:00"/>
    <n v="1"/>
    <x v="2"/>
    <x v="33"/>
    <n v="0"/>
    <n v="8"/>
    <x v="4"/>
    <n v="377"/>
  </r>
  <r>
    <x v="756"/>
    <x v="674"/>
    <x v="286"/>
    <d v="2008-02-08T00:00:00"/>
    <n v="1"/>
    <x v="6"/>
    <x v="35"/>
    <n v="1"/>
    <n v="10"/>
    <x v="0"/>
    <n v="366"/>
  </r>
  <r>
    <x v="757"/>
    <x v="675"/>
    <x v="286"/>
    <d v="2007-09-04T00:00:00"/>
    <n v="0"/>
    <x v="9"/>
    <x v="18"/>
    <n v="2"/>
    <n v="3"/>
    <x v="4"/>
    <n v="170"/>
  </r>
  <r>
    <x v="758"/>
    <x v="676"/>
    <x v="287"/>
    <d v="2007-10-14T00:00:00"/>
    <n v="0"/>
    <x v="6"/>
    <x v="16"/>
    <n v="3"/>
    <n v="20"/>
    <x v="0"/>
    <n v="180"/>
  </r>
  <r>
    <x v="759"/>
    <x v="677"/>
    <x v="287"/>
    <d v="2007-06-08T00:00:00"/>
    <n v="0"/>
    <x v="6"/>
    <x v="20"/>
    <n v="1"/>
    <n v="15"/>
    <x v="9"/>
    <n v="176"/>
  </r>
  <r>
    <x v="760"/>
    <x v="678"/>
    <x v="287"/>
    <d v="2007-02-06T00:00:00"/>
    <n v="0"/>
    <x v="6"/>
    <x v="19"/>
    <n v="2"/>
    <n v="20"/>
    <x v="9"/>
    <n v="198"/>
  </r>
  <r>
    <x v="761"/>
    <x v="679"/>
    <x v="287"/>
    <d v="2007-11-20T00:00:00"/>
    <n v="0"/>
    <x v="0"/>
    <x v="9"/>
    <n v="2"/>
    <n v="16"/>
    <x v="2"/>
    <n v="157"/>
  </r>
  <r>
    <x v="762"/>
    <x v="680"/>
    <x v="288"/>
    <d v="2008-01-01T00:00:00"/>
    <n v="0"/>
    <x v="5"/>
    <x v="20"/>
    <n v="2"/>
    <n v="6"/>
    <x v="0"/>
    <n v="162"/>
  </r>
  <r>
    <x v="763"/>
    <x v="681"/>
    <x v="288"/>
    <d v="2007-09-15T00:00:00"/>
    <n v="0"/>
    <x v="5"/>
    <x v="6"/>
    <n v="1"/>
    <n v="1"/>
    <x v="0"/>
    <n v="167"/>
  </r>
  <r>
    <x v="764"/>
    <x v="682"/>
    <x v="289"/>
    <d v="2007-10-28T00:00:00"/>
    <n v="1"/>
    <x v="0"/>
    <x v="36"/>
    <n v="1"/>
    <n v="7"/>
    <x v="7"/>
    <n v="344"/>
  </r>
  <r>
    <x v="765"/>
    <x v="683"/>
    <x v="290"/>
    <d v="2007-10-27T00:00:00"/>
    <n v="0"/>
    <x v="12"/>
    <x v="28"/>
    <n v="2"/>
    <n v="24"/>
    <x v="7"/>
    <n v="173"/>
  </r>
  <r>
    <x v="766"/>
    <x v="684"/>
    <x v="290"/>
    <d v="2007-01-20T00:00:00"/>
    <n v="0"/>
    <x v="10"/>
    <x v="26"/>
    <n v="2"/>
    <n v="7"/>
    <x v="9"/>
    <n v="148"/>
  </r>
  <r>
    <x v="767"/>
    <x v="685"/>
    <x v="290"/>
    <d v="2007-06-15T00:00:00"/>
    <n v="0"/>
    <x v="1"/>
    <x v="20"/>
    <n v="2"/>
    <n v="17"/>
    <x v="9"/>
    <n v="171"/>
  </r>
  <r>
    <x v="768"/>
    <x v="686"/>
    <x v="291"/>
    <d v="2007-08-25T00:00:00"/>
    <n v="0"/>
    <x v="5"/>
    <x v="38"/>
    <n v="1"/>
    <n v="22"/>
    <x v="1"/>
    <n v="181"/>
  </r>
  <r>
    <x v="769"/>
    <x v="687"/>
    <x v="292"/>
    <d v="2007-11-12T00:00:00"/>
    <n v="0"/>
    <x v="0"/>
    <x v="14"/>
    <n v="0"/>
    <n v="22"/>
    <x v="1"/>
    <n v="180"/>
  </r>
  <r>
    <x v="770"/>
    <x v="688"/>
    <x v="293"/>
    <d v="2007-02-17T00:00:00"/>
    <n v="0"/>
    <x v="10"/>
    <x v="23"/>
    <n v="3"/>
    <n v="19"/>
    <x v="0"/>
    <n v="159"/>
  </r>
  <r>
    <x v="771"/>
    <x v="689"/>
    <x v="293"/>
    <d v="2008-03-23T00:00:00"/>
    <n v="0"/>
    <x v="12"/>
    <x v="39"/>
    <n v="0"/>
    <n v="23"/>
    <x v="7"/>
    <n v="186"/>
  </r>
  <r>
    <x v="772"/>
    <x v="690"/>
    <x v="293"/>
    <d v="2007-04-10T00:00:00"/>
    <n v="1"/>
    <x v="2"/>
    <x v="29"/>
    <n v="0"/>
    <n v="5"/>
    <x v="3"/>
    <n v="339"/>
  </r>
  <r>
    <x v="773"/>
    <x v="691"/>
    <x v="293"/>
    <d v="2007-04-23T00:00:00"/>
    <n v="0"/>
    <x v="9"/>
    <x v="33"/>
    <n v="1"/>
    <n v="7"/>
    <x v="4"/>
    <n v="178"/>
  </r>
  <r>
    <x v="774"/>
    <x v="691"/>
    <x v="293"/>
    <d v="2007-02-22T00:00:00"/>
    <n v="0"/>
    <x v="10"/>
    <x v="14"/>
    <n v="1"/>
    <n v="4"/>
    <x v="6"/>
    <n v="160"/>
  </r>
  <r>
    <x v="775"/>
    <x v="688"/>
    <x v="293"/>
    <d v="2007-04-17T00:00:00"/>
    <n v="1"/>
    <x v="9"/>
    <x v="37"/>
    <n v="3"/>
    <n v="6"/>
    <x v="6"/>
    <n v="340"/>
  </r>
  <r>
    <x v="776"/>
    <x v="692"/>
    <x v="294"/>
    <d v="2007-02-13T00:00:00"/>
    <n v="0"/>
    <x v="10"/>
    <x v="26"/>
    <n v="0"/>
    <n v="5"/>
    <x v="1"/>
    <n v="141"/>
  </r>
  <r>
    <x v="777"/>
    <x v="102"/>
    <x v="294"/>
    <d v="2007-06-11T00:00:00"/>
    <n v="0"/>
    <x v="3"/>
    <x v="20"/>
    <n v="2"/>
    <n v="23"/>
    <x v="5"/>
    <n v="188"/>
  </r>
  <r>
    <x v="778"/>
    <x v="190"/>
    <x v="294"/>
    <d v="2007-10-11T00:00:00"/>
    <n v="0"/>
    <x v="9"/>
    <x v="22"/>
    <n v="2"/>
    <n v="2"/>
    <x v="7"/>
    <n v="169"/>
  </r>
  <r>
    <x v="779"/>
    <x v="693"/>
    <x v="295"/>
    <d v="2008-10-15T00:00:00"/>
    <n v="0"/>
    <x v="11"/>
    <x v="22"/>
    <n v="0"/>
    <n v="5"/>
    <x v="2"/>
    <n v="178"/>
  </r>
  <r>
    <x v="780"/>
    <x v="571"/>
    <x v="295"/>
    <d v="2007-04-03T00:00:00"/>
    <n v="0"/>
    <x v="2"/>
    <x v="38"/>
    <n v="3"/>
    <n v="13"/>
    <x v="8"/>
    <n v="181"/>
  </r>
  <r>
    <x v="781"/>
    <x v="694"/>
    <x v="295"/>
    <d v="2007-03-22T00:00:00"/>
    <n v="0"/>
    <x v="0"/>
    <x v="1"/>
    <n v="1"/>
    <n v="3"/>
    <x v="6"/>
    <n v="156"/>
  </r>
  <r>
    <x v="782"/>
    <x v="694"/>
    <x v="295"/>
    <d v="2007-06-04T00:00:00"/>
    <n v="0"/>
    <x v="1"/>
    <x v="31"/>
    <n v="3"/>
    <n v="9"/>
    <x v="3"/>
    <n v="163"/>
  </r>
  <r>
    <x v="783"/>
    <x v="695"/>
    <x v="296"/>
    <d v="2008-01-14T00:00:00"/>
    <n v="0"/>
    <x v="10"/>
    <x v="39"/>
    <n v="2"/>
    <n v="8"/>
    <x v="1"/>
    <n v="168"/>
  </r>
  <r>
    <x v="784"/>
    <x v="97"/>
    <x v="296"/>
    <d v="2007-02-03T00:00:00"/>
    <n v="0"/>
    <x v="5"/>
    <x v="31"/>
    <n v="2"/>
    <n v="22"/>
    <x v="9"/>
    <n v="180"/>
  </r>
  <r>
    <x v="785"/>
    <x v="696"/>
    <x v="297"/>
    <d v="2007-08-28T00:00:00"/>
    <n v="0"/>
    <x v="0"/>
    <x v="20"/>
    <n v="0"/>
    <n v="24"/>
    <x v="5"/>
    <n v="181"/>
  </r>
  <r>
    <x v="786"/>
    <x v="697"/>
    <x v="297"/>
    <d v="2007-11-10T00:00:00"/>
    <n v="0"/>
    <x v="5"/>
    <x v="15"/>
    <n v="3"/>
    <n v="0"/>
    <x v="5"/>
    <n v="157"/>
  </r>
  <r>
    <x v="787"/>
    <x v="698"/>
    <x v="298"/>
    <d v="2007-01-11T00:00:00"/>
    <n v="0"/>
    <x v="10"/>
    <x v="23"/>
    <n v="3"/>
    <n v="4"/>
    <x v="7"/>
    <n v="136"/>
  </r>
  <r>
    <x v="788"/>
    <x v="699"/>
    <x v="298"/>
    <d v="2007-09-05T00:00:00"/>
    <n v="0"/>
    <x v="12"/>
    <x v="5"/>
    <n v="3"/>
    <n v="8"/>
    <x v="5"/>
    <n v="180"/>
  </r>
  <r>
    <x v="789"/>
    <x v="700"/>
    <x v="298"/>
    <d v="2008-06-06T00:00:00"/>
    <n v="0"/>
    <x v="8"/>
    <x v="20"/>
    <n v="1"/>
    <n v="2"/>
    <x v="1"/>
    <n v="151"/>
  </r>
  <r>
    <x v="790"/>
    <x v="701"/>
    <x v="298"/>
    <d v="2007-12-31T00:00:00"/>
    <n v="0"/>
    <x v="2"/>
    <x v="17"/>
    <n v="0"/>
    <n v="13"/>
    <x v="4"/>
    <n v="154"/>
  </r>
  <r>
    <x v="791"/>
    <x v="58"/>
    <x v="299"/>
    <d v="2007-07-02T00:00:00"/>
    <n v="0"/>
    <x v="11"/>
    <x v="39"/>
    <n v="1"/>
    <n v="3"/>
    <x v="7"/>
    <n v="166"/>
  </r>
  <r>
    <x v="792"/>
    <x v="702"/>
    <x v="300"/>
    <d v="2007-01-21T00:00:00"/>
    <n v="0"/>
    <x v="12"/>
    <x v="13"/>
    <n v="0"/>
    <n v="18"/>
    <x v="8"/>
    <n v="190"/>
  </r>
  <r>
    <x v="793"/>
    <x v="703"/>
    <x v="301"/>
    <d v="2007-04-05T00:00:00"/>
    <n v="0"/>
    <x v="9"/>
    <x v="14"/>
    <n v="0"/>
    <n v="0"/>
    <x v="6"/>
    <n v="160"/>
  </r>
  <r>
    <x v="794"/>
    <x v="704"/>
    <x v="301"/>
    <d v="2007-01-20T00:00:00"/>
    <n v="0"/>
    <x v="11"/>
    <x v="8"/>
    <n v="2"/>
    <n v="16"/>
    <x v="6"/>
    <n v="184"/>
  </r>
  <r>
    <x v="795"/>
    <x v="705"/>
    <x v="302"/>
    <d v="2007-05-20T00:00:00"/>
    <n v="0"/>
    <x v="4"/>
    <x v="34"/>
    <n v="2"/>
    <n v="15"/>
    <x v="7"/>
    <n v="157"/>
  </r>
  <r>
    <x v="796"/>
    <x v="706"/>
    <x v="302"/>
    <d v="2007-01-03T00:00:00"/>
    <n v="1"/>
    <x v="4"/>
    <x v="0"/>
    <n v="1"/>
    <n v="22"/>
    <x v="9"/>
    <n v="375"/>
  </r>
  <r>
    <x v="797"/>
    <x v="707"/>
    <x v="303"/>
    <d v="2007-11-18T00:00:00"/>
    <n v="0"/>
    <x v="0"/>
    <x v="5"/>
    <n v="2"/>
    <n v="2"/>
    <x v="7"/>
    <n v="156"/>
  </r>
  <r>
    <x v="798"/>
    <x v="708"/>
    <x v="303"/>
    <d v="2007-12-02T00:00:00"/>
    <n v="0"/>
    <x v="0"/>
    <x v="35"/>
    <n v="2"/>
    <n v="0"/>
    <x v="5"/>
    <n v="153"/>
  </r>
  <r>
    <x v="799"/>
    <x v="709"/>
    <x v="304"/>
    <d v="2007-05-22T00:00:00"/>
    <n v="0"/>
    <x v="7"/>
    <x v="32"/>
    <n v="2"/>
    <n v="2"/>
    <x v="1"/>
    <n v="149"/>
  </r>
  <r>
    <x v="800"/>
    <x v="710"/>
    <x v="304"/>
    <d v="2007-02-27T00:00:00"/>
    <n v="0"/>
    <x v="8"/>
    <x v="18"/>
    <n v="0"/>
    <n v="18"/>
    <x v="6"/>
    <n v="176"/>
  </r>
  <r>
    <x v="801"/>
    <x v="711"/>
    <x v="304"/>
    <d v="2007-11-21T00:00:00"/>
    <n v="0"/>
    <x v="10"/>
    <x v="14"/>
    <n v="0"/>
    <n v="8"/>
    <x v="2"/>
    <n v="166"/>
  </r>
  <r>
    <x v="802"/>
    <x v="712"/>
    <x v="305"/>
    <d v="2008-06-08T00:00:00"/>
    <n v="0"/>
    <x v="7"/>
    <x v="21"/>
    <n v="2"/>
    <n v="23"/>
    <x v="1"/>
    <n v="183"/>
  </r>
  <r>
    <x v="803"/>
    <x v="713"/>
    <x v="305"/>
    <d v="2007-12-10T00:00:00"/>
    <n v="0"/>
    <x v="6"/>
    <x v="0"/>
    <n v="2"/>
    <n v="22"/>
    <x v="8"/>
    <n v="178"/>
  </r>
  <r>
    <x v="804"/>
    <x v="714"/>
    <x v="306"/>
    <d v="2007-06-11T00:00:00"/>
    <n v="0"/>
    <x v="1"/>
    <x v="22"/>
    <n v="2"/>
    <n v="7"/>
    <x v="4"/>
    <n v="168"/>
  </r>
  <r>
    <x v="805"/>
    <x v="715"/>
    <x v="306"/>
    <d v="2007-02-25T00:00:00"/>
    <n v="1"/>
    <x v="4"/>
    <x v="27"/>
    <n v="2"/>
    <n v="17"/>
    <x v="6"/>
    <n v="355"/>
  </r>
  <r>
    <x v="806"/>
    <x v="716"/>
    <x v="307"/>
    <d v="2007-12-07T00:00:00"/>
    <n v="0"/>
    <x v="5"/>
    <x v="30"/>
    <n v="2"/>
    <n v="23"/>
    <x v="9"/>
    <n v="176"/>
  </r>
  <r>
    <x v="807"/>
    <x v="717"/>
    <x v="307"/>
    <d v="2007-01-23T00:00:00"/>
    <n v="0"/>
    <x v="1"/>
    <x v="18"/>
    <n v="1"/>
    <n v="3"/>
    <x v="8"/>
    <n v="167"/>
  </r>
  <r>
    <x v="808"/>
    <x v="718"/>
    <x v="308"/>
    <d v="2007-10-20T00:00:00"/>
    <n v="0"/>
    <x v="3"/>
    <x v="5"/>
    <n v="1"/>
    <n v="2"/>
    <x v="2"/>
    <n v="166"/>
  </r>
  <r>
    <x v="809"/>
    <x v="719"/>
    <x v="309"/>
    <d v="2007-04-13T00:00:00"/>
    <n v="0"/>
    <x v="2"/>
    <x v="11"/>
    <n v="2"/>
    <n v="16"/>
    <x v="5"/>
    <n v="175"/>
  </r>
  <r>
    <x v="810"/>
    <x v="720"/>
    <x v="309"/>
    <d v="2007-10-13T00:00:00"/>
    <n v="0"/>
    <x v="7"/>
    <x v="21"/>
    <n v="1"/>
    <n v="10"/>
    <x v="0"/>
    <n v="173"/>
  </r>
  <r>
    <x v="811"/>
    <x v="721"/>
    <x v="310"/>
    <d v="2007-10-23T00:00:00"/>
    <n v="0"/>
    <x v="6"/>
    <x v="7"/>
    <n v="3"/>
    <n v="16"/>
    <x v="9"/>
    <n v="194"/>
  </r>
  <r>
    <x v="812"/>
    <x v="722"/>
    <x v="310"/>
    <d v="2007-12-17T00:00:00"/>
    <n v="0"/>
    <x v="10"/>
    <x v="21"/>
    <n v="0"/>
    <n v="4"/>
    <x v="4"/>
    <n v="157"/>
  </r>
  <r>
    <x v="813"/>
    <x v="723"/>
    <x v="310"/>
    <d v="2008-11-17T00:00:00"/>
    <n v="0"/>
    <x v="6"/>
    <x v="21"/>
    <n v="1"/>
    <n v="12"/>
    <x v="1"/>
    <n v="175"/>
  </r>
  <r>
    <x v="814"/>
    <x v="562"/>
    <x v="310"/>
    <d v="2008-02-16T00:00:00"/>
    <n v="0"/>
    <x v="0"/>
    <x v="34"/>
    <n v="2"/>
    <n v="3"/>
    <x v="7"/>
    <n v="143"/>
  </r>
  <r>
    <x v="815"/>
    <x v="724"/>
    <x v="311"/>
    <d v="2007-05-16T00:00:00"/>
    <n v="1"/>
    <x v="8"/>
    <x v="38"/>
    <n v="2"/>
    <n v="12"/>
    <x v="5"/>
    <n v="375"/>
  </r>
  <r>
    <x v="816"/>
    <x v="725"/>
    <x v="311"/>
    <d v="2007-05-16T00:00:00"/>
    <n v="0"/>
    <x v="1"/>
    <x v="32"/>
    <n v="2"/>
    <n v="0"/>
    <x v="2"/>
    <n v="144"/>
  </r>
  <r>
    <x v="817"/>
    <x v="726"/>
    <x v="312"/>
    <d v="2008-01-25T00:00:00"/>
    <n v="0"/>
    <x v="6"/>
    <x v="20"/>
    <n v="2"/>
    <n v="19"/>
    <x v="4"/>
    <n v="175"/>
  </r>
  <r>
    <x v="818"/>
    <x v="727"/>
    <x v="312"/>
    <d v="2007-06-25T00:00:00"/>
    <n v="0"/>
    <x v="10"/>
    <x v="27"/>
    <n v="0"/>
    <n v="3"/>
    <x v="7"/>
    <n v="134"/>
  </r>
  <r>
    <x v="819"/>
    <x v="728"/>
    <x v="312"/>
    <d v="2007-03-26T00:00:00"/>
    <n v="0"/>
    <x v="5"/>
    <x v="3"/>
    <n v="1"/>
    <n v="0"/>
    <x v="4"/>
    <n v="149"/>
  </r>
  <r>
    <x v="820"/>
    <x v="729"/>
    <x v="313"/>
    <d v="2007-10-13T00:00:00"/>
    <n v="0"/>
    <x v="12"/>
    <x v="21"/>
    <n v="0"/>
    <n v="6"/>
    <x v="3"/>
    <n v="170"/>
  </r>
  <r>
    <x v="821"/>
    <x v="730"/>
    <x v="313"/>
    <d v="2007-07-05T00:00:00"/>
    <n v="0"/>
    <x v="10"/>
    <x v="21"/>
    <n v="0"/>
    <n v="23"/>
    <x v="1"/>
    <n v="179"/>
  </r>
  <r>
    <x v="822"/>
    <x v="326"/>
    <x v="314"/>
    <d v="2007-05-01T00:00:00"/>
    <n v="0"/>
    <x v="2"/>
    <x v="21"/>
    <n v="0"/>
    <n v="18"/>
    <x v="0"/>
    <n v="182"/>
  </r>
  <r>
    <x v="823"/>
    <x v="731"/>
    <x v="314"/>
    <d v="2007-06-20T00:00:00"/>
    <n v="0"/>
    <x v="10"/>
    <x v="21"/>
    <n v="3"/>
    <n v="15"/>
    <x v="1"/>
    <n v="174"/>
  </r>
  <r>
    <x v="824"/>
    <x v="732"/>
    <x v="315"/>
    <d v="2007-05-06T00:00:00"/>
    <n v="0"/>
    <x v="11"/>
    <x v="17"/>
    <n v="1"/>
    <n v="3"/>
    <x v="8"/>
    <n v="154"/>
  </r>
  <r>
    <x v="825"/>
    <x v="733"/>
    <x v="315"/>
    <d v="2007-12-28T00:00:00"/>
    <n v="0"/>
    <x v="0"/>
    <x v="18"/>
    <n v="3"/>
    <n v="23"/>
    <x v="5"/>
    <n v="195"/>
  </r>
  <r>
    <x v="826"/>
    <x v="734"/>
    <x v="315"/>
    <d v="2007-05-30T00:00:00"/>
    <n v="0"/>
    <x v="0"/>
    <x v="21"/>
    <n v="1"/>
    <n v="13"/>
    <x v="7"/>
    <n v="167"/>
  </r>
  <r>
    <x v="827"/>
    <x v="732"/>
    <x v="315"/>
    <d v="2007-08-30T00:00:00"/>
    <n v="0"/>
    <x v="1"/>
    <x v="13"/>
    <n v="1"/>
    <n v="9"/>
    <x v="9"/>
    <n v="172"/>
  </r>
  <r>
    <x v="828"/>
    <x v="735"/>
    <x v="316"/>
    <d v="2008-07-21T00:00:00"/>
    <n v="1"/>
    <x v="9"/>
    <x v="38"/>
    <n v="2"/>
    <n v="3"/>
    <x v="5"/>
    <n v="374"/>
  </r>
  <r>
    <x v="829"/>
    <x v="736"/>
    <x v="316"/>
    <d v="2007-08-15T00:00:00"/>
    <n v="0"/>
    <x v="9"/>
    <x v="21"/>
    <n v="3"/>
    <n v="20"/>
    <x v="8"/>
    <n v="186"/>
  </r>
  <r>
    <x v="830"/>
    <x v="737"/>
    <x v="317"/>
    <d v="2007-10-29T00:00:00"/>
    <n v="1"/>
    <x v="11"/>
    <x v="6"/>
    <n v="1"/>
    <n v="15"/>
    <x v="5"/>
    <n v="391"/>
  </r>
  <r>
    <x v="831"/>
    <x v="738"/>
    <x v="318"/>
    <d v="2007-03-08T00:00:00"/>
    <n v="0"/>
    <x v="10"/>
    <x v="23"/>
    <n v="1"/>
    <n v="17"/>
    <x v="2"/>
    <n v="152"/>
  </r>
  <r>
    <x v="832"/>
    <x v="739"/>
    <x v="319"/>
    <d v="2007-10-10T00:00:00"/>
    <n v="1"/>
    <x v="2"/>
    <x v="21"/>
    <n v="0"/>
    <n v="10"/>
    <x v="5"/>
    <n v="375"/>
  </r>
  <r>
    <x v="833"/>
    <x v="740"/>
    <x v="319"/>
    <d v="2007-01-28T00:00:00"/>
    <n v="0"/>
    <x v="11"/>
    <x v="39"/>
    <n v="2"/>
    <n v="7"/>
    <x v="1"/>
    <n v="175"/>
  </r>
  <r>
    <x v="834"/>
    <x v="741"/>
    <x v="319"/>
    <d v="2007-02-04T00:00:00"/>
    <n v="0"/>
    <x v="0"/>
    <x v="11"/>
    <n v="2"/>
    <n v="8"/>
    <x v="7"/>
    <n v="155"/>
  </r>
  <r>
    <x v="835"/>
    <x v="483"/>
    <x v="319"/>
    <d v="2007-12-29T00:00:00"/>
    <n v="0"/>
    <x v="1"/>
    <x v="32"/>
    <n v="1"/>
    <n v="15"/>
    <x v="7"/>
    <n v="153"/>
  </r>
  <r>
    <x v="836"/>
    <x v="107"/>
    <x v="320"/>
    <d v="2007-01-30T00:00:00"/>
    <n v="0"/>
    <x v="3"/>
    <x v="22"/>
    <n v="2"/>
    <n v="10"/>
    <x v="0"/>
    <n v="187"/>
  </r>
  <r>
    <x v="837"/>
    <x v="742"/>
    <x v="321"/>
    <d v="2007-05-26T00:00:00"/>
    <n v="0"/>
    <x v="8"/>
    <x v="34"/>
    <n v="2"/>
    <n v="10"/>
    <x v="5"/>
    <n v="155"/>
  </r>
  <r>
    <x v="838"/>
    <x v="743"/>
    <x v="321"/>
    <d v="2007-02-01T00:00:00"/>
    <n v="1"/>
    <x v="8"/>
    <x v="40"/>
    <n v="2"/>
    <n v="19"/>
    <x v="0"/>
    <n v="360"/>
  </r>
  <r>
    <x v="839"/>
    <x v="744"/>
    <x v="321"/>
    <d v="2007-06-21T00:00:00"/>
    <n v="0"/>
    <x v="2"/>
    <x v="1"/>
    <n v="0"/>
    <n v="18"/>
    <x v="7"/>
    <n v="171"/>
  </r>
  <r>
    <x v="840"/>
    <x v="745"/>
    <x v="322"/>
    <d v="2007-01-12T00:00:00"/>
    <n v="0"/>
    <x v="1"/>
    <x v="32"/>
    <n v="1"/>
    <n v="5"/>
    <x v="2"/>
    <n v="148"/>
  </r>
  <r>
    <x v="841"/>
    <x v="485"/>
    <x v="322"/>
    <d v="2007-01-12T00:00:00"/>
    <n v="0"/>
    <x v="4"/>
    <x v="13"/>
    <n v="3"/>
    <n v="5"/>
    <x v="2"/>
    <n v="173"/>
  </r>
  <r>
    <x v="842"/>
    <x v="746"/>
    <x v="323"/>
    <d v="2007-04-17T00:00:00"/>
    <n v="0"/>
    <x v="2"/>
    <x v="32"/>
    <n v="2"/>
    <n v="22"/>
    <x v="1"/>
    <n v="171"/>
  </r>
  <r>
    <x v="843"/>
    <x v="746"/>
    <x v="323"/>
    <d v="2007-04-19T00:00:00"/>
    <n v="1"/>
    <x v="8"/>
    <x v="15"/>
    <n v="1"/>
    <n v="15"/>
    <x v="7"/>
    <n v="359"/>
  </r>
  <r>
    <x v="844"/>
    <x v="747"/>
    <x v="324"/>
    <d v="2007-01-30T00:00:00"/>
    <n v="0"/>
    <x v="11"/>
    <x v="18"/>
    <n v="1"/>
    <n v="12"/>
    <x v="7"/>
    <n v="180"/>
  </r>
  <r>
    <x v="845"/>
    <x v="748"/>
    <x v="325"/>
    <d v="2007-04-22T00:00:00"/>
    <n v="0"/>
    <x v="4"/>
    <x v="1"/>
    <n v="3"/>
    <n v="2"/>
    <x v="1"/>
    <n v="161"/>
  </r>
  <r>
    <x v="846"/>
    <x v="749"/>
    <x v="325"/>
    <d v="2008-09-07T00:00:00"/>
    <n v="0"/>
    <x v="8"/>
    <x v="4"/>
    <n v="2"/>
    <n v="1"/>
    <x v="9"/>
    <n v="132"/>
  </r>
  <r>
    <x v="847"/>
    <x v="750"/>
    <x v="326"/>
    <d v="2007-06-29T00:00:00"/>
    <n v="1"/>
    <x v="0"/>
    <x v="10"/>
    <n v="3"/>
    <n v="19"/>
    <x v="2"/>
    <n v="389"/>
  </r>
  <r>
    <x v="848"/>
    <x v="369"/>
    <x v="326"/>
    <d v="2007-10-25T00:00:00"/>
    <n v="1"/>
    <x v="12"/>
    <x v="32"/>
    <n v="2"/>
    <n v="3"/>
    <x v="6"/>
    <n v="355"/>
  </r>
  <r>
    <x v="849"/>
    <x v="751"/>
    <x v="327"/>
    <d v="2007-05-15T00:00:00"/>
    <n v="0"/>
    <x v="1"/>
    <x v="34"/>
    <n v="2"/>
    <n v="4"/>
    <x v="3"/>
    <n v="144"/>
  </r>
  <r>
    <x v="850"/>
    <x v="752"/>
    <x v="327"/>
    <d v="2007-06-19T00:00:00"/>
    <n v="0"/>
    <x v="10"/>
    <x v="2"/>
    <n v="0"/>
    <n v="15"/>
    <x v="6"/>
    <n v="157"/>
  </r>
  <r>
    <x v="851"/>
    <x v="753"/>
    <x v="328"/>
    <d v="2007-05-10T00:00:00"/>
    <n v="1"/>
    <x v="9"/>
    <x v="10"/>
    <n v="1"/>
    <n v="12"/>
    <x v="0"/>
    <n v="387"/>
  </r>
  <r>
    <x v="852"/>
    <x v="629"/>
    <x v="328"/>
    <d v="2007-10-23T00:00:00"/>
    <n v="0"/>
    <x v="9"/>
    <x v="16"/>
    <n v="3"/>
    <n v="10"/>
    <x v="0"/>
    <n v="169"/>
  </r>
  <r>
    <x v="853"/>
    <x v="610"/>
    <x v="328"/>
    <d v="2007-10-23T00:00:00"/>
    <n v="0"/>
    <x v="5"/>
    <x v="13"/>
    <n v="1"/>
    <n v="18"/>
    <x v="3"/>
    <n v="178"/>
  </r>
  <r>
    <x v="854"/>
    <x v="754"/>
    <x v="329"/>
    <d v="2007-01-01T00:00:00"/>
    <n v="1"/>
    <x v="6"/>
    <x v="22"/>
    <n v="1"/>
    <n v="21"/>
    <x v="7"/>
    <n v="388"/>
  </r>
  <r>
    <x v="855"/>
    <x v="755"/>
    <x v="329"/>
    <d v="2007-08-03T00:00:00"/>
    <n v="0"/>
    <x v="1"/>
    <x v="33"/>
    <n v="0"/>
    <n v="13"/>
    <x v="3"/>
    <n v="178"/>
  </r>
  <r>
    <x v="856"/>
    <x v="756"/>
    <x v="329"/>
    <d v="2007-02-06T00:00:00"/>
    <n v="0"/>
    <x v="6"/>
    <x v="29"/>
    <n v="1"/>
    <n v="11"/>
    <x v="5"/>
    <n v="154"/>
  </r>
  <r>
    <x v="857"/>
    <x v="757"/>
    <x v="330"/>
    <d v="2007-07-09T00:00:00"/>
    <n v="0"/>
    <x v="4"/>
    <x v="1"/>
    <n v="3"/>
    <n v="14"/>
    <x v="2"/>
    <n v="174"/>
  </r>
  <r>
    <x v="858"/>
    <x v="758"/>
    <x v="330"/>
    <d v="2007-06-11T00:00:00"/>
    <n v="0"/>
    <x v="4"/>
    <x v="25"/>
    <n v="0"/>
    <n v="19"/>
    <x v="3"/>
    <n v="153"/>
  </r>
  <r>
    <x v="859"/>
    <x v="757"/>
    <x v="330"/>
    <d v="2007-01-25T00:00:00"/>
    <n v="0"/>
    <x v="8"/>
    <x v="17"/>
    <n v="2"/>
    <n v="22"/>
    <x v="6"/>
    <n v="159"/>
  </r>
  <r>
    <x v="860"/>
    <x v="759"/>
    <x v="331"/>
    <d v="2007-04-18T00:00:00"/>
    <n v="0"/>
    <x v="2"/>
    <x v="38"/>
    <n v="2"/>
    <n v="14"/>
    <x v="3"/>
    <n v="178"/>
  </r>
  <r>
    <x v="861"/>
    <x v="760"/>
    <x v="332"/>
    <d v="2007-02-16T00:00:00"/>
    <n v="0"/>
    <x v="9"/>
    <x v="18"/>
    <n v="2"/>
    <n v="23"/>
    <x v="8"/>
    <n v="195"/>
  </r>
  <r>
    <x v="862"/>
    <x v="761"/>
    <x v="332"/>
    <d v="2007-09-26T00:00:00"/>
    <n v="0"/>
    <x v="5"/>
    <x v="27"/>
    <n v="1"/>
    <n v="24"/>
    <x v="5"/>
    <n v="164"/>
  </r>
  <r>
    <x v="863"/>
    <x v="762"/>
    <x v="332"/>
    <d v="2007-11-09T00:00:00"/>
    <n v="0"/>
    <x v="0"/>
    <x v="2"/>
    <n v="0"/>
    <n v="4"/>
    <x v="2"/>
    <n v="150"/>
  </r>
  <r>
    <x v="864"/>
    <x v="763"/>
    <x v="332"/>
    <d v="2008-03-28T00:00:00"/>
    <n v="0"/>
    <x v="4"/>
    <x v="13"/>
    <n v="1"/>
    <n v="8"/>
    <x v="4"/>
    <n v="170"/>
  </r>
  <r>
    <x v="865"/>
    <x v="588"/>
    <x v="332"/>
    <d v="2007-09-26T00:00:00"/>
    <n v="0"/>
    <x v="3"/>
    <x v="10"/>
    <n v="1"/>
    <n v="23"/>
    <x v="9"/>
    <n v="199"/>
  </r>
  <r>
    <x v="866"/>
    <x v="764"/>
    <x v="333"/>
    <d v="2007-12-27T00:00:00"/>
    <n v="0"/>
    <x v="5"/>
    <x v="19"/>
    <n v="0"/>
    <n v="1"/>
    <x v="6"/>
    <n v="165"/>
  </r>
  <r>
    <x v="867"/>
    <x v="765"/>
    <x v="333"/>
    <d v="2007-05-03T00:00:00"/>
    <n v="0"/>
    <x v="6"/>
    <x v="21"/>
    <n v="1"/>
    <n v="16"/>
    <x v="4"/>
    <n v="176"/>
  </r>
  <r>
    <x v="868"/>
    <x v="766"/>
    <x v="334"/>
    <d v="2007-07-25T00:00:00"/>
    <n v="0"/>
    <x v="11"/>
    <x v="15"/>
    <n v="2"/>
    <n v="18"/>
    <x v="0"/>
    <n v="182"/>
  </r>
  <r>
    <x v="869"/>
    <x v="767"/>
    <x v="334"/>
    <d v="2007-04-17T00:00:00"/>
    <n v="0"/>
    <x v="8"/>
    <x v="8"/>
    <n v="1"/>
    <n v="14"/>
    <x v="4"/>
    <n v="169"/>
  </r>
  <r>
    <x v="870"/>
    <x v="767"/>
    <x v="334"/>
    <d v="2007-04-17T00:00:00"/>
    <n v="0"/>
    <x v="8"/>
    <x v="22"/>
    <n v="2"/>
    <n v="14"/>
    <x v="6"/>
    <n v="175"/>
  </r>
  <r>
    <x v="871"/>
    <x v="766"/>
    <x v="334"/>
    <d v="2007-12-16T00:00:00"/>
    <n v="0"/>
    <x v="9"/>
    <x v="34"/>
    <n v="2"/>
    <n v="22"/>
    <x v="9"/>
    <n v="173"/>
  </r>
  <r>
    <x v="872"/>
    <x v="768"/>
    <x v="335"/>
    <d v="2007-05-15T00:00:00"/>
    <n v="0"/>
    <x v="6"/>
    <x v="7"/>
    <n v="3"/>
    <n v="9"/>
    <x v="3"/>
    <n v="183"/>
  </r>
  <r>
    <x v="873"/>
    <x v="769"/>
    <x v="336"/>
    <d v="2007-07-17T00:00:00"/>
    <n v="0"/>
    <x v="10"/>
    <x v="32"/>
    <n v="2"/>
    <n v="16"/>
    <x v="9"/>
    <n v="164"/>
  </r>
  <r>
    <x v="874"/>
    <x v="770"/>
    <x v="336"/>
    <d v="2007-03-14T00:00:00"/>
    <n v="0"/>
    <x v="6"/>
    <x v="36"/>
    <n v="3"/>
    <n v="16"/>
    <x v="5"/>
    <n v="169"/>
  </r>
  <r>
    <x v="875"/>
    <x v="771"/>
    <x v="336"/>
    <d v="2007-03-28T00:00:00"/>
    <n v="1"/>
    <x v="2"/>
    <x v="36"/>
    <n v="0"/>
    <n v="0"/>
    <x v="0"/>
    <n v="347"/>
  </r>
  <r>
    <x v="876"/>
    <x v="772"/>
    <x v="336"/>
    <d v="2008-01-28T00:00:00"/>
    <n v="0"/>
    <x v="9"/>
    <x v="32"/>
    <n v="1"/>
    <n v="12"/>
    <x v="7"/>
    <n v="157"/>
  </r>
  <r>
    <x v="877"/>
    <x v="717"/>
    <x v="336"/>
    <d v="2007-04-05T00:00:00"/>
    <n v="0"/>
    <x v="5"/>
    <x v="12"/>
    <n v="2"/>
    <n v="5"/>
    <x v="6"/>
    <n v="134"/>
  </r>
  <r>
    <x v="878"/>
    <x v="773"/>
    <x v="337"/>
    <d v="2007-09-21T00:00:00"/>
    <n v="0"/>
    <x v="8"/>
    <x v="1"/>
    <n v="0"/>
    <n v="19"/>
    <x v="0"/>
    <n v="173"/>
  </r>
  <r>
    <x v="879"/>
    <x v="774"/>
    <x v="337"/>
    <d v="2007-07-09T00:00:00"/>
    <n v="0"/>
    <x v="9"/>
    <x v="33"/>
    <n v="3"/>
    <n v="7"/>
    <x v="7"/>
    <n v="179"/>
  </r>
  <r>
    <x v="880"/>
    <x v="775"/>
    <x v="337"/>
    <d v="2007-11-22T00:00:00"/>
    <n v="0"/>
    <x v="10"/>
    <x v="10"/>
    <n v="1"/>
    <n v="7"/>
    <x v="6"/>
    <n v="171"/>
  </r>
  <r>
    <x v="881"/>
    <x v="776"/>
    <x v="338"/>
    <d v="2008-08-15T00:00:00"/>
    <n v="0"/>
    <x v="6"/>
    <x v="6"/>
    <n v="0"/>
    <n v="13"/>
    <x v="2"/>
    <n v="182"/>
  </r>
  <r>
    <x v="882"/>
    <x v="777"/>
    <x v="339"/>
    <d v="2007-02-25T00:00:00"/>
    <n v="0"/>
    <x v="7"/>
    <x v="26"/>
    <n v="0"/>
    <n v="22"/>
    <x v="5"/>
    <n v="165"/>
  </r>
  <r>
    <x v="883"/>
    <x v="778"/>
    <x v="339"/>
    <d v="2007-03-29T00:00:00"/>
    <n v="0"/>
    <x v="9"/>
    <x v="5"/>
    <n v="1"/>
    <n v="6"/>
    <x v="8"/>
    <n v="169"/>
  </r>
  <r>
    <x v="884"/>
    <x v="779"/>
    <x v="340"/>
    <d v="2007-10-11T00:00:00"/>
    <n v="0"/>
    <x v="7"/>
    <x v="27"/>
    <n v="1"/>
    <n v="14"/>
    <x v="6"/>
    <n v="150"/>
  </r>
  <r>
    <x v="885"/>
    <x v="780"/>
    <x v="340"/>
    <d v="2007-06-30T00:00:00"/>
    <n v="0"/>
    <x v="8"/>
    <x v="31"/>
    <n v="1"/>
    <n v="13"/>
    <x v="9"/>
    <n v="168"/>
  </r>
  <r>
    <x v="886"/>
    <x v="781"/>
    <x v="340"/>
    <d v="2007-02-12T00:00:00"/>
    <n v="0"/>
    <x v="9"/>
    <x v="11"/>
    <n v="2"/>
    <n v="13"/>
    <x v="7"/>
    <n v="164"/>
  </r>
  <r>
    <x v="887"/>
    <x v="782"/>
    <x v="340"/>
    <d v="2008-03-06T00:00:00"/>
    <n v="0"/>
    <x v="10"/>
    <x v="24"/>
    <n v="1"/>
    <n v="13"/>
    <x v="0"/>
    <n v="152"/>
  </r>
  <r>
    <x v="888"/>
    <x v="783"/>
    <x v="341"/>
    <d v="2007-01-25T00:00:00"/>
    <n v="0"/>
    <x v="6"/>
    <x v="16"/>
    <n v="0"/>
    <n v="1"/>
    <x v="9"/>
    <n v="157"/>
  </r>
  <r>
    <x v="889"/>
    <x v="784"/>
    <x v="341"/>
    <d v="2007-07-31T00:00:00"/>
    <n v="0"/>
    <x v="9"/>
    <x v="30"/>
    <n v="0"/>
    <n v="3"/>
    <x v="1"/>
    <n v="157"/>
  </r>
  <r>
    <x v="890"/>
    <x v="785"/>
    <x v="342"/>
    <d v="2007-06-11T00:00:00"/>
    <n v="0"/>
    <x v="9"/>
    <x v="26"/>
    <n v="1"/>
    <n v="5"/>
    <x v="0"/>
    <n v="151"/>
  </r>
  <r>
    <x v="891"/>
    <x v="786"/>
    <x v="343"/>
    <d v="2007-11-19T00:00:00"/>
    <n v="0"/>
    <x v="9"/>
    <x v="7"/>
    <n v="0"/>
    <n v="16"/>
    <x v="6"/>
    <n v="185"/>
  </r>
  <r>
    <x v="892"/>
    <x v="787"/>
    <x v="343"/>
    <d v="2007-10-06T00:00:00"/>
    <n v="0"/>
    <x v="5"/>
    <x v="9"/>
    <n v="3"/>
    <n v="21"/>
    <x v="5"/>
    <n v="165"/>
  </r>
  <r>
    <x v="893"/>
    <x v="788"/>
    <x v="343"/>
    <d v="2007-01-01T00:00:00"/>
    <n v="0"/>
    <x v="8"/>
    <x v="21"/>
    <n v="2"/>
    <n v="1"/>
    <x v="0"/>
    <n v="160"/>
  </r>
  <r>
    <x v="894"/>
    <x v="789"/>
    <x v="343"/>
    <d v="2008-09-29T00:00:00"/>
    <n v="0"/>
    <x v="1"/>
    <x v="37"/>
    <n v="1"/>
    <n v="10"/>
    <x v="5"/>
    <n v="142"/>
  </r>
  <r>
    <x v="895"/>
    <x v="68"/>
    <x v="343"/>
    <d v="2008-01-01T00:00:00"/>
    <n v="0"/>
    <x v="9"/>
    <x v="0"/>
    <n v="0"/>
    <n v="23"/>
    <x v="9"/>
    <n v="177"/>
  </r>
  <r>
    <x v="896"/>
    <x v="787"/>
    <x v="343"/>
    <d v="2007-02-21T00:00:00"/>
    <n v="0"/>
    <x v="10"/>
    <x v="9"/>
    <n v="1"/>
    <n v="4"/>
    <x v="6"/>
    <n v="140"/>
  </r>
  <r>
    <x v="897"/>
    <x v="790"/>
    <x v="344"/>
    <d v="2007-12-29T00:00:00"/>
    <n v="0"/>
    <x v="2"/>
    <x v="4"/>
    <n v="2"/>
    <n v="13"/>
    <x v="2"/>
    <n v="149"/>
  </r>
  <r>
    <x v="898"/>
    <x v="791"/>
    <x v="344"/>
    <d v="2007-12-05T00:00:00"/>
    <n v="0"/>
    <x v="12"/>
    <x v="0"/>
    <n v="1"/>
    <n v="11"/>
    <x v="5"/>
    <n v="172"/>
  </r>
  <r>
    <x v="899"/>
    <x v="791"/>
    <x v="344"/>
    <d v="2007-10-26T00:00:00"/>
    <n v="0"/>
    <x v="11"/>
    <x v="33"/>
    <n v="1"/>
    <n v="8"/>
    <x v="8"/>
    <n v="187"/>
  </r>
  <r>
    <x v="900"/>
    <x v="792"/>
    <x v="344"/>
    <d v="2007-03-18T00:00:00"/>
    <n v="0"/>
    <x v="5"/>
    <x v="7"/>
    <n v="3"/>
    <n v="24"/>
    <x v="5"/>
    <n v="197"/>
  </r>
  <r>
    <x v="901"/>
    <x v="385"/>
    <x v="344"/>
    <d v="2007-09-24T00:00:00"/>
    <n v="0"/>
    <x v="4"/>
    <x v="22"/>
    <n v="2"/>
    <n v="0"/>
    <x v="7"/>
    <n v="165"/>
  </r>
  <r>
    <x v="902"/>
    <x v="790"/>
    <x v="344"/>
    <d v="2007-09-25T00:00:00"/>
    <n v="0"/>
    <x v="12"/>
    <x v="34"/>
    <n v="2"/>
    <n v="18"/>
    <x v="6"/>
    <n v="168"/>
  </r>
  <r>
    <x v="903"/>
    <x v="791"/>
    <x v="344"/>
    <d v="2007-09-22T00:00:00"/>
    <n v="0"/>
    <x v="7"/>
    <x v="3"/>
    <n v="1"/>
    <n v="23"/>
    <x v="3"/>
    <n v="177"/>
  </r>
  <r>
    <x v="904"/>
    <x v="791"/>
    <x v="344"/>
    <d v="2007-01-04T00:00:00"/>
    <n v="0"/>
    <x v="1"/>
    <x v="12"/>
    <n v="1"/>
    <n v="18"/>
    <x v="7"/>
    <n v="143"/>
  </r>
  <r>
    <x v="905"/>
    <x v="107"/>
    <x v="345"/>
    <d v="2007-12-24T00:00:00"/>
    <n v="0"/>
    <x v="5"/>
    <x v="17"/>
    <n v="2"/>
    <n v="8"/>
    <x v="6"/>
    <n v="147"/>
  </r>
  <r>
    <x v="906"/>
    <x v="793"/>
    <x v="346"/>
    <d v="2008-05-31T00:00:00"/>
    <n v="0"/>
    <x v="12"/>
    <x v="7"/>
    <n v="1"/>
    <n v="15"/>
    <x v="1"/>
    <n v="191"/>
  </r>
  <r>
    <x v="907"/>
    <x v="794"/>
    <x v="346"/>
    <d v="2007-11-26T00:00:00"/>
    <n v="0"/>
    <x v="6"/>
    <x v="27"/>
    <n v="0"/>
    <n v="5"/>
    <x v="9"/>
    <n v="149"/>
  </r>
  <r>
    <x v="908"/>
    <x v="795"/>
    <x v="346"/>
    <d v="2007-10-01T00:00:00"/>
    <n v="0"/>
    <x v="5"/>
    <x v="24"/>
    <n v="3"/>
    <n v="24"/>
    <x v="4"/>
    <n v="157"/>
  </r>
  <r>
    <x v="909"/>
    <x v="796"/>
    <x v="346"/>
    <d v="2007-03-02T00:00:00"/>
    <n v="0"/>
    <x v="11"/>
    <x v="38"/>
    <n v="2"/>
    <n v="3"/>
    <x v="1"/>
    <n v="172"/>
  </r>
  <r>
    <x v="910"/>
    <x v="797"/>
    <x v="346"/>
    <d v="2007-03-13T00:00:00"/>
    <n v="0"/>
    <x v="7"/>
    <x v="10"/>
    <n v="1"/>
    <n v="7"/>
    <x v="4"/>
    <n v="172"/>
  </r>
  <r>
    <x v="911"/>
    <x v="798"/>
    <x v="346"/>
    <d v="2008-09-14T00:00:00"/>
    <n v="0"/>
    <x v="3"/>
    <x v="6"/>
    <n v="1"/>
    <n v="7"/>
    <x v="3"/>
    <n v="176"/>
  </r>
  <r>
    <x v="912"/>
    <x v="795"/>
    <x v="346"/>
    <d v="2007-12-28T00:00:00"/>
    <n v="1"/>
    <x v="1"/>
    <x v="30"/>
    <n v="1"/>
    <n v="24"/>
    <x v="3"/>
    <n v="3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C24FC1-0F0E-4D49-8642-4F8CE48A8D9A}" name="Tabela przestawna1" cacheId="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313" firstHeaderRow="1" firstDataRow="1" firstDataCol="1" rowPageCount="1" colPageCount="1"/>
  <pivotFields count="11">
    <pivotField axis="axisRow" showAll="0" sortType="descending">
      <items count="914">
        <item x="904"/>
        <item x="490"/>
        <item x="278"/>
        <item x="903"/>
        <item x="871"/>
        <item x="597"/>
        <item x="254"/>
        <item x="859"/>
        <item x="827"/>
        <item x="342"/>
        <item x="168"/>
        <item x="206"/>
        <item x="600"/>
        <item x="565"/>
        <item x="85"/>
        <item x="560"/>
        <item x="444"/>
        <item x="380"/>
        <item x="289"/>
        <item x="78"/>
        <item x="713"/>
        <item x="363"/>
        <item x="5"/>
        <item x="616"/>
        <item x="660"/>
        <item x="902"/>
        <item x="585"/>
        <item x="775"/>
        <item x="495"/>
        <item x="416"/>
        <item x="115"/>
        <item x="896"/>
        <item x="316"/>
        <item x="62"/>
        <item x="512"/>
        <item x="263"/>
        <item x="13"/>
        <item x="870"/>
        <item x="843"/>
        <item x="121"/>
        <item x="725"/>
        <item x="218"/>
        <item x="545"/>
        <item x="217"/>
        <item x="66"/>
        <item x="782"/>
        <item x="114"/>
        <item x="58"/>
        <item x="637"/>
        <item x="721"/>
        <item x="424"/>
        <item x="774"/>
        <item x="280"/>
        <item x="212"/>
        <item x="331"/>
        <item x="325"/>
        <item x="42"/>
        <item x="865"/>
        <item x="362"/>
        <item x="322"/>
        <item x="632"/>
        <item x="778"/>
        <item x="841"/>
        <item x="480"/>
        <item x="430"/>
        <item x="895"/>
        <item x="146"/>
        <item x="706"/>
        <item x="93"/>
        <item x="702"/>
        <item x="361"/>
        <item x="409"/>
        <item x="544"/>
        <item x="791"/>
        <item x="853"/>
        <item x="120"/>
        <item x="236"/>
        <item x="642"/>
        <item x="501"/>
        <item x="137"/>
        <item x="705"/>
        <item x="537"/>
        <item x="596"/>
        <item x="175"/>
        <item x="777"/>
        <item x="242"/>
        <item x="877"/>
        <item x="784"/>
        <item x="711"/>
        <item x="625"/>
        <item x="624"/>
        <item x="611"/>
        <item x="610"/>
        <item x="580"/>
        <item x="579"/>
        <item x="572"/>
        <item x="532"/>
        <item x="511"/>
        <item x="418"/>
        <item x="379"/>
        <item x="356"/>
        <item x="337"/>
        <item x="327"/>
        <item x="266"/>
        <item x="249"/>
        <item x="202"/>
        <item x="104"/>
        <item x="382"/>
        <item x="127"/>
        <item x="701"/>
        <item x="429"/>
        <item x="836"/>
        <item x="905"/>
        <item x="710"/>
        <item x="864"/>
        <item x="536"/>
        <item x="426"/>
        <item x="248"/>
        <item x="12"/>
        <item x="869"/>
        <item x="842"/>
        <item x="119"/>
        <item x="724"/>
        <item x="216"/>
        <item x="543"/>
        <item x="215"/>
        <item x="65"/>
        <item x="781"/>
        <item x="113"/>
        <item x="57"/>
        <item x="636"/>
        <item x="720"/>
        <item x="423"/>
        <item x="773"/>
        <item x="279"/>
        <item x="211"/>
        <item x="715"/>
        <item x="630"/>
        <item x="182"/>
        <item x="659"/>
        <item x="645"/>
        <item x="454"/>
        <item x="814"/>
        <item x="207"/>
        <item x="401"/>
        <item x="461"/>
        <item x="901"/>
        <item x="73"/>
        <item x="253"/>
        <item x="145"/>
        <item x="237"/>
        <item x="110"/>
        <item x="11"/>
        <item x="848"/>
        <item x="709"/>
        <item x="61"/>
        <item x="682"/>
        <item x="178"/>
        <item x="17"/>
        <item x="780"/>
        <item x="485"/>
        <item x="197"/>
        <item x="20"/>
        <item x="835"/>
        <item x="232"/>
        <item x="247"/>
        <item x="109"/>
        <item x="420"/>
        <item x="106"/>
        <item x="790"/>
        <item sd="0" x="525"/>
        <item x="214"/>
        <item x="475"/>
        <item x="692"/>
        <item x="432"/>
        <item x="177"/>
        <item x="415"/>
        <item x="315"/>
        <item x="99"/>
        <item x="831"/>
        <item x="863"/>
        <item x="723"/>
        <item x="265"/>
        <item x="330"/>
        <item x="324"/>
        <item x="41"/>
        <item x="862"/>
        <item x="360"/>
        <item x="323"/>
        <item x="97"/>
        <item x="588"/>
        <item x="314"/>
        <item x="887"/>
        <item x="846"/>
        <item x="761"/>
        <item x="742"/>
        <item x="205"/>
        <item x="124"/>
        <item x="912"/>
        <item x="794"/>
        <item x="595"/>
        <item x="524"/>
        <item x="507"/>
        <item x="2"/>
        <item x="681"/>
        <item x="92"/>
        <item x="739"/>
        <item x="840"/>
        <item x="467"/>
        <item x="29"/>
        <item x="719"/>
        <item x="170"/>
        <item x="189"/>
        <item x="852"/>
        <item x="7"/>
        <item x="629"/>
        <item x="320"/>
        <item x="227"/>
        <item x="506"/>
        <item x="767"/>
        <item x="650"/>
        <item x="549"/>
        <item x="890"/>
        <item x="801"/>
        <item x="665"/>
        <item x="433"/>
        <item x="89"/>
        <item x="746"/>
        <item x="695"/>
        <item x="796"/>
        <item x="464"/>
        <item x="431"/>
        <item x="673"/>
        <item x="606"/>
        <item x="210"/>
        <item x="235"/>
        <item x="644"/>
        <item x="839"/>
        <item x="737"/>
        <item x="664"/>
        <item x="304"/>
        <item x="269"/>
        <item x="881"/>
        <item x="684"/>
        <item x="658"/>
        <item x="564"/>
        <item x="152"/>
        <item x="886"/>
        <item x="408"/>
        <item x="680"/>
        <item x="442"/>
        <item x="834"/>
        <item x="162"/>
        <item x="123"/>
        <item x="635"/>
        <item x="487"/>
        <item x="819"/>
        <item x="641"/>
        <item x="344"/>
        <item x="677"/>
        <item x="856"/>
        <item x="140"/>
        <item x="542"/>
        <item x="498"/>
        <item x="277"/>
        <item x="614"/>
        <item x="504"/>
        <item x="704"/>
        <item x="347"/>
        <item x="196"/>
        <item x="397"/>
        <item x="872"/>
        <item x="745"/>
        <item x="535"/>
        <item x="252"/>
        <item x="750"/>
        <item x="259"/>
        <item sd="0" x="830"/>
        <item x="389"/>
        <item x="503"/>
        <item x="776"/>
        <item x="889"/>
        <item x="329"/>
        <item x="372"/>
        <item x="144"/>
        <item x="714"/>
        <item x="267"/>
        <item x="628"/>
        <item x="676"/>
        <item x="471"/>
        <item x="407"/>
        <item x="783"/>
        <item x="911"/>
        <item x="657"/>
        <item x="441"/>
        <item x="786"/>
        <item x="493"/>
        <item x="833"/>
        <item x="753"/>
        <item x="671"/>
        <item x="241"/>
        <item x="546"/>
        <item x="844"/>
        <item x="307"/>
        <item x="785"/>
        <item x="394"/>
        <item x="374"/>
        <item x="160"/>
        <item x="559"/>
        <item x="112"/>
        <item x="392"/>
        <item x="96"/>
        <item x="27"/>
        <item x="803"/>
        <item x="400"/>
        <item x="731"/>
        <item x="422"/>
        <item x="191"/>
        <item x="306"/>
        <item x="826"/>
        <item x="880"/>
        <item x="381"/>
        <item x="317"/>
        <item x="288"/>
        <item x="378"/>
        <item x="88"/>
        <item x="855"/>
        <item x="730"/>
        <item x="273"/>
        <item x="603"/>
        <item x="295"/>
        <item x="696"/>
        <item x="52"/>
        <item x="484"/>
        <item x="810"/>
        <item x="287"/>
        <item x="829"/>
        <item x="108"/>
        <item x="656"/>
        <item x="391"/>
        <item x="122"/>
        <item x="648"/>
        <item x="141"/>
        <item x="412"/>
        <item x="399"/>
        <item x="594"/>
        <item x="231"/>
        <item x="33"/>
        <item x="700"/>
        <item x="620"/>
        <item x="405"/>
        <item x="350"/>
        <item x="129"/>
        <item sd="0" x="16"/>
        <item x="510"/>
        <item x="456"/>
        <item x="823"/>
        <item x="81"/>
        <item x="760"/>
        <item x="476"/>
        <item x="169"/>
        <item x="195"/>
        <item x="619"/>
        <item x="694"/>
        <item x="107"/>
        <item x="813"/>
        <item x="789"/>
        <item x="523"/>
        <item sd="0" x="286"/>
        <item x="240"/>
        <item x="319"/>
        <item x="621"/>
        <item x="194"/>
        <item x="84"/>
        <item x="663"/>
        <item x="662"/>
        <item x="311"/>
        <item x="70"/>
        <item x="888"/>
        <item x="883"/>
        <item x="204"/>
        <item x="151"/>
        <item x="272"/>
        <item x="10"/>
        <item x="440"/>
        <item x="530"/>
        <item x="19"/>
        <item x="858"/>
        <item x="759"/>
        <item x="521"/>
        <item x="483"/>
        <item x="353"/>
        <item x="251"/>
        <item x="670"/>
        <item x="150"/>
        <item x="699"/>
        <item x="497"/>
        <item x="386"/>
        <item x="186"/>
        <item x="758"/>
        <item x="574"/>
        <item x="226"/>
        <item x="201"/>
        <item x="613"/>
        <item x="470"/>
        <item x="788"/>
        <item x="77"/>
        <item x="744"/>
        <item x="393"/>
        <item x="388"/>
        <item x="690"/>
        <item x="729"/>
        <item x="798"/>
        <item x="349"/>
        <item x="718"/>
        <item x="652"/>
        <item x="602"/>
        <item x="735"/>
        <item x="802"/>
        <item x="285"/>
        <item x="508"/>
        <item x="556"/>
        <item x="612"/>
        <item x="369"/>
        <item x="609"/>
        <item x="763"/>
        <item x="301"/>
        <item x="94"/>
        <item x="26"/>
        <item x="698"/>
        <item x="851"/>
        <item x="9"/>
        <item x="755"/>
        <item sd="0" x="667"/>
        <item x="500"/>
        <item x="15"/>
        <item x="618"/>
        <item x="566"/>
        <item x="808"/>
        <item x="466"/>
        <item sd="0" x="387"/>
        <item x="385"/>
        <item x="352"/>
        <item x="491"/>
        <item x="351"/>
        <item x="80"/>
        <item x="805"/>
        <item x="517"/>
        <item x="60"/>
        <item x="578"/>
        <item x="396"/>
        <item x="98"/>
        <item x="825"/>
        <item x="847"/>
        <item x="343"/>
        <item x="792"/>
        <item x="589"/>
        <item x="449"/>
        <item x="419"/>
        <item x="220"/>
        <item x="520"/>
        <item x="246"/>
        <item x="516"/>
        <item x="264"/>
        <item x="180"/>
        <item x="69"/>
        <item x="46"/>
        <item x="717"/>
        <item x="688"/>
        <item x="489"/>
        <item x="200"/>
        <item x="515"/>
        <item x="190"/>
        <item x="486"/>
        <item x="134"/>
        <item x="757"/>
        <item x="552"/>
        <item x="213"/>
        <item x="647"/>
        <item x="155"/>
        <item x="294"/>
        <item x="184"/>
        <item x="576"/>
        <item x="293"/>
        <item x="428"/>
        <item x="754"/>
        <item x="460"/>
        <item x="526"/>
        <item x="686"/>
        <item x="336"/>
        <item x="174"/>
        <item x="623"/>
        <item x="398"/>
        <item x="209"/>
        <item x="355"/>
        <item x="179"/>
        <item x="749"/>
        <item x="126"/>
        <item x="640"/>
        <item x="367"/>
        <item x="268"/>
        <item x="555"/>
        <item x="867"/>
        <item x="683"/>
        <item x="593"/>
        <item x="558"/>
        <item x="469"/>
        <item x="377"/>
        <item x="437"/>
        <item x="551"/>
        <item x="49"/>
        <item x="634"/>
        <item x="772"/>
        <item x="368"/>
        <item x="164"/>
        <item x="828"/>
        <item x="582"/>
        <item x="1"/>
        <item x="876"/>
        <item x="816"/>
        <item x="51"/>
        <item x="452"/>
        <item x="300"/>
        <item x="451"/>
        <item x="245"/>
        <item x="133"/>
        <item x="879"/>
        <item x="482"/>
        <item x="103"/>
        <item x="445"/>
        <item x="436"/>
        <item x="371"/>
        <item x="845"/>
        <item x="541"/>
        <item x="118"/>
        <item x="691"/>
        <item x="882"/>
        <item x="359"/>
        <item x="318"/>
        <item x="271"/>
        <item x="771"/>
        <item x="158"/>
        <item x="45"/>
        <item x="6"/>
        <item x="373"/>
        <item x="132"/>
        <item x="707"/>
        <item x="239"/>
        <item x="631"/>
        <item x="769"/>
        <item x="348"/>
        <item x="643"/>
        <item x="522"/>
        <item x="292"/>
        <item x="87"/>
        <item x="752"/>
        <item x="587"/>
        <item x="208"/>
        <item x="795"/>
        <item x="910"/>
        <item x="230"/>
        <item x="262"/>
        <item x="0"/>
        <item x="465"/>
        <item x="894"/>
        <item x="370"/>
        <item x="282"/>
        <item x="741"/>
        <item x="56"/>
        <item x="668"/>
        <item x="577"/>
        <item x="117"/>
        <item x="90"/>
        <item x="812"/>
        <item x="703"/>
        <item x="176"/>
        <item x="909"/>
        <item x="581"/>
        <item x="622"/>
        <item x="395"/>
        <item x="474"/>
        <item x="473"/>
        <item x="366"/>
        <item x="885"/>
        <item x="793"/>
        <item x="675"/>
        <item x="86"/>
        <item x="157"/>
        <item x="884"/>
        <item x="655"/>
        <item x="48"/>
        <item x="143"/>
        <item x="756"/>
        <item x="450"/>
        <item x="875"/>
        <item sd="0" x="627"/>
        <item x="365"/>
        <item x="173"/>
        <item x="528"/>
        <item x="540"/>
        <item x="548"/>
        <item x="854"/>
        <item x="40"/>
        <item x="321"/>
        <item x="458"/>
        <item x="172"/>
        <item x="303"/>
        <item x="260"/>
        <item x="161"/>
        <item x="159"/>
        <item x="334"/>
        <item x="448"/>
        <item x="270"/>
        <item x="193"/>
        <item x="638"/>
        <item x="569"/>
        <item x="32"/>
        <item x="586"/>
        <item x="335"/>
        <item x="874"/>
        <item x="900"/>
        <item x="310"/>
        <item x="608"/>
        <item x="592"/>
        <item x="25"/>
        <item x="651"/>
        <item x="599"/>
        <item x="457"/>
        <item x="305"/>
        <item x="131"/>
        <item x="797"/>
        <item x="873"/>
        <item x="818"/>
        <item sd="0" x="687"/>
        <item x="47"/>
        <item x="734"/>
        <item sd="0" x="154"/>
        <item x="639"/>
        <item x="514"/>
        <item x="28"/>
        <item x="633"/>
        <item x="257"/>
        <item x="736"/>
        <item x="102"/>
        <item x="804"/>
        <item x="229"/>
        <item x="105"/>
        <item x="44"/>
        <item x="547"/>
        <item x="554"/>
        <item x="519"/>
        <item x="527"/>
        <item x="91"/>
        <item x="455"/>
        <item x="390"/>
        <item x="341"/>
        <item x="406"/>
        <item x="139"/>
        <item x="821"/>
        <item x="561"/>
        <item x="743"/>
        <item x="733"/>
        <item x="807"/>
        <item x="447"/>
        <item x="68"/>
        <item x="570"/>
        <item x="163"/>
        <item x="505"/>
        <item x="358"/>
        <item x="411"/>
        <item x="284"/>
        <item x="354"/>
        <item x="72"/>
        <item x="55"/>
        <item x="79"/>
        <item x="71"/>
        <item x="39"/>
        <item x="568"/>
        <item x="183"/>
        <item sd="0" x="244"/>
        <item x="607"/>
        <item x="8"/>
        <item x="256"/>
        <item x="908"/>
        <item x="24"/>
        <item x="502"/>
        <item x="364"/>
        <item x="299"/>
        <item x="591"/>
        <item x="446"/>
        <item x="332"/>
        <item x="302"/>
        <item x="171"/>
        <item x="54"/>
        <item x="101"/>
        <item x="234"/>
        <item x="893"/>
        <item x="414"/>
        <item x="376"/>
        <item x="679"/>
        <item x="584"/>
        <item x="100"/>
        <item x="748"/>
        <item x="553"/>
        <item x="31"/>
        <item x="76"/>
        <item x="23"/>
        <item x="75"/>
        <item x="492"/>
        <item x="403"/>
        <item x="383"/>
        <item x="728"/>
        <item x="534"/>
        <item x="298"/>
        <item x="149"/>
        <item x="689"/>
        <item x="53"/>
        <item x="199"/>
        <item x="14"/>
        <item x="907"/>
        <item x="838"/>
        <item x="225"/>
        <item x="766"/>
        <item x="402"/>
        <item x="562"/>
        <item x="468"/>
        <item x="63"/>
        <item x="116"/>
        <item x="36"/>
        <item x="435"/>
        <item x="64"/>
        <item x="765"/>
        <item x="185"/>
        <item x="861"/>
        <item x="762"/>
        <item x="427"/>
        <item x="878"/>
        <item x="531"/>
        <item x="463"/>
        <item x="617"/>
        <item x="462"/>
        <item x="35"/>
        <item x="779"/>
        <item x="309"/>
        <item x="740"/>
        <item x="822"/>
        <item x="708"/>
        <item x="604"/>
        <item x="727"/>
        <item x="550"/>
        <item x="472"/>
        <item x="421"/>
        <item x="83"/>
        <item x="732"/>
        <item x="224"/>
        <item x="626"/>
        <item x="481"/>
        <item x="233"/>
        <item x="38"/>
        <item x="649"/>
        <item x="479"/>
        <item x="223"/>
        <item x="228"/>
        <item x="181"/>
        <item x="22"/>
        <item x="136"/>
        <item x="817"/>
        <item x="906"/>
        <item x="128"/>
        <item x="43"/>
        <item x="125"/>
        <item x="850"/>
        <item x="434"/>
        <item x="198"/>
        <item x="693"/>
        <item x="478"/>
        <item x="815"/>
        <item x="716"/>
        <item x="297"/>
        <item x="243"/>
        <item x="722"/>
        <item x="646"/>
        <item x="153"/>
        <item x="800"/>
        <item x="238"/>
        <item x="654"/>
        <item x="518"/>
        <item x="219"/>
        <item x="4"/>
        <item x="148"/>
        <item x="669"/>
        <item x="573"/>
        <item x="276"/>
        <item x="333"/>
        <item x="866"/>
        <item x="37"/>
        <item x="533"/>
        <item x="453"/>
        <item x="751"/>
        <item x="291"/>
        <item x="747"/>
        <item x="726"/>
        <item x="258"/>
        <item x="513"/>
        <item x="832"/>
        <item x="18"/>
        <item x="477"/>
        <item x="806"/>
        <item x="499"/>
        <item x="768"/>
        <item x="281"/>
        <item sd="0" x="34"/>
        <item x="837"/>
        <item x="328"/>
        <item x="142"/>
        <item x="222"/>
        <item x="221"/>
        <item x="95"/>
        <item x="661"/>
        <item x="575"/>
        <item x="188"/>
        <item x="899"/>
        <item x="488"/>
        <item x="275"/>
        <item x="898"/>
        <item x="868"/>
        <item x="590"/>
        <item x="250"/>
        <item x="857"/>
        <item x="824"/>
        <item x="340"/>
        <item x="167"/>
        <item x="203"/>
        <item x="598"/>
        <item x="563"/>
        <item x="82"/>
        <item x="557"/>
        <item x="443"/>
        <item x="375"/>
        <item x="283"/>
        <item x="74"/>
        <item x="712"/>
        <item x="357"/>
        <item x="3"/>
        <item x="615"/>
        <item x="653"/>
        <item x="897"/>
        <item x="583"/>
        <item x="770"/>
        <item x="494"/>
        <item x="413"/>
        <item x="111"/>
        <item x="892"/>
        <item x="313"/>
        <item x="59"/>
        <item x="509"/>
        <item x="261"/>
        <item x="410"/>
        <item x="438"/>
        <item x="417"/>
        <item x="891"/>
        <item x="339"/>
        <item x="820"/>
        <item x="601"/>
        <item x="147"/>
        <item x="346"/>
        <item x="187"/>
        <item x="135"/>
        <item x="496"/>
        <item x="605"/>
        <item x="255"/>
        <item x="21"/>
        <item x="425"/>
        <item x="384"/>
        <item x="404"/>
        <item x="678"/>
        <item x="567"/>
        <item x="130"/>
        <item x="799"/>
        <item x="156"/>
        <item x="30"/>
        <item x="50"/>
        <item x="439"/>
        <item x="809"/>
        <item x="192"/>
        <item x="764"/>
        <item x="666"/>
        <item x="166"/>
        <item x="67"/>
        <item x="529"/>
        <item x="345"/>
        <item x="539"/>
        <item x="697"/>
        <item x="738"/>
        <item x="338"/>
        <item x="787"/>
        <item x="165"/>
        <item x="685"/>
        <item x="296"/>
        <item x="860"/>
        <item x="672"/>
        <item x="308"/>
        <item x="459"/>
        <item x="290"/>
        <item x="849"/>
        <item x="326"/>
        <item x="274"/>
        <item x="312"/>
        <item x="811"/>
        <item x="571"/>
        <item x="674"/>
        <item x="538"/>
        <item x="13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800">
        <item x="352"/>
        <item x="696"/>
        <item x="583"/>
        <item x="134"/>
        <item x="598"/>
        <item x="539"/>
        <item x="143"/>
        <item x="744"/>
        <item x="460"/>
        <item x="89"/>
        <item x="113"/>
        <item x="116"/>
        <item x="395"/>
        <item x="676"/>
        <item x="217"/>
        <item x="692"/>
        <item x="162"/>
        <item x="533"/>
        <item x="675"/>
        <item x="631"/>
        <item x="125"/>
        <item x="451"/>
        <item x="569"/>
        <item x="211"/>
        <item x="107"/>
        <item x="629"/>
        <item x="701"/>
        <item x="488"/>
        <item x="367"/>
        <item x="325"/>
        <item x="600"/>
        <item x="84"/>
        <item x="2"/>
        <item x="132"/>
        <item x="788"/>
        <item x="379"/>
        <item x="432"/>
        <item x="745"/>
        <item x="694"/>
        <item x="564"/>
        <item x="249"/>
        <item x="180"/>
        <item x="279"/>
        <item x="743"/>
        <item x="26"/>
        <item x="603"/>
        <item x="264"/>
        <item x="749"/>
        <item x="189"/>
        <item x="658"/>
        <item x="466"/>
        <item x="221"/>
        <item x="169"/>
        <item x="702"/>
        <item x="164"/>
        <item x="650"/>
        <item x="262"/>
        <item x="240"/>
        <item x="464"/>
        <item x="210"/>
        <item x="359"/>
        <item x="712"/>
        <item x="357"/>
        <item x="609"/>
        <item x="297"/>
        <item x="85"/>
        <item x="135"/>
        <item x="713"/>
        <item x="232"/>
        <item x="506"/>
        <item x="431"/>
        <item x="30"/>
        <item x="206"/>
        <item x="711"/>
        <item x="109"/>
        <item x="60"/>
        <item x="99"/>
        <item x="487"/>
        <item x="150"/>
        <item x="212"/>
        <item x="365"/>
        <item x="57"/>
        <item x="786"/>
        <item x="59"/>
        <item x="340"/>
        <item x="482"/>
        <item x="203"/>
        <item x="348"/>
        <item x="750"/>
        <item x="720"/>
        <item x="146"/>
        <item x="63"/>
        <item x="728"/>
        <item x="531"/>
        <item x="662"/>
        <item x="754"/>
        <item x="454"/>
        <item x="607"/>
        <item x="408"/>
        <item x="375"/>
        <item x="467"/>
        <item x="168"/>
        <item x="121"/>
        <item x="95"/>
        <item x="387"/>
        <item x="608"/>
        <item x="280"/>
        <item x="353"/>
        <item x="201"/>
        <item x="567"/>
        <item x="6"/>
        <item x="224"/>
        <item x="616"/>
        <item x="682"/>
        <item x="790"/>
        <item x="725"/>
        <item x="592"/>
        <item x="347"/>
        <item x="242"/>
        <item x="560"/>
        <item x="747"/>
        <item x="766"/>
        <item x="463"/>
        <item x="329"/>
        <item x="524"/>
        <item x="288"/>
        <item x="763"/>
        <item x="544"/>
        <item x="74"/>
        <item x="478"/>
        <item x="170"/>
        <item x="330"/>
        <item x="787"/>
        <item x="282"/>
        <item x="310"/>
        <item x="87"/>
        <item x="123"/>
        <item x="159"/>
        <item x="244"/>
        <item x="21"/>
        <item x="341"/>
        <item x="613"/>
        <item x="562"/>
        <item x="200"/>
        <item x="350"/>
        <item x="418"/>
        <item x="665"/>
        <item x="61"/>
        <item x="130"/>
        <item x="690"/>
        <item x="277"/>
        <item x="625"/>
        <item x="783"/>
        <item x="470"/>
        <item x="595"/>
        <item x="115"/>
        <item x="260"/>
        <item x="758"/>
        <item x="337"/>
        <item x="9"/>
        <item x="417"/>
        <item x="179"/>
        <item x="624"/>
        <item x="566"/>
        <item x="572"/>
        <item x="238"/>
        <item x="574"/>
        <item x="326"/>
        <item x="638"/>
        <item x="529"/>
        <item x="673"/>
        <item x="731"/>
        <item x="771"/>
        <item x="778"/>
        <item x="166"/>
        <item x="557"/>
        <item x="541"/>
        <item x="163"/>
        <item x="100"/>
        <item x="522"/>
        <item x="615"/>
        <item x="13"/>
        <item x="528"/>
        <item x="41"/>
        <item x="233"/>
        <item x="172"/>
        <item x="411"/>
        <item x="12"/>
        <item x="761"/>
        <item x="503"/>
        <item x="427"/>
        <item x="190"/>
        <item x="49"/>
        <item x="777"/>
        <item x="228"/>
        <item x="626"/>
        <item x="269"/>
        <item x="420"/>
        <item x="345"/>
        <item x="378"/>
        <item x="523"/>
        <item x="93"/>
        <item x="782"/>
        <item x="739"/>
        <item x="496"/>
        <item x="707"/>
        <item x="428"/>
        <item x="82"/>
        <item x="344"/>
        <item x="404"/>
        <item x="680"/>
        <item x="153"/>
        <item x="299"/>
        <item x="192"/>
        <item x="181"/>
        <item x="689"/>
        <item x="425"/>
        <item x="4"/>
        <item x="477"/>
        <item x="685"/>
        <item x="195"/>
        <item x="684"/>
        <item x="465"/>
        <item x="516"/>
        <item x="716"/>
        <item x="710"/>
        <item x="34"/>
        <item x="31"/>
        <item x="226"/>
        <item x="644"/>
        <item x="578"/>
        <item x="741"/>
        <item x="68"/>
        <item x="199"/>
        <item x="388"/>
        <item x="549"/>
        <item x="721"/>
        <item x="768"/>
        <item x="514"/>
        <item x="47"/>
        <item x="0"/>
        <item x="401"/>
        <item x="318"/>
        <item x="380"/>
        <item x="360"/>
        <item x="373"/>
        <item x="449"/>
        <item x="28"/>
        <item x="698"/>
        <item x="307"/>
        <item x="705"/>
        <item x="128"/>
        <item x="371"/>
        <item x="251"/>
        <item x="385"/>
        <item x="321"/>
        <item x="110"/>
        <item x="767"/>
        <item x="161"/>
        <item x="577"/>
        <item x="403"/>
        <item x="102"/>
        <item x="587"/>
        <item x="483"/>
        <item x="36"/>
        <item x="419"/>
        <item x="263"/>
        <item x="775"/>
        <item x="450"/>
        <item x="752"/>
        <item x="139"/>
        <item x="391"/>
        <item x="75"/>
        <item x="649"/>
        <item x="124"/>
        <item x="90"/>
        <item x="779"/>
        <item x="406"/>
        <item x="292"/>
        <item x="62"/>
        <item x="331"/>
        <item x="688"/>
        <item x="37"/>
        <item x="691"/>
        <item x="366"/>
        <item x="271"/>
        <item x="1"/>
        <item x="729"/>
        <item x="294"/>
        <item x="405"/>
        <item x="396"/>
        <item x="479"/>
        <item x="444"/>
        <item x="724"/>
        <item x="561"/>
        <item x="652"/>
        <item x="640"/>
        <item x="265"/>
        <item x="588"/>
        <item x="475"/>
        <item x="204"/>
        <item x="43"/>
        <item x="781"/>
        <item x="171"/>
        <item x="248"/>
        <item x="381"/>
        <item x="554"/>
        <item x="308"/>
        <item x="597"/>
        <item x="422"/>
        <item x="174"/>
        <item x="402"/>
        <item x="769"/>
        <item x="556"/>
        <item x="205"/>
        <item x="742"/>
        <item x="15"/>
        <item x="513"/>
        <item x="636"/>
        <item x="322"/>
        <item x="443"/>
        <item x="65"/>
        <item x="70"/>
        <item x="651"/>
        <item x="536"/>
        <item x="525"/>
        <item x="255"/>
        <item x="335"/>
        <item x="243"/>
        <item x="382"/>
        <item x="72"/>
        <item x="484"/>
        <item x="585"/>
        <item x="736"/>
        <item x="317"/>
        <item x="241"/>
        <item x="304"/>
        <item x="186"/>
        <item x="746"/>
        <item x="103"/>
        <item x="571"/>
        <item x="733"/>
        <item x="439"/>
        <item x="363"/>
        <item x="259"/>
        <item x="718"/>
        <item x="599"/>
        <item x="343"/>
        <item x="38"/>
        <item x="521"/>
        <item x="332"/>
        <item x="14"/>
        <item x="188"/>
        <item x="29"/>
        <item x="52"/>
        <item x="773"/>
        <item x="78"/>
        <item x="732"/>
        <item x="618"/>
        <item x="160"/>
        <item x="268"/>
        <item x="313"/>
        <item x="141"/>
        <item x="104"/>
        <item x="497"/>
        <item x="3"/>
        <item x="591"/>
        <item x="376"/>
        <item x="111"/>
        <item x="81"/>
        <item x="433"/>
        <item x="507"/>
        <item x="797"/>
        <item x="751"/>
        <item x="414"/>
        <item x="576"/>
        <item x="214"/>
        <item x="596"/>
        <item x="254"/>
        <item x="320"/>
        <item x="302"/>
        <item x="606"/>
        <item x="258"/>
        <item x="19"/>
        <item x="641"/>
        <item x="88"/>
        <item x="377"/>
        <item x="178"/>
        <item x="213"/>
        <item x="209"/>
        <item x="727"/>
        <item x="642"/>
        <item x="293"/>
        <item x="193"/>
        <item x="791"/>
        <item x="738"/>
        <item x="462"/>
        <item x="194"/>
        <item x="40"/>
        <item x="421"/>
        <item x="793"/>
        <item x="481"/>
        <item x="495"/>
        <item x="177"/>
        <item x="547"/>
        <item x="96"/>
        <item x="520"/>
        <item x="469"/>
        <item x="216"/>
        <item x="703"/>
        <item x="215"/>
        <item x="471"/>
        <item x="142"/>
        <item x="491"/>
        <item x="667"/>
        <item x="563"/>
        <item x="315"/>
        <item x="502"/>
        <item x="693"/>
        <item x="11"/>
        <item x="154"/>
        <item x="474"/>
        <item x="723"/>
        <item x="656"/>
        <item x="71"/>
        <item x="757"/>
        <item x="73"/>
        <item x="494"/>
        <item x="55"/>
        <item x="645"/>
        <item x="202"/>
        <item x="537"/>
        <item x="92"/>
        <item x="45"/>
        <item x="611"/>
        <item x="8"/>
        <item x="550"/>
        <item x="659"/>
        <item x="436"/>
        <item x="755"/>
        <item x="792"/>
        <item x="223"/>
        <item x="409"/>
        <item x="275"/>
        <item x="296"/>
        <item x="10"/>
        <item x="435"/>
        <item x="183"/>
        <item x="686"/>
        <item x="235"/>
        <item x="453"/>
        <item x="538"/>
        <item x="256"/>
        <item x="138"/>
        <item x="301"/>
        <item x="429"/>
        <item x="770"/>
        <item x="252"/>
        <item x="112"/>
        <item x="97"/>
        <item x="412"/>
        <item x="664"/>
        <item x="446"/>
        <item x="654"/>
        <item x="33"/>
        <item x="602"/>
        <item x="370"/>
        <item x="290"/>
        <item x="594"/>
        <item x="106"/>
        <item x="198"/>
        <item x="392"/>
        <item x="601"/>
        <item x="489"/>
        <item x="700"/>
        <item x="328"/>
        <item x="300"/>
        <item x="719"/>
        <item x="584"/>
        <item x="64"/>
        <item x="666"/>
        <item x="756"/>
        <item x="398"/>
        <item x="714"/>
        <item x="91"/>
        <item x="679"/>
        <item x="253"/>
        <item x="79"/>
        <item x="706"/>
        <item x="534"/>
        <item x="426"/>
        <item x="327"/>
        <item x="364"/>
        <item x="530"/>
        <item x="447"/>
        <item x="424"/>
        <item x="358"/>
        <item x="737"/>
        <item x="552"/>
        <item x="389"/>
        <item x="69"/>
        <item x="56"/>
        <item x="220"/>
        <item x="660"/>
        <item x="229"/>
        <item x="274"/>
        <item x="765"/>
        <item x="709"/>
        <item x="338"/>
        <item x="237"/>
        <item x="295"/>
        <item x="726"/>
        <item x="393"/>
        <item x="372"/>
        <item x="457"/>
        <item x="27"/>
        <item x="137"/>
        <item x="336"/>
        <item x="354"/>
        <item x="270"/>
        <item x="774"/>
        <item x="48"/>
        <item x="480"/>
        <item x="632"/>
        <item x="580"/>
        <item x="440"/>
        <item x="670"/>
        <item x="219"/>
        <item x="697"/>
        <item x="230"/>
        <item x="498"/>
        <item x="54"/>
        <item x="273"/>
        <item x="151"/>
        <item x="185"/>
        <item x="661"/>
        <item x="390"/>
        <item x="309"/>
        <item x="191"/>
        <item x="351"/>
        <item x="678"/>
        <item x="394"/>
        <item x="730"/>
        <item x="117"/>
        <item x="324"/>
        <item x="622"/>
        <item x="334"/>
        <item x="32"/>
        <item x="148"/>
        <item x="639"/>
        <item x="16"/>
        <item x="519"/>
        <item x="42"/>
        <item x="156"/>
        <item x="18"/>
        <item x="674"/>
        <item x="362"/>
        <item x="278"/>
        <item x="399"/>
        <item x="384"/>
        <item x="620"/>
        <item x="108"/>
        <item x="517"/>
        <item x="438"/>
        <item x="671"/>
        <item x="50"/>
        <item x="236"/>
        <item x="144"/>
        <item x="565"/>
        <item x="772"/>
        <item x="276"/>
        <item x="455"/>
        <item x="374"/>
        <item x="568"/>
        <item x="669"/>
        <item x="717"/>
        <item x="24"/>
        <item x="798"/>
        <item x="493"/>
        <item x="461"/>
        <item x="158"/>
        <item x="542"/>
        <item x="555"/>
        <item x="573"/>
        <item x="581"/>
        <item x="196"/>
        <item x="704"/>
        <item x="663"/>
        <item x="677"/>
        <item x="505"/>
        <item x="311"/>
        <item x="122"/>
        <item x="306"/>
        <item x="722"/>
        <item x="133"/>
        <item x="612"/>
        <item x="643"/>
        <item x="456"/>
        <item x="44"/>
        <item x="551"/>
        <item x="305"/>
        <item x="637"/>
        <item x="286"/>
        <item x="441"/>
        <item x="458"/>
        <item x="762"/>
        <item x="559"/>
        <item x="687"/>
        <item x="740"/>
        <item x="510"/>
        <item x="500"/>
        <item x="397"/>
        <item x="120"/>
        <item x="207"/>
        <item x="734"/>
        <item x="245"/>
        <item x="575"/>
        <item x="386"/>
        <item x="604"/>
        <item x="356"/>
        <item x="342"/>
        <item x="53"/>
        <item x="289"/>
        <item x="231"/>
        <item x="518"/>
        <item x="66"/>
        <item x="508"/>
        <item x="548"/>
        <item x="119"/>
        <item x="39"/>
        <item x="515"/>
        <item x="445"/>
        <item x="323"/>
        <item x="114"/>
        <item x="492"/>
        <item x="621"/>
        <item x="7"/>
        <item x="789"/>
        <item x="284"/>
        <item x="298"/>
        <item x="25"/>
        <item x="187"/>
        <item x="715"/>
        <item x="579"/>
        <item x="176"/>
        <item x="434"/>
        <item x="605"/>
        <item x="291"/>
        <item x="614"/>
        <item x="535"/>
        <item x="283"/>
        <item x="369"/>
        <item x="98"/>
        <item x="257"/>
        <item x="619"/>
        <item x="147"/>
        <item x="333"/>
        <item x="437"/>
        <item x="648"/>
        <item x="77"/>
        <item x="627"/>
        <item x="546"/>
        <item x="400"/>
        <item x="261"/>
        <item x="239"/>
        <item x="285"/>
        <item x="287"/>
        <item x="776"/>
        <item x="80"/>
        <item x="246"/>
        <item x="526"/>
        <item x="267"/>
        <item x="635"/>
        <item x="227"/>
        <item x="129"/>
        <item x="796"/>
        <item x="349"/>
        <item x="586"/>
        <item x="208"/>
        <item x="346"/>
        <item x="657"/>
        <item x="361"/>
        <item x="485"/>
        <item x="175"/>
        <item x="504"/>
        <item x="764"/>
        <item x="250"/>
        <item x="234"/>
        <item x="423"/>
        <item x="76"/>
        <item x="653"/>
        <item x="681"/>
        <item x="545"/>
        <item x="672"/>
        <item x="101"/>
        <item x="590"/>
        <item x="527"/>
        <item x="167"/>
        <item x="58"/>
        <item x="51"/>
        <item x="501"/>
        <item x="5"/>
        <item x="499"/>
        <item x="339"/>
        <item x="708"/>
        <item x="760"/>
        <item x="86"/>
        <item x="413"/>
        <item x="312"/>
        <item x="140"/>
        <item x="127"/>
        <item x="197"/>
        <item x="281"/>
        <item x="383"/>
        <item x="149"/>
        <item x="780"/>
        <item x="735"/>
        <item x="442"/>
        <item x="532"/>
        <item x="319"/>
        <item x="589"/>
        <item x="570"/>
        <item x="759"/>
        <item x="699"/>
        <item x="225"/>
        <item x="266"/>
        <item x="17"/>
        <item x="165"/>
        <item x="152"/>
        <item x="314"/>
        <item x="785"/>
        <item x="430"/>
        <item x="647"/>
        <item x="473"/>
        <item x="136"/>
        <item x="468"/>
        <item x="472"/>
        <item x="83"/>
        <item x="633"/>
        <item x="218"/>
        <item x="558"/>
        <item x="617"/>
        <item x="157"/>
        <item x="623"/>
        <item x="630"/>
        <item x="511"/>
        <item x="628"/>
        <item x="155"/>
        <item x="748"/>
        <item x="118"/>
        <item x="22"/>
        <item x="247"/>
        <item x="753"/>
        <item x="784"/>
        <item x="452"/>
        <item x="407"/>
        <item x="509"/>
        <item x="795"/>
        <item x="145"/>
        <item x="303"/>
        <item x="646"/>
        <item x="415"/>
        <item x="105"/>
        <item x="794"/>
        <item x="46"/>
        <item x="316"/>
        <item x="131"/>
        <item x="368"/>
        <item x="272"/>
        <item x="448"/>
        <item x="610"/>
        <item x="173"/>
        <item x="20"/>
        <item x="410"/>
        <item x="486"/>
        <item x="416"/>
        <item x="655"/>
        <item x="553"/>
        <item x="23"/>
        <item x="35"/>
        <item x="459"/>
        <item x="126"/>
        <item x="222"/>
        <item x="593"/>
        <item x="94"/>
        <item x="582"/>
        <item x="695"/>
        <item x="182"/>
        <item x="543"/>
        <item x="355"/>
        <item x="184"/>
        <item x="512"/>
        <item x="634"/>
        <item x="476"/>
        <item x="540"/>
        <item x="67"/>
        <item x="490"/>
        <item x="668"/>
        <item x="683"/>
        <item t="default"/>
      </items>
    </pivotField>
    <pivotField showAll="0">
      <items count="348">
        <item x="122"/>
        <item x="9"/>
        <item x="198"/>
        <item x="199"/>
        <item x="200"/>
        <item x="201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8"/>
        <item x="29"/>
        <item x="22"/>
        <item x="23"/>
        <item x="24"/>
        <item x="25"/>
        <item x="26"/>
        <item x="27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6"/>
        <item x="261"/>
        <item x="262"/>
        <item x="263"/>
        <item x="264"/>
        <item x="265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t="default"/>
      </items>
    </pivotField>
    <pivotField numFmtId="14" showAll="0"/>
    <pivotField showAll="0"/>
    <pivotField axis="axisRow" showAll="0" sortType="descending">
      <items count="14">
        <item x="12"/>
        <item x="11"/>
        <item x="3"/>
        <item x="6"/>
        <item x="9"/>
        <item x="2"/>
        <item x="4"/>
        <item x="7"/>
        <item x="0"/>
        <item x="10"/>
        <item x="5"/>
        <item x="1"/>
        <item x="8"/>
        <item t="default"/>
      </items>
    </pivotField>
    <pivotField axis="axisRow" showAll="0" sortType="descending">
      <items count="42">
        <item x="33"/>
        <item x="19"/>
        <item x="7"/>
        <item x="10"/>
        <item x="22"/>
        <item x="18"/>
        <item x="6"/>
        <item x="13"/>
        <item x="8"/>
        <item x="38"/>
        <item x="39"/>
        <item x="14"/>
        <item x="21"/>
        <item x="5"/>
        <item x="31"/>
        <item x="1"/>
        <item x="3"/>
        <item x="20"/>
        <item x="15"/>
        <item x="30"/>
        <item x="11"/>
        <item x="16"/>
        <item x="0"/>
        <item x="35"/>
        <item x="2"/>
        <item x="32"/>
        <item x="28"/>
        <item x="34"/>
        <item x="17"/>
        <item x="36"/>
        <item x="40"/>
        <item x="9"/>
        <item x="26"/>
        <item x="27"/>
        <item x="24"/>
        <item x="23"/>
        <item x="25"/>
        <item x="29"/>
        <item x="12"/>
        <item x="4"/>
        <item x="37"/>
        <item t="default"/>
      </items>
    </pivotField>
    <pivotField showAll="0"/>
    <pivotField showAll="0"/>
    <pivotField axis="axisPage" multipleItemSelectionAllowed="1" showAll="0">
      <items count="11">
        <item h="1" x="7"/>
        <item h="1" x="4"/>
        <item h="1" x="6"/>
        <item h="1" x="3"/>
        <item h="1" x="1"/>
        <item h="1" x="2"/>
        <item x="8"/>
        <item h="1" x="9"/>
        <item h="1" x="0"/>
        <item h="1" x="5"/>
        <item t="default"/>
      </items>
    </pivotField>
    <pivotField dataField="1" showAll="0"/>
  </pivotFields>
  <rowFields count="3">
    <field x="0"/>
    <field x="6"/>
    <field x="5"/>
  </rowFields>
  <rowItems count="310">
    <i>
      <x v="811"/>
    </i>
    <i>
      <x v="679"/>
    </i>
    <i>
      <x v="353"/>
    </i>
    <i>
      <x v="633"/>
    </i>
    <i>
      <x v="433"/>
    </i>
    <i>
      <x v="170"/>
    </i>
    <i>
      <x v="531"/>
    </i>
    <i r="1">
      <x v="20"/>
    </i>
    <i r="2">
      <x v="8"/>
    </i>
    <i>
      <x v="359"/>
    </i>
    <i r="1">
      <x v="38"/>
    </i>
    <i r="2">
      <x v="7"/>
    </i>
    <i>
      <x v="181"/>
    </i>
    <i r="1">
      <x v="25"/>
    </i>
    <i r="2">
      <x v="2"/>
    </i>
    <i>
      <x v="259"/>
    </i>
    <i r="1">
      <x v="35"/>
    </i>
    <i r="2">
      <x v="7"/>
    </i>
    <i>
      <x v="485"/>
    </i>
    <i r="1">
      <x v="31"/>
    </i>
    <i r="2">
      <x v="11"/>
    </i>
    <i>
      <x v="245"/>
    </i>
    <i r="1">
      <x v="1"/>
    </i>
    <i r="2">
      <x v="5"/>
    </i>
    <i>
      <x v="623"/>
    </i>
    <i r="1">
      <x v="5"/>
    </i>
    <i r="2">
      <x/>
    </i>
    <i>
      <x v="390"/>
    </i>
    <i r="1">
      <x v="3"/>
    </i>
    <i r="2">
      <x v="2"/>
    </i>
    <i>
      <x v="733"/>
    </i>
    <i r="1">
      <x v="5"/>
    </i>
    <i r="2">
      <x v="4"/>
    </i>
    <i>
      <x v="314"/>
    </i>
    <i r="1">
      <x/>
    </i>
    <i r="2">
      <x v="9"/>
    </i>
    <i>
      <x v="190"/>
    </i>
    <i r="1">
      <x v="2"/>
    </i>
    <i r="2">
      <x v="4"/>
    </i>
    <i>
      <x v="626"/>
    </i>
    <i r="1">
      <x v="4"/>
    </i>
    <i r="2">
      <x v="6"/>
    </i>
    <i>
      <x v="455"/>
    </i>
    <i r="1">
      <x v="7"/>
    </i>
    <i r="2">
      <x/>
    </i>
    <i>
      <x v="318"/>
    </i>
    <i r="1">
      <x v="12"/>
    </i>
    <i r="2">
      <x v="4"/>
    </i>
    <i>
      <x v="570"/>
    </i>
    <i r="1">
      <x v="5"/>
    </i>
    <i r="2">
      <x v="3"/>
    </i>
    <i>
      <x v="617"/>
    </i>
    <i r="1">
      <x/>
    </i>
    <i r="2">
      <x v="12"/>
    </i>
    <i>
      <x v="821"/>
    </i>
    <i r="1">
      <x/>
    </i>
    <i r="2">
      <x v="1"/>
    </i>
    <i>
      <x v="787"/>
    </i>
    <i r="1">
      <x v="5"/>
    </i>
    <i r="2">
      <x v="6"/>
    </i>
    <i>
      <x v="336"/>
    </i>
    <i r="1">
      <x v="12"/>
    </i>
    <i r="2">
      <x v="4"/>
    </i>
    <i>
      <x v="732"/>
    </i>
    <i r="1">
      <x v="9"/>
    </i>
    <i r="2">
      <x v="2"/>
    </i>
    <i>
      <x v="244"/>
    </i>
    <i r="1">
      <x v="3"/>
    </i>
    <i r="2">
      <x v="9"/>
    </i>
    <i>
      <x v="553"/>
    </i>
    <i r="1">
      <x v="5"/>
    </i>
    <i r="2">
      <x v="1"/>
    </i>
    <i>
      <x v="361"/>
    </i>
    <i r="1">
      <x v="9"/>
    </i>
    <i r="2">
      <x v="8"/>
    </i>
    <i>
      <x v="715"/>
    </i>
    <i r="1">
      <x v="9"/>
    </i>
    <i r="2">
      <x v="5"/>
    </i>
    <i>
      <x v="233"/>
    </i>
    <i r="1">
      <x v="16"/>
    </i>
    <i r="2">
      <x v="1"/>
    </i>
    <i>
      <x v="159"/>
    </i>
    <i r="1">
      <x v="9"/>
    </i>
    <i r="2">
      <x v="5"/>
    </i>
    <i>
      <x v="29"/>
    </i>
    <i r="1">
      <x v="11"/>
    </i>
    <i r="2">
      <x v="8"/>
    </i>
    <i>
      <x v="909"/>
    </i>
    <i r="1">
      <x v="4"/>
    </i>
    <i r="2">
      <x v="4"/>
    </i>
    <i>
      <x v="529"/>
    </i>
    <i r="1">
      <x v="22"/>
    </i>
    <i r="2">
      <x v="2"/>
    </i>
    <i>
      <x v="813"/>
    </i>
    <i r="1">
      <x v="11"/>
    </i>
    <i r="2">
      <x v="5"/>
    </i>
    <i>
      <x v="688"/>
    </i>
    <i r="1">
      <x v="20"/>
    </i>
    <i r="2">
      <x v="3"/>
    </i>
    <i>
      <x v="864"/>
    </i>
    <i r="1">
      <x v="18"/>
    </i>
    <i r="2">
      <x v="8"/>
    </i>
    <i>
      <x v="313"/>
    </i>
    <i r="1">
      <x v="22"/>
    </i>
    <i r="2">
      <x v="3"/>
    </i>
    <i>
      <x v="865"/>
    </i>
    <i r="1">
      <x v="17"/>
    </i>
    <i r="2">
      <x v="11"/>
    </i>
    <i>
      <x v="454"/>
    </i>
    <i r="1">
      <x v="8"/>
    </i>
    <i r="2">
      <x v="3"/>
    </i>
    <i>
      <x v="841"/>
    </i>
    <i r="1">
      <x v="13"/>
    </i>
    <i r="2">
      <x v="3"/>
    </i>
    <i>
      <x v="338"/>
    </i>
    <i r="1">
      <x v="16"/>
    </i>
    <i r="2">
      <x v="2"/>
    </i>
    <i>
      <x v="477"/>
    </i>
    <i r="1">
      <x/>
    </i>
    <i r="2">
      <x v="8"/>
    </i>
    <i>
      <x v="648"/>
    </i>
    <i r="1">
      <x v="20"/>
    </i>
    <i r="2">
      <x v="7"/>
    </i>
    <i>
      <x v="372"/>
    </i>
    <i r="1">
      <x v="11"/>
    </i>
    <i r="2">
      <x v="3"/>
    </i>
    <i>
      <x v="11"/>
    </i>
    <i r="1">
      <x v="20"/>
    </i>
    <i r="2">
      <x v="1"/>
    </i>
    <i>
      <x v="652"/>
    </i>
    <i r="1">
      <x v="11"/>
    </i>
    <i r="2">
      <x v="3"/>
    </i>
    <i>
      <x v="764"/>
    </i>
    <i r="1">
      <x v="21"/>
    </i>
    <i r="2">
      <x v="5"/>
    </i>
    <i>
      <x v="653"/>
    </i>
    <i r="1">
      <x v="23"/>
    </i>
    <i r="2">
      <x v="1"/>
    </i>
    <i>
      <x v="782"/>
    </i>
    <i r="1">
      <x v="4"/>
    </i>
    <i r="2">
      <x v="10"/>
    </i>
    <i>
      <x v="798"/>
    </i>
    <i r="1">
      <x v="19"/>
    </i>
    <i r="2">
      <x/>
    </i>
    <i>
      <x v="232"/>
    </i>
    <i r="1">
      <x v="2"/>
    </i>
    <i r="2">
      <x v="7"/>
    </i>
    <i>
      <x v="257"/>
    </i>
    <i r="1">
      <x v="19"/>
    </i>
    <i r="2">
      <x v="10"/>
    </i>
    <i>
      <x v="121"/>
    </i>
    <i r="1">
      <x v="26"/>
    </i>
    <i r="2">
      <x v="1"/>
    </i>
    <i>
      <x v="325"/>
    </i>
    <i r="1">
      <x v="17"/>
    </i>
    <i r="2">
      <x v="2"/>
    </i>
    <i>
      <x v="275"/>
    </i>
    <i r="1">
      <x v="21"/>
    </i>
    <i r="2">
      <x v="4"/>
    </i>
    <i>
      <x v="108"/>
    </i>
    <i r="1">
      <x v="20"/>
    </i>
    <i r="2">
      <x v="5"/>
    </i>
    <i>
      <x v="217"/>
    </i>
    <i r="1">
      <x v="14"/>
    </i>
    <i r="2">
      <x v="12"/>
    </i>
    <i>
      <x v="700"/>
    </i>
    <i r="1">
      <x v="26"/>
    </i>
    <i r="2">
      <x v="3"/>
    </i>
    <i>
      <x v="379"/>
    </i>
    <i r="1">
      <x v="13"/>
    </i>
    <i r="2">
      <x v="4"/>
    </i>
    <i>
      <x v="352"/>
    </i>
    <i r="1">
      <x v="4"/>
    </i>
    <i r="2">
      <x v="10"/>
    </i>
    <i>
      <x v="1"/>
    </i>
    <i r="1">
      <x v="14"/>
    </i>
    <i r="2">
      <x v="4"/>
    </i>
    <i>
      <x v="693"/>
    </i>
    <i r="1">
      <x v="24"/>
    </i>
    <i r="2">
      <x v="8"/>
    </i>
    <i>
      <x v="95"/>
    </i>
    <i r="1">
      <x v="14"/>
    </i>
    <i r="2">
      <x/>
    </i>
    <i>
      <x v="662"/>
    </i>
    <i r="1">
      <x v="5"/>
    </i>
    <i r="2">
      <x v="11"/>
    </i>
    <i>
      <x v="654"/>
    </i>
    <i r="1">
      <x v="26"/>
    </i>
    <i r="2">
      <x v="9"/>
    </i>
    <i>
      <x v="419"/>
    </i>
    <i r="1">
      <x v="13"/>
    </i>
    <i r="2">
      <x v="4"/>
    </i>
    <i>
      <x v="323"/>
    </i>
    <i r="1">
      <x v="25"/>
    </i>
    <i r="2">
      <x v="6"/>
    </i>
    <i>
      <x v="586"/>
    </i>
    <i r="1">
      <x v="21"/>
    </i>
    <i r="2">
      <x v="10"/>
    </i>
    <i>
      <x v="434"/>
    </i>
    <i r="1">
      <x v="25"/>
    </i>
    <i r="2">
      <x v="9"/>
    </i>
    <i>
      <x v="411"/>
    </i>
    <i r="1">
      <x v="20"/>
    </i>
    <i r="2">
      <x v="7"/>
    </i>
    <i>
      <x v="704"/>
    </i>
    <i r="1">
      <x v="22"/>
    </i>
    <i r="2">
      <x v="6"/>
    </i>
    <i>
      <x v="572"/>
    </i>
    <i r="1">
      <x v="29"/>
    </i>
    <i r="2">
      <x v="7"/>
    </i>
    <i>
      <x v="791"/>
    </i>
    <i r="1">
      <x v="21"/>
    </i>
    <i r="2">
      <x v="11"/>
    </i>
    <i>
      <x v="615"/>
    </i>
    <i r="1">
      <x v="24"/>
    </i>
    <i r="2">
      <x v="3"/>
    </i>
    <i>
      <x v="462"/>
    </i>
    <i r="1">
      <x v="25"/>
    </i>
    <i r="2">
      <x v="10"/>
    </i>
    <i>
      <x v="28"/>
    </i>
    <i r="1">
      <x v="22"/>
    </i>
    <i r="2">
      <x v="4"/>
    </i>
    <i>
      <x v="535"/>
    </i>
    <i r="1">
      <x v="14"/>
    </i>
    <i r="2">
      <x v="5"/>
    </i>
    <i>
      <x v="694"/>
    </i>
    <i r="1">
      <x v="9"/>
    </i>
    <i r="2">
      <x v="11"/>
    </i>
    <i>
      <x v="394"/>
    </i>
    <i r="1">
      <x v="27"/>
    </i>
    <i r="2">
      <x v="6"/>
    </i>
    <i>
      <x v="870"/>
    </i>
    <i r="1">
      <x v="24"/>
    </i>
    <i r="2">
      <x v="4"/>
    </i>
    <i>
      <x v="249"/>
    </i>
    <i r="1">
      <x v="14"/>
    </i>
    <i r="2">
      <x v="6"/>
    </i>
    <i>
      <x v="877"/>
    </i>
    <i r="1">
      <x v="22"/>
    </i>
    <i r="2">
      <x v="3"/>
    </i>
    <i>
      <x v="575"/>
    </i>
    <i r="1">
      <x v="10"/>
    </i>
    <i r="2">
      <x v="11"/>
    </i>
    <i>
      <x v="56"/>
    </i>
    <i r="1">
      <x v="33"/>
    </i>
    <i r="2">
      <x v="9"/>
    </i>
    <i>
      <x v="312"/>
    </i>
    <i r="1">
      <x v="21"/>
    </i>
    <i r="2">
      <x v="3"/>
    </i>
    <i>
      <x v="627"/>
    </i>
    <i r="1">
      <x v="19"/>
    </i>
    <i r="2">
      <x v="5"/>
    </i>
    <i>
      <x v="335"/>
    </i>
    <i r="1">
      <x v="40"/>
    </i>
    <i r="2">
      <x/>
    </i>
    <i>
      <x v="599"/>
    </i>
    <i r="1">
      <x v="29"/>
    </i>
    <i r="2">
      <x v="11"/>
    </i>
    <i>
      <x v="497"/>
    </i>
    <i r="1">
      <x v="24"/>
    </i>
    <i r="2">
      <x v="8"/>
    </i>
    <i>
      <x v="328"/>
    </i>
    <i r="1">
      <x v="35"/>
    </i>
    <i r="2">
      <x v="11"/>
    </i>
    <i>
      <x v="466"/>
    </i>
    <i r="1">
      <x v="33"/>
    </i>
    <i r="2">
      <x v="1"/>
    </i>
    <i>
      <x v="829"/>
    </i>
    <i r="1">
      <x v="28"/>
    </i>
    <i r="2">
      <x v="1"/>
    </i>
    <i>
      <x v="778"/>
    </i>
    <i r="1">
      <x v="30"/>
    </i>
    <i r="2">
      <x v="6"/>
    </i>
    <i>
      <x v="317"/>
    </i>
    <i r="1">
      <x v="34"/>
    </i>
    <i r="2">
      <x v="2"/>
    </i>
    <i>
      <x v="565"/>
    </i>
    <i r="1">
      <x v="26"/>
    </i>
    <i r="2">
      <x v="4"/>
    </i>
    <i>
      <x v="396"/>
    </i>
    <i r="1">
      <x v="27"/>
    </i>
    <i r="2">
      <x v="7"/>
    </i>
    <i>
      <x v="139"/>
    </i>
    <i r="1">
      <x v="38"/>
    </i>
    <i r="2">
      <x/>
    </i>
    <i>
      <x v="162"/>
    </i>
    <i r="1">
      <x v="39"/>
    </i>
    <i r="2">
      <x v="9"/>
    </i>
    <i>
      <x v="492"/>
    </i>
    <i r="1">
      <x v="25"/>
    </i>
    <i r="2">
      <x v="12"/>
    </i>
    <i>
      <x v="225"/>
    </i>
    <i r="1">
      <x v="34"/>
    </i>
    <i r="2">
      <x v="8"/>
    </i>
    <i>
      <x v="427"/>
    </i>
    <i r="1">
      <x v="31"/>
    </i>
    <i r="2">
      <x v="2"/>
    </i>
    <i>
      <x v="147"/>
    </i>
    <i r="1">
      <x v="32"/>
    </i>
    <i r="2">
      <x v="6"/>
    </i>
    <i>
      <x v="839"/>
    </i>
    <i r="1">
      <x v="35"/>
    </i>
    <i r="2">
      <x v="2"/>
    </i>
    <i>
      <x v="491"/>
    </i>
    <i r="1">
      <x v="33"/>
    </i>
    <i r="2">
      <x v="12"/>
    </i>
    <i>
      <x v="435"/>
    </i>
    <i r="1">
      <x v="38"/>
    </i>
    <i r="2">
      <x v="12"/>
    </i>
    <i t="grand">
      <x/>
    </i>
  </rowItems>
  <colItems count="1">
    <i/>
  </colItems>
  <pageFields count="1">
    <pageField fld="9" hier="-1"/>
  </pageFields>
  <dataFields count="1">
    <dataField name="Suma z liczba punktow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47A474A-6F8A-45B1-9D36-F0E75ED0EE5B}" autoFormatId="16" applyNumberFormats="0" applyBorderFormats="0" applyFontFormats="0" applyPatternFormats="0" applyAlignmentFormats="0" applyWidthHeightFormats="0">
  <queryTableRefresh nextId="13" unboundColumnsRight="2">
    <queryTableFields count="12">
      <queryTableField id="1" name="ident" tableColumnId="1"/>
      <queryTableField id="2" name="nazwisko" tableColumnId="2"/>
      <queryTableField id="3" name="imie" tableColumnId="3"/>
      <queryTableField id="4" name="data urodz" tableColumnId="4"/>
      <queryTableField id="5" name="laureat" tableColumnId="5"/>
      <queryTableField id="6" name="swiadectwo" tableColumnId="6"/>
      <queryTableField id="7" name="egzamin" tableColumnId="7"/>
      <queryTableField id="8" name="wolontariat" tableColumnId="8"/>
      <queryTableField id="9" name="konkursy" tableColumnId="9"/>
      <queryTableField id="10" name="profil" tableColumnId="10"/>
      <queryTableField id="11" dataBound="0" tableColumnId="11"/>
      <queryTableField id="12" dataBound="0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19B372F-91C5-4EDA-A9FB-A99E9A0BA2CE}" autoFormatId="16" applyNumberFormats="0" applyBorderFormats="0" applyFontFormats="0" applyPatternFormats="0" applyAlignmentFormats="0" applyWidthHeightFormats="0">
  <queryTableRefresh nextId="4">
    <queryTableFields count="3">
      <queryTableField id="1" name="numer" tableColumnId="1"/>
      <queryTableField id="2" name=" symbol" tableColumnId="2"/>
      <queryTableField id="3" name=" nazwa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EED71A-3672-4365-B5D2-D21CD887CD37}" name="Kandydaci" displayName="Kandydaci" ref="A1:L914" tableType="queryTable" totalsRowShown="0">
  <autoFilter ref="A1:L914" xr:uid="{11EED71A-3672-4365-B5D2-D21CD887CD37}"/>
  <tableColumns count="12">
    <tableColumn id="1" xr3:uid="{3289CD5F-2DD2-4B28-A303-DE3093B210D7}" uniqueName="1" name="ident" queryTableFieldId="1"/>
    <tableColumn id="2" xr3:uid="{1ED54D0A-CC4C-438C-83D3-2921FA69BFBC}" uniqueName="2" name="nazwisko" queryTableFieldId="2" dataDxfId="4"/>
    <tableColumn id="3" xr3:uid="{5D15EADD-4679-4FD2-9726-01F7039C4750}" uniqueName="3" name="imie" queryTableFieldId="3" dataDxfId="3"/>
    <tableColumn id="4" xr3:uid="{3E9A1C20-5C2D-459F-8A43-A114BC0A3338}" uniqueName="4" name="data urodz" queryTableFieldId="4" dataDxfId="2"/>
    <tableColumn id="5" xr3:uid="{4F4D68DF-F14C-4B3D-91E8-845613ABE00E}" uniqueName="5" name="laureat" queryTableFieldId="5"/>
    <tableColumn id="6" xr3:uid="{2AD14E65-61F3-4C5B-B280-78347A75B1EC}" uniqueName="6" name="swiadectwo" queryTableFieldId="6"/>
    <tableColumn id="7" xr3:uid="{0098FC51-445B-489F-B67B-2299D2121053}" uniqueName="7" name="egzamin" queryTableFieldId="7"/>
    <tableColumn id="8" xr3:uid="{F64AB082-B984-4F66-A9C4-7706FF7F0828}" uniqueName="8" name="wolontariat" queryTableFieldId="8"/>
    <tableColumn id="9" xr3:uid="{AEF808EC-7941-470F-A4B3-5E7EFE29E2FF}" uniqueName="9" name="konkursy" queryTableFieldId="9"/>
    <tableColumn id="10" xr3:uid="{0803AAD8-8B8E-4ABD-8611-ED58DD196048}" uniqueName="10" name="profil" queryTableFieldId="10"/>
    <tableColumn id="11" xr3:uid="{77FAE30E-A5B7-4976-BC8D-B677C23D2156}" uniqueName="11" name="liczba punktow" queryTableFieldId="11">
      <calculatedColumnFormula>SUM(Kandydaci[[#This Row],[swiadectwo]:[profil]]) + IF(Kandydaci[[#This Row],[laureat]] = 1, 200,0)</calculatedColumnFormula>
    </tableColumn>
    <tableColumn id="12" xr3:uid="{0C2DA4B8-607C-4448-9948-D038DCA93D37}" uniqueName="12" name="nazwa profilu" queryTableFieldId="12">
      <calculatedColumnFormula>VLOOKUP(Kandydaci[[#This Row],[profil]],Profile[],3,FALSE)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1337AB-4F7D-4A80-9EFD-FA17D8259271}" name="Profile" displayName="Profile" ref="A1:C11" tableType="queryTable" totalsRowShown="0">
  <autoFilter ref="A1:C11" xr:uid="{BA1337AB-4F7D-4A80-9EFD-FA17D8259271}"/>
  <tableColumns count="3">
    <tableColumn id="1" xr3:uid="{0BA6BB2C-D616-436F-91D2-89656B54ECAE}" uniqueName="1" name="numer" queryTableFieldId="1"/>
    <tableColumn id="2" xr3:uid="{CCE4E0E8-ED5C-4A43-A623-1E3579BB96A6}" uniqueName="2" name=" symbol" queryTableFieldId="2" dataDxfId="1"/>
    <tableColumn id="3" xr3:uid="{52EECD91-1A8B-44AD-A510-C61FFD070080}" uniqueName="3" name=" nazwa" queryTableFieldId="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1359D-604E-4D41-A0EB-DB0A8A1739B4}">
  <dimension ref="A1:B313"/>
  <sheetViews>
    <sheetView tabSelected="1" topLeftCell="A52" workbookViewId="0">
      <selection activeCell="A9" sqref="A9"/>
    </sheetView>
  </sheetViews>
  <sheetFormatPr defaultRowHeight="14.4" x14ac:dyDescent="0.3"/>
  <cols>
    <col min="1" max="1" width="16.6640625" bestFit="1" customWidth="1"/>
    <col min="2" max="2" width="20.33203125" bestFit="1" customWidth="1"/>
    <col min="3" max="3" width="7.6640625" bestFit="1" customWidth="1"/>
    <col min="4" max="4" width="8.33203125" bestFit="1" customWidth="1"/>
    <col min="5" max="5" width="7.77734375" bestFit="1" customWidth="1"/>
    <col min="6" max="6" width="8.109375" bestFit="1" customWidth="1"/>
    <col min="7" max="7" width="7.5546875" bestFit="1" customWidth="1"/>
    <col min="8" max="8" width="8.33203125" bestFit="1" customWidth="1"/>
    <col min="9" max="9" width="7.77734375" bestFit="1" customWidth="1"/>
    <col min="10" max="10" width="8.21875" bestFit="1" customWidth="1"/>
    <col min="11" max="11" width="7.6640625" bestFit="1" customWidth="1"/>
    <col min="12" max="12" width="7.88671875" bestFit="1" customWidth="1"/>
    <col min="13" max="13" width="7.33203125" bestFit="1" customWidth="1"/>
    <col min="14" max="14" width="8.21875" bestFit="1" customWidth="1"/>
    <col min="15" max="15" width="7.6640625" bestFit="1" customWidth="1"/>
    <col min="16" max="16" width="8.33203125" bestFit="1" customWidth="1"/>
    <col min="17" max="17" width="7.77734375" bestFit="1" customWidth="1"/>
    <col min="18" max="18" width="7.6640625" bestFit="1" customWidth="1"/>
    <col min="19" max="19" width="7.109375" bestFit="1" customWidth="1"/>
    <col min="20" max="20" width="7.77734375" bestFit="1" customWidth="1"/>
    <col min="21" max="21" width="7.21875" bestFit="1" customWidth="1"/>
    <col min="22" max="22" width="8.21875" bestFit="1" customWidth="1"/>
    <col min="23" max="24" width="7.6640625" bestFit="1" customWidth="1"/>
    <col min="25" max="25" width="7.109375" bestFit="1" customWidth="1"/>
    <col min="27" max="28" width="8.33203125" bestFit="1" customWidth="1"/>
    <col min="29" max="29" width="7.77734375" bestFit="1" customWidth="1"/>
    <col min="30" max="30" width="8.33203125" bestFit="1" customWidth="1"/>
    <col min="31" max="31" width="7.77734375" bestFit="1" customWidth="1"/>
    <col min="32" max="32" width="8.33203125" bestFit="1" customWidth="1"/>
    <col min="33" max="33" width="7.77734375" bestFit="1" customWidth="1"/>
    <col min="34" max="34" width="7.88671875" bestFit="1" customWidth="1"/>
    <col min="35" max="35" width="7.33203125" bestFit="1" customWidth="1"/>
    <col min="36" max="36" width="8" bestFit="1" customWidth="1"/>
    <col min="37" max="37" width="7.44140625" bestFit="1" customWidth="1"/>
    <col min="38" max="38" width="7.88671875" bestFit="1" customWidth="1"/>
    <col min="39" max="39" width="7.33203125" bestFit="1" customWidth="1"/>
    <col min="40" max="40" width="8.33203125" bestFit="1" customWidth="1"/>
    <col min="41" max="41" width="7.77734375" bestFit="1" customWidth="1"/>
    <col min="42" max="42" width="8.6640625" bestFit="1" customWidth="1"/>
    <col min="43" max="44" width="8.109375" bestFit="1" customWidth="1"/>
    <col min="45" max="45" width="7.5546875" bestFit="1" customWidth="1"/>
    <col min="46" max="46" width="8.21875" bestFit="1" customWidth="1"/>
    <col min="47" max="47" width="7.6640625" bestFit="1" customWidth="1"/>
    <col min="48" max="48" width="8" bestFit="1" customWidth="1"/>
    <col min="49" max="49" width="7.44140625" bestFit="1" customWidth="1"/>
    <col min="50" max="50" width="8.21875" bestFit="1" customWidth="1"/>
    <col min="51" max="51" width="7.6640625" bestFit="1" customWidth="1"/>
    <col min="52" max="52" width="8.109375" bestFit="1" customWidth="1"/>
    <col min="53" max="53" width="7.5546875" bestFit="1" customWidth="1"/>
    <col min="54" max="54" width="7.77734375" bestFit="1" customWidth="1"/>
    <col min="55" max="55" width="7.21875" bestFit="1" customWidth="1"/>
    <col min="56" max="56" width="8.109375" bestFit="1" customWidth="1"/>
    <col min="57" max="57" width="7.5546875" bestFit="1" customWidth="1"/>
    <col min="58" max="58" width="8.21875" bestFit="1" customWidth="1"/>
    <col min="59" max="59" width="7.6640625" bestFit="1" customWidth="1"/>
    <col min="60" max="60" width="7.5546875" bestFit="1" customWidth="1"/>
    <col min="61" max="61" width="7" bestFit="1" customWidth="1"/>
    <col min="62" max="62" width="7.6640625" bestFit="1" customWidth="1"/>
    <col min="63" max="63" width="7.109375" bestFit="1" customWidth="1"/>
    <col min="64" max="64" width="8.109375" bestFit="1" customWidth="1"/>
    <col min="65" max="66" width="7.5546875" bestFit="1" customWidth="1"/>
    <col min="67" max="67" width="7" bestFit="1" customWidth="1"/>
    <col min="68" max="68" width="8.77734375" bestFit="1" customWidth="1"/>
    <col min="69" max="70" width="8.21875" bestFit="1" customWidth="1"/>
    <col min="71" max="71" width="7.6640625" bestFit="1" customWidth="1"/>
    <col min="72" max="72" width="8.21875" bestFit="1" customWidth="1"/>
    <col min="73" max="73" width="7.6640625" bestFit="1" customWidth="1"/>
    <col min="74" max="74" width="8.21875" bestFit="1" customWidth="1"/>
    <col min="75" max="75" width="7.6640625" bestFit="1" customWidth="1"/>
    <col min="76" max="76" width="7.77734375" bestFit="1" customWidth="1"/>
    <col min="77" max="77" width="7.21875" bestFit="1" customWidth="1"/>
    <col min="78" max="78" width="7.88671875" bestFit="1" customWidth="1"/>
    <col min="79" max="79" width="7.33203125" bestFit="1" customWidth="1"/>
    <col min="80" max="80" width="7.77734375" bestFit="1" customWidth="1"/>
    <col min="81" max="81" width="7.21875" bestFit="1" customWidth="1"/>
    <col min="82" max="82" width="8.21875" bestFit="1" customWidth="1"/>
    <col min="83" max="83" width="7.6640625" bestFit="1" customWidth="1"/>
    <col min="84" max="84" width="8.5546875" bestFit="1" customWidth="1"/>
    <col min="85" max="85" width="8" bestFit="1" customWidth="1"/>
    <col min="86" max="86" width="8.109375" bestFit="1" customWidth="1"/>
    <col min="87" max="87" width="7.5546875" bestFit="1" customWidth="1"/>
    <col min="88" max="88" width="8.21875" bestFit="1" customWidth="1"/>
    <col min="89" max="89" width="7.6640625" bestFit="1" customWidth="1"/>
    <col min="90" max="90" width="8" bestFit="1" customWidth="1"/>
    <col min="91" max="91" width="7.44140625" bestFit="1" customWidth="1"/>
    <col min="92" max="92" width="8.21875" bestFit="1" customWidth="1"/>
    <col min="93" max="93" width="7.6640625" bestFit="1" customWidth="1"/>
    <col min="94" max="94" width="8.109375" bestFit="1" customWidth="1"/>
    <col min="95" max="95" width="7.5546875" bestFit="1" customWidth="1"/>
    <col min="96" max="96" width="7.77734375" bestFit="1" customWidth="1"/>
    <col min="97" max="97" width="7.21875" bestFit="1" customWidth="1"/>
    <col min="98" max="98" width="8.109375" bestFit="1" customWidth="1"/>
    <col min="99" max="99" width="7.5546875" bestFit="1" customWidth="1"/>
    <col min="100" max="100" width="8.21875" bestFit="1" customWidth="1"/>
    <col min="101" max="101" width="7.6640625" bestFit="1" customWidth="1"/>
    <col min="102" max="102" width="7.5546875" bestFit="1" customWidth="1"/>
    <col min="103" max="103" width="7" bestFit="1" customWidth="1"/>
    <col min="104" max="104" width="7.6640625" bestFit="1" customWidth="1"/>
    <col min="105" max="105" width="7.109375" bestFit="1" customWidth="1"/>
    <col min="106" max="106" width="8.109375" bestFit="1" customWidth="1"/>
    <col min="107" max="108" width="7.5546875" bestFit="1" customWidth="1"/>
    <col min="109" max="109" width="7" bestFit="1" customWidth="1"/>
    <col min="110" max="110" width="8.77734375" bestFit="1" customWidth="1"/>
    <col min="111" max="112" width="8.21875" bestFit="1" customWidth="1"/>
    <col min="113" max="113" width="7.6640625" bestFit="1" customWidth="1"/>
    <col min="114" max="114" width="8.21875" bestFit="1" customWidth="1"/>
    <col min="115" max="115" width="7.6640625" bestFit="1" customWidth="1"/>
    <col min="116" max="116" width="8.21875" bestFit="1" customWidth="1"/>
    <col min="117" max="117" width="7.6640625" bestFit="1" customWidth="1"/>
    <col min="118" max="118" width="7.77734375" bestFit="1" customWidth="1"/>
    <col min="119" max="119" width="7.21875" bestFit="1" customWidth="1"/>
    <col min="120" max="120" width="7.88671875" bestFit="1" customWidth="1"/>
    <col min="121" max="121" width="7.33203125" bestFit="1" customWidth="1"/>
    <col min="122" max="122" width="7.77734375" bestFit="1" customWidth="1"/>
    <col min="123" max="123" width="7.21875" bestFit="1" customWidth="1"/>
    <col min="124" max="124" width="8.21875" bestFit="1" customWidth="1"/>
    <col min="125" max="125" width="7.6640625" bestFit="1" customWidth="1"/>
    <col min="126" max="126" width="8.5546875" bestFit="1" customWidth="1"/>
    <col min="127" max="127" width="8" bestFit="1" customWidth="1"/>
    <col min="128" max="128" width="8.21875" bestFit="1" customWidth="1"/>
    <col min="129" max="129" width="7.6640625" bestFit="1" customWidth="1"/>
    <col min="130" max="130" width="8.33203125" bestFit="1" customWidth="1"/>
    <col min="131" max="131" width="7.77734375" bestFit="1" customWidth="1"/>
    <col min="132" max="132" width="8.109375" bestFit="1" customWidth="1"/>
    <col min="133" max="133" width="7.5546875" bestFit="1" customWidth="1"/>
    <col min="134" max="134" width="8.33203125" bestFit="1" customWidth="1"/>
    <col min="135" max="135" width="7.77734375" bestFit="1" customWidth="1"/>
    <col min="136" max="136" width="8.21875" bestFit="1" customWidth="1"/>
    <col min="137" max="137" width="7.6640625" bestFit="1" customWidth="1"/>
    <col min="138" max="138" width="7.88671875" bestFit="1" customWidth="1"/>
    <col min="139" max="139" width="7.33203125" bestFit="1" customWidth="1"/>
    <col min="140" max="140" width="8.21875" bestFit="1" customWidth="1"/>
    <col min="141" max="141" width="7.6640625" bestFit="1" customWidth="1"/>
    <col min="142" max="142" width="8.33203125" bestFit="1" customWidth="1"/>
    <col min="143" max="143" width="7.77734375" bestFit="1" customWidth="1"/>
    <col min="144" max="144" width="7.6640625" bestFit="1" customWidth="1"/>
    <col min="145" max="145" width="7.109375" bestFit="1" customWidth="1"/>
    <col min="146" max="146" width="7.77734375" bestFit="1" customWidth="1"/>
    <col min="147" max="147" width="7.21875" bestFit="1" customWidth="1"/>
    <col min="148" max="148" width="8.21875" bestFit="1" customWidth="1"/>
    <col min="149" max="150" width="7.6640625" bestFit="1" customWidth="1"/>
    <col min="151" max="151" width="7.109375" bestFit="1" customWidth="1"/>
    <col min="153" max="154" width="8.33203125" bestFit="1" customWidth="1"/>
    <col min="155" max="155" width="7.77734375" bestFit="1" customWidth="1"/>
    <col min="156" max="156" width="8.33203125" bestFit="1" customWidth="1"/>
    <col min="157" max="157" width="7.77734375" bestFit="1" customWidth="1"/>
    <col min="158" max="158" width="8.33203125" bestFit="1" customWidth="1"/>
    <col min="159" max="159" width="7.77734375" bestFit="1" customWidth="1"/>
    <col min="160" max="160" width="7.88671875" bestFit="1" customWidth="1"/>
    <col min="161" max="161" width="7.33203125" bestFit="1" customWidth="1"/>
    <col min="162" max="162" width="8" bestFit="1" customWidth="1"/>
    <col min="163" max="163" width="7.44140625" bestFit="1" customWidth="1"/>
    <col min="164" max="164" width="7.88671875" bestFit="1" customWidth="1"/>
    <col min="165" max="165" width="7.33203125" bestFit="1" customWidth="1"/>
    <col min="166" max="166" width="8.33203125" bestFit="1" customWidth="1"/>
    <col min="167" max="167" width="7.77734375" bestFit="1" customWidth="1"/>
    <col min="168" max="168" width="8.6640625" bestFit="1" customWidth="1"/>
    <col min="169" max="169" width="8.109375" bestFit="1" customWidth="1"/>
    <col min="170" max="170" width="8" bestFit="1" customWidth="1"/>
    <col min="171" max="171" width="7.44140625" bestFit="1" customWidth="1"/>
    <col min="172" max="172" width="8.109375" bestFit="1" customWidth="1"/>
    <col min="173" max="173" width="7.5546875" bestFit="1" customWidth="1"/>
    <col min="174" max="174" width="7.88671875" bestFit="1" customWidth="1"/>
    <col min="175" max="175" width="7.33203125" bestFit="1" customWidth="1"/>
    <col min="176" max="176" width="8.109375" bestFit="1" customWidth="1"/>
    <col min="177" max="177" width="7.5546875" bestFit="1" customWidth="1"/>
    <col min="178" max="178" width="8" bestFit="1" customWidth="1"/>
    <col min="179" max="179" width="7.44140625" bestFit="1" customWidth="1"/>
    <col min="180" max="180" width="7.6640625" bestFit="1" customWidth="1"/>
    <col min="181" max="181" width="7.109375" bestFit="1" customWidth="1"/>
    <col min="182" max="182" width="8" bestFit="1" customWidth="1"/>
    <col min="183" max="183" width="7.44140625" bestFit="1" customWidth="1"/>
    <col min="184" max="184" width="8.109375" bestFit="1" customWidth="1"/>
    <col min="185" max="185" width="7.5546875" bestFit="1" customWidth="1"/>
    <col min="186" max="186" width="7.44140625" bestFit="1" customWidth="1"/>
    <col min="187" max="187" width="6.88671875" bestFit="1" customWidth="1"/>
    <col min="188" max="188" width="7.5546875" bestFit="1" customWidth="1"/>
    <col min="189" max="189" width="7" bestFit="1" customWidth="1"/>
    <col min="190" max="190" width="8" bestFit="1" customWidth="1"/>
    <col min="191" max="192" width="7.44140625" bestFit="1" customWidth="1"/>
    <col min="193" max="193" width="6.88671875" bestFit="1" customWidth="1"/>
    <col min="194" max="194" width="8.6640625" bestFit="1" customWidth="1"/>
    <col min="195" max="196" width="8.109375" bestFit="1" customWidth="1"/>
    <col min="197" max="197" width="7.5546875" bestFit="1" customWidth="1"/>
    <col min="198" max="198" width="8.109375" bestFit="1" customWidth="1"/>
    <col min="199" max="199" width="7.5546875" bestFit="1" customWidth="1"/>
    <col min="200" max="200" width="8.109375" bestFit="1" customWidth="1"/>
    <col min="201" max="201" width="7.5546875" bestFit="1" customWidth="1"/>
    <col min="202" max="202" width="7.6640625" bestFit="1" customWidth="1"/>
    <col min="203" max="203" width="7.109375" bestFit="1" customWidth="1"/>
    <col min="204" max="204" width="7.77734375" bestFit="1" customWidth="1"/>
    <col min="205" max="205" width="7.21875" bestFit="1" customWidth="1"/>
    <col min="206" max="206" width="7.6640625" bestFit="1" customWidth="1"/>
    <col min="207" max="207" width="7.109375" bestFit="1" customWidth="1"/>
    <col min="208" max="208" width="8.109375" bestFit="1" customWidth="1"/>
    <col min="209" max="209" width="7.5546875" bestFit="1" customWidth="1"/>
    <col min="210" max="210" width="8.44140625" bestFit="1" customWidth="1"/>
    <col min="211" max="212" width="7.88671875" bestFit="1" customWidth="1"/>
    <col min="213" max="213" width="7.33203125" bestFit="1" customWidth="1"/>
    <col min="214" max="214" width="8" bestFit="1" customWidth="1"/>
    <col min="215" max="215" width="7.44140625" bestFit="1" customWidth="1"/>
    <col min="216" max="216" width="7.77734375" bestFit="1" customWidth="1"/>
    <col min="217" max="217" width="7.21875" bestFit="1" customWidth="1"/>
    <col min="218" max="218" width="8" bestFit="1" customWidth="1"/>
    <col min="219" max="219" width="7.44140625" bestFit="1" customWidth="1"/>
    <col min="220" max="220" width="7.88671875" bestFit="1" customWidth="1"/>
    <col min="221" max="221" width="7.33203125" bestFit="1" customWidth="1"/>
    <col min="222" max="222" width="7.5546875" bestFit="1" customWidth="1"/>
    <col min="223" max="223" width="7" bestFit="1" customWidth="1"/>
    <col min="224" max="224" width="7.88671875" bestFit="1" customWidth="1"/>
    <col min="225" max="225" width="7.33203125" bestFit="1" customWidth="1"/>
    <col min="226" max="226" width="8" bestFit="1" customWidth="1"/>
    <col min="227" max="227" width="7.44140625" bestFit="1" customWidth="1"/>
    <col min="228" max="228" width="7.33203125" bestFit="1" customWidth="1"/>
    <col min="229" max="229" width="6.77734375" bestFit="1" customWidth="1"/>
    <col min="230" max="230" width="7.44140625" bestFit="1" customWidth="1"/>
    <col min="231" max="231" width="6.88671875" bestFit="1" customWidth="1"/>
    <col min="232" max="232" width="7.88671875" bestFit="1" customWidth="1"/>
    <col min="233" max="234" width="7.33203125" bestFit="1" customWidth="1"/>
    <col min="235" max="235" width="6.77734375" bestFit="1" customWidth="1"/>
    <col min="236" max="236" width="8.5546875" bestFit="1" customWidth="1"/>
    <col min="237" max="238" width="8" bestFit="1" customWidth="1"/>
    <col min="239" max="239" width="7.44140625" bestFit="1" customWidth="1"/>
    <col min="240" max="240" width="8" bestFit="1" customWidth="1"/>
    <col min="241" max="241" width="7.44140625" bestFit="1" customWidth="1"/>
    <col min="242" max="242" width="8" bestFit="1" customWidth="1"/>
    <col min="243" max="243" width="7.44140625" bestFit="1" customWidth="1"/>
    <col min="244" max="244" width="7.5546875" bestFit="1" customWidth="1"/>
    <col min="245" max="245" width="7" bestFit="1" customWidth="1"/>
    <col min="246" max="246" width="7.6640625" bestFit="1" customWidth="1"/>
    <col min="247" max="247" width="7.109375" bestFit="1" customWidth="1"/>
    <col min="248" max="248" width="7.5546875" bestFit="1" customWidth="1"/>
    <col min="249" max="249" width="7" bestFit="1" customWidth="1"/>
    <col min="250" max="250" width="8" bestFit="1" customWidth="1"/>
    <col min="251" max="251" width="7.44140625" bestFit="1" customWidth="1"/>
    <col min="252" max="252" width="8.33203125" bestFit="1" customWidth="1"/>
    <col min="253" max="253" width="7.77734375" bestFit="1" customWidth="1"/>
    <col min="254" max="254" width="8.21875" bestFit="1" customWidth="1"/>
    <col min="255" max="255" width="7.6640625" bestFit="1" customWidth="1"/>
    <col min="256" max="256" width="8.33203125" bestFit="1" customWidth="1"/>
    <col min="257" max="257" width="7.77734375" bestFit="1" customWidth="1"/>
    <col min="258" max="258" width="8.109375" bestFit="1" customWidth="1"/>
    <col min="259" max="259" width="7.5546875" bestFit="1" customWidth="1"/>
    <col min="260" max="260" width="8.33203125" bestFit="1" customWidth="1"/>
    <col min="261" max="261" width="7.77734375" bestFit="1" customWidth="1"/>
    <col min="262" max="262" width="8.21875" bestFit="1" customWidth="1"/>
    <col min="263" max="263" width="7.6640625" bestFit="1" customWidth="1"/>
    <col min="264" max="264" width="7.88671875" bestFit="1" customWidth="1"/>
    <col min="265" max="265" width="7.33203125" bestFit="1" customWidth="1"/>
    <col min="266" max="266" width="8.21875" bestFit="1" customWidth="1"/>
    <col min="267" max="267" width="7.6640625" bestFit="1" customWidth="1"/>
    <col min="268" max="268" width="8.33203125" bestFit="1" customWidth="1"/>
    <col min="269" max="269" width="7.77734375" bestFit="1" customWidth="1"/>
    <col min="270" max="270" width="7.6640625" bestFit="1" customWidth="1"/>
    <col min="271" max="271" width="7.109375" bestFit="1" customWidth="1"/>
    <col min="272" max="272" width="7.77734375" bestFit="1" customWidth="1"/>
    <col min="273" max="273" width="7.21875" bestFit="1" customWidth="1"/>
    <col min="274" max="274" width="8.21875" bestFit="1" customWidth="1"/>
    <col min="275" max="276" width="7.6640625" bestFit="1" customWidth="1"/>
    <col min="277" max="277" width="7.109375" bestFit="1" customWidth="1"/>
    <col min="279" max="280" width="8.33203125" bestFit="1" customWidth="1"/>
    <col min="281" max="281" width="7.77734375" bestFit="1" customWidth="1"/>
    <col min="282" max="282" width="8.33203125" bestFit="1" customWidth="1"/>
    <col min="283" max="283" width="7.77734375" bestFit="1" customWidth="1"/>
    <col min="284" max="284" width="8.33203125" bestFit="1" customWidth="1"/>
    <col min="285" max="285" width="7.77734375" bestFit="1" customWidth="1"/>
    <col min="286" max="286" width="7.88671875" bestFit="1" customWidth="1"/>
    <col min="287" max="287" width="7.33203125" bestFit="1" customWidth="1"/>
    <col min="288" max="288" width="8" bestFit="1" customWidth="1"/>
    <col min="289" max="289" width="7.44140625" bestFit="1" customWidth="1"/>
    <col min="290" max="290" width="7.88671875" bestFit="1" customWidth="1"/>
    <col min="291" max="291" width="7.33203125" bestFit="1" customWidth="1"/>
    <col min="292" max="292" width="8.33203125" bestFit="1" customWidth="1"/>
    <col min="293" max="293" width="7.77734375" bestFit="1" customWidth="1"/>
    <col min="294" max="294" width="8.6640625" bestFit="1" customWidth="1"/>
    <col min="295" max="295" width="8.109375" bestFit="1" customWidth="1"/>
    <col min="296" max="296" width="8.21875" bestFit="1" customWidth="1"/>
    <col min="297" max="297" width="7.6640625" bestFit="1" customWidth="1"/>
    <col min="298" max="298" width="8.33203125" bestFit="1" customWidth="1"/>
    <col min="299" max="299" width="7.77734375" bestFit="1" customWidth="1"/>
    <col min="300" max="300" width="8.109375" bestFit="1" customWidth="1"/>
    <col min="301" max="301" width="7.5546875" bestFit="1" customWidth="1"/>
    <col min="302" max="302" width="8.33203125" bestFit="1" customWidth="1"/>
    <col min="303" max="303" width="7.77734375" bestFit="1" customWidth="1"/>
    <col min="304" max="304" width="8.21875" bestFit="1" customWidth="1"/>
    <col min="305" max="305" width="7.6640625" bestFit="1" customWidth="1"/>
    <col min="306" max="306" width="7.88671875" bestFit="1" customWidth="1"/>
    <col min="307" max="307" width="7.33203125" bestFit="1" customWidth="1"/>
    <col min="308" max="308" width="8.21875" bestFit="1" customWidth="1"/>
    <col min="309" max="309" width="7.6640625" bestFit="1" customWidth="1"/>
    <col min="310" max="310" width="8.33203125" bestFit="1" customWidth="1"/>
    <col min="311" max="311" width="7.77734375" bestFit="1" customWidth="1"/>
    <col min="312" max="312" width="7.6640625" bestFit="1" customWidth="1"/>
    <col min="313" max="313" width="7.109375" bestFit="1" customWidth="1"/>
    <col min="314" max="314" width="7.77734375" bestFit="1" customWidth="1"/>
    <col min="315" max="315" width="7.21875" bestFit="1" customWidth="1"/>
    <col min="316" max="316" width="8.21875" bestFit="1" customWidth="1"/>
    <col min="317" max="318" width="7.6640625" bestFit="1" customWidth="1"/>
    <col min="319" max="319" width="7.109375" bestFit="1" customWidth="1"/>
    <col min="321" max="322" width="8.33203125" bestFit="1" customWidth="1"/>
    <col min="323" max="323" width="7.77734375" bestFit="1" customWidth="1"/>
    <col min="324" max="324" width="8.33203125" bestFit="1" customWidth="1"/>
    <col min="325" max="325" width="7.77734375" bestFit="1" customWidth="1"/>
    <col min="326" max="326" width="8.33203125" bestFit="1" customWidth="1"/>
    <col min="327" max="327" width="7.77734375" bestFit="1" customWidth="1"/>
    <col min="328" max="328" width="7.88671875" bestFit="1" customWidth="1"/>
    <col min="329" max="329" width="7.33203125" bestFit="1" customWidth="1"/>
    <col min="330" max="330" width="8" bestFit="1" customWidth="1"/>
    <col min="331" max="331" width="7.44140625" bestFit="1" customWidth="1"/>
    <col min="332" max="332" width="7.88671875" bestFit="1" customWidth="1"/>
    <col min="333" max="333" width="7.33203125" bestFit="1" customWidth="1"/>
    <col min="334" max="334" width="8.33203125" bestFit="1" customWidth="1"/>
    <col min="335" max="335" width="7.77734375" bestFit="1" customWidth="1"/>
    <col min="336" max="336" width="8.6640625" bestFit="1" customWidth="1"/>
    <col min="337" max="338" width="8.109375" bestFit="1" customWidth="1"/>
    <col min="339" max="339" width="7.5546875" bestFit="1" customWidth="1"/>
    <col min="340" max="340" width="8.21875" bestFit="1" customWidth="1"/>
    <col min="341" max="341" width="7.6640625" bestFit="1" customWidth="1"/>
    <col min="342" max="342" width="8" bestFit="1" customWidth="1"/>
    <col min="343" max="343" width="7.44140625" bestFit="1" customWidth="1"/>
    <col min="344" max="344" width="8.21875" bestFit="1" customWidth="1"/>
    <col min="345" max="345" width="7.6640625" bestFit="1" customWidth="1"/>
    <col min="346" max="346" width="8.109375" bestFit="1" customWidth="1"/>
    <col min="347" max="347" width="7.5546875" bestFit="1" customWidth="1"/>
    <col min="348" max="348" width="7.77734375" bestFit="1" customWidth="1"/>
    <col min="349" max="349" width="7.21875" bestFit="1" customWidth="1"/>
    <col min="350" max="350" width="8.109375" bestFit="1" customWidth="1"/>
    <col min="351" max="351" width="7.5546875" bestFit="1" customWidth="1"/>
    <col min="352" max="352" width="8.21875" bestFit="1" customWidth="1"/>
    <col min="353" max="353" width="7.6640625" bestFit="1" customWidth="1"/>
    <col min="354" max="354" width="7.5546875" bestFit="1" customWidth="1"/>
    <col min="355" max="355" width="7" bestFit="1" customWidth="1"/>
    <col min="356" max="356" width="7.6640625" bestFit="1" customWidth="1"/>
    <col min="357" max="357" width="7.109375" bestFit="1" customWidth="1"/>
    <col min="358" max="358" width="8.109375" bestFit="1" customWidth="1"/>
    <col min="359" max="360" width="7.5546875" bestFit="1" customWidth="1"/>
    <col min="361" max="361" width="7" bestFit="1" customWidth="1"/>
    <col min="362" max="362" width="8.77734375" bestFit="1" customWidth="1"/>
    <col min="363" max="364" width="8.21875" bestFit="1" customWidth="1"/>
    <col min="365" max="365" width="7.6640625" bestFit="1" customWidth="1"/>
    <col min="366" max="366" width="8.21875" bestFit="1" customWidth="1"/>
    <col min="367" max="367" width="7.6640625" bestFit="1" customWidth="1"/>
    <col min="368" max="368" width="8.21875" bestFit="1" customWidth="1"/>
    <col min="369" max="369" width="7.6640625" bestFit="1" customWidth="1"/>
    <col min="370" max="370" width="7.77734375" bestFit="1" customWidth="1"/>
    <col min="371" max="371" width="7.21875" bestFit="1" customWidth="1"/>
    <col min="372" max="372" width="7.88671875" bestFit="1" customWidth="1"/>
    <col min="373" max="373" width="7.33203125" bestFit="1" customWidth="1"/>
    <col min="374" max="374" width="7.77734375" bestFit="1" customWidth="1"/>
    <col min="375" max="375" width="7.21875" bestFit="1" customWidth="1"/>
    <col min="376" max="376" width="8.21875" bestFit="1" customWidth="1"/>
    <col min="377" max="377" width="7.6640625" bestFit="1" customWidth="1"/>
    <col min="378" max="378" width="8.5546875" bestFit="1" customWidth="1"/>
    <col min="379" max="379" width="8" bestFit="1" customWidth="1"/>
    <col min="380" max="380" width="7.88671875" bestFit="1" customWidth="1"/>
    <col min="381" max="381" width="7.33203125" bestFit="1" customWidth="1"/>
    <col min="382" max="382" width="8" bestFit="1" customWidth="1"/>
    <col min="383" max="383" width="7.44140625" bestFit="1" customWidth="1"/>
    <col min="384" max="384" width="7.77734375" bestFit="1" customWidth="1"/>
    <col min="385" max="385" width="7.21875" bestFit="1" customWidth="1"/>
    <col min="386" max="386" width="8" bestFit="1" customWidth="1"/>
    <col min="387" max="387" width="7.44140625" bestFit="1" customWidth="1"/>
    <col min="388" max="388" width="7.88671875" bestFit="1" customWidth="1"/>
    <col min="389" max="389" width="7.33203125" bestFit="1" customWidth="1"/>
    <col min="390" max="390" width="7.5546875" bestFit="1" customWidth="1"/>
    <col min="391" max="391" width="7" bestFit="1" customWidth="1"/>
    <col min="392" max="392" width="7.88671875" bestFit="1" customWidth="1"/>
    <col min="393" max="393" width="7.33203125" bestFit="1" customWidth="1"/>
    <col min="394" max="394" width="8" bestFit="1" customWidth="1"/>
    <col min="395" max="395" width="7.44140625" bestFit="1" customWidth="1"/>
    <col min="396" max="396" width="7.33203125" bestFit="1" customWidth="1"/>
    <col min="397" max="397" width="6.77734375" bestFit="1" customWidth="1"/>
    <col min="398" max="398" width="7.44140625" bestFit="1" customWidth="1"/>
    <col min="399" max="399" width="6.88671875" bestFit="1" customWidth="1"/>
    <col min="400" max="400" width="7.88671875" bestFit="1" customWidth="1"/>
    <col min="401" max="402" width="7.33203125" bestFit="1" customWidth="1"/>
    <col min="403" max="403" width="6.77734375" bestFit="1" customWidth="1"/>
    <col min="404" max="404" width="8.5546875" bestFit="1" customWidth="1"/>
    <col min="405" max="406" width="8" bestFit="1" customWidth="1"/>
    <col min="407" max="407" width="7.44140625" bestFit="1" customWidth="1"/>
    <col min="408" max="408" width="8" bestFit="1" customWidth="1"/>
    <col min="409" max="409" width="7.44140625" bestFit="1" customWidth="1"/>
    <col min="410" max="410" width="8" bestFit="1" customWidth="1"/>
    <col min="411" max="411" width="7.44140625" bestFit="1" customWidth="1"/>
    <col min="412" max="412" width="7.5546875" bestFit="1" customWidth="1"/>
    <col min="413" max="413" width="7" bestFit="1" customWidth="1"/>
    <col min="414" max="414" width="7.6640625" bestFit="1" customWidth="1"/>
    <col min="415" max="415" width="7.109375" bestFit="1" customWidth="1"/>
    <col min="416" max="416" width="7.5546875" bestFit="1" customWidth="1"/>
    <col min="417" max="417" width="7" bestFit="1" customWidth="1"/>
    <col min="418" max="418" width="8" bestFit="1" customWidth="1"/>
    <col min="419" max="419" width="7.44140625" bestFit="1" customWidth="1"/>
    <col min="420" max="420" width="8.33203125" bestFit="1" customWidth="1"/>
    <col min="421" max="421" width="7.77734375" bestFit="1" customWidth="1"/>
    <col min="422" max="422" width="8.77734375" bestFit="1" customWidth="1"/>
    <col min="423" max="423" width="8.21875" bestFit="1" customWidth="1"/>
    <col min="425" max="425" width="8.33203125" bestFit="1" customWidth="1"/>
    <col min="426" max="426" width="8.6640625" bestFit="1" customWidth="1"/>
    <col min="427" max="427" width="8.109375" bestFit="1" customWidth="1"/>
    <col min="429" max="429" width="8.33203125" bestFit="1" customWidth="1"/>
    <col min="430" max="430" width="8.77734375" bestFit="1" customWidth="1"/>
    <col min="431" max="431" width="8.21875" bestFit="1" customWidth="1"/>
    <col min="432" max="432" width="8.44140625" bestFit="1" customWidth="1"/>
    <col min="433" max="433" width="7.88671875" bestFit="1" customWidth="1"/>
    <col min="434" max="434" width="8.77734375" bestFit="1" customWidth="1"/>
    <col min="435" max="435" width="8.21875" bestFit="1" customWidth="1"/>
    <col min="437" max="437" width="8.33203125" bestFit="1" customWidth="1"/>
    <col min="438" max="438" width="8.21875" bestFit="1" customWidth="1"/>
    <col min="439" max="439" width="7.6640625" bestFit="1" customWidth="1"/>
    <col min="440" max="440" width="8.33203125" bestFit="1" customWidth="1"/>
    <col min="441" max="441" width="7.77734375" bestFit="1" customWidth="1"/>
    <col min="442" max="442" width="8.77734375" bestFit="1" customWidth="1"/>
    <col min="443" max="444" width="8.21875" bestFit="1" customWidth="1"/>
    <col min="445" max="445" width="7.6640625" bestFit="1" customWidth="1"/>
    <col min="446" max="446" width="9.44140625" bestFit="1" customWidth="1"/>
    <col min="449" max="449" width="8.33203125" bestFit="1" customWidth="1"/>
    <col min="451" max="451" width="8.33203125" bestFit="1" customWidth="1"/>
    <col min="453" max="453" width="8.33203125" bestFit="1" customWidth="1"/>
    <col min="454" max="454" width="8.44140625" bestFit="1" customWidth="1"/>
    <col min="455" max="455" width="7.88671875" bestFit="1" customWidth="1"/>
    <col min="456" max="456" width="8.5546875" bestFit="1" customWidth="1"/>
    <col min="457" max="457" width="8" bestFit="1" customWidth="1"/>
    <col min="458" max="458" width="8.44140625" bestFit="1" customWidth="1"/>
    <col min="459" max="459" width="7.88671875" bestFit="1" customWidth="1"/>
    <col min="461" max="461" width="8.33203125" bestFit="1" customWidth="1"/>
    <col min="462" max="462" width="9.21875" bestFit="1" customWidth="1"/>
    <col min="463" max="463" width="8.6640625" bestFit="1" customWidth="1"/>
    <col min="464" max="464" width="8.33203125" bestFit="1" customWidth="1"/>
    <col min="465" max="465" width="7.77734375" bestFit="1" customWidth="1"/>
    <col min="466" max="466" width="8.44140625" bestFit="1" customWidth="1"/>
    <col min="467" max="467" width="7.88671875" bestFit="1" customWidth="1"/>
    <col min="468" max="468" width="8.21875" bestFit="1" customWidth="1"/>
    <col min="469" max="469" width="7.6640625" bestFit="1" customWidth="1"/>
    <col min="470" max="470" width="8.44140625" bestFit="1" customWidth="1"/>
    <col min="471" max="471" width="7.88671875" bestFit="1" customWidth="1"/>
    <col min="472" max="472" width="8.33203125" bestFit="1" customWidth="1"/>
    <col min="473" max="473" width="7.77734375" bestFit="1" customWidth="1"/>
    <col min="474" max="474" width="8" bestFit="1" customWidth="1"/>
    <col min="475" max="475" width="7.44140625" bestFit="1" customWidth="1"/>
    <col min="476" max="476" width="8.33203125" bestFit="1" customWidth="1"/>
    <col min="477" max="477" width="7.77734375" bestFit="1" customWidth="1"/>
    <col min="478" max="478" width="8.44140625" bestFit="1" customWidth="1"/>
    <col min="479" max="479" width="7.88671875" bestFit="1" customWidth="1"/>
    <col min="480" max="480" width="7.77734375" bestFit="1" customWidth="1"/>
    <col min="481" max="481" width="7.21875" bestFit="1" customWidth="1"/>
    <col min="482" max="482" width="7.88671875" bestFit="1" customWidth="1"/>
    <col min="483" max="483" width="7.33203125" bestFit="1" customWidth="1"/>
    <col min="484" max="484" width="8.33203125" bestFit="1" customWidth="1"/>
    <col min="485" max="486" width="7.77734375" bestFit="1" customWidth="1"/>
    <col min="487" max="487" width="7.21875" bestFit="1" customWidth="1"/>
    <col min="488" max="488" width="9" bestFit="1" customWidth="1"/>
    <col min="489" max="490" width="8.44140625" bestFit="1" customWidth="1"/>
    <col min="491" max="491" width="7.88671875" bestFit="1" customWidth="1"/>
    <col min="492" max="492" width="8.44140625" bestFit="1" customWidth="1"/>
    <col min="493" max="493" width="7.88671875" bestFit="1" customWidth="1"/>
    <col min="494" max="494" width="8.44140625" bestFit="1" customWidth="1"/>
    <col min="495" max="495" width="7.88671875" bestFit="1" customWidth="1"/>
    <col min="496" max="496" width="8" bestFit="1" customWidth="1"/>
    <col min="497" max="497" width="7.44140625" bestFit="1" customWidth="1"/>
    <col min="498" max="498" width="8.109375" bestFit="1" customWidth="1"/>
    <col min="499" max="499" width="7.5546875" bestFit="1" customWidth="1"/>
    <col min="500" max="500" width="8" bestFit="1" customWidth="1"/>
    <col min="501" max="501" width="7.44140625" bestFit="1" customWidth="1"/>
    <col min="502" max="502" width="8.44140625" bestFit="1" customWidth="1"/>
    <col min="503" max="503" width="7.88671875" bestFit="1" customWidth="1"/>
    <col min="504" max="504" width="8.77734375" bestFit="1" customWidth="1"/>
    <col min="505" max="505" width="8.21875" bestFit="1" customWidth="1"/>
    <col min="506" max="506" width="8.33203125" bestFit="1" customWidth="1"/>
    <col min="507" max="507" width="7.77734375" bestFit="1" customWidth="1"/>
    <col min="508" max="508" width="8.44140625" bestFit="1" customWidth="1"/>
    <col min="509" max="509" width="7.88671875" bestFit="1" customWidth="1"/>
    <col min="510" max="510" width="8.21875" bestFit="1" customWidth="1"/>
    <col min="511" max="511" width="7.6640625" bestFit="1" customWidth="1"/>
    <col min="512" max="512" width="9.21875" bestFit="1" customWidth="1"/>
    <col min="513" max="513" width="8.44140625" bestFit="1" customWidth="1"/>
    <col min="514" max="514" width="7.88671875" bestFit="1" customWidth="1"/>
    <col min="515" max="515" width="8.33203125" bestFit="1" customWidth="1"/>
    <col min="516" max="516" width="7.77734375" bestFit="1" customWidth="1"/>
    <col min="517" max="517" width="8" bestFit="1" customWidth="1"/>
    <col min="518" max="518" width="7.44140625" bestFit="1" customWidth="1"/>
    <col min="519" max="519" width="8.33203125" bestFit="1" customWidth="1"/>
    <col min="520" max="520" width="7.77734375" bestFit="1" customWidth="1"/>
    <col min="521" max="521" width="8.44140625" bestFit="1" customWidth="1"/>
    <col min="522" max="522" width="7.88671875" bestFit="1" customWidth="1"/>
    <col min="523" max="523" width="7.77734375" bestFit="1" customWidth="1"/>
    <col min="524" max="524" width="7.21875" bestFit="1" customWidth="1"/>
    <col min="525" max="525" width="7.88671875" bestFit="1" customWidth="1"/>
    <col min="526" max="526" width="7.33203125" bestFit="1" customWidth="1"/>
    <col min="527" max="527" width="8.33203125" bestFit="1" customWidth="1"/>
    <col min="528" max="529" width="7.77734375" bestFit="1" customWidth="1"/>
    <col min="530" max="530" width="7.21875" bestFit="1" customWidth="1"/>
    <col min="531" max="531" width="9" bestFit="1" customWidth="1"/>
    <col min="532" max="533" width="8.44140625" bestFit="1" customWidth="1"/>
    <col min="534" max="534" width="7.88671875" bestFit="1" customWidth="1"/>
    <col min="535" max="535" width="8.44140625" bestFit="1" customWidth="1"/>
    <col min="536" max="536" width="7.88671875" bestFit="1" customWidth="1"/>
    <col min="537" max="537" width="8.44140625" bestFit="1" customWidth="1"/>
    <col min="538" max="538" width="7.88671875" bestFit="1" customWidth="1"/>
    <col min="539" max="539" width="8" bestFit="1" customWidth="1"/>
    <col min="540" max="540" width="7.44140625" bestFit="1" customWidth="1"/>
    <col min="541" max="541" width="8.109375" bestFit="1" customWidth="1"/>
    <col min="542" max="542" width="7.5546875" bestFit="1" customWidth="1"/>
    <col min="543" max="543" width="8" bestFit="1" customWidth="1"/>
    <col min="544" max="544" width="7.44140625" bestFit="1" customWidth="1"/>
    <col min="545" max="545" width="8.44140625" bestFit="1" customWidth="1"/>
    <col min="546" max="546" width="7.88671875" bestFit="1" customWidth="1"/>
    <col min="547" max="547" width="8.77734375" bestFit="1" customWidth="1"/>
    <col min="548" max="548" width="8.21875" bestFit="1" customWidth="1"/>
    <col min="549" max="549" width="8.109375" bestFit="1" customWidth="1"/>
    <col min="550" max="550" width="7.5546875" bestFit="1" customWidth="1"/>
    <col min="551" max="551" width="8.21875" bestFit="1" customWidth="1"/>
    <col min="552" max="552" width="7.6640625" bestFit="1" customWidth="1"/>
    <col min="553" max="553" width="8" bestFit="1" customWidth="1"/>
    <col min="554" max="554" width="7.44140625" bestFit="1" customWidth="1"/>
    <col min="555" max="555" width="8.21875" bestFit="1" customWidth="1"/>
    <col min="556" max="556" width="7.6640625" bestFit="1" customWidth="1"/>
    <col min="557" max="557" width="8.109375" bestFit="1" customWidth="1"/>
    <col min="558" max="558" width="7.5546875" bestFit="1" customWidth="1"/>
    <col min="559" max="559" width="7.77734375" bestFit="1" customWidth="1"/>
    <col min="560" max="560" width="7.21875" bestFit="1" customWidth="1"/>
    <col min="561" max="561" width="8.109375" bestFit="1" customWidth="1"/>
    <col min="562" max="562" width="7.5546875" bestFit="1" customWidth="1"/>
    <col min="563" max="563" width="8.21875" bestFit="1" customWidth="1"/>
    <col min="564" max="564" width="7.6640625" bestFit="1" customWidth="1"/>
    <col min="565" max="565" width="7.5546875" bestFit="1" customWidth="1"/>
    <col min="566" max="566" width="7" bestFit="1" customWidth="1"/>
    <col min="567" max="567" width="7.6640625" bestFit="1" customWidth="1"/>
    <col min="568" max="568" width="7.109375" bestFit="1" customWidth="1"/>
    <col min="569" max="569" width="8.109375" bestFit="1" customWidth="1"/>
    <col min="570" max="571" width="7.5546875" bestFit="1" customWidth="1"/>
    <col min="572" max="572" width="7" bestFit="1" customWidth="1"/>
    <col min="573" max="573" width="8.77734375" bestFit="1" customWidth="1"/>
    <col min="574" max="575" width="8.21875" bestFit="1" customWidth="1"/>
    <col min="576" max="576" width="7.6640625" bestFit="1" customWidth="1"/>
    <col min="577" max="577" width="8.21875" bestFit="1" customWidth="1"/>
    <col min="578" max="578" width="7.6640625" bestFit="1" customWidth="1"/>
    <col min="579" max="579" width="8.21875" bestFit="1" customWidth="1"/>
    <col min="580" max="580" width="7.6640625" bestFit="1" customWidth="1"/>
    <col min="581" max="581" width="7.77734375" bestFit="1" customWidth="1"/>
    <col min="582" max="582" width="7.21875" bestFit="1" customWidth="1"/>
    <col min="583" max="583" width="7.88671875" bestFit="1" customWidth="1"/>
    <col min="584" max="584" width="7.33203125" bestFit="1" customWidth="1"/>
    <col min="585" max="585" width="7.77734375" bestFit="1" customWidth="1"/>
    <col min="586" max="586" width="7.21875" bestFit="1" customWidth="1"/>
    <col min="587" max="587" width="8.21875" bestFit="1" customWidth="1"/>
    <col min="588" max="588" width="7.6640625" bestFit="1" customWidth="1"/>
    <col min="589" max="589" width="8.5546875" bestFit="1" customWidth="1"/>
    <col min="590" max="590" width="8" bestFit="1" customWidth="1"/>
    <col min="591" max="591" width="8.109375" bestFit="1" customWidth="1"/>
    <col min="592" max="592" width="7.5546875" bestFit="1" customWidth="1"/>
    <col min="593" max="593" width="8.21875" bestFit="1" customWidth="1"/>
    <col min="594" max="594" width="7.6640625" bestFit="1" customWidth="1"/>
    <col min="595" max="595" width="8" bestFit="1" customWidth="1"/>
    <col min="596" max="596" width="7.44140625" bestFit="1" customWidth="1"/>
    <col min="597" max="597" width="8.21875" bestFit="1" customWidth="1"/>
    <col min="598" max="598" width="7.6640625" bestFit="1" customWidth="1"/>
    <col min="599" max="599" width="8.109375" bestFit="1" customWidth="1"/>
    <col min="600" max="600" width="7.5546875" bestFit="1" customWidth="1"/>
    <col min="601" max="601" width="7.77734375" bestFit="1" customWidth="1"/>
    <col min="602" max="602" width="7.21875" bestFit="1" customWidth="1"/>
    <col min="603" max="603" width="8.109375" bestFit="1" customWidth="1"/>
    <col min="604" max="604" width="7.5546875" bestFit="1" customWidth="1"/>
    <col min="605" max="605" width="8.21875" bestFit="1" customWidth="1"/>
    <col min="606" max="606" width="7.6640625" bestFit="1" customWidth="1"/>
    <col min="607" max="607" width="7.5546875" bestFit="1" customWidth="1"/>
    <col min="608" max="608" width="7" bestFit="1" customWidth="1"/>
    <col min="609" max="609" width="7.6640625" bestFit="1" customWidth="1"/>
    <col min="610" max="610" width="7.109375" bestFit="1" customWidth="1"/>
    <col min="611" max="611" width="8.109375" bestFit="1" customWidth="1"/>
    <col min="612" max="613" width="7.5546875" bestFit="1" customWidth="1"/>
    <col min="614" max="614" width="7" bestFit="1" customWidth="1"/>
    <col min="615" max="615" width="8.77734375" bestFit="1" customWidth="1"/>
    <col min="616" max="617" width="8.21875" bestFit="1" customWidth="1"/>
    <col min="618" max="618" width="7.6640625" bestFit="1" customWidth="1"/>
    <col min="619" max="619" width="8.21875" bestFit="1" customWidth="1"/>
    <col min="620" max="620" width="7.6640625" bestFit="1" customWidth="1"/>
    <col min="621" max="621" width="8.21875" bestFit="1" customWidth="1"/>
    <col min="622" max="622" width="7.6640625" bestFit="1" customWidth="1"/>
    <col min="623" max="623" width="7.77734375" bestFit="1" customWidth="1"/>
    <col min="624" max="624" width="7.21875" bestFit="1" customWidth="1"/>
    <col min="625" max="625" width="7.88671875" bestFit="1" customWidth="1"/>
    <col min="626" max="626" width="7.33203125" bestFit="1" customWidth="1"/>
    <col min="627" max="627" width="7.77734375" bestFit="1" customWidth="1"/>
    <col min="628" max="628" width="7.21875" bestFit="1" customWidth="1"/>
    <col min="629" max="629" width="8.21875" bestFit="1" customWidth="1"/>
    <col min="630" max="630" width="7.6640625" bestFit="1" customWidth="1"/>
    <col min="631" max="631" width="8.5546875" bestFit="1" customWidth="1"/>
    <col min="632" max="633" width="8" bestFit="1" customWidth="1"/>
    <col min="634" max="634" width="7.44140625" bestFit="1" customWidth="1"/>
    <col min="635" max="635" width="8.109375" bestFit="1" customWidth="1"/>
    <col min="636" max="636" width="7.5546875" bestFit="1" customWidth="1"/>
    <col min="637" max="637" width="7.88671875" bestFit="1" customWidth="1"/>
    <col min="638" max="638" width="7.33203125" bestFit="1" customWidth="1"/>
    <col min="639" max="639" width="8.109375" bestFit="1" customWidth="1"/>
    <col min="640" max="640" width="7.5546875" bestFit="1" customWidth="1"/>
    <col min="641" max="641" width="8" bestFit="1" customWidth="1"/>
    <col min="642" max="642" width="7.44140625" bestFit="1" customWidth="1"/>
    <col min="643" max="643" width="7.6640625" bestFit="1" customWidth="1"/>
    <col min="644" max="644" width="7.109375" bestFit="1" customWidth="1"/>
    <col min="645" max="645" width="8" bestFit="1" customWidth="1"/>
    <col min="646" max="646" width="7.44140625" bestFit="1" customWidth="1"/>
    <col min="647" max="647" width="8.109375" bestFit="1" customWidth="1"/>
    <col min="648" max="648" width="7.5546875" bestFit="1" customWidth="1"/>
    <col min="649" max="649" width="7.44140625" bestFit="1" customWidth="1"/>
    <col min="650" max="650" width="6.88671875" bestFit="1" customWidth="1"/>
    <col min="651" max="651" width="7.5546875" bestFit="1" customWidth="1"/>
    <col min="652" max="652" width="7" bestFit="1" customWidth="1"/>
    <col min="653" max="653" width="8" bestFit="1" customWidth="1"/>
    <col min="654" max="655" width="7.44140625" bestFit="1" customWidth="1"/>
    <col min="656" max="656" width="6.88671875" bestFit="1" customWidth="1"/>
    <col min="657" max="657" width="8.6640625" bestFit="1" customWidth="1"/>
    <col min="658" max="659" width="8.109375" bestFit="1" customWidth="1"/>
    <col min="660" max="660" width="7.5546875" bestFit="1" customWidth="1"/>
    <col min="661" max="661" width="8.109375" bestFit="1" customWidth="1"/>
    <col min="662" max="662" width="7.5546875" bestFit="1" customWidth="1"/>
    <col min="663" max="663" width="8.109375" bestFit="1" customWidth="1"/>
    <col min="664" max="664" width="7.5546875" bestFit="1" customWidth="1"/>
    <col min="665" max="665" width="7.6640625" bestFit="1" customWidth="1"/>
    <col min="666" max="666" width="7.109375" bestFit="1" customWidth="1"/>
    <col min="667" max="667" width="7.77734375" bestFit="1" customWidth="1"/>
    <col min="668" max="668" width="7.21875" bestFit="1" customWidth="1"/>
    <col min="669" max="669" width="7.6640625" bestFit="1" customWidth="1"/>
    <col min="670" max="670" width="7.109375" bestFit="1" customWidth="1"/>
    <col min="671" max="671" width="8.109375" bestFit="1" customWidth="1"/>
    <col min="672" max="672" width="7.5546875" bestFit="1" customWidth="1"/>
    <col min="673" max="673" width="8.44140625" bestFit="1" customWidth="1"/>
    <col min="674" max="674" width="7.88671875" bestFit="1" customWidth="1"/>
    <col min="675" max="675" width="8" bestFit="1" customWidth="1"/>
    <col min="676" max="676" width="7.44140625" bestFit="1" customWidth="1"/>
    <col min="677" max="677" width="8.109375" bestFit="1" customWidth="1"/>
    <col min="678" max="678" width="7.5546875" bestFit="1" customWidth="1"/>
    <col min="679" max="679" width="7.88671875" bestFit="1" customWidth="1"/>
    <col min="680" max="680" width="7.33203125" bestFit="1" customWidth="1"/>
    <col min="681" max="681" width="8.109375" bestFit="1" customWidth="1"/>
    <col min="682" max="682" width="7.5546875" bestFit="1" customWidth="1"/>
    <col min="683" max="683" width="8" bestFit="1" customWidth="1"/>
    <col min="684" max="684" width="7.44140625" bestFit="1" customWidth="1"/>
    <col min="685" max="685" width="7.6640625" bestFit="1" customWidth="1"/>
    <col min="686" max="686" width="7.109375" bestFit="1" customWidth="1"/>
    <col min="687" max="687" width="8" bestFit="1" customWidth="1"/>
    <col min="688" max="688" width="7.44140625" bestFit="1" customWidth="1"/>
    <col min="689" max="689" width="8.109375" bestFit="1" customWidth="1"/>
    <col min="690" max="690" width="7.5546875" bestFit="1" customWidth="1"/>
    <col min="691" max="691" width="7.44140625" bestFit="1" customWidth="1"/>
    <col min="692" max="692" width="6.88671875" bestFit="1" customWidth="1"/>
    <col min="693" max="693" width="7.5546875" bestFit="1" customWidth="1"/>
    <col min="694" max="694" width="7" bestFit="1" customWidth="1"/>
    <col min="695" max="695" width="8" bestFit="1" customWidth="1"/>
    <col min="696" max="697" width="7.44140625" bestFit="1" customWidth="1"/>
    <col min="698" max="698" width="6.88671875" bestFit="1" customWidth="1"/>
    <col min="699" max="699" width="8.6640625" bestFit="1" customWidth="1"/>
    <col min="700" max="701" width="8.109375" bestFit="1" customWidth="1"/>
    <col min="702" max="702" width="7.5546875" bestFit="1" customWidth="1"/>
    <col min="703" max="703" width="8.109375" bestFit="1" customWidth="1"/>
    <col min="704" max="704" width="7.5546875" bestFit="1" customWidth="1"/>
    <col min="705" max="705" width="8.109375" bestFit="1" customWidth="1"/>
    <col min="706" max="706" width="7.5546875" bestFit="1" customWidth="1"/>
    <col min="707" max="707" width="7.6640625" bestFit="1" customWidth="1"/>
    <col min="708" max="708" width="7.109375" bestFit="1" customWidth="1"/>
    <col min="709" max="709" width="7.77734375" bestFit="1" customWidth="1"/>
    <col min="710" max="710" width="7.21875" bestFit="1" customWidth="1"/>
    <col min="711" max="711" width="7.6640625" bestFit="1" customWidth="1"/>
    <col min="712" max="712" width="7.109375" bestFit="1" customWidth="1"/>
    <col min="713" max="713" width="8.109375" bestFit="1" customWidth="1"/>
    <col min="714" max="714" width="7.5546875" bestFit="1" customWidth="1"/>
    <col min="715" max="715" width="8.44140625" bestFit="1" customWidth="1"/>
    <col min="716" max="716" width="7.88671875" bestFit="1" customWidth="1"/>
    <col min="717" max="717" width="8.33203125" bestFit="1" customWidth="1"/>
    <col min="718" max="718" width="7.77734375" bestFit="1" customWidth="1"/>
    <col min="719" max="719" width="8.44140625" bestFit="1" customWidth="1"/>
    <col min="720" max="720" width="7.88671875" bestFit="1" customWidth="1"/>
    <col min="721" max="721" width="8.21875" bestFit="1" customWidth="1"/>
    <col min="722" max="722" width="7.6640625" bestFit="1" customWidth="1"/>
    <col min="723" max="723" width="8.44140625" bestFit="1" customWidth="1"/>
    <col min="724" max="724" width="7.88671875" bestFit="1" customWidth="1"/>
    <col min="725" max="725" width="8.33203125" bestFit="1" customWidth="1"/>
    <col min="726" max="726" width="7.77734375" bestFit="1" customWidth="1"/>
    <col min="727" max="727" width="8" bestFit="1" customWidth="1"/>
    <col min="728" max="728" width="7.44140625" bestFit="1" customWidth="1"/>
    <col min="729" max="729" width="8.33203125" bestFit="1" customWidth="1"/>
    <col min="730" max="730" width="7.77734375" bestFit="1" customWidth="1"/>
    <col min="731" max="731" width="8.44140625" bestFit="1" customWidth="1"/>
    <col min="732" max="732" width="7.88671875" bestFit="1" customWidth="1"/>
    <col min="733" max="733" width="7.77734375" bestFit="1" customWidth="1"/>
    <col min="734" max="734" width="7.21875" bestFit="1" customWidth="1"/>
    <col min="735" max="735" width="7.88671875" bestFit="1" customWidth="1"/>
    <col min="736" max="736" width="7.33203125" bestFit="1" customWidth="1"/>
    <col min="737" max="737" width="8.33203125" bestFit="1" customWidth="1"/>
    <col min="738" max="739" width="7.77734375" bestFit="1" customWidth="1"/>
    <col min="740" max="740" width="7.21875" bestFit="1" customWidth="1"/>
    <col min="741" max="741" width="9" bestFit="1" customWidth="1"/>
    <col min="742" max="743" width="8.44140625" bestFit="1" customWidth="1"/>
    <col min="744" max="744" width="7.88671875" bestFit="1" customWidth="1"/>
    <col min="745" max="745" width="8.44140625" bestFit="1" customWidth="1"/>
    <col min="746" max="746" width="7.88671875" bestFit="1" customWidth="1"/>
    <col min="747" max="747" width="8.44140625" bestFit="1" customWidth="1"/>
    <col min="748" max="748" width="7.88671875" bestFit="1" customWidth="1"/>
    <col min="749" max="749" width="8" bestFit="1" customWidth="1"/>
    <col min="750" max="750" width="7.44140625" bestFit="1" customWidth="1"/>
    <col min="751" max="751" width="8.109375" bestFit="1" customWidth="1"/>
    <col min="752" max="752" width="7.5546875" bestFit="1" customWidth="1"/>
    <col min="753" max="753" width="8" bestFit="1" customWidth="1"/>
    <col min="754" max="754" width="7.44140625" bestFit="1" customWidth="1"/>
    <col min="755" max="755" width="8.44140625" bestFit="1" customWidth="1"/>
    <col min="756" max="756" width="7.88671875" bestFit="1" customWidth="1"/>
    <col min="757" max="757" width="8.77734375" bestFit="1" customWidth="1"/>
    <col min="758" max="758" width="8.21875" bestFit="1" customWidth="1"/>
    <col min="759" max="759" width="8.77734375" bestFit="1" customWidth="1"/>
    <col min="760" max="760" width="8.21875" bestFit="1" customWidth="1"/>
    <col min="762" max="762" width="8.33203125" bestFit="1" customWidth="1"/>
    <col min="763" max="763" width="8.6640625" bestFit="1" customWidth="1"/>
    <col min="764" max="764" width="8.109375" bestFit="1" customWidth="1"/>
    <col min="766" max="766" width="8.33203125" bestFit="1" customWidth="1"/>
    <col min="767" max="767" width="8.77734375" bestFit="1" customWidth="1"/>
    <col min="768" max="768" width="8.21875" bestFit="1" customWidth="1"/>
    <col min="769" max="769" width="8.44140625" bestFit="1" customWidth="1"/>
    <col min="770" max="770" width="7.88671875" bestFit="1" customWidth="1"/>
    <col min="771" max="771" width="8.77734375" bestFit="1" customWidth="1"/>
    <col min="772" max="772" width="8.21875" bestFit="1" customWidth="1"/>
    <col min="774" max="774" width="8.33203125" bestFit="1" customWidth="1"/>
    <col min="775" max="775" width="8.21875" bestFit="1" customWidth="1"/>
    <col min="776" max="776" width="7.6640625" bestFit="1" customWidth="1"/>
    <col min="777" max="777" width="8.33203125" bestFit="1" customWidth="1"/>
    <col min="778" max="778" width="7.77734375" bestFit="1" customWidth="1"/>
    <col min="779" max="779" width="8.77734375" bestFit="1" customWidth="1"/>
    <col min="780" max="781" width="8.21875" bestFit="1" customWidth="1"/>
    <col min="782" max="782" width="7.6640625" bestFit="1" customWidth="1"/>
    <col min="783" max="783" width="9.44140625" bestFit="1" customWidth="1"/>
    <col min="786" max="786" width="8.33203125" bestFit="1" customWidth="1"/>
    <col min="788" max="788" width="8.33203125" bestFit="1" customWidth="1"/>
    <col min="790" max="790" width="8.33203125" bestFit="1" customWidth="1"/>
    <col min="791" max="791" width="8.44140625" bestFit="1" customWidth="1"/>
    <col min="792" max="792" width="7.88671875" bestFit="1" customWidth="1"/>
    <col min="793" max="793" width="8.5546875" bestFit="1" customWidth="1"/>
    <col min="794" max="794" width="8" bestFit="1" customWidth="1"/>
    <col min="795" max="795" width="8.44140625" bestFit="1" customWidth="1"/>
    <col min="796" max="796" width="7.88671875" bestFit="1" customWidth="1"/>
    <col min="798" max="798" width="8.33203125" bestFit="1" customWidth="1"/>
    <col min="799" max="799" width="9.21875" bestFit="1" customWidth="1"/>
    <col min="800" max="800" width="8.6640625" bestFit="1" customWidth="1"/>
    <col min="801" max="801" width="14" bestFit="1" customWidth="1"/>
  </cols>
  <sheetData>
    <row r="1" spans="1:2" x14ac:dyDescent="0.3">
      <c r="A1" s="3" t="s">
        <v>9</v>
      </c>
      <c r="B1" s="4">
        <v>7</v>
      </c>
    </row>
    <row r="3" spans="1:2" x14ac:dyDescent="0.3">
      <c r="A3" s="3" t="s">
        <v>1180</v>
      </c>
      <c r="B3" t="s">
        <v>1182</v>
      </c>
    </row>
    <row r="4" spans="1:2" x14ac:dyDescent="0.3">
      <c r="A4" s="4">
        <v>1102</v>
      </c>
      <c r="B4" s="1">
        <v>392</v>
      </c>
    </row>
    <row r="5" spans="1:2" x14ac:dyDescent="0.3">
      <c r="A5" s="4">
        <v>1234</v>
      </c>
      <c r="B5" s="1">
        <v>390</v>
      </c>
    </row>
    <row r="6" spans="1:2" x14ac:dyDescent="0.3">
      <c r="A6" s="4">
        <v>1560</v>
      </c>
      <c r="B6" s="1">
        <v>384</v>
      </c>
    </row>
    <row r="7" spans="1:2" x14ac:dyDescent="0.3">
      <c r="A7" s="4">
        <v>1280</v>
      </c>
      <c r="B7" s="1">
        <v>377</v>
      </c>
    </row>
    <row r="8" spans="1:2" x14ac:dyDescent="0.3">
      <c r="A8" s="4">
        <v>1480</v>
      </c>
      <c r="B8" s="1">
        <v>374</v>
      </c>
    </row>
    <row r="9" spans="1:2" x14ac:dyDescent="0.3">
      <c r="A9" s="4">
        <v>1743</v>
      </c>
      <c r="B9" s="1">
        <v>369</v>
      </c>
    </row>
    <row r="10" spans="1:2" x14ac:dyDescent="0.3">
      <c r="A10" s="4">
        <v>1382</v>
      </c>
      <c r="B10" s="1">
        <v>368</v>
      </c>
    </row>
    <row r="11" spans="1:2" x14ac:dyDescent="0.3">
      <c r="A11" s="5">
        <v>80</v>
      </c>
      <c r="B11" s="1">
        <v>368</v>
      </c>
    </row>
    <row r="12" spans="1:2" x14ac:dyDescent="0.3">
      <c r="A12" s="6">
        <v>64</v>
      </c>
      <c r="B12" s="1">
        <v>368</v>
      </c>
    </row>
    <row r="13" spans="1:2" x14ac:dyDescent="0.3">
      <c r="A13" s="4">
        <v>1554</v>
      </c>
      <c r="B13" s="1">
        <v>359</v>
      </c>
    </row>
    <row r="14" spans="1:2" x14ac:dyDescent="0.3">
      <c r="A14" s="5">
        <v>62</v>
      </c>
      <c r="B14" s="1">
        <v>359</v>
      </c>
    </row>
    <row r="15" spans="1:2" x14ac:dyDescent="0.3">
      <c r="A15" s="6">
        <v>65</v>
      </c>
      <c r="B15" s="1">
        <v>359</v>
      </c>
    </row>
    <row r="16" spans="1:2" x14ac:dyDescent="0.3">
      <c r="A16" s="4">
        <v>1732</v>
      </c>
      <c r="B16" s="1">
        <v>354</v>
      </c>
    </row>
    <row r="17" spans="1:2" x14ac:dyDescent="0.3">
      <c r="A17" s="5">
        <v>75</v>
      </c>
      <c r="B17" s="1">
        <v>354</v>
      </c>
    </row>
    <row r="18" spans="1:2" x14ac:dyDescent="0.3">
      <c r="A18" s="6">
        <v>70</v>
      </c>
      <c r="B18" s="1">
        <v>354</v>
      </c>
    </row>
    <row r="19" spans="1:2" x14ac:dyDescent="0.3">
      <c r="A19" s="4">
        <v>1654</v>
      </c>
      <c r="B19" s="1">
        <v>354</v>
      </c>
    </row>
    <row r="20" spans="1:2" x14ac:dyDescent="0.3">
      <c r="A20" s="5">
        <v>65</v>
      </c>
      <c r="B20" s="1">
        <v>354</v>
      </c>
    </row>
    <row r="21" spans="1:2" x14ac:dyDescent="0.3">
      <c r="A21" s="6">
        <v>65</v>
      </c>
      <c r="B21" s="1">
        <v>354</v>
      </c>
    </row>
    <row r="22" spans="1:2" x14ac:dyDescent="0.3">
      <c r="A22" s="4">
        <v>1428</v>
      </c>
      <c r="B22" s="1">
        <v>347</v>
      </c>
    </row>
    <row r="23" spans="1:2" x14ac:dyDescent="0.3">
      <c r="A23" s="5">
        <v>69</v>
      </c>
      <c r="B23" s="1">
        <v>347</v>
      </c>
    </row>
    <row r="24" spans="1:2" x14ac:dyDescent="0.3">
      <c r="A24" s="6">
        <v>61</v>
      </c>
      <c r="B24" s="1">
        <v>347</v>
      </c>
    </row>
    <row r="25" spans="1:2" x14ac:dyDescent="0.3">
      <c r="A25" s="4">
        <v>1668</v>
      </c>
      <c r="B25" s="1">
        <v>199</v>
      </c>
    </row>
    <row r="26" spans="1:2" x14ac:dyDescent="0.3">
      <c r="A26" s="5">
        <v>99</v>
      </c>
      <c r="B26" s="1">
        <v>199</v>
      </c>
    </row>
    <row r="27" spans="1:2" x14ac:dyDescent="0.3">
      <c r="A27" s="6">
        <v>67</v>
      </c>
      <c r="B27" s="1">
        <v>199</v>
      </c>
    </row>
    <row r="28" spans="1:2" x14ac:dyDescent="0.3">
      <c r="A28" s="4">
        <v>1290</v>
      </c>
      <c r="B28" s="1">
        <v>198</v>
      </c>
    </row>
    <row r="29" spans="1:2" x14ac:dyDescent="0.3">
      <c r="A29" s="5">
        <v>95</v>
      </c>
      <c r="B29" s="1">
        <v>198</v>
      </c>
    </row>
    <row r="30" spans="1:2" x14ac:dyDescent="0.3">
      <c r="A30" s="6">
        <v>72</v>
      </c>
      <c r="B30" s="1">
        <v>198</v>
      </c>
    </row>
    <row r="31" spans="1:2" x14ac:dyDescent="0.3">
      <c r="A31" s="4">
        <v>1523</v>
      </c>
      <c r="B31" s="1">
        <v>195</v>
      </c>
    </row>
    <row r="32" spans="1:2" x14ac:dyDescent="0.3">
      <c r="A32" s="5">
        <v>97</v>
      </c>
      <c r="B32" s="1">
        <v>195</v>
      </c>
    </row>
    <row r="33" spans="1:2" x14ac:dyDescent="0.3">
      <c r="A33" s="6">
        <v>70</v>
      </c>
      <c r="B33" s="1">
        <v>195</v>
      </c>
    </row>
    <row r="34" spans="1:2" x14ac:dyDescent="0.3">
      <c r="A34" s="4">
        <v>1180</v>
      </c>
      <c r="B34" s="1">
        <v>195</v>
      </c>
    </row>
    <row r="35" spans="1:2" x14ac:dyDescent="0.3">
      <c r="A35" s="5">
        <v>95</v>
      </c>
      <c r="B35" s="1">
        <v>195</v>
      </c>
    </row>
    <row r="36" spans="1:2" x14ac:dyDescent="0.3">
      <c r="A36" s="6">
        <v>68</v>
      </c>
      <c r="B36" s="1">
        <v>195</v>
      </c>
    </row>
    <row r="37" spans="1:2" x14ac:dyDescent="0.3">
      <c r="A37" s="4">
        <v>1599</v>
      </c>
      <c r="B37" s="1">
        <v>191</v>
      </c>
    </row>
    <row r="38" spans="1:2" x14ac:dyDescent="0.3">
      <c r="A38" s="5">
        <v>100</v>
      </c>
      <c r="B38" s="1">
        <v>191</v>
      </c>
    </row>
    <row r="39" spans="1:2" x14ac:dyDescent="0.3">
      <c r="A39" s="6">
        <v>63</v>
      </c>
      <c r="B39" s="1">
        <v>191</v>
      </c>
    </row>
    <row r="40" spans="1:2" x14ac:dyDescent="0.3">
      <c r="A40" s="4">
        <v>1723</v>
      </c>
      <c r="B40" s="1">
        <v>190</v>
      </c>
    </row>
    <row r="41" spans="1:2" x14ac:dyDescent="0.3">
      <c r="A41" s="5">
        <v>98</v>
      </c>
      <c r="B41" s="1">
        <v>190</v>
      </c>
    </row>
    <row r="42" spans="1:2" x14ac:dyDescent="0.3">
      <c r="A42" s="6">
        <v>68</v>
      </c>
      <c r="B42" s="1">
        <v>190</v>
      </c>
    </row>
    <row r="43" spans="1:2" x14ac:dyDescent="0.3">
      <c r="A43" s="4">
        <v>1287</v>
      </c>
      <c r="B43" s="1">
        <v>190</v>
      </c>
    </row>
    <row r="44" spans="1:2" x14ac:dyDescent="0.3">
      <c r="A44" s="5">
        <v>96</v>
      </c>
      <c r="B44" s="1">
        <v>190</v>
      </c>
    </row>
    <row r="45" spans="1:2" x14ac:dyDescent="0.3">
      <c r="A45" s="6">
        <v>66</v>
      </c>
      <c r="B45" s="1">
        <v>190</v>
      </c>
    </row>
    <row r="46" spans="1:2" x14ac:dyDescent="0.3">
      <c r="A46" s="4">
        <v>1458</v>
      </c>
      <c r="B46" s="1">
        <v>190</v>
      </c>
    </row>
    <row r="47" spans="1:2" x14ac:dyDescent="0.3">
      <c r="A47" s="5">
        <v>93</v>
      </c>
      <c r="B47" s="1">
        <v>190</v>
      </c>
    </row>
    <row r="48" spans="1:2" x14ac:dyDescent="0.3">
      <c r="A48" s="6">
        <v>72</v>
      </c>
      <c r="B48" s="1">
        <v>190</v>
      </c>
    </row>
    <row r="49" spans="1:2" x14ac:dyDescent="0.3">
      <c r="A49" s="4">
        <v>1595</v>
      </c>
      <c r="B49" s="1">
        <v>188</v>
      </c>
    </row>
    <row r="50" spans="1:2" x14ac:dyDescent="0.3">
      <c r="A50" s="5">
        <v>88</v>
      </c>
      <c r="B50" s="1">
        <v>188</v>
      </c>
    </row>
    <row r="51" spans="1:2" x14ac:dyDescent="0.3">
      <c r="A51" s="6">
        <v>68</v>
      </c>
      <c r="B51" s="1">
        <v>188</v>
      </c>
    </row>
    <row r="52" spans="1:2" x14ac:dyDescent="0.3">
      <c r="A52" s="4">
        <v>1343</v>
      </c>
      <c r="B52" s="1">
        <v>188</v>
      </c>
    </row>
    <row r="53" spans="1:2" x14ac:dyDescent="0.3">
      <c r="A53" s="5">
        <v>95</v>
      </c>
      <c r="B53" s="1">
        <v>188</v>
      </c>
    </row>
    <row r="54" spans="1:2" x14ac:dyDescent="0.3">
      <c r="A54" s="6">
        <v>69</v>
      </c>
      <c r="B54" s="1">
        <v>188</v>
      </c>
    </row>
    <row r="55" spans="1:2" x14ac:dyDescent="0.3">
      <c r="A55" s="4">
        <v>1296</v>
      </c>
      <c r="B55" s="1">
        <v>187</v>
      </c>
    </row>
    <row r="56" spans="1:2" x14ac:dyDescent="0.3">
      <c r="A56" s="5">
        <v>100</v>
      </c>
      <c r="B56" s="1">
        <v>187</v>
      </c>
    </row>
    <row r="57" spans="1:2" x14ac:dyDescent="0.3">
      <c r="A57" s="6">
        <v>60</v>
      </c>
      <c r="B57" s="1">
        <v>187</v>
      </c>
    </row>
    <row r="58" spans="1:2" x14ac:dyDescent="0.3">
      <c r="A58" s="4">
        <v>1092</v>
      </c>
      <c r="B58" s="1">
        <v>187</v>
      </c>
    </row>
    <row r="59" spans="1:2" x14ac:dyDescent="0.3">
      <c r="A59" s="5">
        <v>100</v>
      </c>
      <c r="B59" s="1">
        <v>187</v>
      </c>
    </row>
    <row r="60" spans="1:2" x14ac:dyDescent="0.3">
      <c r="A60" s="6">
        <v>71</v>
      </c>
      <c r="B60" s="1">
        <v>187</v>
      </c>
    </row>
    <row r="61" spans="1:2" x14ac:dyDescent="0.3">
      <c r="A61" s="4">
        <v>1126</v>
      </c>
      <c r="B61" s="1">
        <v>186</v>
      </c>
    </row>
    <row r="62" spans="1:2" x14ac:dyDescent="0.3">
      <c r="A62" s="5">
        <v>95</v>
      </c>
      <c r="B62" s="1">
        <v>186</v>
      </c>
    </row>
    <row r="63" spans="1:2" x14ac:dyDescent="0.3">
      <c r="A63" s="6">
        <v>66</v>
      </c>
      <c r="B63" s="1">
        <v>186</v>
      </c>
    </row>
    <row r="64" spans="1:2" x14ac:dyDescent="0.3">
      <c r="A64" s="4">
        <v>1577</v>
      </c>
      <c r="B64" s="1">
        <v>186</v>
      </c>
    </row>
    <row r="65" spans="1:2" x14ac:dyDescent="0.3">
      <c r="A65" s="5">
        <v>88</v>
      </c>
      <c r="B65" s="1">
        <v>186</v>
      </c>
    </row>
    <row r="66" spans="1:2" x14ac:dyDescent="0.3">
      <c r="A66" s="6">
        <v>68</v>
      </c>
      <c r="B66" s="1">
        <v>186</v>
      </c>
    </row>
    <row r="67" spans="1:2" x14ac:dyDescent="0.3">
      <c r="A67" s="4">
        <v>1181</v>
      </c>
      <c r="B67" s="1">
        <v>183</v>
      </c>
    </row>
    <row r="68" spans="1:2" x14ac:dyDescent="0.3">
      <c r="A68" s="5">
        <v>91</v>
      </c>
      <c r="B68" s="1">
        <v>183</v>
      </c>
    </row>
    <row r="69" spans="1:2" x14ac:dyDescent="0.3">
      <c r="A69" s="6">
        <v>70</v>
      </c>
      <c r="B69" s="1">
        <v>183</v>
      </c>
    </row>
    <row r="70" spans="1:2" x14ac:dyDescent="0.3">
      <c r="A70" s="4">
        <v>1669</v>
      </c>
      <c r="B70" s="1">
        <v>183</v>
      </c>
    </row>
    <row r="71" spans="1:2" x14ac:dyDescent="0.3">
      <c r="A71" s="5">
        <v>97</v>
      </c>
      <c r="B71" s="1">
        <v>183</v>
      </c>
    </row>
    <row r="72" spans="1:2" x14ac:dyDescent="0.3">
      <c r="A72" s="6">
        <v>63</v>
      </c>
      <c r="B72" s="1">
        <v>183</v>
      </c>
    </row>
    <row r="73" spans="1:2" x14ac:dyDescent="0.3">
      <c r="A73" s="4">
        <v>1360</v>
      </c>
      <c r="B73" s="1">
        <v>183</v>
      </c>
    </row>
    <row r="74" spans="1:2" x14ac:dyDescent="0.3">
      <c r="A74" s="5">
        <v>95</v>
      </c>
      <c r="B74" s="1">
        <v>183</v>
      </c>
    </row>
    <row r="75" spans="1:2" x14ac:dyDescent="0.3">
      <c r="A75" s="6">
        <v>71</v>
      </c>
      <c r="B75" s="1">
        <v>183</v>
      </c>
    </row>
    <row r="76" spans="1:2" x14ac:dyDescent="0.3">
      <c r="A76" s="4">
        <v>1552</v>
      </c>
      <c r="B76" s="1">
        <v>182</v>
      </c>
    </row>
    <row r="77" spans="1:2" x14ac:dyDescent="0.3">
      <c r="A77" s="5">
        <v>91</v>
      </c>
      <c r="B77" s="1">
        <v>182</v>
      </c>
    </row>
    <row r="78" spans="1:2" x14ac:dyDescent="0.3">
      <c r="A78" s="6">
        <v>64</v>
      </c>
      <c r="B78" s="1">
        <v>182</v>
      </c>
    </row>
    <row r="79" spans="1:2" x14ac:dyDescent="0.3">
      <c r="A79" s="4">
        <v>1198</v>
      </c>
      <c r="B79" s="1">
        <v>182</v>
      </c>
    </row>
    <row r="80" spans="1:2" x14ac:dyDescent="0.3">
      <c r="A80" s="5">
        <v>91</v>
      </c>
      <c r="B80" s="1">
        <v>182</v>
      </c>
    </row>
    <row r="81" spans="1:2" x14ac:dyDescent="0.3">
      <c r="A81" s="6">
        <v>67</v>
      </c>
      <c r="B81" s="1">
        <v>182</v>
      </c>
    </row>
    <row r="82" spans="1:2" x14ac:dyDescent="0.3">
      <c r="A82" s="4">
        <v>1680</v>
      </c>
      <c r="B82" s="1">
        <v>181</v>
      </c>
    </row>
    <row r="83" spans="1:2" x14ac:dyDescent="0.3">
      <c r="A83" s="5">
        <v>84</v>
      </c>
      <c r="B83" s="1">
        <v>181</v>
      </c>
    </row>
    <row r="84" spans="1:2" x14ac:dyDescent="0.3">
      <c r="A84" s="6">
        <v>71</v>
      </c>
      <c r="B84" s="1">
        <v>181</v>
      </c>
    </row>
    <row r="85" spans="1:2" x14ac:dyDescent="0.3">
      <c r="A85" s="4">
        <v>1754</v>
      </c>
      <c r="B85" s="1">
        <v>181</v>
      </c>
    </row>
    <row r="86" spans="1:2" x14ac:dyDescent="0.3">
      <c r="A86" s="5">
        <v>91</v>
      </c>
      <c r="B86" s="1">
        <v>181</v>
      </c>
    </row>
    <row r="87" spans="1:2" x14ac:dyDescent="0.3">
      <c r="A87" s="6">
        <v>67</v>
      </c>
      <c r="B87" s="1">
        <v>181</v>
      </c>
    </row>
    <row r="88" spans="1:2" x14ac:dyDescent="0.3">
      <c r="A88" s="4">
        <v>1884</v>
      </c>
      <c r="B88" s="1">
        <v>180</v>
      </c>
    </row>
    <row r="89" spans="1:2" x14ac:dyDescent="0.3">
      <c r="A89" s="5">
        <v>89</v>
      </c>
      <c r="B89" s="1">
        <v>180</v>
      </c>
    </row>
    <row r="90" spans="1:2" x14ac:dyDescent="0.3">
      <c r="A90" s="6">
        <v>64</v>
      </c>
      <c r="B90" s="1">
        <v>180</v>
      </c>
    </row>
    <row r="91" spans="1:2" x14ac:dyDescent="0.3">
      <c r="A91" s="4">
        <v>1004</v>
      </c>
      <c r="B91" s="1">
        <v>180</v>
      </c>
    </row>
    <row r="92" spans="1:2" x14ac:dyDescent="0.3">
      <c r="A92" s="5">
        <v>96</v>
      </c>
      <c r="B92" s="1">
        <v>180</v>
      </c>
    </row>
    <row r="93" spans="1:2" x14ac:dyDescent="0.3">
      <c r="A93" s="6">
        <v>68</v>
      </c>
      <c r="B93" s="1">
        <v>180</v>
      </c>
    </row>
    <row r="94" spans="1:2" x14ac:dyDescent="0.3">
      <c r="A94" s="4">
        <v>1384</v>
      </c>
      <c r="B94" s="1">
        <v>180</v>
      </c>
    </row>
    <row r="95" spans="1:2" x14ac:dyDescent="0.3">
      <c r="A95" s="5">
        <v>78</v>
      </c>
      <c r="B95" s="1">
        <v>180</v>
      </c>
    </row>
    <row r="96" spans="1:2" x14ac:dyDescent="0.3">
      <c r="A96" s="6">
        <v>70</v>
      </c>
      <c r="B96" s="1">
        <v>180</v>
      </c>
    </row>
    <row r="97" spans="1:2" x14ac:dyDescent="0.3">
      <c r="A97" s="4">
        <v>1100</v>
      </c>
      <c r="B97" s="1">
        <v>179</v>
      </c>
    </row>
    <row r="98" spans="1:2" x14ac:dyDescent="0.3">
      <c r="A98" s="5">
        <v>89</v>
      </c>
      <c r="B98" s="1">
        <v>179</v>
      </c>
    </row>
    <row r="99" spans="1:2" x14ac:dyDescent="0.3">
      <c r="A99" s="6">
        <v>67</v>
      </c>
      <c r="B99" s="1">
        <v>179</v>
      </c>
    </row>
    <row r="100" spans="1:2" x14ac:dyDescent="0.3">
      <c r="A100" s="4">
        <v>1225</v>
      </c>
      <c r="B100" s="1">
        <v>179</v>
      </c>
    </row>
    <row r="101" spans="1:2" x14ac:dyDescent="0.3">
      <c r="A101" s="5">
        <v>80</v>
      </c>
      <c r="B101" s="1">
        <v>179</v>
      </c>
    </row>
    <row r="102" spans="1:2" x14ac:dyDescent="0.3">
      <c r="A102" s="6">
        <v>69</v>
      </c>
      <c r="B102" s="1">
        <v>179</v>
      </c>
    </row>
    <row r="103" spans="1:2" x14ac:dyDescent="0.3">
      <c r="A103" s="4">
        <v>1049</v>
      </c>
      <c r="B103" s="1">
        <v>179</v>
      </c>
    </row>
    <row r="104" spans="1:2" x14ac:dyDescent="0.3">
      <c r="A104" s="5">
        <v>82</v>
      </c>
      <c r="B104" s="1">
        <v>179</v>
      </c>
    </row>
    <row r="105" spans="1:2" x14ac:dyDescent="0.3">
      <c r="A105" s="6">
        <v>64</v>
      </c>
      <c r="B105" s="1">
        <v>179</v>
      </c>
    </row>
    <row r="106" spans="1:2" x14ac:dyDescent="0.3">
      <c r="A106" s="4">
        <v>1600</v>
      </c>
      <c r="B106" s="1">
        <v>178</v>
      </c>
    </row>
    <row r="107" spans="1:2" x14ac:dyDescent="0.3">
      <c r="A107" s="5">
        <v>78</v>
      </c>
      <c r="B107" s="1">
        <v>178</v>
      </c>
    </row>
    <row r="108" spans="1:2" x14ac:dyDescent="0.3">
      <c r="A108" s="6">
        <v>69</v>
      </c>
      <c r="B108" s="1">
        <v>178</v>
      </c>
    </row>
    <row r="109" spans="1:2" x14ac:dyDescent="0.3">
      <c r="A109" s="4">
        <v>1048</v>
      </c>
      <c r="B109" s="1">
        <v>178</v>
      </c>
    </row>
    <row r="110" spans="1:2" x14ac:dyDescent="0.3">
      <c r="A110" s="5">
        <v>83</v>
      </c>
      <c r="B110" s="1">
        <v>178</v>
      </c>
    </row>
    <row r="111" spans="1:2" x14ac:dyDescent="0.3">
      <c r="A111" s="6">
        <v>61</v>
      </c>
      <c r="B111" s="1">
        <v>178</v>
      </c>
    </row>
    <row r="112" spans="1:2" x14ac:dyDescent="0.3">
      <c r="A112" s="4">
        <v>1459</v>
      </c>
      <c r="B112" s="1">
        <v>177</v>
      </c>
    </row>
    <row r="113" spans="1:2" x14ac:dyDescent="0.3">
      <c r="A113" s="5">
        <v>92</v>
      </c>
      <c r="B113" s="1">
        <v>177</v>
      </c>
    </row>
    <row r="114" spans="1:2" x14ac:dyDescent="0.3">
      <c r="A114" s="6">
        <v>69</v>
      </c>
      <c r="B114" s="1">
        <v>177</v>
      </c>
    </row>
    <row r="115" spans="1:2" x14ac:dyDescent="0.3">
      <c r="A115" s="4">
        <v>1072</v>
      </c>
      <c r="B115" s="1">
        <v>176</v>
      </c>
    </row>
    <row r="116" spans="1:2" x14ac:dyDescent="0.3">
      <c r="A116" s="5">
        <v>87</v>
      </c>
      <c r="B116" s="1">
        <v>176</v>
      </c>
    </row>
    <row r="117" spans="1:2" x14ac:dyDescent="0.3">
      <c r="A117" s="6">
        <v>69</v>
      </c>
      <c r="B117" s="1">
        <v>176</v>
      </c>
    </row>
    <row r="118" spans="1:2" x14ac:dyDescent="0.3">
      <c r="A118" s="4">
        <v>1575</v>
      </c>
      <c r="B118" s="1">
        <v>176</v>
      </c>
    </row>
    <row r="119" spans="1:2" x14ac:dyDescent="0.3">
      <c r="A119" s="5">
        <v>84</v>
      </c>
      <c r="B119" s="1">
        <v>176</v>
      </c>
    </row>
    <row r="120" spans="1:2" x14ac:dyDescent="0.3">
      <c r="A120" s="6">
        <v>70</v>
      </c>
      <c r="B120" s="1">
        <v>176</v>
      </c>
    </row>
    <row r="121" spans="1:2" x14ac:dyDescent="0.3">
      <c r="A121" s="4">
        <v>1436</v>
      </c>
      <c r="B121" s="1">
        <v>175</v>
      </c>
    </row>
    <row r="122" spans="1:2" x14ac:dyDescent="0.3">
      <c r="A122" s="5">
        <v>100</v>
      </c>
      <c r="B122" s="1">
        <v>175</v>
      </c>
    </row>
    <row r="123" spans="1:2" x14ac:dyDescent="0.3">
      <c r="A123" s="6">
        <v>64</v>
      </c>
      <c r="B123" s="1">
        <v>175</v>
      </c>
    </row>
    <row r="124" spans="1:2" x14ac:dyDescent="0.3">
      <c r="A124" s="4">
        <v>1265</v>
      </c>
      <c r="B124" s="1">
        <v>175</v>
      </c>
    </row>
    <row r="125" spans="1:2" x14ac:dyDescent="0.3">
      <c r="A125" s="5">
        <v>80</v>
      </c>
      <c r="B125" s="1">
        <v>175</v>
      </c>
    </row>
    <row r="126" spans="1:2" x14ac:dyDescent="0.3">
      <c r="A126" s="6">
        <v>65</v>
      </c>
      <c r="B126" s="1">
        <v>175</v>
      </c>
    </row>
    <row r="127" spans="1:2" x14ac:dyDescent="0.3">
      <c r="A127" s="4">
        <v>1541</v>
      </c>
      <c r="B127" s="1">
        <v>174</v>
      </c>
    </row>
    <row r="128" spans="1:2" x14ac:dyDescent="0.3">
      <c r="A128" s="5">
        <v>89</v>
      </c>
      <c r="B128" s="1">
        <v>174</v>
      </c>
    </row>
    <row r="129" spans="1:2" x14ac:dyDescent="0.3">
      <c r="A129" s="6">
        <v>69</v>
      </c>
      <c r="B129" s="1">
        <v>174</v>
      </c>
    </row>
    <row r="130" spans="1:2" x14ac:dyDescent="0.3">
      <c r="A130" s="4">
        <v>1902</v>
      </c>
      <c r="B130" s="1">
        <v>174</v>
      </c>
    </row>
    <row r="131" spans="1:2" x14ac:dyDescent="0.3">
      <c r="A131" s="5">
        <v>80</v>
      </c>
      <c r="B131" s="1">
        <v>174</v>
      </c>
    </row>
    <row r="132" spans="1:2" x14ac:dyDescent="0.3">
      <c r="A132" s="6">
        <v>71</v>
      </c>
      <c r="B132" s="1">
        <v>174</v>
      </c>
    </row>
    <row r="133" spans="1:2" x14ac:dyDescent="0.3">
      <c r="A133" s="4">
        <v>1261</v>
      </c>
      <c r="B133" s="1">
        <v>173</v>
      </c>
    </row>
    <row r="134" spans="1:2" x14ac:dyDescent="0.3">
      <c r="A134" s="5">
        <v>89</v>
      </c>
      <c r="B134" s="1">
        <v>173</v>
      </c>
    </row>
    <row r="135" spans="1:2" x14ac:dyDescent="0.3">
      <c r="A135" s="6">
        <v>69</v>
      </c>
      <c r="B135" s="1">
        <v>173</v>
      </c>
    </row>
    <row r="136" spans="1:2" x14ac:dyDescent="0.3">
      <c r="A136" s="4">
        <v>1149</v>
      </c>
      <c r="B136" s="1">
        <v>173</v>
      </c>
    </row>
    <row r="137" spans="1:2" x14ac:dyDescent="0.3">
      <c r="A137" s="5">
        <v>79</v>
      </c>
      <c r="B137" s="1">
        <v>173</v>
      </c>
    </row>
    <row r="138" spans="1:2" x14ac:dyDescent="0.3">
      <c r="A138" s="6">
        <v>67</v>
      </c>
      <c r="B138" s="1">
        <v>173</v>
      </c>
    </row>
    <row r="139" spans="1:2" x14ac:dyDescent="0.3">
      <c r="A139" s="4">
        <v>1260</v>
      </c>
      <c r="B139" s="1">
        <v>173</v>
      </c>
    </row>
    <row r="140" spans="1:2" x14ac:dyDescent="0.3">
      <c r="A140" s="5">
        <v>77</v>
      </c>
      <c r="B140" s="1">
        <v>173</v>
      </c>
    </row>
    <row r="141" spans="1:2" x14ac:dyDescent="0.3">
      <c r="A141" s="6">
        <v>71</v>
      </c>
      <c r="B141" s="1">
        <v>173</v>
      </c>
    </row>
    <row r="142" spans="1:2" x14ac:dyDescent="0.3">
      <c r="A142" s="4">
        <v>1131</v>
      </c>
      <c r="B142" s="1">
        <v>173</v>
      </c>
    </row>
    <row r="143" spans="1:2" x14ac:dyDescent="0.3">
      <c r="A143" s="5">
        <v>96</v>
      </c>
      <c r="B143" s="1">
        <v>173</v>
      </c>
    </row>
    <row r="144" spans="1:2" x14ac:dyDescent="0.3">
      <c r="A144" s="6">
        <v>62</v>
      </c>
      <c r="B144" s="1">
        <v>173</v>
      </c>
    </row>
    <row r="145" spans="1:2" x14ac:dyDescent="0.3">
      <c r="A145" s="4">
        <v>1115</v>
      </c>
      <c r="B145" s="1">
        <v>172</v>
      </c>
    </row>
    <row r="146" spans="1:2" x14ac:dyDescent="0.3">
      <c r="A146" s="5">
        <v>81</v>
      </c>
      <c r="B146" s="1">
        <v>172</v>
      </c>
    </row>
    <row r="147" spans="1:2" x14ac:dyDescent="0.3">
      <c r="A147" s="6">
        <v>72</v>
      </c>
      <c r="B147" s="1">
        <v>172</v>
      </c>
    </row>
    <row r="148" spans="1:2" x14ac:dyDescent="0.3">
      <c r="A148" s="4">
        <v>1681</v>
      </c>
      <c r="B148" s="1">
        <v>172</v>
      </c>
    </row>
    <row r="149" spans="1:2" x14ac:dyDescent="0.3">
      <c r="A149" s="5">
        <v>98</v>
      </c>
      <c r="B149" s="1">
        <v>172</v>
      </c>
    </row>
    <row r="150" spans="1:2" x14ac:dyDescent="0.3">
      <c r="A150" s="6">
        <v>65</v>
      </c>
      <c r="B150" s="1">
        <v>172</v>
      </c>
    </row>
    <row r="151" spans="1:2" x14ac:dyDescent="0.3">
      <c r="A151" s="4">
        <v>1656</v>
      </c>
      <c r="B151" s="1">
        <v>172</v>
      </c>
    </row>
    <row r="152" spans="1:2" x14ac:dyDescent="0.3">
      <c r="A152" s="5">
        <v>81</v>
      </c>
      <c r="B152" s="1">
        <v>172</v>
      </c>
    </row>
    <row r="153" spans="1:2" x14ac:dyDescent="0.3">
      <c r="A153" s="6">
        <v>62</v>
      </c>
      <c r="B153" s="1">
        <v>172</v>
      </c>
    </row>
    <row r="154" spans="1:2" x14ac:dyDescent="0.3">
      <c r="A154" s="4">
        <v>1792</v>
      </c>
      <c r="B154" s="1">
        <v>172</v>
      </c>
    </row>
    <row r="155" spans="1:2" x14ac:dyDescent="0.3">
      <c r="A155" s="5">
        <v>74</v>
      </c>
      <c r="B155" s="1">
        <v>172</v>
      </c>
    </row>
    <row r="156" spans="1:2" x14ac:dyDescent="0.3">
      <c r="A156" s="6">
        <v>71</v>
      </c>
      <c r="B156" s="1">
        <v>172</v>
      </c>
    </row>
    <row r="157" spans="1:2" x14ac:dyDescent="0.3">
      <c r="A157" s="4">
        <v>1588</v>
      </c>
      <c r="B157" s="1">
        <v>171</v>
      </c>
    </row>
    <row r="158" spans="1:2" x14ac:dyDescent="0.3">
      <c r="A158" s="5">
        <v>83</v>
      </c>
      <c r="B158" s="1">
        <v>171</v>
      </c>
    </row>
    <row r="159" spans="1:2" x14ac:dyDescent="0.3">
      <c r="A159" s="6">
        <v>70</v>
      </c>
      <c r="B159" s="1">
        <v>171</v>
      </c>
    </row>
    <row r="160" spans="1:2" x14ac:dyDescent="0.3">
      <c r="A160" s="4">
        <v>1638</v>
      </c>
      <c r="B160" s="1">
        <v>170</v>
      </c>
    </row>
    <row r="161" spans="1:2" x14ac:dyDescent="0.3">
      <c r="A161" s="5">
        <v>79</v>
      </c>
      <c r="B161" s="1">
        <v>170</v>
      </c>
    </row>
    <row r="162" spans="1:2" x14ac:dyDescent="0.3">
      <c r="A162" s="6">
        <v>68</v>
      </c>
      <c r="B162" s="1">
        <v>170</v>
      </c>
    </row>
    <row r="163" spans="1:2" x14ac:dyDescent="0.3">
      <c r="A163" s="4">
        <v>1805</v>
      </c>
      <c r="B163" s="1">
        <v>170</v>
      </c>
    </row>
    <row r="164" spans="1:2" x14ac:dyDescent="0.3">
      <c r="A164" s="5">
        <v>80</v>
      </c>
      <c r="B164" s="1">
        <v>170</v>
      </c>
    </row>
    <row r="165" spans="1:2" x14ac:dyDescent="0.3">
      <c r="A165" s="6">
        <v>67</v>
      </c>
      <c r="B165" s="1">
        <v>170</v>
      </c>
    </row>
    <row r="166" spans="1:2" x14ac:dyDescent="0.3">
      <c r="A166" s="4">
        <v>1696</v>
      </c>
      <c r="B166" s="1">
        <v>170</v>
      </c>
    </row>
    <row r="167" spans="1:2" x14ac:dyDescent="0.3">
      <c r="A167" s="5">
        <v>86</v>
      </c>
      <c r="B167" s="1">
        <v>170</v>
      </c>
    </row>
    <row r="168" spans="1:2" x14ac:dyDescent="0.3">
      <c r="A168" s="6">
        <v>60</v>
      </c>
      <c r="B168" s="1">
        <v>170</v>
      </c>
    </row>
    <row r="169" spans="1:2" x14ac:dyDescent="0.3">
      <c r="A169" s="4">
        <v>1213</v>
      </c>
      <c r="B169" s="1">
        <v>170</v>
      </c>
    </row>
    <row r="170" spans="1:2" x14ac:dyDescent="0.3">
      <c r="A170" s="5">
        <v>74</v>
      </c>
      <c r="B170" s="1">
        <v>170</v>
      </c>
    </row>
    <row r="171" spans="1:2" x14ac:dyDescent="0.3">
      <c r="A171" s="6">
        <v>69</v>
      </c>
      <c r="B171" s="1">
        <v>170</v>
      </c>
    </row>
    <row r="172" spans="1:2" x14ac:dyDescent="0.3">
      <c r="A172" s="4">
        <v>1534</v>
      </c>
      <c r="B172" s="1">
        <v>169</v>
      </c>
    </row>
    <row r="173" spans="1:2" x14ac:dyDescent="0.3">
      <c r="A173" s="5">
        <v>87</v>
      </c>
      <c r="B173" s="1">
        <v>169</v>
      </c>
    </row>
    <row r="174" spans="1:2" x14ac:dyDescent="0.3">
      <c r="A174" s="6">
        <v>68</v>
      </c>
      <c r="B174" s="1">
        <v>169</v>
      </c>
    </row>
    <row r="175" spans="1:2" x14ac:dyDescent="0.3">
      <c r="A175" s="4">
        <v>1561</v>
      </c>
      <c r="B175" s="1">
        <v>168</v>
      </c>
    </row>
    <row r="176" spans="1:2" x14ac:dyDescent="0.3">
      <c r="A176" s="5">
        <v>96</v>
      </c>
      <c r="B176" s="1">
        <v>168</v>
      </c>
    </row>
    <row r="177" spans="1:2" x14ac:dyDescent="0.3">
      <c r="A177" s="6">
        <v>62</v>
      </c>
      <c r="B177" s="1">
        <v>168</v>
      </c>
    </row>
    <row r="178" spans="1:2" x14ac:dyDescent="0.3">
      <c r="A178" s="4">
        <v>1912</v>
      </c>
      <c r="B178" s="1">
        <v>168</v>
      </c>
    </row>
    <row r="179" spans="1:2" x14ac:dyDescent="0.3">
      <c r="A179" s="5">
        <v>86</v>
      </c>
      <c r="B179" s="1">
        <v>168</v>
      </c>
    </row>
    <row r="180" spans="1:2" x14ac:dyDescent="0.3">
      <c r="A180" s="6">
        <v>68</v>
      </c>
      <c r="B180" s="1">
        <v>168</v>
      </c>
    </row>
    <row r="181" spans="1:2" x14ac:dyDescent="0.3">
      <c r="A181" s="4">
        <v>1220</v>
      </c>
      <c r="B181" s="1">
        <v>168</v>
      </c>
    </row>
    <row r="182" spans="1:2" x14ac:dyDescent="0.3">
      <c r="A182" s="5">
        <v>76</v>
      </c>
      <c r="B182" s="1">
        <v>168</v>
      </c>
    </row>
    <row r="183" spans="1:2" x14ac:dyDescent="0.3">
      <c r="A183" s="6">
        <v>64</v>
      </c>
      <c r="B183" s="1">
        <v>168</v>
      </c>
    </row>
    <row r="184" spans="1:2" x14ac:dyDescent="0.3">
      <c r="A184" s="4">
        <v>1818</v>
      </c>
      <c r="B184" s="1">
        <v>168</v>
      </c>
    </row>
    <row r="185" spans="1:2" x14ac:dyDescent="0.3">
      <c r="A185" s="5">
        <v>86</v>
      </c>
      <c r="B185" s="1">
        <v>168</v>
      </c>
    </row>
    <row r="186" spans="1:2" x14ac:dyDescent="0.3">
      <c r="A186" s="6">
        <v>72</v>
      </c>
      <c r="B186" s="1">
        <v>168</v>
      </c>
    </row>
    <row r="187" spans="1:2" x14ac:dyDescent="0.3">
      <c r="A187" s="4">
        <v>1251</v>
      </c>
      <c r="B187" s="1">
        <v>167</v>
      </c>
    </row>
    <row r="188" spans="1:2" x14ac:dyDescent="0.3">
      <c r="A188" s="5">
        <v>95</v>
      </c>
      <c r="B188" s="1">
        <v>167</v>
      </c>
    </row>
    <row r="189" spans="1:2" x14ac:dyDescent="0.3">
      <c r="A189" s="6">
        <v>61</v>
      </c>
      <c r="B189" s="1">
        <v>167</v>
      </c>
    </row>
    <row r="190" spans="1:2" x14ac:dyDescent="0.3">
      <c r="A190" s="4">
        <v>1259</v>
      </c>
      <c r="B190" s="1">
        <v>166</v>
      </c>
    </row>
    <row r="191" spans="1:2" x14ac:dyDescent="0.3">
      <c r="A191" s="5">
        <v>74</v>
      </c>
      <c r="B191" s="1">
        <v>166</v>
      </c>
    </row>
    <row r="192" spans="1:2" x14ac:dyDescent="0.3">
      <c r="A192" s="6">
        <v>63</v>
      </c>
      <c r="B192" s="1">
        <v>166</v>
      </c>
    </row>
    <row r="193" spans="1:2" x14ac:dyDescent="0.3">
      <c r="A193" s="4">
        <v>1494</v>
      </c>
      <c r="B193" s="1">
        <v>166</v>
      </c>
    </row>
    <row r="194" spans="1:2" x14ac:dyDescent="0.3">
      <c r="A194" s="5">
        <v>87</v>
      </c>
      <c r="B194" s="1">
        <v>166</v>
      </c>
    </row>
    <row r="195" spans="1:2" x14ac:dyDescent="0.3">
      <c r="A195" s="6">
        <v>68</v>
      </c>
      <c r="B195" s="1">
        <v>166</v>
      </c>
    </row>
    <row r="196" spans="1:2" x14ac:dyDescent="0.3">
      <c r="A196" s="4">
        <v>1590</v>
      </c>
      <c r="B196" s="1">
        <v>166</v>
      </c>
    </row>
    <row r="197" spans="1:2" x14ac:dyDescent="0.3">
      <c r="A197" s="5">
        <v>75</v>
      </c>
      <c r="B197" s="1">
        <v>166</v>
      </c>
    </row>
    <row r="198" spans="1:2" x14ac:dyDescent="0.3">
      <c r="A198" s="6">
        <v>66</v>
      </c>
      <c r="B198" s="1">
        <v>166</v>
      </c>
    </row>
    <row r="199" spans="1:2" x14ac:dyDescent="0.3">
      <c r="A199" s="4">
        <v>1327</v>
      </c>
      <c r="B199" s="1">
        <v>165</v>
      </c>
    </row>
    <row r="200" spans="1:2" x14ac:dyDescent="0.3">
      <c r="A200" s="5">
        <v>79</v>
      </c>
      <c r="B200" s="1">
        <v>165</v>
      </c>
    </row>
    <row r="201" spans="1:2" x14ac:dyDescent="0.3">
      <c r="A201" s="6">
        <v>62</v>
      </c>
      <c r="B201" s="1">
        <v>165</v>
      </c>
    </row>
    <row r="202" spans="1:2" x14ac:dyDescent="0.3">
      <c r="A202" s="4">
        <v>1479</v>
      </c>
      <c r="B202" s="1">
        <v>164</v>
      </c>
    </row>
    <row r="203" spans="1:2" x14ac:dyDescent="0.3">
      <c r="A203" s="5">
        <v>75</v>
      </c>
      <c r="B203" s="1">
        <v>164</v>
      </c>
    </row>
    <row r="204" spans="1:2" x14ac:dyDescent="0.3">
      <c r="A204" s="6">
        <v>63</v>
      </c>
      <c r="B204" s="1">
        <v>164</v>
      </c>
    </row>
    <row r="205" spans="1:2" x14ac:dyDescent="0.3">
      <c r="A205" s="4">
        <v>1502</v>
      </c>
      <c r="B205" s="1">
        <v>164</v>
      </c>
    </row>
    <row r="206" spans="1:2" x14ac:dyDescent="0.3">
      <c r="A206" s="5">
        <v>80</v>
      </c>
      <c r="B206" s="1">
        <v>164</v>
      </c>
    </row>
    <row r="207" spans="1:2" x14ac:dyDescent="0.3">
      <c r="A207" s="6">
        <v>65</v>
      </c>
      <c r="B207" s="1">
        <v>164</v>
      </c>
    </row>
    <row r="208" spans="1:2" x14ac:dyDescent="0.3">
      <c r="A208" s="4">
        <v>1209</v>
      </c>
      <c r="B208" s="1">
        <v>163</v>
      </c>
    </row>
    <row r="209" spans="1:2" x14ac:dyDescent="0.3">
      <c r="A209" s="5">
        <v>78</v>
      </c>
      <c r="B209" s="1">
        <v>163</v>
      </c>
    </row>
    <row r="210" spans="1:2" x14ac:dyDescent="0.3">
      <c r="A210" s="6">
        <v>66</v>
      </c>
      <c r="B210" s="1">
        <v>163</v>
      </c>
    </row>
    <row r="211" spans="1:2" x14ac:dyDescent="0.3">
      <c r="A211" s="4">
        <v>1341</v>
      </c>
      <c r="B211" s="1">
        <v>163</v>
      </c>
    </row>
    <row r="212" spans="1:2" x14ac:dyDescent="0.3">
      <c r="A212" s="5">
        <v>71</v>
      </c>
      <c r="B212" s="1">
        <v>163</v>
      </c>
    </row>
    <row r="213" spans="1:2" x14ac:dyDescent="0.3">
      <c r="A213" s="6">
        <v>65</v>
      </c>
      <c r="B213" s="1">
        <v>163</v>
      </c>
    </row>
    <row r="214" spans="1:2" x14ac:dyDescent="0.3">
      <c r="A214" s="4">
        <v>1122</v>
      </c>
      <c r="B214" s="1">
        <v>163</v>
      </c>
    </row>
    <row r="215" spans="1:2" x14ac:dyDescent="0.3">
      <c r="A215" s="5">
        <v>79</v>
      </c>
      <c r="B215" s="1">
        <v>163</v>
      </c>
    </row>
    <row r="216" spans="1:2" x14ac:dyDescent="0.3">
      <c r="A216" s="6">
        <v>61</v>
      </c>
      <c r="B216" s="1">
        <v>163</v>
      </c>
    </row>
    <row r="217" spans="1:2" x14ac:dyDescent="0.3">
      <c r="A217" s="4">
        <v>1298</v>
      </c>
      <c r="B217" s="1">
        <v>163</v>
      </c>
    </row>
    <row r="218" spans="1:2" x14ac:dyDescent="0.3">
      <c r="A218" s="5">
        <v>76</v>
      </c>
      <c r="B218" s="1">
        <v>163</v>
      </c>
    </row>
    <row r="219" spans="1:2" x14ac:dyDescent="0.3">
      <c r="A219" s="6">
        <v>69</v>
      </c>
      <c r="B219" s="1">
        <v>163</v>
      </c>
    </row>
    <row r="220" spans="1:2" x14ac:dyDescent="0.3">
      <c r="A220" s="4">
        <v>1451</v>
      </c>
      <c r="B220" s="1">
        <v>163</v>
      </c>
    </row>
    <row r="221" spans="1:2" x14ac:dyDescent="0.3">
      <c r="A221" s="5">
        <v>75</v>
      </c>
      <c r="B221" s="1">
        <v>163</v>
      </c>
    </row>
    <row r="222" spans="1:2" x14ac:dyDescent="0.3">
      <c r="A222" s="6">
        <v>62</v>
      </c>
      <c r="B222" s="1">
        <v>163</v>
      </c>
    </row>
    <row r="223" spans="1:2" x14ac:dyDescent="0.3">
      <c r="A223" s="4">
        <v>1885</v>
      </c>
      <c r="B223" s="1">
        <v>162</v>
      </c>
    </row>
    <row r="224" spans="1:2" x14ac:dyDescent="0.3">
      <c r="A224" s="5">
        <v>78</v>
      </c>
      <c r="B224" s="1">
        <v>162</v>
      </c>
    </row>
    <row r="225" spans="1:2" x14ac:dyDescent="0.3">
      <c r="A225" s="6">
        <v>68</v>
      </c>
      <c r="B225" s="1">
        <v>162</v>
      </c>
    </row>
    <row r="226" spans="1:2" x14ac:dyDescent="0.3">
      <c r="A226" s="4">
        <v>1378</v>
      </c>
      <c r="B226" s="1">
        <v>162</v>
      </c>
    </row>
    <row r="227" spans="1:2" x14ac:dyDescent="0.3">
      <c r="A227" s="5">
        <v>86</v>
      </c>
      <c r="B227" s="1">
        <v>162</v>
      </c>
    </row>
    <row r="228" spans="1:2" x14ac:dyDescent="0.3">
      <c r="A228" s="6">
        <v>67</v>
      </c>
      <c r="B228" s="1">
        <v>162</v>
      </c>
    </row>
    <row r="229" spans="1:2" x14ac:dyDescent="0.3">
      <c r="A229" s="4">
        <v>1219</v>
      </c>
      <c r="B229" s="1">
        <v>162</v>
      </c>
    </row>
    <row r="230" spans="1:2" x14ac:dyDescent="0.3">
      <c r="A230" s="5">
        <v>91</v>
      </c>
      <c r="B230" s="1">
        <v>162</v>
      </c>
    </row>
    <row r="231" spans="1:2" x14ac:dyDescent="0.3">
      <c r="A231" s="6">
        <v>61</v>
      </c>
      <c r="B231" s="1">
        <v>162</v>
      </c>
    </row>
    <row r="232" spans="1:2" x14ac:dyDescent="0.3">
      <c r="A232" s="4">
        <v>1519</v>
      </c>
      <c r="B232" s="1">
        <v>162</v>
      </c>
    </row>
    <row r="233" spans="1:2" x14ac:dyDescent="0.3">
      <c r="A233" s="5">
        <v>73</v>
      </c>
      <c r="B233" s="1">
        <v>162</v>
      </c>
    </row>
    <row r="234" spans="1:2" x14ac:dyDescent="0.3">
      <c r="A234" s="6">
        <v>66</v>
      </c>
      <c r="B234" s="1">
        <v>162</v>
      </c>
    </row>
    <row r="235" spans="1:2" x14ac:dyDescent="0.3">
      <c r="A235" s="4">
        <v>1043</v>
      </c>
      <c r="B235" s="1">
        <v>161</v>
      </c>
    </row>
    <row r="236" spans="1:2" x14ac:dyDescent="0.3">
      <c r="A236" s="5">
        <v>76</v>
      </c>
      <c r="B236" s="1">
        <v>161</v>
      </c>
    </row>
    <row r="237" spans="1:2" x14ac:dyDescent="0.3">
      <c r="A237" s="6">
        <v>68</v>
      </c>
      <c r="B237" s="1">
        <v>161</v>
      </c>
    </row>
    <row r="238" spans="1:2" x14ac:dyDescent="0.3">
      <c r="A238" s="4">
        <v>1664</v>
      </c>
      <c r="B238" s="1">
        <v>161</v>
      </c>
    </row>
    <row r="239" spans="1:2" x14ac:dyDescent="0.3">
      <c r="A239" s="5">
        <v>86</v>
      </c>
      <c r="B239" s="1">
        <v>161</v>
      </c>
    </row>
    <row r="240" spans="1:2" x14ac:dyDescent="0.3">
      <c r="A240" s="6">
        <v>66</v>
      </c>
      <c r="B240" s="1">
        <v>161</v>
      </c>
    </row>
    <row r="241" spans="1:2" x14ac:dyDescent="0.3">
      <c r="A241" s="4">
        <v>1036</v>
      </c>
      <c r="B241" s="1">
        <v>161</v>
      </c>
    </row>
    <row r="242" spans="1:2" x14ac:dyDescent="0.3">
      <c r="A242" s="5">
        <v>78</v>
      </c>
      <c r="B242" s="1">
        <v>161</v>
      </c>
    </row>
    <row r="243" spans="1:2" x14ac:dyDescent="0.3">
      <c r="A243" s="6">
        <v>69</v>
      </c>
      <c r="B243" s="1">
        <v>161</v>
      </c>
    </row>
    <row r="244" spans="1:2" x14ac:dyDescent="0.3">
      <c r="A244" s="4">
        <v>1338</v>
      </c>
      <c r="B244" s="1">
        <v>160</v>
      </c>
    </row>
    <row r="245" spans="1:2" x14ac:dyDescent="0.3">
      <c r="A245" s="5">
        <v>90</v>
      </c>
      <c r="B245" s="1">
        <v>160</v>
      </c>
    </row>
    <row r="246" spans="1:2" x14ac:dyDescent="0.3">
      <c r="A246" s="6">
        <v>61</v>
      </c>
      <c r="B246" s="1">
        <v>160</v>
      </c>
    </row>
    <row r="247" spans="1:2" x14ac:dyDescent="0.3">
      <c r="A247" s="4">
        <v>1857</v>
      </c>
      <c r="B247" s="1">
        <v>159</v>
      </c>
    </row>
    <row r="248" spans="1:2" x14ac:dyDescent="0.3">
      <c r="A248" s="5">
        <v>67</v>
      </c>
      <c r="B248" s="1">
        <v>159</v>
      </c>
    </row>
    <row r="249" spans="1:2" x14ac:dyDescent="0.3">
      <c r="A249" s="6">
        <v>63</v>
      </c>
      <c r="B249" s="1">
        <v>159</v>
      </c>
    </row>
    <row r="250" spans="1:2" x14ac:dyDescent="0.3">
      <c r="A250" s="4">
        <v>1601</v>
      </c>
      <c r="B250" s="1">
        <v>159</v>
      </c>
    </row>
    <row r="251" spans="1:2" x14ac:dyDescent="0.3">
      <c r="A251" s="5">
        <v>79</v>
      </c>
      <c r="B251" s="1">
        <v>159</v>
      </c>
    </row>
    <row r="252" spans="1:2" x14ac:dyDescent="0.3">
      <c r="A252" s="6">
        <v>69</v>
      </c>
      <c r="B252" s="1">
        <v>159</v>
      </c>
    </row>
    <row r="253" spans="1:2" x14ac:dyDescent="0.3">
      <c r="A253" s="4">
        <v>1286</v>
      </c>
      <c r="B253" s="1">
        <v>158</v>
      </c>
    </row>
    <row r="254" spans="1:2" x14ac:dyDescent="0.3">
      <c r="A254" s="5">
        <v>81</v>
      </c>
      <c r="B254" s="1">
        <v>158</v>
      </c>
    </row>
    <row r="255" spans="1:2" x14ac:dyDescent="0.3">
      <c r="A255" s="6">
        <v>67</v>
      </c>
      <c r="B255" s="1">
        <v>158</v>
      </c>
    </row>
    <row r="256" spans="1:2" x14ac:dyDescent="0.3">
      <c r="A256" s="4">
        <v>1578</v>
      </c>
      <c r="B256" s="1">
        <v>158</v>
      </c>
    </row>
    <row r="257" spans="1:2" x14ac:dyDescent="0.3">
      <c r="A257" s="5">
        <v>60</v>
      </c>
      <c r="B257" s="1">
        <v>158</v>
      </c>
    </row>
    <row r="258" spans="1:2" x14ac:dyDescent="0.3">
      <c r="A258" s="6">
        <v>72</v>
      </c>
      <c r="B258" s="1">
        <v>158</v>
      </c>
    </row>
    <row r="259" spans="1:2" x14ac:dyDescent="0.3">
      <c r="A259" s="4">
        <v>1314</v>
      </c>
      <c r="B259" s="1">
        <v>157</v>
      </c>
    </row>
    <row r="260" spans="1:2" x14ac:dyDescent="0.3">
      <c r="A260" s="5">
        <v>71</v>
      </c>
      <c r="B260" s="1">
        <v>157</v>
      </c>
    </row>
    <row r="261" spans="1:2" x14ac:dyDescent="0.3">
      <c r="A261" s="6">
        <v>61</v>
      </c>
      <c r="B261" s="1">
        <v>157</v>
      </c>
    </row>
    <row r="262" spans="1:2" x14ac:dyDescent="0.3">
      <c r="A262" s="4">
        <v>1416</v>
      </c>
      <c r="B262" s="1">
        <v>156</v>
      </c>
    </row>
    <row r="263" spans="1:2" x14ac:dyDescent="0.3">
      <c r="A263" s="5">
        <v>76</v>
      </c>
      <c r="B263" s="1">
        <v>156</v>
      </c>
    </row>
    <row r="264" spans="1:2" x14ac:dyDescent="0.3">
      <c r="A264" s="6">
        <v>64</v>
      </c>
      <c r="B264" s="1">
        <v>156</v>
      </c>
    </row>
    <row r="265" spans="1:2" x14ac:dyDescent="0.3">
      <c r="A265" s="4">
        <v>1585</v>
      </c>
      <c r="B265" s="1">
        <v>156</v>
      </c>
    </row>
    <row r="266" spans="1:2" x14ac:dyDescent="0.3">
      <c r="A266" s="5">
        <v>65</v>
      </c>
      <c r="B266" s="1">
        <v>156</v>
      </c>
    </row>
    <row r="267" spans="1:2" x14ac:dyDescent="0.3">
      <c r="A267" s="6">
        <v>61</v>
      </c>
      <c r="B267" s="1">
        <v>156</v>
      </c>
    </row>
    <row r="268" spans="1:2" x14ac:dyDescent="0.3">
      <c r="A268" s="4">
        <v>1447</v>
      </c>
      <c r="B268" s="1">
        <v>155</v>
      </c>
    </row>
    <row r="269" spans="1:2" x14ac:dyDescent="0.3">
      <c r="A269" s="5">
        <v>67</v>
      </c>
      <c r="B269" s="1">
        <v>155</v>
      </c>
    </row>
    <row r="270" spans="1:2" x14ac:dyDescent="0.3">
      <c r="A270" s="6">
        <v>71</v>
      </c>
      <c r="B270" s="1">
        <v>155</v>
      </c>
    </row>
    <row r="271" spans="1:2" x14ac:dyDescent="0.3">
      <c r="A271" s="4">
        <v>1084</v>
      </c>
      <c r="B271" s="1">
        <v>154</v>
      </c>
    </row>
    <row r="272" spans="1:2" x14ac:dyDescent="0.3">
      <c r="A272" s="5">
        <v>72</v>
      </c>
      <c r="B272" s="1">
        <v>154</v>
      </c>
    </row>
    <row r="273" spans="1:2" x14ac:dyDescent="0.3">
      <c r="A273" s="6">
        <v>71</v>
      </c>
      <c r="B273" s="1">
        <v>154</v>
      </c>
    </row>
    <row r="274" spans="1:2" x14ac:dyDescent="0.3">
      <c r="A274" s="4">
        <v>1135</v>
      </c>
      <c r="B274" s="1">
        <v>154</v>
      </c>
    </row>
    <row r="275" spans="1:2" x14ac:dyDescent="0.3">
      <c r="A275" s="5">
        <v>70</v>
      </c>
      <c r="B275" s="1">
        <v>154</v>
      </c>
    </row>
    <row r="276" spans="1:2" x14ac:dyDescent="0.3">
      <c r="A276" s="6">
        <v>66</v>
      </c>
      <c r="B276" s="1">
        <v>154</v>
      </c>
    </row>
    <row r="277" spans="1:2" x14ac:dyDescent="0.3">
      <c r="A277" s="4">
        <v>1596</v>
      </c>
      <c r="B277" s="1">
        <v>153</v>
      </c>
    </row>
    <row r="278" spans="1:2" x14ac:dyDescent="0.3">
      <c r="A278" s="5">
        <v>66</v>
      </c>
      <c r="B278" s="1">
        <v>153</v>
      </c>
    </row>
    <row r="279" spans="1:2" x14ac:dyDescent="0.3">
      <c r="A279" s="6">
        <v>70</v>
      </c>
      <c r="B279" s="1">
        <v>153</v>
      </c>
    </row>
    <row r="280" spans="1:2" x14ac:dyDescent="0.3">
      <c r="A280" s="4">
        <v>1348</v>
      </c>
      <c r="B280" s="1">
        <v>153</v>
      </c>
    </row>
    <row r="281" spans="1:2" x14ac:dyDescent="0.3">
      <c r="A281" s="5">
        <v>74</v>
      </c>
      <c r="B281" s="1">
        <v>153</v>
      </c>
    </row>
    <row r="282" spans="1:2" x14ac:dyDescent="0.3">
      <c r="A282" s="6">
        <v>68</v>
      </c>
      <c r="B282" s="1">
        <v>153</v>
      </c>
    </row>
    <row r="283" spans="1:2" x14ac:dyDescent="0.3">
      <c r="A283" s="4">
        <v>1517</v>
      </c>
      <c r="B283" s="1">
        <v>152</v>
      </c>
    </row>
    <row r="284" spans="1:2" x14ac:dyDescent="0.3">
      <c r="A284" s="5">
        <v>73</v>
      </c>
      <c r="B284" s="1">
        <v>152</v>
      </c>
    </row>
    <row r="285" spans="1:2" x14ac:dyDescent="0.3">
      <c r="A285" s="6">
        <v>65</v>
      </c>
      <c r="B285" s="1">
        <v>152</v>
      </c>
    </row>
    <row r="286" spans="1:2" x14ac:dyDescent="0.3">
      <c r="A286" s="4">
        <v>1774</v>
      </c>
      <c r="B286" s="1">
        <v>150</v>
      </c>
    </row>
    <row r="287" spans="1:2" x14ac:dyDescent="0.3">
      <c r="A287" s="5">
        <v>62</v>
      </c>
      <c r="B287" s="1">
        <v>150</v>
      </c>
    </row>
    <row r="288" spans="1:2" x14ac:dyDescent="0.3">
      <c r="A288" s="6">
        <v>72</v>
      </c>
      <c r="B288" s="1">
        <v>150</v>
      </c>
    </row>
    <row r="289" spans="1:2" x14ac:dyDescent="0.3">
      <c r="A289" s="4">
        <v>1751</v>
      </c>
      <c r="B289" s="1">
        <v>150</v>
      </c>
    </row>
    <row r="290" spans="1:2" x14ac:dyDescent="0.3">
      <c r="A290" s="5">
        <v>61</v>
      </c>
      <c r="B290" s="1">
        <v>150</v>
      </c>
    </row>
    <row r="291" spans="1:2" x14ac:dyDescent="0.3">
      <c r="A291" s="6">
        <v>63</v>
      </c>
      <c r="B291" s="1">
        <v>150</v>
      </c>
    </row>
    <row r="292" spans="1:2" x14ac:dyDescent="0.3">
      <c r="A292" s="4">
        <v>1421</v>
      </c>
      <c r="B292" s="1">
        <v>149</v>
      </c>
    </row>
    <row r="293" spans="1:2" x14ac:dyDescent="0.3">
      <c r="A293" s="5">
        <v>75</v>
      </c>
      <c r="B293" s="1">
        <v>149</v>
      </c>
    </row>
    <row r="294" spans="1:2" x14ac:dyDescent="0.3">
      <c r="A294" s="6">
        <v>60</v>
      </c>
      <c r="B294" s="1">
        <v>149</v>
      </c>
    </row>
    <row r="295" spans="1:2" x14ac:dyDescent="0.3">
      <c r="A295" s="4">
        <v>1688</v>
      </c>
      <c r="B295" s="1">
        <v>147</v>
      </c>
    </row>
    <row r="296" spans="1:2" x14ac:dyDescent="0.3">
      <c r="A296" s="5">
        <v>66</v>
      </c>
      <c r="B296" s="1">
        <v>147</v>
      </c>
    </row>
    <row r="297" spans="1:2" x14ac:dyDescent="0.3">
      <c r="A297" s="6">
        <v>64</v>
      </c>
      <c r="B297" s="1">
        <v>147</v>
      </c>
    </row>
    <row r="298" spans="1:2" x14ac:dyDescent="0.3">
      <c r="A298" s="4">
        <v>1486</v>
      </c>
      <c r="B298" s="1">
        <v>147</v>
      </c>
    </row>
    <row r="299" spans="1:2" x14ac:dyDescent="0.3">
      <c r="A299" s="5">
        <v>69</v>
      </c>
      <c r="B299" s="1">
        <v>147</v>
      </c>
    </row>
    <row r="300" spans="1:2" x14ac:dyDescent="0.3">
      <c r="A300" s="6">
        <v>70</v>
      </c>
      <c r="B300" s="1">
        <v>147</v>
      </c>
    </row>
    <row r="301" spans="1:2" x14ac:dyDescent="0.3">
      <c r="A301" s="4">
        <v>1766</v>
      </c>
      <c r="B301" s="1">
        <v>147</v>
      </c>
    </row>
    <row r="302" spans="1:2" x14ac:dyDescent="0.3">
      <c r="A302" s="5">
        <v>68</v>
      </c>
      <c r="B302" s="1">
        <v>147</v>
      </c>
    </row>
    <row r="303" spans="1:2" x14ac:dyDescent="0.3">
      <c r="A303" s="6">
        <v>66</v>
      </c>
      <c r="B303" s="1">
        <v>147</v>
      </c>
    </row>
    <row r="304" spans="1:2" x14ac:dyDescent="0.3">
      <c r="A304" s="4">
        <v>1074</v>
      </c>
      <c r="B304" s="1">
        <v>143</v>
      </c>
    </row>
    <row r="305" spans="1:2" x14ac:dyDescent="0.3">
      <c r="A305" s="5">
        <v>65</v>
      </c>
      <c r="B305" s="1">
        <v>143</v>
      </c>
    </row>
    <row r="306" spans="1:2" x14ac:dyDescent="0.3">
      <c r="A306" s="6">
        <v>70</v>
      </c>
      <c r="B306" s="1">
        <v>143</v>
      </c>
    </row>
    <row r="307" spans="1:2" x14ac:dyDescent="0.3">
      <c r="A307" s="4">
        <v>1422</v>
      </c>
      <c r="B307" s="1">
        <v>142</v>
      </c>
    </row>
    <row r="308" spans="1:2" x14ac:dyDescent="0.3">
      <c r="A308" s="5">
        <v>67</v>
      </c>
      <c r="B308" s="1">
        <v>142</v>
      </c>
    </row>
    <row r="309" spans="1:2" x14ac:dyDescent="0.3">
      <c r="A309" s="6">
        <v>60</v>
      </c>
      <c r="B309" s="1">
        <v>142</v>
      </c>
    </row>
    <row r="310" spans="1:2" x14ac:dyDescent="0.3">
      <c r="A310" s="4">
        <v>1478</v>
      </c>
      <c r="B310" s="1">
        <v>133</v>
      </c>
    </row>
    <row r="311" spans="1:2" x14ac:dyDescent="0.3">
      <c r="A311" s="5">
        <v>62</v>
      </c>
      <c r="B311" s="1">
        <v>133</v>
      </c>
    </row>
    <row r="312" spans="1:2" x14ac:dyDescent="0.3">
      <c r="A312" s="6">
        <v>60</v>
      </c>
      <c r="B312" s="1">
        <v>133</v>
      </c>
    </row>
    <row r="313" spans="1:2" x14ac:dyDescent="0.3">
      <c r="A313" s="4" t="s">
        <v>1181</v>
      </c>
      <c r="B313" s="1">
        <v>20341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56B28-532B-4ACF-9A53-1BA4EE98A4F4}">
  <dimension ref="A1:L914"/>
  <sheetViews>
    <sheetView workbookViewId="0">
      <selection activeCell="L2" sqref="L2:L914"/>
    </sheetView>
  </sheetViews>
  <sheetFormatPr defaultRowHeight="14.4" x14ac:dyDescent="0.3"/>
  <cols>
    <col min="1" max="1" width="7.5546875" bestFit="1" customWidth="1"/>
    <col min="2" max="2" width="10.88671875" bestFit="1" customWidth="1"/>
    <col min="3" max="3" width="11.44140625" bestFit="1" customWidth="1"/>
    <col min="4" max="4" width="12.21875" bestFit="1" customWidth="1"/>
    <col min="5" max="5" width="9.109375" bestFit="1" customWidth="1"/>
    <col min="6" max="6" width="13.109375" bestFit="1" customWidth="1"/>
    <col min="7" max="7" width="10.21875" bestFit="1" customWidth="1"/>
    <col min="8" max="8" width="12.88671875" bestFit="1" customWidth="1"/>
    <col min="9" max="9" width="11" bestFit="1" customWidth="1"/>
    <col min="10" max="10" width="7.6640625" bestFit="1" customWidth="1"/>
    <col min="12" max="12" width="41.8867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1179</v>
      </c>
      <c r="L1" t="s">
        <v>1183</v>
      </c>
    </row>
    <row r="2" spans="1:12" x14ac:dyDescent="0.3">
      <c r="A2">
        <v>1351</v>
      </c>
      <c r="B2" s="1" t="s">
        <v>10</v>
      </c>
      <c r="C2" s="1" t="s">
        <v>11</v>
      </c>
      <c r="D2" s="2">
        <v>39447</v>
      </c>
      <c r="E2">
        <v>0</v>
      </c>
      <c r="F2">
        <v>64</v>
      </c>
      <c r="G2">
        <v>78</v>
      </c>
      <c r="H2">
        <v>2</v>
      </c>
      <c r="I2">
        <v>17</v>
      </c>
      <c r="J2">
        <v>9</v>
      </c>
      <c r="K2">
        <f>SUM(Kandydaci[[#This Row],[swiadectwo]:[profil]]) + IF(Kandydaci[[#This Row],[laureat]] = 1, 200,0)</f>
        <v>170</v>
      </c>
      <c r="L2" t="str">
        <f>VLOOKUP(Kandydaci[[#This Row],[profil]],Profile[],3,FALSE)</f>
        <v xml:space="preserve"> medialny</v>
      </c>
    </row>
    <row r="3" spans="1:12" x14ac:dyDescent="0.3">
      <c r="A3">
        <v>1396</v>
      </c>
      <c r="B3" s="1" t="s">
        <v>12</v>
      </c>
      <c r="C3" s="1" t="s">
        <v>13</v>
      </c>
      <c r="D3" s="2">
        <v>39598</v>
      </c>
      <c r="E3">
        <v>0</v>
      </c>
      <c r="F3">
        <v>61</v>
      </c>
      <c r="G3">
        <v>85</v>
      </c>
      <c r="H3">
        <v>3</v>
      </c>
      <c r="I3">
        <v>0</v>
      </c>
      <c r="J3">
        <v>5</v>
      </c>
      <c r="K3">
        <f>SUM(Kandydaci[[#This Row],[swiadectwo]:[profil]]) + IF(Kandydaci[[#This Row],[laureat]] = 1, 200,0)</f>
        <v>154</v>
      </c>
      <c r="L3" t="str">
        <f>VLOOKUP(Kandydaci[[#This Row],[profil]],Profile[],3,FALSE)</f>
        <v xml:space="preserve"> humanistyczny z rozszerzonym angielskim</v>
      </c>
    </row>
    <row r="4" spans="1:12" x14ac:dyDescent="0.3">
      <c r="A4">
        <v>1710</v>
      </c>
      <c r="B4" s="1" t="s">
        <v>14</v>
      </c>
      <c r="C4" s="1" t="s">
        <v>13</v>
      </c>
      <c r="D4" s="2">
        <v>39251</v>
      </c>
      <c r="E4">
        <v>0</v>
      </c>
      <c r="F4">
        <v>67</v>
      </c>
      <c r="G4">
        <v>78</v>
      </c>
      <c r="H4">
        <v>2</v>
      </c>
      <c r="I4">
        <v>17</v>
      </c>
      <c r="J4">
        <v>6</v>
      </c>
      <c r="K4">
        <f>SUM(Kandydaci[[#This Row],[swiadectwo]:[profil]]) + IF(Kandydaci[[#This Row],[laureat]] = 1, 200,0)</f>
        <v>170</v>
      </c>
      <c r="L4" t="str">
        <f>VLOOKUP(Kandydaci[[#This Row],[profil]],Profile[],3,FALSE)</f>
        <v xml:space="preserve"> humanistyczny z rozszerzonym hiszpañskim</v>
      </c>
    </row>
    <row r="5" spans="1:12" x14ac:dyDescent="0.3">
      <c r="A5">
        <v>1070</v>
      </c>
      <c r="B5" s="1" t="s">
        <v>15</v>
      </c>
      <c r="C5" s="1" t="s">
        <v>16</v>
      </c>
      <c r="D5" s="2">
        <v>39731</v>
      </c>
      <c r="E5">
        <v>0</v>
      </c>
      <c r="F5">
        <v>70</v>
      </c>
      <c r="G5">
        <v>76</v>
      </c>
      <c r="H5">
        <v>1</v>
      </c>
      <c r="I5">
        <v>6</v>
      </c>
      <c r="J5">
        <v>4</v>
      </c>
      <c r="K5">
        <f>SUM(Kandydaci[[#This Row],[swiadectwo]:[profil]]) + IF(Kandydaci[[#This Row],[laureat]] = 1, 200,0)</f>
        <v>157</v>
      </c>
      <c r="L5" t="str">
        <f>VLOOKUP(Kandydaci[[#This Row],[profil]],Profile[],3,FALSE)</f>
        <v xml:space="preserve"> biologiczno-chemiczno-matematyczny</v>
      </c>
    </row>
    <row r="6" spans="1:12" x14ac:dyDescent="0.3">
      <c r="A6">
        <v>1125</v>
      </c>
      <c r="B6" s="1" t="s">
        <v>17</v>
      </c>
      <c r="C6" s="1" t="s">
        <v>16</v>
      </c>
      <c r="D6" s="2">
        <v>39188</v>
      </c>
      <c r="E6">
        <v>0</v>
      </c>
      <c r="F6">
        <v>66</v>
      </c>
      <c r="G6">
        <v>84</v>
      </c>
      <c r="H6">
        <v>0</v>
      </c>
      <c r="I6">
        <v>22</v>
      </c>
      <c r="J6">
        <v>2</v>
      </c>
      <c r="K6">
        <f>SUM(Kandydaci[[#This Row],[swiadectwo]:[profil]]) + IF(Kandydaci[[#This Row],[laureat]] = 1, 200,0)</f>
        <v>174</v>
      </c>
      <c r="L6" t="str">
        <f>VLOOKUP(Kandydaci[[#This Row],[profil]],Profile[],3,FALSE)</f>
        <v xml:space="preserve"> matematyczno-fizyczno-informatyczny</v>
      </c>
    </row>
    <row r="7" spans="1:12" x14ac:dyDescent="0.3">
      <c r="A7">
        <v>1891</v>
      </c>
      <c r="B7" s="1" t="s">
        <v>15</v>
      </c>
      <c r="C7" s="1" t="s">
        <v>16</v>
      </c>
      <c r="D7" s="2">
        <v>39170</v>
      </c>
      <c r="E7">
        <v>0</v>
      </c>
      <c r="F7">
        <v>67</v>
      </c>
      <c r="G7">
        <v>61</v>
      </c>
      <c r="H7">
        <v>1</v>
      </c>
      <c r="I7">
        <v>16</v>
      </c>
      <c r="J7">
        <v>4</v>
      </c>
      <c r="K7">
        <f>SUM(Kandydaci[[#This Row],[swiadectwo]:[profil]]) + IF(Kandydaci[[#This Row],[laureat]] = 1, 200,0)</f>
        <v>149</v>
      </c>
      <c r="L7" t="str">
        <f>VLOOKUP(Kandydaci[[#This Row],[profil]],Profile[],3,FALSE)</f>
        <v xml:space="preserve"> biologiczno-chemiczno-matematyczny</v>
      </c>
    </row>
    <row r="8" spans="1:12" x14ac:dyDescent="0.3">
      <c r="A8">
        <v>1370</v>
      </c>
      <c r="B8" s="1" t="s">
        <v>18</v>
      </c>
      <c r="C8" s="1" t="s">
        <v>19</v>
      </c>
      <c r="D8" s="2">
        <v>39693</v>
      </c>
      <c r="E8">
        <v>0</v>
      </c>
      <c r="F8">
        <v>62</v>
      </c>
      <c r="G8">
        <v>87</v>
      </c>
      <c r="H8">
        <v>2</v>
      </c>
      <c r="I8">
        <v>20</v>
      </c>
      <c r="J8">
        <v>10</v>
      </c>
      <c r="K8">
        <f>SUM(Kandydaci[[#This Row],[swiadectwo]:[profil]]) + IF(Kandydaci[[#This Row],[laureat]] = 1, 200,0)</f>
        <v>181</v>
      </c>
      <c r="L8" t="str">
        <f>VLOOKUP(Kandydaci[[#This Row],[profil]],Profile[],3,FALSE)</f>
        <v xml:space="preserve"> medialny z rozszerzonym angielskim i niemieckim</v>
      </c>
    </row>
    <row r="9" spans="1:12" x14ac:dyDescent="0.3">
      <c r="A9">
        <v>1699</v>
      </c>
      <c r="B9" s="1" t="s">
        <v>20</v>
      </c>
      <c r="C9" s="1" t="s">
        <v>19</v>
      </c>
      <c r="D9" s="2">
        <v>39653</v>
      </c>
      <c r="E9">
        <v>0</v>
      </c>
      <c r="F9">
        <v>69</v>
      </c>
      <c r="G9">
        <v>94</v>
      </c>
      <c r="H9">
        <v>2</v>
      </c>
      <c r="I9">
        <v>10</v>
      </c>
      <c r="J9">
        <v>9</v>
      </c>
      <c r="K9">
        <f>SUM(Kandydaci[[#This Row],[swiadectwo]:[profil]]) + IF(Kandydaci[[#This Row],[laureat]] = 1, 200,0)</f>
        <v>184</v>
      </c>
      <c r="L9" t="str">
        <f>VLOOKUP(Kandydaci[[#This Row],[profil]],Profile[],3,FALSE)</f>
        <v xml:space="preserve"> medialny</v>
      </c>
    </row>
    <row r="10" spans="1:12" x14ac:dyDescent="0.3">
      <c r="A10">
        <v>1232</v>
      </c>
      <c r="B10" s="1" t="s">
        <v>21</v>
      </c>
      <c r="C10" s="1" t="s">
        <v>22</v>
      </c>
      <c r="D10" s="2">
        <v>39414</v>
      </c>
      <c r="E10">
        <v>0</v>
      </c>
      <c r="F10">
        <v>65</v>
      </c>
      <c r="G10">
        <v>98</v>
      </c>
      <c r="H10">
        <v>0</v>
      </c>
      <c r="I10">
        <v>7</v>
      </c>
      <c r="J10">
        <v>3</v>
      </c>
      <c r="K10">
        <f>SUM(Kandydaci[[#This Row],[swiadectwo]:[profil]]) + IF(Kandydaci[[#This Row],[laureat]] = 1, 200,0)</f>
        <v>173</v>
      </c>
      <c r="L10" t="str">
        <f>VLOOKUP(Kandydaci[[#This Row],[profil]],Profile[],3,FALSE)</f>
        <v xml:space="preserve"> biologiczno-chemiczny</v>
      </c>
    </row>
    <row r="11" spans="1:12" x14ac:dyDescent="0.3">
      <c r="A11">
        <v>1482</v>
      </c>
      <c r="B11" s="1" t="s">
        <v>23</v>
      </c>
      <c r="C11" s="1" t="s">
        <v>22</v>
      </c>
      <c r="D11" s="2">
        <v>39174</v>
      </c>
      <c r="E11">
        <v>0</v>
      </c>
      <c r="F11">
        <v>64</v>
      </c>
      <c r="G11">
        <v>92</v>
      </c>
      <c r="H11">
        <v>3</v>
      </c>
      <c r="I11">
        <v>19</v>
      </c>
      <c r="J11">
        <v>1</v>
      </c>
      <c r="K11">
        <f>SUM(Kandydaci[[#This Row],[swiadectwo]:[profil]]) + IF(Kandydaci[[#This Row],[laureat]] = 1, 200,0)</f>
        <v>179</v>
      </c>
      <c r="L11" t="str">
        <f>VLOOKUP(Kandydaci[[#This Row],[profil]],Profile[],3,FALSE)</f>
        <v xml:space="preserve"> matematyczno-fizyczny</v>
      </c>
    </row>
    <row r="12" spans="1:12" x14ac:dyDescent="0.3">
      <c r="A12">
        <v>1530</v>
      </c>
      <c r="B12" s="1" t="s">
        <v>24</v>
      </c>
      <c r="C12" s="1" t="s">
        <v>22</v>
      </c>
      <c r="D12" s="2">
        <v>39332</v>
      </c>
      <c r="E12">
        <v>0</v>
      </c>
      <c r="F12">
        <v>70</v>
      </c>
      <c r="G12">
        <v>69</v>
      </c>
      <c r="H12">
        <v>1</v>
      </c>
      <c r="I12">
        <v>17</v>
      </c>
      <c r="J12">
        <v>5</v>
      </c>
      <c r="K12">
        <f>SUM(Kandydaci[[#This Row],[swiadectwo]:[profil]]) + IF(Kandydaci[[#This Row],[laureat]] = 1, 200,0)</f>
        <v>162</v>
      </c>
      <c r="L12" t="str">
        <f>VLOOKUP(Kandydaci[[#This Row],[profil]],Profile[],3,FALSE)</f>
        <v xml:space="preserve"> humanistyczny z rozszerzonym angielskim</v>
      </c>
    </row>
    <row r="13" spans="1:12" x14ac:dyDescent="0.3">
      <c r="A13">
        <v>1761</v>
      </c>
      <c r="B13" s="1" t="s">
        <v>25</v>
      </c>
      <c r="C13" s="1" t="s">
        <v>22</v>
      </c>
      <c r="D13" s="2">
        <v>39346</v>
      </c>
      <c r="E13">
        <v>0</v>
      </c>
      <c r="F13">
        <v>60</v>
      </c>
      <c r="G13">
        <v>97</v>
      </c>
      <c r="H13">
        <v>1</v>
      </c>
      <c r="I13">
        <v>21</v>
      </c>
      <c r="J13">
        <v>10</v>
      </c>
      <c r="K13">
        <f>SUM(Kandydaci[[#This Row],[swiadectwo]:[profil]]) + IF(Kandydaci[[#This Row],[laureat]] = 1, 200,0)</f>
        <v>189</v>
      </c>
      <c r="L13" t="str">
        <f>VLOOKUP(Kandydaci[[#This Row],[profil]],Profile[],3,FALSE)</f>
        <v xml:space="preserve"> medialny z rozszerzonym angielskim i niemieckim</v>
      </c>
    </row>
    <row r="14" spans="1:12" x14ac:dyDescent="0.3">
      <c r="A14">
        <v>1795</v>
      </c>
      <c r="B14" s="1" t="s">
        <v>26</v>
      </c>
      <c r="C14" s="1" t="s">
        <v>22</v>
      </c>
      <c r="D14" s="2">
        <v>39653</v>
      </c>
      <c r="E14">
        <v>0</v>
      </c>
      <c r="F14">
        <v>69</v>
      </c>
      <c r="G14">
        <v>80</v>
      </c>
      <c r="H14">
        <v>1</v>
      </c>
      <c r="I14">
        <v>6</v>
      </c>
      <c r="J14">
        <v>6</v>
      </c>
      <c r="K14">
        <f>SUM(Kandydaci[[#This Row],[swiadectwo]:[profil]]) + IF(Kandydaci[[#This Row],[laureat]] = 1, 200,0)</f>
        <v>162</v>
      </c>
      <c r="L14" t="str">
        <f>VLOOKUP(Kandydaci[[#This Row],[profil]],Profile[],3,FALSE)</f>
        <v xml:space="preserve"> humanistyczny z rozszerzonym hiszpañskim</v>
      </c>
    </row>
    <row r="15" spans="1:12" x14ac:dyDescent="0.3">
      <c r="A15">
        <v>1877</v>
      </c>
      <c r="B15" s="1" t="s">
        <v>26</v>
      </c>
      <c r="C15" s="1" t="s">
        <v>22</v>
      </c>
      <c r="D15" s="2">
        <v>39288</v>
      </c>
      <c r="E15">
        <v>0</v>
      </c>
      <c r="F15">
        <v>67</v>
      </c>
      <c r="G15">
        <v>78</v>
      </c>
      <c r="H15">
        <v>1</v>
      </c>
      <c r="I15">
        <v>18</v>
      </c>
      <c r="J15">
        <v>9</v>
      </c>
      <c r="K15">
        <f>SUM(Kandydaci[[#This Row],[swiadectwo]:[profil]]) + IF(Kandydaci[[#This Row],[laureat]] = 1, 200,0)</f>
        <v>173</v>
      </c>
      <c r="L15" t="str">
        <f>VLOOKUP(Kandydaci[[#This Row],[profil]],Profile[],3,FALSE)</f>
        <v xml:space="preserve"> medialny</v>
      </c>
    </row>
    <row r="16" spans="1:12" x14ac:dyDescent="0.3">
      <c r="A16">
        <v>1195</v>
      </c>
      <c r="B16" s="1" t="s">
        <v>27</v>
      </c>
      <c r="C16" s="1" t="s">
        <v>28</v>
      </c>
      <c r="D16" s="2">
        <v>39476</v>
      </c>
      <c r="E16">
        <v>0</v>
      </c>
      <c r="F16">
        <v>67</v>
      </c>
      <c r="G16">
        <v>97</v>
      </c>
      <c r="H16">
        <v>0</v>
      </c>
      <c r="I16">
        <v>0</v>
      </c>
      <c r="J16">
        <v>6</v>
      </c>
      <c r="K16">
        <f>SUM(Kandydaci[[#This Row],[swiadectwo]:[profil]]) + IF(Kandydaci[[#This Row],[laureat]] = 1, 200,0)</f>
        <v>170</v>
      </c>
      <c r="L16" t="str">
        <f>VLOOKUP(Kandydaci[[#This Row],[profil]],Profile[],3,FALSE)</f>
        <v xml:space="preserve"> humanistyczny z rozszerzonym hiszpañskim</v>
      </c>
    </row>
    <row r="17" spans="1:12" x14ac:dyDescent="0.3">
      <c r="A17">
        <v>1478</v>
      </c>
      <c r="B17" s="1" t="s">
        <v>29</v>
      </c>
      <c r="C17" s="1" t="s">
        <v>28</v>
      </c>
      <c r="D17" s="2">
        <v>39221</v>
      </c>
      <c r="E17">
        <v>0</v>
      </c>
      <c r="F17">
        <v>60</v>
      </c>
      <c r="G17">
        <v>62</v>
      </c>
      <c r="H17">
        <v>3</v>
      </c>
      <c r="I17">
        <v>1</v>
      </c>
      <c r="J17">
        <v>7</v>
      </c>
      <c r="K17">
        <f>SUM(Kandydaci[[#This Row],[swiadectwo]:[profil]]) + IF(Kandydaci[[#This Row],[laureat]] = 1, 200,0)</f>
        <v>133</v>
      </c>
      <c r="L17" t="str">
        <f>VLOOKUP(Kandydaci[[#This Row],[profil]],Profile[],3,FALSE)</f>
        <v xml:space="preserve"> prawniczy</v>
      </c>
    </row>
    <row r="18" spans="1:12" x14ac:dyDescent="0.3">
      <c r="A18">
        <v>1560</v>
      </c>
      <c r="B18" s="1" t="s">
        <v>30</v>
      </c>
      <c r="C18" s="1" t="s">
        <v>28</v>
      </c>
      <c r="D18" s="2">
        <v>39182</v>
      </c>
      <c r="E18">
        <v>1</v>
      </c>
      <c r="F18">
        <v>61</v>
      </c>
      <c r="G18">
        <v>93</v>
      </c>
      <c r="H18">
        <v>1</v>
      </c>
      <c r="I18">
        <v>22</v>
      </c>
      <c r="J18">
        <v>7</v>
      </c>
      <c r="K18">
        <f>SUM(Kandydaci[[#This Row],[swiadectwo]:[profil]]) + IF(Kandydaci[[#This Row],[laureat]] = 1, 200,0)</f>
        <v>384</v>
      </c>
      <c r="L18" t="str">
        <f>VLOOKUP(Kandydaci[[#This Row],[profil]],Profile[],3,FALSE)</f>
        <v xml:space="preserve"> prawniczy</v>
      </c>
    </row>
    <row r="19" spans="1:12" x14ac:dyDescent="0.3">
      <c r="A19">
        <v>1755</v>
      </c>
      <c r="B19" s="1" t="s">
        <v>31</v>
      </c>
      <c r="C19" s="1" t="s">
        <v>32</v>
      </c>
      <c r="D19" s="2">
        <v>39160</v>
      </c>
      <c r="E19">
        <v>1</v>
      </c>
      <c r="F19">
        <v>67</v>
      </c>
      <c r="G19">
        <v>97</v>
      </c>
      <c r="H19">
        <v>2</v>
      </c>
      <c r="I19">
        <v>1</v>
      </c>
      <c r="J19">
        <v>2</v>
      </c>
      <c r="K19">
        <f>SUM(Kandydaci[[#This Row],[swiadectwo]:[profil]]) + IF(Kandydaci[[#This Row],[laureat]] = 1, 200,0)</f>
        <v>369</v>
      </c>
      <c r="L19" t="str">
        <f>VLOOKUP(Kandydaci[[#This Row],[profil]],Profile[],3,FALSE)</f>
        <v xml:space="preserve"> matematyczno-fizyczno-informatyczny</v>
      </c>
    </row>
    <row r="20" spans="1:12" x14ac:dyDescent="0.3">
      <c r="A20">
        <v>1108</v>
      </c>
      <c r="B20" s="1" t="s">
        <v>33</v>
      </c>
      <c r="C20" s="1" t="s">
        <v>34</v>
      </c>
      <c r="D20" s="2">
        <v>39146</v>
      </c>
      <c r="E20">
        <v>0</v>
      </c>
      <c r="F20">
        <v>64</v>
      </c>
      <c r="G20">
        <v>89</v>
      </c>
      <c r="H20">
        <v>0</v>
      </c>
      <c r="I20">
        <v>4</v>
      </c>
      <c r="J20">
        <v>1</v>
      </c>
      <c r="K20">
        <f>SUM(Kandydaci[[#This Row],[swiadectwo]:[profil]]) + IF(Kandydaci[[#This Row],[laureat]] = 1, 200,0)</f>
        <v>158</v>
      </c>
      <c r="L20" t="str">
        <f>VLOOKUP(Kandydaci[[#This Row],[profil]],Profile[],3,FALSE)</f>
        <v xml:space="preserve"> matematyczno-fizyczny</v>
      </c>
    </row>
    <row r="21" spans="1:12" x14ac:dyDescent="0.3">
      <c r="A21">
        <v>1527</v>
      </c>
      <c r="B21" s="1" t="s">
        <v>35</v>
      </c>
      <c r="C21" s="1" t="s">
        <v>34</v>
      </c>
      <c r="D21" s="2">
        <v>39212</v>
      </c>
      <c r="E21">
        <v>0</v>
      </c>
      <c r="F21">
        <v>68</v>
      </c>
      <c r="G21">
        <v>82</v>
      </c>
      <c r="H21">
        <v>0</v>
      </c>
      <c r="I21">
        <v>24</v>
      </c>
      <c r="J21">
        <v>10</v>
      </c>
      <c r="K21">
        <f>SUM(Kandydaci[[#This Row],[swiadectwo]:[profil]]) + IF(Kandydaci[[#This Row],[laureat]] = 1, 200,0)</f>
        <v>184</v>
      </c>
      <c r="L21" t="str">
        <f>VLOOKUP(Kandydaci[[#This Row],[profil]],Profile[],3,FALSE)</f>
        <v xml:space="preserve"> medialny z rozszerzonym angielskim i niemieckim</v>
      </c>
    </row>
    <row r="22" spans="1:12" x14ac:dyDescent="0.3">
      <c r="A22">
        <v>1751</v>
      </c>
      <c r="B22" s="1" t="s">
        <v>36</v>
      </c>
      <c r="C22" s="1" t="s">
        <v>34</v>
      </c>
      <c r="D22" s="2">
        <v>39171</v>
      </c>
      <c r="E22">
        <v>0</v>
      </c>
      <c r="F22">
        <v>63</v>
      </c>
      <c r="G22">
        <v>61</v>
      </c>
      <c r="H22">
        <v>0</v>
      </c>
      <c r="I22">
        <v>19</v>
      </c>
      <c r="J22">
        <v>7</v>
      </c>
      <c r="K22">
        <f>SUM(Kandydaci[[#This Row],[swiadectwo]:[profil]]) + IF(Kandydaci[[#This Row],[laureat]] = 1, 200,0)</f>
        <v>150</v>
      </c>
      <c r="L22" t="str">
        <f>VLOOKUP(Kandydaci[[#This Row],[profil]],Profile[],3,FALSE)</f>
        <v xml:space="preserve"> prawniczy</v>
      </c>
    </row>
    <row r="23" spans="1:12" x14ac:dyDescent="0.3">
      <c r="A23">
        <v>1042</v>
      </c>
      <c r="B23" s="1" t="s">
        <v>37</v>
      </c>
      <c r="C23" s="1" t="s">
        <v>38</v>
      </c>
      <c r="D23" s="2">
        <v>39367</v>
      </c>
      <c r="E23">
        <v>0</v>
      </c>
      <c r="F23">
        <v>70</v>
      </c>
      <c r="G23">
        <v>85</v>
      </c>
      <c r="H23">
        <v>2</v>
      </c>
      <c r="I23">
        <v>7</v>
      </c>
      <c r="J23">
        <v>4</v>
      </c>
      <c r="K23">
        <f>SUM(Kandydaci[[#This Row],[swiadectwo]:[profil]]) + IF(Kandydaci[[#This Row],[laureat]] = 1, 200,0)</f>
        <v>168</v>
      </c>
      <c r="L23" t="str">
        <f>VLOOKUP(Kandydaci[[#This Row],[profil]],Profile[],3,FALSE)</f>
        <v xml:space="preserve"> biologiczno-chemiczno-matematyczny</v>
      </c>
    </row>
    <row r="24" spans="1:12" x14ac:dyDescent="0.3">
      <c r="A24">
        <v>1149</v>
      </c>
      <c r="B24" s="1" t="s">
        <v>39</v>
      </c>
      <c r="C24" s="1" t="s">
        <v>38</v>
      </c>
      <c r="D24" s="2">
        <v>39770</v>
      </c>
      <c r="E24">
        <v>0</v>
      </c>
      <c r="F24">
        <v>67</v>
      </c>
      <c r="G24">
        <v>79</v>
      </c>
      <c r="H24">
        <v>0</v>
      </c>
      <c r="I24">
        <v>20</v>
      </c>
      <c r="J24">
        <v>7</v>
      </c>
      <c r="K24">
        <f>SUM(Kandydaci[[#This Row],[swiadectwo]:[profil]]) + IF(Kandydaci[[#This Row],[laureat]] = 1, 200,0)</f>
        <v>173</v>
      </c>
      <c r="L24" t="str">
        <f>VLOOKUP(Kandydaci[[#This Row],[profil]],Profile[],3,FALSE)</f>
        <v xml:space="preserve"> prawniczy</v>
      </c>
    </row>
    <row r="25" spans="1:12" x14ac:dyDescent="0.3">
      <c r="A25">
        <v>1207</v>
      </c>
      <c r="B25" s="1" t="s">
        <v>40</v>
      </c>
      <c r="C25" s="1" t="s">
        <v>41</v>
      </c>
      <c r="D25" s="2">
        <v>39339</v>
      </c>
      <c r="E25">
        <v>0</v>
      </c>
      <c r="F25">
        <v>70</v>
      </c>
      <c r="G25">
        <v>72</v>
      </c>
      <c r="H25">
        <v>2</v>
      </c>
      <c r="I25">
        <v>19</v>
      </c>
      <c r="J25">
        <v>10</v>
      </c>
      <c r="K25">
        <f>SUM(Kandydaci[[#This Row],[swiadectwo]:[profil]]) + IF(Kandydaci[[#This Row],[laureat]] = 1, 200,0)</f>
        <v>173</v>
      </c>
      <c r="L25" t="str">
        <f>VLOOKUP(Kandydaci[[#This Row],[profil]],Profile[],3,FALSE)</f>
        <v xml:space="preserve"> medialny z rozszerzonym angielskim i niemieckim</v>
      </c>
    </row>
    <row r="26" spans="1:12" x14ac:dyDescent="0.3">
      <c r="A26">
        <v>1229</v>
      </c>
      <c r="B26" s="1" t="s">
        <v>42</v>
      </c>
      <c r="C26" s="1" t="s">
        <v>41</v>
      </c>
      <c r="D26" s="2">
        <v>39248</v>
      </c>
      <c r="E26">
        <v>1</v>
      </c>
      <c r="F26">
        <v>64</v>
      </c>
      <c r="G26">
        <v>95</v>
      </c>
      <c r="H26">
        <v>2</v>
      </c>
      <c r="I26">
        <v>12</v>
      </c>
      <c r="J26">
        <v>5</v>
      </c>
      <c r="K26">
        <f>SUM(Kandydaci[[#This Row],[swiadectwo]:[profil]]) + IF(Kandydaci[[#This Row],[laureat]] = 1, 200,0)</f>
        <v>378</v>
      </c>
      <c r="L26" t="str">
        <f>VLOOKUP(Kandydaci[[#This Row],[profil]],Profile[],3,FALSE)</f>
        <v xml:space="preserve"> humanistyczny z rozszerzonym angielskim</v>
      </c>
    </row>
    <row r="27" spans="1:12" x14ac:dyDescent="0.3">
      <c r="A27">
        <v>1289</v>
      </c>
      <c r="B27" s="1" t="s">
        <v>43</v>
      </c>
      <c r="C27" s="1" t="s">
        <v>41</v>
      </c>
      <c r="D27" s="2">
        <v>39135</v>
      </c>
      <c r="E27">
        <v>0</v>
      </c>
      <c r="F27">
        <v>67</v>
      </c>
      <c r="G27">
        <v>85</v>
      </c>
      <c r="H27">
        <v>1</v>
      </c>
      <c r="I27">
        <v>6</v>
      </c>
      <c r="J27">
        <v>9</v>
      </c>
      <c r="K27">
        <f>SUM(Kandydaci[[#This Row],[swiadectwo]:[profil]]) + IF(Kandydaci[[#This Row],[laureat]] = 1, 200,0)</f>
        <v>168</v>
      </c>
      <c r="L27" t="str">
        <f>VLOOKUP(Kandydaci[[#This Row],[profil]],Profile[],3,FALSE)</f>
        <v xml:space="preserve"> medialny</v>
      </c>
    </row>
    <row r="28" spans="1:12" x14ac:dyDescent="0.3">
      <c r="A28">
        <v>1485</v>
      </c>
      <c r="B28" s="1" t="s">
        <v>44</v>
      </c>
      <c r="C28" s="1" t="s">
        <v>41</v>
      </c>
      <c r="D28" s="2">
        <v>39422</v>
      </c>
      <c r="E28">
        <v>1</v>
      </c>
      <c r="F28">
        <v>65</v>
      </c>
      <c r="G28">
        <v>98</v>
      </c>
      <c r="H28">
        <v>1</v>
      </c>
      <c r="I28">
        <v>13</v>
      </c>
      <c r="J28">
        <v>9</v>
      </c>
      <c r="K28">
        <f>SUM(Kandydaci[[#This Row],[swiadectwo]:[profil]]) + IF(Kandydaci[[#This Row],[laureat]] = 1, 200,0)</f>
        <v>386</v>
      </c>
      <c r="L28" t="str">
        <f>VLOOKUP(Kandydaci[[#This Row],[profil]],Profile[],3,FALSE)</f>
        <v xml:space="preserve"> medialny</v>
      </c>
    </row>
    <row r="29" spans="1:12" x14ac:dyDescent="0.3">
      <c r="A29">
        <v>1601</v>
      </c>
      <c r="B29" s="1" t="s">
        <v>45</v>
      </c>
      <c r="C29" s="1" t="s">
        <v>41</v>
      </c>
      <c r="D29" s="2">
        <v>39227</v>
      </c>
      <c r="E29">
        <v>0</v>
      </c>
      <c r="F29">
        <v>69</v>
      </c>
      <c r="G29">
        <v>79</v>
      </c>
      <c r="H29">
        <v>1</v>
      </c>
      <c r="I29">
        <v>3</v>
      </c>
      <c r="J29">
        <v>7</v>
      </c>
      <c r="K29">
        <f>SUM(Kandydaci[[#This Row],[swiadectwo]:[profil]]) + IF(Kandydaci[[#This Row],[laureat]] = 1, 200,0)</f>
        <v>159</v>
      </c>
      <c r="L29" t="str">
        <f>VLOOKUP(Kandydaci[[#This Row],[profil]],Profile[],3,FALSE)</f>
        <v xml:space="preserve"> prawniczy</v>
      </c>
    </row>
    <row r="30" spans="1:12" x14ac:dyDescent="0.3">
      <c r="A30">
        <v>1274</v>
      </c>
      <c r="B30" s="1" t="s">
        <v>46</v>
      </c>
      <c r="C30" s="1" t="s">
        <v>47</v>
      </c>
      <c r="D30" s="2">
        <v>39552</v>
      </c>
      <c r="E30">
        <v>0</v>
      </c>
      <c r="F30">
        <v>67</v>
      </c>
      <c r="G30">
        <v>82</v>
      </c>
      <c r="H30">
        <v>1</v>
      </c>
      <c r="I30">
        <v>24</v>
      </c>
      <c r="J30">
        <v>9</v>
      </c>
      <c r="K30">
        <f>SUM(Kandydaci[[#This Row],[swiadectwo]:[profil]]) + IF(Kandydaci[[#This Row],[laureat]] = 1, 200,0)</f>
        <v>183</v>
      </c>
      <c r="L30" t="str">
        <f>VLOOKUP(Kandydaci[[#This Row],[profil]],Profile[],3,FALSE)</f>
        <v xml:space="preserve"> medialny</v>
      </c>
    </row>
    <row r="31" spans="1:12" x14ac:dyDescent="0.3">
      <c r="A31">
        <v>1704</v>
      </c>
      <c r="B31" s="1" t="s">
        <v>48</v>
      </c>
      <c r="C31" s="1" t="s">
        <v>47</v>
      </c>
      <c r="D31" s="2">
        <v>39440</v>
      </c>
      <c r="E31">
        <v>0</v>
      </c>
      <c r="F31">
        <v>68</v>
      </c>
      <c r="G31">
        <v>61</v>
      </c>
      <c r="H31">
        <v>0</v>
      </c>
      <c r="I31">
        <v>0</v>
      </c>
      <c r="J31">
        <v>9</v>
      </c>
      <c r="K31">
        <f>SUM(Kandydaci[[#This Row],[swiadectwo]:[profil]]) + IF(Kandydaci[[#This Row],[laureat]] = 1, 200,0)</f>
        <v>138</v>
      </c>
      <c r="L31" t="str">
        <f>VLOOKUP(Kandydaci[[#This Row],[profil]],Profile[],3,FALSE)</f>
        <v xml:space="preserve"> medialny</v>
      </c>
    </row>
    <row r="32" spans="1:12" x14ac:dyDescent="0.3">
      <c r="A32">
        <v>1033</v>
      </c>
      <c r="B32" s="1" t="s">
        <v>49</v>
      </c>
      <c r="C32" s="1" t="s">
        <v>50</v>
      </c>
      <c r="D32" s="2">
        <v>39336</v>
      </c>
      <c r="E32">
        <v>0</v>
      </c>
      <c r="F32">
        <v>62</v>
      </c>
      <c r="G32">
        <v>99</v>
      </c>
      <c r="H32">
        <v>0</v>
      </c>
      <c r="I32">
        <v>7</v>
      </c>
      <c r="J32">
        <v>4</v>
      </c>
      <c r="K32">
        <f>SUM(Kandydaci[[#This Row],[swiadectwo]:[profil]]) + IF(Kandydaci[[#This Row],[laureat]] = 1, 200,0)</f>
        <v>172</v>
      </c>
      <c r="L32" t="str">
        <f>VLOOKUP(Kandydaci[[#This Row],[profil]],Profile[],3,FALSE)</f>
        <v xml:space="preserve"> biologiczno-chemiczno-matematyczny</v>
      </c>
    </row>
    <row r="33" spans="1:12" x14ac:dyDescent="0.3">
      <c r="A33">
        <v>1209</v>
      </c>
      <c r="B33" s="1" t="s">
        <v>51</v>
      </c>
      <c r="C33" s="1" t="s">
        <v>50</v>
      </c>
      <c r="D33" s="2">
        <v>39086</v>
      </c>
      <c r="E33">
        <v>0</v>
      </c>
      <c r="F33">
        <v>66</v>
      </c>
      <c r="G33">
        <v>78</v>
      </c>
      <c r="H33">
        <v>1</v>
      </c>
      <c r="I33">
        <v>11</v>
      </c>
      <c r="J33">
        <v>7</v>
      </c>
      <c r="K33">
        <f>SUM(Kandydaci[[#This Row],[swiadectwo]:[profil]]) + IF(Kandydaci[[#This Row],[laureat]] = 1, 200,0)</f>
        <v>163</v>
      </c>
      <c r="L33" t="str">
        <f>VLOOKUP(Kandydaci[[#This Row],[profil]],Profile[],3,FALSE)</f>
        <v xml:space="preserve"> prawniczy</v>
      </c>
    </row>
    <row r="34" spans="1:12" x14ac:dyDescent="0.3">
      <c r="A34">
        <v>1297</v>
      </c>
      <c r="B34" s="1" t="s">
        <v>52</v>
      </c>
      <c r="C34" s="1" t="s">
        <v>50</v>
      </c>
      <c r="D34" s="2">
        <v>39613</v>
      </c>
      <c r="E34">
        <v>0</v>
      </c>
      <c r="F34">
        <v>63</v>
      </c>
      <c r="G34">
        <v>72</v>
      </c>
      <c r="H34">
        <v>2</v>
      </c>
      <c r="I34">
        <v>16</v>
      </c>
      <c r="J34">
        <v>3</v>
      </c>
      <c r="K34">
        <f>SUM(Kandydaci[[#This Row],[swiadectwo]:[profil]]) + IF(Kandydaci[[#This Row],[laureat]] = 1, 200,0)</f>
        <v>156</v>
      </c>
      <c r="L34" t="str">
        <f>VLOOKUP(Kandydaci[[#This Row],[profil]],Profile[],3,FALSE)</f>
        <v xml:space="preserve"> biologiczno-chemiczny</v>
      </c>
    </row>
    <row r="35" spans="1:12" x14ac:dyDescent="0.3">
      <c r="A35">
        <v>1566</v>
      </c>
      <c r="B35" s="1" t="s">
        <v>53</v>
      </c>
      <c r="C35" s="1" t="s">
        <v>50</v>
      </c>
      <c r="D35" s="2">
        <v>39355</v>
      </c>
      <c r="E35">
        <v>0</v>
      </c>
      <c r="F35">
        <v>62</v>
      </c>
      <c r="G35">
        <v>83</v>
      </c>
      <c r="H35">
        <v>1</v>
      </c>
      <c r="I35">
        <v>20</v>
      </c>
      <c r="J35">
        <v>9</v>
      </c>
      <c r="K35">
        <f>SUM(Kandydaci[[#This Row],[swiadectwo]:[profil]]) + IF(Kandydaci[[#This Row],[laureat]] = 1, 200,0)</f>
        <v>175</v>
      </c>
      <c r="L35" t="str">
        <f>VLOOKUP(Kandydaci[[#This Row],[profil]],Profile[],3,FALSE)</f>
        <v xml:space="preserve"> medialny</v>
      </c>
    </row>
    <row r="36" spans="1:12" x14ac:dyDescent="0.3">
      <c r="A36">
        <v>1102</v>
      </c>
      <c r="B36" s="1" t="s">
        <v>54</v>
      </c>
      <c r="C36" s="1" t="s">
        <v>55</v>
      </c>
      <c r="D36" s="2">
        <v>39434</v>
      </c>
      <c r="E36">
        <v>1</v>
      </c>
      <c r="F36">
        <v>71</v>
      </c>
      <c r="G36">
        <v>88</v>
      </c>
      <c r="H36">
        <v>2</v>
      </c>
      <c r="I36">
        <v>24</v>
      </c>
      <c r="J36">
        <v>7</v>
      </c>
      <c r="K36">
        <f>SUM(Kandydaci[[#This Row],[swiadectwo]:[profil]]) + IF(Kandydaci[[#This Row],[laureat]] = 1, 200,0)</f>
        <v>392</v>
      </c>
      <c r="L36" t="str">
        <f>VLOOKUP(Kandydaci[[#This Row],[profil]],Profile[],3,FALSE)</f>
        <v xml:space="preserve"> prawniczy</v>
      </c>
    </row>
    <row r="37" spans="1:12" x14ac:dyDescent="0.3">
      <c r="A37">
        <v>1172</v>
      </c>
      <c r="B37" s="1" t="s">
        <v>56</v>
      </c>
      <c r="C37" s="1" t="s">
        <v>55</v>
      </c>
      <c r="D37" s="2">
        <v>39483</v>
      </c>
      <c r="E37">
        <v>0</v>
      </c>
      <c r="F37">
        <v>62</v>
      </c>
      <c r="G37">
        <v>96</v>
      </c>
      <c r="H37">
        <v>0</v>
      </c>
      <c r="I37">
        <v>14</v>
      </c>
      <c r="J37">
        <v>10</v>
      </c>
      <c r="K37">
        <f>SUM(Kandydaci[[#This Row],[swiadectwo]:[profil]]) + IF(Kandydaci[[#This Row],[laureat]] = 1, 200,0)</f>
        <v>182</v>
      </c>
      <c r="L37" t="str">
        <f>VLOOKUP(Kandydaci[[#This Row],[profil]],Profile[],3,FALSE)</f>
        <v xml:space="preserve"> medialny z rozszerzonym angielskim i niemieckim</v>
      </c>
    </row>
    <row r="38" spans="1:12" x14ac:dyDescent="0.3">
      <c r="A38">
        <v>1185</v>
      </c>
      <c r="B38" s="1" t="s">
        <v>57</v>
      </c>
      <c r="C38" s="1" t="s">
        <v>55</v>
      </c>
      <c r="D38" s="2">
        <v>39280</v>
      </c>
      <c r="E38">
        <v>0</v>
      </c>
      <c r="F38">
        <v>62</v>
      </c>
      <c r="G38">
        <v>65</v>
      </c>
      <c r="H38">
        <v>2</v>
      </c>
      <c r="I38">
        <v>22</v>
      </c>
      <c r="J38">
        <v>4</v>
      </c>
      <c r="K38">
        <f>SUM(Kandydaci[[#This Row],[swiadectwo]:[profil]]) + IF(Kandydaci[[#This Row],[laureat]] = 1, 200,0)</f>
        <v>155</v>
      </c>
      <c r="L38" t="str">
        <f>VLOOKUP(Kandydaci[[#This Row],[profil]],Profile[],3,FALSE)</f>
        <v xml:space="preserve"> biologiczno-chemiczno-matematyczny</v>
      </c>
    </row>
    <row r="39" spans="1:12" x14ac:dyDescent="0.3">
      <c r="A39">
        <v>1118</v>
      </c>
      <c r="B39" s="1" t="s">
        <v>58</v>
      </c>
      <c r="C39" s="1" t="s">
        <v>59</v>
      </c>
      <c r="D39" s="2">
        <v>39418</v>
      </c>
      <c r="E39">
        <v>0</v>
      </c>
      <c r="F39">
        <v>67</v>
      </c>
      <c r="G39">
        <v>93</v>
      </c>
      <c r="H39">
        <v>2</v>
      </c>
      <c r="I39">
        <v>5</v>
      </c>
      <c r="J39">
        <v>2</v>
      </c>
      <c r="K39">
        <f>SUM(Kandydaci[[#This Row],[swiadectwo]:[profil]]) + IF(Kandydaci[[#This Row],[laureat]] = 1, 200,0)</f>
        <v>169</v>
      </c>
      <c r="L39" t="str">
        <f>VLOOKUP(Kandydaci[[#This Row],[profil]],Profile[],3,FALSE)</f>
        <v xml:space="preserve"> matematyczno-fizyczno-informatyczny</v>
      </c>
    </row>
    <row r="40" spans="1:12" x14ac:dyDescent="0.3">
      <c r="A40">
        <v>1155</v>
      </c>
      <c r="B40" s="1" t="s">
        <v>60</v>
      </c>
      <c r="C40" s="1" t="s">
        <v>59</v>
      </c>
      <c r="D40" s="2">
        <v>39364</v>
      </c>
      <c r="E40">
        <v>0</v>
      </c>
      <c r="F40">
        <v>61</v>
      </c>
      <c r="G40">
        <v>98</v>
      </c>
      <c r="H40">
        <v>2</v>
      </c>
      <c r="I40">
        <v>14</v>
      </c>
      <c r="J40">
        <v>4</v>
      </c>
      <c r="K40">
        <f>SUM(Kandydaci[[#This Row],[swiadectwo]:[profil]]) + IF(Kandydaci[[#This Row],[laureat]] = 1, 200,0)</f>
        <v>179</v>
      </c>
      <c r="L40" t="str">
        <f>VLOOKUP(Kandydaci[[#This Row],[profil]],Profile[],3,FALSE)</f>
        <v xml:space="preserve"> biologiczno-chemiczno-matematyczny</v>
      </c>
    </row>
    <row r="41" spans="1:12" x14ac:dyDescent="0.3">
      <c r="A41">
        <v>1237</v>
      </c>
      <c r="B41" s="1" t="s">
        <v>61</v>
      </c>
      <c r="C41" s="1" t="s">
        <v>59</v>
      </c>
      <c r="D41" s="2">
        <v>39312</v>
      </c>
      <c r="E41">
        <v>0</v>
      </c>
      <c r="F41">
        <v>71</v>
      </c>
      <c r="G41">
        <v>66</v>
      </c>
      <c r="H41">
        <v>0</v>
      </c>
      <c r="I41">
        <v>21</v>
      </c>
      <c r="J41">
        <v>2</v>
      </c>
      <c r="K41">
        <f>SUM(Kandydaci[[#This Row],[swiadectwo]:[profil]]) + IF(Kandydaci[[#This Row],[laureat]] = 1, 200,0)</f>
        <v>160</v>
      </c>
      <c r="L41" t="str">
        <f>VLOOKUP(Kandydaci[[#This Row],[profil]],Profile[],3,FALSE)</f>
        <v xml:space="preserve"> matematyczno-fizyczno-informatyczny</v>
      </c>
    </row>
    <row r="42" spans="1:12" x14ac:dyDescent="0.3">
      <c r="A42">
        <v>1311</v>
      </c>
      <c r="B42" s="1" t="s">
        <v>62</v>
      </c>
      <c r="C42" s="1" t="s">
        <v>59</v>
      </c>
      <c r="D42" s="2">
        <v>39344</v>
      </c>
      <c r="E42">
        <v>0</v>
      </c>
      <c r="F42">
        <v>69</v>
      </c>
      <c r="G42">
        <v>64</v>
      </c>
      <c r="H42">
        <v>2</v>
      </c>
      <c r="I42">
        <v>19</v>
      </c>
      <c r="J42">
        <v>1</v>
      </c>
      <c r="K42">
        <f>SUM(Kandydaci[[#This Row],[swiadectwo]:[profil]]) + IF(Kandydaci[[#This Row],[laureat]] = 1, 200,0)</f>
        <v>155</v>
      </c>
      <c r="L42" t="str">
        <f>VLOOKUP(Kandydaci[[#This Row],[profil]],Profile[],3,FALSE)</f>
        <v xml:space="preserve"> matematyczno-fizyczny</v>
      </c>
    </row>
    <row r="43" spans="1:12" x14ac:dyDescent="0.3">
      <c r="A43">
        <v>1728</v>
      </c>
      <c r="B43" s="1" t="s">
        <v>63</v>
      </c>
      <c r="C43" s="1" t="s">
        <v>59</v>
      </c>
      <c r="D43" s="2">
        <v>39123</v>
      </c>
      <c r="E43">
        <v>0</v>
      </c>
      <c r="F43">
        <v>69</v>
      </c>
      <c r="G43">
        <v>68</v>
      </c>
      <c r="H43">
        <v>3</v>
      </c>
      <c r="I43">
        <v>16</v>
      </c>
      <c r="J43">
        <v>6</v>
      </c>
      <c r="K43">
        <f>SUM(Kandydaci[[#This Row],[swiadectwo]:[profil]]) + IF(Kandydaci[[#This Row],[laureat]] = 1, 200,0)</f>
        <v>162</v>
      </c>
      <c r="L43" t="str">
        <f>VLOOKUP(Kandydaci[[#This Row],[profil]],Profile[],3,FALSE)</f>
        <v xml:space="preserve"> humanistyczny z rozszerzonym hiszpañskim</v>
      </c>
    </row>
    <row r="44" spans="1:12" x14ac:dyDescent="0.3">
      <c r="A44">
        <v>1857</v>
      </c>
      <c r="B44" s="1" t="s">
        <v>64</v>
      </c>
      <c r="C44" s="1" t="s">
        <v>59</v>
      </c>
      <c r="D44" s="2">
        <v>39123</v>
      </c>
      <c r="E44">
        <v>0</v>
      </c>
      <c r="F44">
        <v>63</v>
      </c>
      <c r="G44">
        <v>67</v>
      </c>
      <c r="H44">
        <v>0</v>
      </c>
      <c r="I44">
        <v>22</v>
      </c>
      <c r="J44">
        <v>7</v>
      </c>
      <c r="K44">
        <f>SUM(Kandydaci[[#This Row],[swiadectwo]:[profil]]) + IF(Kandydaci[[#This Row],[laureat]] = 1, 200,0)</f>
        <v>159</v>
      </c>
      <c r="L44" t="str">
        <f>VLOOKUP(Kandydaci[[#This Row],[profil]],Profile[],3,FALSE)</f>
        <v xml:space="preserve"> prawniczy</v>
      </c>
    </row>
    <row r="45" spans="1:12" x14ac:dyDescent="0.3">
      <c r="A45">
        <v>1144</v>
      </c>
      <c r="B45" s="1" t="s">
        <v>65</v>
      </c>
      <c r="C45" s="1" t="s">
        <v>66</v>
      </c>
      <c r="D45" s="2">
        <v>39309</v>
      </c>
      <c r="E45">
        <v>0</v>
      </c>
      <c r="F45">
        <v>71</v>
      </c>
      <c r="G45">
        <v>78</v>
      </c>
      <c r="H45">
        <v>2</v>
      </c>
      <c r="I45">
        <v>7</v>
      </c>
      <c r="J45">
        <v>1</v>
      </c>
      <c r="K45">
        <f>SUM(Kandydaci[[#This Row],[swiadectwo]:[profil]]) + IF(Kandydaci[[#This Row],[laureat]] = 1, 200,0)</f>
        <v>159</v>
      </c>
      <c r="L45" t="str">
        <f>VLOOKUP(Kandydaci[[#This Row],[profil]],Profile[],3,FALSE)</f>
        <v xml:space="preserve"> matematyczno-fizyczny</v>
      </c>
    </row>
    <row r="46" spans="1:12" x14ac:dyDescent="0.3">
      <c r="A46">
        <v>1266</v>
      </c>
      <c r="B46" s="1" t="s">
        <v>67</v>
      </c>
      <c r="C46" s="1" t="s">
        <v>66</v>
      </c>
      <c r="D46" s="2">
        <v>39312</v>
      </c>
      <c r="E46">
        <v>0</v>
      </c>
      <c r="F46">
        <v>69</v>
      </c>
      <c r="G46">
        <v>74</v>
      </c>
      <c r="H46">
        <v>2</v>
      </c>
      <c r="I46">
        <v>16</v>
      </c>
      <c r="J46">
        <v>8</v>
      </c>
      <c r="K46">
        <f>SUM(Kandydaci[[#This Row],[swiadectwo]:[profil]]) + IF(Kandydaci[[#This Row],[laureat]] = 1, 200,0)</f>
        <v>169</v>
      </c>
      <c r="L46" t="str">
        <f>VLOOKUP(Kandydaci[[#This Row],[profil]],Profile[],3,FALSE)</f>
        <v xml:space="preserve"> prawniczy z rozszerzona matematyka</v>
      </c>
    </row>
    <row r="47" spans="1:12" x14ac:dyDescent="0.3">
      <c r="A47">
        <v>1371</v>
      </c>
      <c r="B47" s="1" t="s">
        <v>68</v>
      </c>
      <c r="C47" s="1" t="s">
        <v>66</v>
      </c>
      <c r="D47" s="2">
        <v>39723</v>
      </c>
      <c r="E47">
        <v>0</v>
      </c>
      <c r="F47">
        <v>65</v>
      </c>
      <c r="G47">
        <v>63</v>
      </c>
      <c r="H47">
        <v>1</v>
      </c>
      <c r="I47">
        <v>12</v>
      </c>
      <c r="J47">
        <v>1</v>
      </c>
      <c r="K47">
        <f>SUM(Kandydaci[[#This Row],[swiadectwo]:[profil]]) + IF(Kandydaci[[#This Row],[laureat]] = 1, 200,0)</f>
        <v>142</v>
      </c>
      <c r="L47" t="str">
        <f>VLOOKUP(Kandydaci[[#This Row],[profil]],Profile[],3,FALSE)</f>
        <v xml:space="preserve"> matematyczno-fizyczny</v>
      </c>
    </row>
    <row r="48" spans="1:12" x14ac:dyDescent="0.3">
      <c r="A48">
        <v>1447</v>
      </c>
      <c r="B48" s="1" t="s">
        <v>69</v>
      </c>
      <c r="C48" s="1" t="s">
        <v>66</v>
      </c>
      <c r="D48" s="2">
        <v>39536</v>
      </c>
      <c r="E48">
        <v>0</v>
      </c>
      <c r="F48">
        <v>71</v>
      </c>
      <c r="G48">
        <v>67</v>
      </c>
      <c r="H48">
        <v>0</v>
      </c>
      <c r="I48">
        <v>10</v>
      </c>
      <c r="J48">
        <v>7</v>
      </c>
      <c r="K48">
        <f>SUM(Kandydaci[[#This Row],[swiadectwo]:[profil]]) + IF(Kandydaci[[#This Row],[laureat]] = 1, 200,0)</f>
        <v>155</v>
      </c>
      <c r="L48" t="str">
        <f>VLOOKUP(Kandydaci[[#This Row],[profil]],Profile[],3,FALSE)</f>
        <v xml:space="preserve"> prawniczy</v>
      </c>
    </row>
    <row r="49" spans="1:12" x14ac:dyDescent="0.3">
      <c r="A49">
        <v>1279</v>
      </c>
      <c r="B49" s="1" t="s">
        <v>70</v>
      </c>
      <c r="C49" s="1" t="s">
        <v>71</v>
      </c>
      <c r="D49" s="2">
        <v>39396</v>
      </c>
      <c r="E49">
        <v>0</v>
      </c>
      <c r="F49">
        <v>69</v>
      </c>
      <c r="G49">
        <v>95</v>
      </c>
      <c r="H49">
        <v>3</v>
      </c>
      <c r="I49">
        <v>24</v>
      </c>
      <c r="J49">
        <v>6</v>
      </c>
      <c r="K49">
        <f>SUM(Kandydaci[[#This Row],[swiadectwo]:[profil]]) + IF(Kandydaci[[#This Row],[laureat]] = 1, 200,0)</f>
        <v>197</v>
      </c>
      <c r="L49" t="str">
        <f>VLOOKUP(Kandydaci[[#This Row],[profil]],Profile[],3,FALSE)</f>
        <v xml:space="preserve"> humanistyczny z rozszerzonym hiszpañskim</v>
      </c>
    </row>
    <row r="50" spans="1:12" x14ac:dyDescent="0.3">
      <c r="A50">
        <v>1323</v>
      </c>
      <c r="B50" s="1" t="s">
        <v>72</v>
      </c>
      <c r="C50" s="1" t="s">
        <v>73</v>
      </c>
      <c r="D50" s="2">
        <v>39809</v>
      </c>
      <c r="E50">
        <v>0</v>
      </c>
      <c r="F50">
        <v>70</v>
      </c>
      <c r="G50">
        <v>83</v>
      </c>
      <c r="H50">
        <v>3</v>
      </c>
      <c r="I50">
        <v>0</v>
      </c>
      <c r="J50">
        <v>5</v>
      </c>
      <c r="K50">
        <f>SUM(Kandydaci[[#This Row],[swiadectwo]:[profil]]) + IF(Kandydaci[[#This Row],[laureat]] = 1, 200,0)</f>
        <v>161</v>
      </c>
      <c r="L50" t="str">
        <f>VLOOKUP(Kandydaci[[#This Row],[profil]],Profile[],3,FALSE)</f>
        <v xml:space="preserve"> humanistyczny z rozszerzonym angielskim</v>
      </c>
    </row>
    <row r="51" spans="1:12" x14ac:dyDescent="0.3">
      <c r="A51">
        <v>1403</v>
      </c>
      <c r="B51" s="1" t="s">
        <v>74</v>
      </c>
      <c r="C51" s="1" t="s">
        <v>73</v>
      </c>
      <c r="D51" s="2">
        <v>39194</v>
      </c>
      <c r="E51">
        <v>0</v>
      </c>
      <c r="F51">
        <v>65</v>
      </c>
      <c r="G51">
        <v>96</v>
      </c>
      <c r="H51">
        <v>2</v>
      </c>
      <c r="I51">
        <v>23</v>
      </c>
      <c r="J51">
        <v>5</v>
      </c>
      <c r="K51">
        <f>SUM(Kandydaci[[#This Row],[swiadectwo]:[profil]]) + IF(Kandydaci[[#This Row],[laureat]] = 1, 200,0)</f>
        <v>191</v>
      </c>
      <c r="L51" t="str">
        <f>VLOOKUP(Kandydaci[[#This Row],[profil]],Profile[],3,FALSE)</f>
        <v xml:space="preserve"> humanistyczny z rozszerzonym angielskim</v>
      </c>
    </row>
    <row r="52" spans="1:12" x14ac:dyDescent="0.3">
      <c r="A52">
        <v>1032</v>
      </c>
      <c r="B52" s="1" t="s">
        <v>75</v>
      </c>
      <c r="C52" s="1" t="s">
        <v>76</v>
      </c>
      <c r="D52" s="2">
        <v>39166</v>
      </c>
      <c r="E52">
        <v>0</v>
      </c>
      <c r="F52">
        <v>63</v>
      </c>
      <c r="G52">
        <v>81</v>
      </c>
      <c r="H52">
        <v>0</v>
      </c>
      <c r="I52">
        <v>0</v>
      </c>
      <c r="J52">
        <v>5</v>
      </c>
      <c r="K52">
        <f>SUM(Kandydaci[[#This Row],[swiadectwo]:[profil]]) + IF(Kandydaci[[#This Row],[laureat]] = 1, 200,0)</f>
        <v>149</v>
      </c>
      <c r="L52" t="str">
        <f>VLOOKUP(Kandydaci[[#This Row],[profil]],Profile[],3,FALSE)</f>
        <v xml:space="preserve"> humanistyczny z rozszerzonym angielskim</v>
      </c>
    </row>
    <row r="53" spans="1:12" x14ac:dyDescent="0.3">
      <c r="A53">
        <v>1393</v>
      </c>
      <c r="B53" s="1" t="s">
        <v>77</v>
      </c>
      <c r="C53" s="1" t="s">
        <v>76</v>
      </c>
      <c r="D53" s="2">
        <v>39445</v>
      </c>
      <c r="E53">
        <v>0</v>
      </c>
      <c r="F53">
        <v>71</v>
      </c>
      <c r="G53">
        <v>76</v>
      </c>
      <c r="H53">
        <v>2</v>
      </c>
      <c r="I53">
        <v>10</v>
      </c>
      <c r="J53">
        <v>5</v>
      </c>
      <c r="K53">
        <f>SUM(Kandydaci[[#This Row],[swiadectwo]:[profil]]) + IF(Kandydaci[[#This Row],[laureat]] = 1, 200,0)</f>
        <v>164</v>
      </c>
      <c r="L53" t="str">
        <f>VLOOKUP(Kandydaci[[#This Row],[profil]],Profile[],3,FALSE)</f>
        <v xml:space="preserve"> humanistyczny z rozszerzonym angielskim</v>
      </c>
    </row>
    <row r="54" spans="1:12" x14ac:dyDescent="0.3">
      <c r="A54">
        <v>1581</v>
      </c>
      <c r="B54" s="1" t="s">
        <v>78</v>
      </c>
      <c r="C54" s="1" t="s">
        <v>76</v>
      </c>
      <c r="D54" s="2">
        <v>39422</v>
      </c>
      <c r="E54">
        <v>0</v>
      </c>
      <c r="F54">
        <v>62</v>
      </c>
      <c r="G54">
        <v>74</v>
      </c>
      <c r="H54">
        <v>1</v>
      </c>
      <c r="I54">
        <v>19</v>
      </c>
      <c r="J54">
        <v>3</v>
      </c>
      <c r="K54">
        <f>SUM(Kandydaci[[#This Row],[swiadectwo]:[profil]]) + IF(Kandydaci[[#This Row],[laureat]] = 1, 200,0)</f>
        <v>159</v>
      </c>
      <c r="L54" t="str">
        <f>VLOOKUP(Kandydaci[[#This Row],[profil]],Profile[],3,FALSE)</f>
        <v xml:space="preserve"> biologiczno-chemiczny</v>
      </c>
    </row>
    <row r="55" spans="1:12" x14ac:dyDescent="0.3">
      <c r="A55">
        <v>1197</v>
      </c>
      <c r="B55" s="1" t="s">
        <v>79</v>
      </c>
      <c r="C55" s="1" t="s">
        <v>80</v>
      </c>
      <c r="D55" s="2">
        <v>39599</v>
      </c>
      <c r="E55">
        <v>0</v>
      </c>
      <c r="F55">
        <v>69</v>
      </c>
      <c r="G55">
        <v>84</v>
      </c>
      <c r="H55">
        <v>3</v>
      </c>
      <c r="I55">
        <v>0</v>
      </c>
      <c r="J55">
        <v>6</v>
      </c>
      <c r="K55">
        <f>SUM(Kandydaci[[#This Row],[swiadectwo]:[profil]]) + IF(Kandydaci[[#This Row],[laureat]] = 1, 200,0)</f>
        <v>162</v>
      </c>
      <c r="L55" t="str">
        <f>VLOOKUP(Kandydaci[[#This Row],[profil]],Profile[],3,FALSE)</f>
        <v xml:space="preserve"> humanistyczny z rozszerzonym hiszpañskim</v>
      </c>
    </row>
    <row r="56" spans="1:12" x14ac:dyDescent="0.3">
      <c r="A56">
        <v>1220</v>
      </c>
      <c r="B56" s="1" t="s">
        <v>81</v>
      </c>
      <c r="C56" s="1" t="s">
        <v>80</v>
      </c>
      <c r="D56" s="2">
        <v>39576</v>
      </c>
      <c r="E56">
        <v>0</v>
      </c>
      <c r="F56">
        <v>64</v>
      </c>
      <c r="G56">
        <v>76</v>
      </c>
      <c r="H56">
        <v>2</v>
      </c>
      <c r="I56">
        <v>19</v>
      </c>
      <c r="J56">
        <v>7</v>
      </c>
      <c r="K56">
        <f>SUM(Kandydaci[[#This Row],[swiadectwo]:[profil]]) + IF(Kandydaci[[#This Row],[laureat]] = 1, 200,0)</f>
        <v>168</v>
      </c>
      <c r="L56" t="str">
        <f>VLOOKUP(Kandydaci[[#This Row],[profil]],Profile[],3,FALSE)</f>
        <v xml:space="preserve"> prawniczy</v>
      </c>
    </row>
    <row r="57" spans="1:12" x14ac:dyDescent="0.3">
      <c r="A57">
        <v>1240</v>
      </c>
      <c r="B57" s="1" t="s">
        <v>82</v>
      </c>
      <c r="C57" s="1" t="s">
        <v>80</v>
      </c>
      <c r="D57" s="2">
        <v>39183</v>
      </c>
      <c r="E57">
        <v>0</v>
      </c>
      <c r="F57">
        <v>69</v>
      </c>
      <c r="G57">
        <v>86</v>
      </c>
      <c r="H57">
        <v>3</v>
      </c>
      <c r="I57">
        <v>13</v>
      </c>
      <c r="J57">
        <v>6</v>
      </c>
      <c r="K57">
        <f>SUM(Kandydaci[[#This Row],[swiadectwo]:[profil]]) + IF(Kandydaci[[#This Row],[laureat]] = 1, 200,0)</f>
        <v>177</v>
      </c>
      <c r="L57" t="str">
        <f>VLOOKUP(Kandydaci[[#This Row],[profil]],Profile[],3,FALSE)</f>
        <v xml:space="preserve"> humanistyczny z rozszerzonym hiszpañskim</v>
      </c>
    </row>
    <row r="58" spans="1:12" x14ac:dyDescent="0.3">
      <c r="A58">
        <v>1345</v>
      </c>
      <c r="B58" s="1" t="s">
        <v>83</v>
      </c>
      <c r="C58" s="1" t="s">
        <v>80</v>
      </c>
      <c r="D58" s="2">
        <v>39733</v>
      </c>
      <c r="E58">
        <v>0</v>
      </c>
      <c r="F58">
        <v>65</v>
      </c>
      <c r="G58">
        <v>69</v>
      </c>
      <c r="H58">
        <v>1</v>
      </c>
      <c r="I58">
        <v>9</v>
      </c>
      <c r="J58">
        <v>10</v>
      </c>
      <c r="K58">
        <f>SUM(Kandydaci[[#This Row],[swiadectwo]:[profil]]) + IF(Kandydaci[[#This Row],[laureat]] = 1, 200,0)</f>
        <v>154</v>
      </c>
      <c r="L58" t="str">
        <f>VLOOKUP(Kandydaci[[#This Row],[profil]],Profile[],3,FALSE)</f>
        <v xml:space="preserve"> medialny z rozszerzonym angielskim i niemieckim</v>
      </c>
    </row>
    <row r="59" spans="1:12" x14ac:dyDescent="0.3">
      <c r="A59">
        <v>1784</v>
      </c>
      <c r="B59" s="1" t="s">
        <v>84</v>
      </c>
      <c r="C59" s="1" t="s">
        <v>80</v>
      </c>
      <c r="D59" s="2">
        <v>39230</v>
      </c>
      <c r="E59">
        <v>0</v>
      </c>
      <c r="F59">
        <v>68</v>
      </c>
      <c r="G59">
        <v>99</v>
      </c>
      <c r="H59">
        <v>0</v>
      </c>
      <c r="I59">
        <v>18</v>
      </c>
      <c r="J59">
        <v>1</v>
      </c>
      <c r="K59">
        <f>SUM(Kandydaci[[#This Row],[swiadectwo]:[profil]]) + IF(Kandydaci[[#This Row],[laureat]] = 1, 200,0)</f>
        <v>186</v>
      </c>
      <c r="L59" t="str">
        <f>VLOOKUP(Kandydaci[[#This Row],[profil]],Profile[],3,FALSE)</f>
        <v xml:space="preserve"> matematyczno-fizyczny</v>
      </c>
    </row>
    <row r="60" spans="1:12" x14ac:dyDescent="0.3">
      <c r="A60">
        <v>1866</v>
      </c>
      <c r="B60" s="1" t="s">
        <v>84</v>
      </c>
      <c r="C60" s="1" t="s">
        <v>80</v>
      </c>
      <c r="D60" s="2">
        <v>39230</v>
      </c>
      <c r="E60">
        <v>0</v>
      </c>
      <c r="F60">
        <v>69</v>
      </c>
      <c r="G60">
        <v>67</v>
      </c>
      <c r="H60">
        <v>3</v>
      </c>
      <c r="I60">
        <v>21</v>
      </c>
      <c r="J60">
        <v>9</v>
      </c>
      <c r="K60">
        <f>SUM(Kandydaci[[#This Row],[swiadectwo]:[profil]]) + IF(Kandydaci[[#This Row],[laureat]] = 1, 200,0)</f>
        <v>169</v>
      </c>
      <c r="L60" t="str">
        <f>VLOOKUP(Kandydaci[[#This Row],[profil]],Profile[],3,FALSE)</f>
        <v xml:space="preserve"> medialny</v>
      </c>
    </row>
    <row r="61" spans="1:12" x14ac:dyDescent="0.3">
      <c r="A61">
        <v>1059</v>
      </c>
      <c r="B61" s="1" t="s">
        <v>85</v>
      </c>
      <c r="C61" s="1" t="s">
        <v>86</v>
      </c>
      <c r="D61" s="2">
        <v>39224</v>
      </c>
      <c r="E61">
        <v>0</v>
      </c>
      <c r="F61">
        <v>68</v>
      </c>
      <c r="G61">
        <v>68</v>
      </c>
      <c r="H61">
        <v>0</v>
      </c>
      <c r="I61">
        <v>21</v>
      </c>
      <c r="J61">
        <v>8</v>
      </c>
      <c r="K61">
        <f>SUM(Kandydaci[[#This Row],[swiadectwo]:[profil]]) + IF(Kandydaci[[#This Row],[laureat]] = 1, 200,0)</f>
        <v>165</v>
      </c>
      <c r="L61" t="str">
        <f>VLOOKUP(Kandydaci[[#This Row],[profil]],Profile[],3,FALSE)</f>
        <v xml:space="preserve"> prawniczy z rozszerzona matematyka</v>
      </c>
    </row>
    <row r="62" spans="1:12" x14ac:dyDescent="0.3">
      <c r="A62">
        <v>1465</v>
      </c>
      <c r="B62" s="1" t="s">
        <v>87</v>
      </c>
      <c r="C62" s="1" t="s">
        <v>86</v>
      </c>
      <c r="D62" s="2">
        <v>39188</v>
      </c>
      <c r="E62">
        <v>0</v>
      </c>
      <c r="F62">
        <v>65</v>
      </c>
      <c r="G62">
        <v>63</v>
      </c>
      <c r="H62">
        <v>1</v>
      </c>
      <c r="I62">
        <v>13</v>
      </c>
      <c r="J62">
        <v>8</v>
      </c>
      <c r="K62">
        <f>SUM(Kandydaci[[#This Row],[swiadectwo]:[profil]]) + IF(Kandydaci[[#This Row],[laureat]] = 1, 200,0)</f>
        <v>150</v>
      </c>
      <c r="L62" t="str">
        <f>VLOOKUP(Kandydaci[[#This Row],[profil]],Profile[],3,FALSE)</f>
        <v xml:space="preserve"> prawniczy z rozszerzona matematyka</v>
      </c>
    </row>
    <row r="63" spans="1:12" x14ac:dyDescent="0.3">
      <c r="A63">
        <v>1758</v>
      </c>
      <c r="B63" s="1" t="s">
        <v>88</v>
      </c>
      <c r="C63" s="1" t="s">
        <v>86</v>
      </c>
      <c r="D63" s="2">
        <v>39338</v>
      </c>
      <c r="E63">
        <v>1</v>
      </c>
      <c r="F63">
        <v>68</v>
      </c>
      <c r="G63">
        <v>86</v>
      </c>
      <c r="H63">
        <v>1</v>
      </c>
      <c r="I63">
        <v>21</v>
      </c>
      <c r="J63">
        <v>5</v>
      </c>
      <c r="K63">
        <f>SUM(Kandydaci[[#This Row],[swiadectwo]:[profil]]) + IF(Kandydaci[[#This Row],[laureat]] = 1, 200,0)</f>
        <v>381</v>
      </c>
      <c r="L63" t="str">
        <f>VLOOKUP(Kandydaci[[#This Row],[profil]],Profile[],3,FALSE)</f>
        <v xml:space="preserve"> humanistyczny z rozszerzonym angielskim</v>
      </c>
    </row>
    <row r="64" spans="1:12" x14ac:dyDescent="0.3">
      <c r="A64">
        <v>1880</v>
      </c>
      <c r="B64" s="1" t="s">
        <v>85</v>
      </c>
      <c r="C64" s="1" t="s">
        <v>86</v>
      </c>
      <c r="D64" s="2">
        <v>39151</v>
      </c>
      <c r="E64">
        <v>0</v>
      </c>
      <c r="F64">
        <v>71</v>
      </c>
      <c r="G64">
        <v>74</v>
      </c>
      <c r="H64">
        <v>2</v>
      </c>
      <c r="I64">
        <v>16</v>
      </c>
      <c r="J64">
        <v>10</v>
      </c>
      <c r="K64">
        <f>SUM(Kandydaci[[#This Row],[swiadectwo]:[profil]]) + IF(Kandydaci[[#This Row],[laureat]] = 1, 200,0)</f>
        <v>173</v>
      </c>
      <c r="L64" t="str">
        <f>VLOOKUP(Kandydaci[[#This Row],[profil]],Profile[],3,FALSE)</f>
        <v xml:space="preserve"> medialny z rozszerzonym angielskim i niemieckim</v>
      </c>
    </row>
    <row r="65" spans="1:12" x14ac:dyDescent="0.3">
      <c r="A65">
        <v>1187</v>
      </c>
      <c r="B65" s="1" t="s">
        <v>89</v>
      </c>
      <c r="C65" s="1" t="s">
        <v>90</v>
      </c>
      <c r="D65" s="2">
        <v>39245</v>
      </c>
      <c r="E65">
        <v>0</v>
      </c>
      <c r="F65">
        <v>61</v>
      </c>
      <c r="G65">
        <v>75</v>
      </c>
      <c r="H65">
        <v>1</v>
      </c>
      <c r="I65">
        <v>8</v>
      </c>
      <c r="J65">
        <v>8</v>
      </c>
      <c r="K65">
        <f>SUM(Kandydaci[[#This Row],[swiadectwo]:[profil]]) + IF(Kandydaci[[#This Row],[laureat]] = 1, 200,0)</f>
        <v>153</v>
      </c>
      <c r="L65" t="str">
        <f>VLOOKUP(Kandydaci[[#This Row],[profil]],Profile[],3,FALSE)</f>
        <v xml:space="preserve"> prawniczy z rozszerzona matematyka</v>
      </c>
    </row>
    <row r="66" spans="1:12" x14ac:dyDescent="0.3">
      <c r="A66">
        <v>1183</v>
      </c>
      <c r="B66" s="1" t="s">
        <v>91</v>
      </c>
      <c r="C66" s="1" t="s">
        <v>92</v>
      </c>
      <c r="D66" s="2">
        <v>39441</v>
      </c>
      <c r="E66">
        <v>0</v>
      </c>
      <c r="F66">
        <v>67</v>
      </c>
      <c r="G66">
        <v>84</v>
      </c>
      <c r="H66">
        <v>2</v>
      </c>
      <c r="I66">
        <v>9</v>
      </c>
      <c r="J66">
        <v>5</v>
      </c>
      <c r="K66">
        <f>SUM(Kandydaci[[#This Row],[swiadectwo]:[profil]]) + IF(Kandydaci[[#This Row],[laureat]] = 1, 200,0)</f>
        <v>167</v>
      </c>
      <c r="L66" t="str">
        <f>VLOOKUP(Kandydaci[[#This Row],[profil]],Profile[],3,FALSE)</f>
        <v xml:space="preserve"> humanistyczny z rozszerzonym angielskim</v>
      </c>
    </row>
    <row r="67" spans="1:12" x14ac:dyDescent="0.3">
      <c r="A67">
        <v>1787</v>
      </c>
      <c r="B67" s="1" t="s">
        <v>93</v>
      </c>
      <c r="C67" s="1" t="s">
        <v>94</v>
      </c>
      <c r="D67" s="2">
        <v>39131</v>
      </c>
      <c r="E67">
        <v>0</v>
      </c>
      <c r="F67">
        <v>72</v>
      </c>
      <c r="G67">
        <v>63</v>
      </c>
      <c r="H67">
        <v>0</v>
      </c>
      <c r="I67">
        <v>16</v>
      </c>
      <c r="J67">
        <v>1</v>
      </c>
      <c r="K67">
        <f>SUM(Kandydaci[[#This Row],[swiadectwo]:[profil]]) + IF(Kandydaci[[#This Row],[laureat]] = 1, 200,0)</f>
        <v>152</v>
      </c>
      <c r="L67" t="str">
        <f>VLOOKUP(Kandydaci[[#This Row],[profil]],Profile[],3,FALSE)</f>
        <v xml:space="preserve"> matematyczno-fizyczny</v>
      </c>
    </row>
    <row r="68" spans="1:12" x14ac:dyDescent="0.3">
      <c r="A68">
        <v>1869</v>
      </c>
      <c r="B68" s="1" t="s">
        <v>93</v>
      </c>
      <c r="C68" s="1" t="s">
        <v>94</v>
      </c>
      <c r="D68" s="2">
        <v>39129</v>
      </c>
      <c r="E68">
        <v>0</v>
      </c>
      <c r="F68">
        <v>60</v>
      </c>
      <c r="G68">
        <v>68</v>
      </c>
      <c r="H68">
        <v>1</v>
      </c>
      <c r="I68">
        <v>0</v>
      </c>
      <c r="J68">
        <v>4</v>
      </c>
      <c r="K68">
        <f>SUM(Kandydaci[[#This Row],[swiadectwo]:[profil]]) + IF(Kandydaci[[#This Row],[laureat]] = 1, 200,0)</f>
        <v>133</v>
      </c>
      <c r="L68" t="str">
        <f>VLOOKUP(Kandydaci[[#This Row],[profil]],Profile[],3,FALSE)</f>
        <v xml:space="preserve"> biologiczno-chemiczno-matematyczny</v>
      </c>
    </row>
    <row r="69" spans="1:12" x14ac:dyDescent="0.3">
      <c r="A69">
        <v>1025</v>
      </c>
      <c r="B69" s="1" t="s">
        <v>95</v>
      </c>
      <c r="C69" s="1" t="s">
        <v>96</v>
      </c>
      <c r="D69" s="2">
        <v>39326</v>
      </c>
      <c r="E69">
        <v>0</v>
      </c>
      <c r="F69">
        <v>64</v>
      </c>
      <c r="G69">
        <v>96</v>
      </c>
      <c r="H69">
        <v>2</v>
      </c>
      <c r="I69">
        <v>16</v>
      </c>
      <c r="J69">
        <v>8</v>
      </c>
      <c r="K69">
        <f>SUM(Kandydaci[[#This Row],[swiadectwo]:[profil]]) + IF(Kandydaci[[#This Row],[laureat]] = 1, 200,0)</f>
        <v>186</v>
      </c>
      <c r="L69" t="str">
        <f>VLOOKUP(Kandydaci[[#This Row],[profil]],Profile[],3,FALSE)</f>
        <v xml:space="preserve"> prawniczy z rozszerzona matematyka</v>
      </c>
    </row>
    <row r="70" spans="1:12" x14ac:dyDescent="0.3">
      <c r="A70">
        <v>1249</v>
      </c>
      <c r="B70" s="1" t="s">
        <v>97</v>
      </c>
      <c r="C70" s="1" t="s">
        <v>96</v>
      </c>
      <c r="D70" s="2">
        <v>39463</v>
      </c>
      <c r="E70">
        <v>0</v>
      </c>
      <c r="F70">
        <v>62</v>
      </c>
      <c r="G70">
        <v>66</v>
      </c>
      <c r="H70">
        <v>2</v>
      </c>
      <c r="I70">
        <v>19</v>
      </c>
      <c r="J70">
        <v>4</v>
      </c>
      <c r="K70">
        <f>SUM(Kandydaci[[#This Row],[swiadectwo]:[profil]]) + IF(Kandydaci[[#This Row],[laureat]] = 1, 200,0)</f>
        <v>153</v>
      </c>
      <c r="L70" t="str">
        <f>VLOOKUP(Kandydaci[[#This Row],[profil]],Profile[],3,FALSE)</f>
        <v xml:space="preserve"> biologiczno-chemiczno-matematyczny</v>
      </c>
    </row>
    <row r="71" spans="1:12" x14ac:dyDescent="0.3">
      <c r="A71">
        <v>1448</v>
      </c>
      <c r="B71" s="1" t="s">
        <v>98</v>
      </c>
      <c r="C71" s="1" t="s">
        <v>96</v>
      </c>
      <c r="D71" s="2">
        <v>39639</v>
      </c>
      <c r="E71">
        <v>0</v>
      </c>
      <c r="F71">
        <v>70</v>
      </c>
      <c r="G71">
        <v>84</v>
      </c>
      <c r="H71">
        <v>2</v>
      </c>
      <c r="I71">
        <v>2</v>
      </c>
      <c r="J71">
        <v>3</v>
      </c>
      <c r="K71">
        <f>SUM(Kandydaci[[#This Row],[swiadectwo]:[profil]]) + IF(Kandydaci[[#This Row],[laureat]] = 1, 200,0)</f>
        <v>161</v>
      </c>
      <c r="L71" t="str">
        <f>VLOOKUP(Kandydaci[[#This Row],[profil]],Profile[],3,FALSE)</f>
        <v xml:space="preserve"> biologiczno-chemiczny</v>
      </c>
    </row>
    <row r="72" spans="1:12" x14ac:dyDescent="0.3">
      <c r="A72">
        <v>1536</v>
      </c>
      <c r="B72" s="1" t="s">
        <v>99</v>
      </c>
      <c r="C72" s="1" t="s">
        <v>96</v>
      </c>
      <c r="D72" s="2">
        <v>39251</v>
      </c>
      <c r="E72">
        <v>0</v>
      </c>
      <c r="F72">
        <v>61</v>
      </c>
      <c r="G72">
        <v>88</v>
      </c>
      <c r="H72">
        <v>2</v>
      </c>
      <c r="I72">
        <v>7</v>
      </c>
      <c r="J72">
        <v>5</v>
      </c>
      <c r="K72">
        <f>SUM(Kandydaci[[#This Row],[swiadectwo]:[profil]]) + IF(Kandydaci[[#This Row],[laureat]] = 1, 200,0)</f>
        <v>163</v>
      </c>
      <c r="L72" t="str">
        <f>VLOOKUP(Kandydaci[[#This Row],[profil]],Profile[],3,FALSE)</f>
        <v xml:space="preserve"> humanistyczny z rozszerzonym angielskim</v>
      </c>
    </row>
    <row r="73" spans="1:12" x14ac:dyDescent="0.3">
      <c r="A73">
        <v>1238</v>
      </c>
      <c r="B73" s="1" t="s">
        <v>100</v>
      </c>
      <c r="C73" s="1" t="s">
        <v>101</v>
      </c>
      <c r="D73" s="2">
        <v>39187</v>
      </c>
      <c r="E73">
        <v>0</v>
      </c>
      <c r="F73">
        <v>62</v>
      </c>
      <c r="G73">
        <v>100</v>
      </c>
      <c r="H73">
        <v>0</v>
      </c>
      <c r="I73">
        <v>5</v>
      </c>
      <c r="J73">
        <v>9</v>
      </c>
      <c r="K73">
        <f>SUM(Kandydaci[[#This Row],[swiadectwo]:[profil]]) + IF(Kandydaci[[#This Row],[laureat]] = 1, 200,0)</f>
        <v>176</v>
      </c>
      <c r="L73" t="str">
        <f>VLOOKUP(Kandydaci[[#This Row],[profil]],Profile[],3,FALSE)</f>
        <v xml:space="preserve"> medialny</v>
      </c>
    </row>
    <row r="74" spans="1:12" x14ac:dyDescent="0.3">
      <c r="A74">
        <v>1241</v>
      </c>
      <c r="B74" s="1" t="s">
        <v>102</v>
      </c>
      <c r="C74" s="1" t="s">
        <v>101</v>
      </c>
      <c r="D74" s="2">
        <v>39325</v>
      </c>
      <c r="E74">
        <v>0</v>
      </c>
      <c r="F74">
        <v>65</v>
      </c>
      <c r="G74">
        <v>78</v>
      </c>
      <c r="H74">
        <v>1</v>
      </c>
      <c r="I74">
        <v>16</v>
      </c>
      <c r="J74">
        <v>9</v>
      </c>
      <c r="K74">
        <f>SUM(Kandydaci[[#This Row],[swiadectwo]:[profil]]) + IF(Kandydaci[[#This Row],[laureat]] = 1, 200,0)</f>
        <v>169</v>
      </c>
      <c r="L74" t="str">
        <f>VLOOKUP(Kandydaci[[#This Row],[profil]],Profile[],3,FALSE)</f>
        <v xml:space="preserve"> medialny</v>
      </c>
    </row>
    <row r="75" spans="1:12" x14ac:dyDescent="0.3">
      <c r="A75">
        <v>1766</v>
      </c>
      <c r="B75" s="1" t="s">
        <v>103</v>
      </c>
      <c r="C75" s="1" t="s">
        <v>101</v>
      </c>
      <c r="D75" s="2">
        <v>39395</v>
      </c>
      <c r="E75">
        <v>0</v>
      </c>
      <c r="F75">
        <v>66</v>
      </c>
      <c r="G75">
        <v>68</v>
      </c>
      <c r="H75">
        <v>1</v>
      </c>
      <c r="I75">
        <v>5</v>
      </c>
      <c r="J75">
        <v>7</v>
      </c>
      <c r="K75">
        <f>SUM(Kandydaci[[#This Row],[swiadectwo]:[profil]]) + IF(Kandydaci[[#This Row],[laureat]] = 1, 200,0)</f>
        <v>147</v>
      </c>
      <c r="L75" t="str">
        <f>VLOOKUP(Kandydaci[[#This Row],[profil]],Profile[],3,FALSE)</f>
        <v xml:space="preserve"> prawniczy</v>
      </c>
    </row>
    <row r="76" spans="1:12" x14ac:dyDescent="0.3">
      <c r="A76">
        <v>1073</v>
      </c>
      <c r="B76" s="1" t="s">
        <v>104</v>
      </c>
      <c r="C76" s="1" t="s">
        <v>105</v>
      </c>
      <c r="D76" s="2">
        <v>39514</v>
      </c>
      <c r="E76">
        <v>0</v>
      </c>
      <c r="F76">
        <v>68</v>
      </c>
      <c r="G76">
        <v>95</v>
      </c>
      <c r="H76">
        <v>3</v>
      </c>
      <c r="I76">
        <v>24</v>
      </c>
      <c r="J76">
        <v>10</v>
      </c>
      <c r="K76">
        <f>SUM(Kandydaci[[#This Row],[swiadectwo]:[profil]]) + IF(Kandydaci[[#This Row],[laureat]] = 1, 200,0)</f>
        <v>200</v>
      </c>
      <c r="L76" t="str">
        <f>VLOOKUP(Kandydaci[[#This Row],[profil]],Profile[],3,FALSE)</f>
        <v xml:space="preserve"> medialny z rozszerzonym angielskim i niemieckim</v>
      </c>
    </row>
    <row r="77" spans="1:12" x14ac:dyDescent="0.3">
      <c r="A77">
        <v>1206</v>
      </c>
      <c r="B77" s="1" t="s">
        <v>106</v>
      </c>
      <c r="C77" s="1" t="s">
        <v>105</v>
      </c>
      <c r="D77" s="2">
        <v>39384</v>
      </c>
      <c r="E77">
        <v>0</v>
      </c>
      <c r="F77">
        <v>71</v>
      </c>
      <c r="G77">
        <v>83</v>
      </c>
      <c r="H77">
        <v>2</v>
      </c>
      <c r="I77">
        <v>22</v>
      </c>
      <c r="J77">
        <v>6</v>
      </c>
      <c r="K77">
        <f>SUM(Kandydaci[[#This Row],[swiadectwo]:[profil]]) + IF(Kandydaci[[#This Row],[laureat]] = 1, 200,0)</f>
        <v>184</v>
      </c>
      <c r="L77" t="str">
        <f>VLOOKUP(Kandydaci[[#This Row],[profil]],Profile[],3,FALSE)</f>
        <v xml:space="preserve"> humanistyczny z rozszerzonym hiszpañskim</v>
      </c>
    </row>
    <row r="78" spans="1:12" x14ac:dyDescent="0.3">
      <c r="A78">
        <v>1208</v>
      </c>
      <c r="B78" s="1" t="s">
        <v>107</v>
      </c>
      <c r="C78" s="1" t="s">
        <v>105</v>
      </c>
      <c r="D78" s="2">
        <v>39418</v>
      </c>
      <c r="E78">
        <v>0</v>
      </c>
      <c r="F78">
        <v>68</v>
      </c>
      <c r="G78">
        <v>66</v>
      </c>
      <c r="H78">
        <v>3</v>
      </c>
      <c r="I78">
        <v>14</v>
      </c>
      <c r="J78">
        <v>3</v>
      </c>
      <c r="K78">
        <f>SUM(Kandydaci[[#This Row],[swiadectwo]:[profil]]) + IF(Kandydaci[[#This Row],[laureat]] = 1, 200,0)</f>
        <v>154</v>
      </c>
      <c r="L78" t="str">
        <f>VLOOKUP(Kandydaci[[#This Row],[profil]],Profile[],3,FALSE)</f>
        <v xml:space="preserve"> biologiczno-chemiczny</v>
      </c>
    </row>
    <row r="79" spans="1:12" x14ac:dyDescent="0.3">
      <c r="A79">
        <v>1507</v>
      </c>
      <c r="B79" s="1" t="s">
        <v>108</v>
      </c>
      <c r="C79" s="1" t="s">
        <v>105</v>
      </c>
      <c r="D79" s="2">
        <v>39198</v>
      </c>
      <c r="E79">
        <v>0</v>
      </c>
      <c r="F79">
        <v>61</v>
      </c>
      <c r="G79">
        <v>67</v>
      </c>
      <c r="H79">
        <v>1</v>
      </c>
      <c r="I79">
        <v>15</v>
      </c>
      <c r="J79">
        <v>3</v>
      </c>
      <c r="K79">
        <f>SUM(Kandydaci[[#This Row],[swiadectwo]:[profil]]) + IF(Kandydaci[[#This Row],[laureat]] = 1, 200,0)</f>
        <v>147</v>
      </c>
      <c r="L79" t="str">
        <f>VLOOKUP(Kandydaci[[#This Row],[profil]],Profile[],3,FALSE)</f>
        <v xml:space="preserve"> biologiczno-chemiczny</v>
      </c>
    </row>
    <row r="80" spans="1:12" x14ac:dyDescent="0.3">
      <c r="A80">
        <v>1894</v>
      </c>
      <c r="B80" s="1" t="s">
        <v>104</v>
      </c>
      <c r="C80" s="1" t="s">
        <v>105</v>
      </c>
      <c r="D80" s="2">
        <v>39112</v>
      </c>
      <c r="E80">
        <v>0</v>
      </c>
      <c r="F80">
        <v>71</v>
      </c>
      <c r="G80">
        <v>88</v>
      </c>
      <c r="H80">
        <v>3</v>
      </c>
      <c r="I80">
        <v>19</v>
      </c>
      <c r="J80">
        <v>1</v>
      </c>
      <c r="K80">
        <f>SUM(Kandydaci[[#This Row],[swiadectwo]:[profil]]) + IF(Kandydaci[[#This Row],[laureat]] = 1, 200,0)</f>
        <v>182</v>
      </c>
      <c r="L80" t="str">
        <f>VLOOKUP(Kandydaci[[#This Row],[profil]],Profile[],3,FALSE)</f>
        <v xml:space="preserve"> matematyczno-fizyczny</v>
      </c>
    </row>
    <row r="81" spans="1:12" x14ac:dyDescent="0.3">
      <c r="A81">
        <v>1239</v>
      </c>
      <c r="B81" s="1" t="s">
        <v>109</v>
      </c>
      <c r="C81" s="1" t="s">
        <v>110</v>
      </c>
      <c r="D81" s="2">
        <v>39234</v>
      </c>
      <c r="E81">
        <v>0</v>
      </c>
      <c r="F81">
        <v>64</v>
      </c>
      <c r="G81">
        <v>79</v>
      </c>
      <c r="H81">
        <v>2</v>
      </c>
      <c r="I81">
        <v>9</v>
      </c>
      <c r="J81">
        <v>9</v>
      </c>
      <c r="K81">
        <f>SUM(Kandydaci[[#This Row],[swiadectwo]:[profil]]) + IF(Kandydaci[[#This Row],[laureat]] = 1, 200,0)</f>
        <v>163</v>
      </c>
      <c r="L81" t="str">
        <f>VLOOKUP(Kandydaci[[#This Row],[profil]],Profile[],3,FALSE)</f>
        <v xml:space="preserve"> medialny</v>
      </c>
    </row>
    <row r="82" spans="1:12" x14ac:dyDescent="0.3">
      <c r="A82">
        <v>1468</v>
      </c>
      <c r="B82" s="1" t="s">
        <v>111</v>
      </c>
      <c r="C82" s="1" t="s">
        <v>110</v>
      </c>
      <c r="D82" s="2">
        <v>39178</v>
      </c>
      <c r="E82">
        <v>0</v>
      </c>
      <c r="F82">
        <v>66</v>
      </c>
      <c r="G82">
        <v>73</v>
      </c>
      <c r="H82">
        <v>1</v>
      </c>
      <c r="I82">
        <v>15</v>
      </c>
      <c r="J82">
        <v>6</v>
      </c>
      <c r="K82">
        <f>SUM(Kandydaci[[#This Row],[swiadectwo]:[profil]]) + IF(Kandydaci[[#This Row],[laureat]] = 1, 200,0)</f>
        <v>161</v>
      </c>
      <c r="L82" t="str">
        <f>VLOOKUP(Kandydaci[[#This Row],[profil]],Profile[],3,FALSE)</f>
        <v xml:space="preserve"> humanistyczny z rozszerzonym hiszpañskim</v>
      </c>
    </row>
    <row r="83" spans="1:12" x14ac:dyDescent="0.3">
      <c r="A83">
        <v>1556</v>
      </c>
      <c r="B83" s="1" t="s">
        <v>112</v>
      </c>
      <c r="C83" s="1" t="s">
        <v>110</v>
      </c>
      <c r="D83" s="2">
        <v>39408</v>
      </c>
      <c r="E83">
        <v>0</v>
      </c>
      <c r="F83">
        <v>62</v>
      </c>
      <c r="G83">
        <v>77</v>
      </c>
      <c r="H83">
        <v>2</v>
      </c>
      <c r="I83">
        <v>22</v>
      </c>
      <c r="J83">
        <v>10</v>
      </c>
      <c r="K83">
        <f>SUM(Kandydaci[[#This Row],[swiadectwo]:[profil]]) + IF(Kandydaci[[#This Row],[laureat]] = 1, 200,0)</f>
        <v>173</v>
      </c>
      <c r="L83" t="str">
        <f>VLOOKUP(Kandydaci[[#This Row],[profil]],Profile[],3,FALSE)</f>
        <v xml:space="preserve"> medialny z rozszerzonym angielskim i niemieckim</v>
      </c>
    </row>
    <row r="84" spans="1:12" x14ac:dyDescent="0.3">
      <c r="A84">
        <v>1078</v>
      </c>
      <c r="B84" s="1" t="s">
        <v>113</v>
      </c>
      <c r="C84" s="1" t="s">
        <v>114</v>
      </c>
      <c r="D84" s="2">
        <v>39149</v>
      </c>
      <c r="E84">
        <v>1</v>
      </c>
      <c r="F84">
        <v>64</v>
      </c>
      <c r="G84">
        <v>63</v>
      </c>
      <c r="H84">
        <v>3</v>
      </c>
      <c r="I84">
        <v>16</v>
      </c>
      <c r="J84">
        <v>8</v>
      </c>
      <c r="K84">
        <f>SUM(Kandydaci[[#This Row],[swiadectwo]:[profil]]) + IF(Kandydaci[[#This Row],[laureat]] = 1, 200,0)</f>
        <v>354</v>
      </c>
      <c r="L84" t="str">
        <f>VLOOKUP(Kandydaci[[#This Row],[profil]],Profile[],3,FALSE)</f>
        <v xml:space="preserve"> prawniczy z rozszerzona matematyka</v>
      </c>
    </row>
    <row r="85" spans="1:12" x14ac:dyDescent="0.3">
      <c r="A85">
        <v>1161</v>
      </c>
      <c r="B85" s="1" t="s">
        <v>115</v>
      </c>
      <c r="C85" s="1" t="s">
        <v>114</v>
      </c>
      <c r="D85" s="2">
        <v>39333</v>
      </c>
      <c r="E85">
        <v>1</v>
      </c>
      <c r="F85">
        <v>64</v>
      </c>
      <c r="G85">
        <v>85</v>
      </c>
      <c r="H85">
        <v>1</v>
      </c>
      <c r="I85">
        <v>1</v>
      </c>
      <c r="J85">
        <v>10</v>
      </c>
      <c r="K85">
        <f>SUM(Kandydaci[[#This Row],[swiadectwo]:[profil]]) + IF(Kandydaci[[#This Row],[laureat]] = 1, 200,0)</f>
        <v>361</v>
      </c>
      <c r="L85" t="str">
        <f>VLOOKUP(Kandydaci[[#This Row],[profil]],Profile[],3,FALSE)</f>
        <v xml:space="preserve"> medialny z rozszerzonym angielskim i niemieckim</v>
      </c>
    </row>
    <row r="86" spans="1:12" x14ac:dyDescent="0.3">
      <c r="A86">
        <v>1540</v>
      </c>
      <c r="B86" s="1" t="s">
        <v>116</v>
      </c>
      <c r="C86" s="1" t="s">
        <v>114</v>
      </c>
      <c r="D86" s="2">
        <v>39131</v>
      </c>
      <c r="E86">
        <v>0</v>
      </c>
      <c r="F86">
        <v>69</v>
      </c>
      <c r="G86">
        <v>95</v>
      </c>
      <c r="H86">
        <v>2</v>
      </c>
      <c r="I86">
        <v>14</v>
      </c>
      <c r="J86">
        <v>5</v>
      </c>
      <c r="K86">
        <f>SUM(Kandydaci[[#This Row],[swiadectwo]:[profil]]) + IF(Kandydaci[[#This Row],[laureat]] = 1, 200,0)</f>
        <v>185</v>
      </c>
      <c r="L86" t="str">
        <f>VLOOKUP(Kandydaci[[#This Row],[profil]],Profile[],3,FALSE)</f>
        <v xml:space="preserve"> humanistyczny z rozszerzonym angielskim</v>
      </c>
    </row>
    <row r="87" spans="1:12" x14ac:dyDescent="0.3">
      <c r="A87">
        <v>1899</v>
      </c>
      <c r="B87" s="1" t="s">
        <v>113</v>
      </c>
      <c r="C87" s="1" t="s">
        <v>114</v>
      </c>
      <c r="D87" s="2">
        <v>39489</v>
      </c>
      <c r="E87">
        <v>0</v>
      </c>
      <c r="F87">
        <v>68</v>
      </c>
      <c r="G87">
        <v>64</v>
      </c>
      <c r="H87">
        <v>3</v>
      </c>
      <c r="I87">
        <v>4</v>
      </c>
      <c r="J87">
        <v>8</v>
      </c>
      <c r="K87">
        <f>SUM(Kandydaci[[#This Row],[swiadectwo]:[profil]]) + IF(Kandydaci[[#This Row],[laureat]] = 1, 200,0)</f>
        <v>147</v>
      </c>
      <c r="L87" t="str">
        <f>VLOOKUP(Kandydaci[[#This Row],[profil]],Profile[],3,FALSE)</f>
        <v xml:space="preserve"> prawniczy z rozszerzona matematyka</v>
      </c>
    </row>
    <row r="88" spans="1:12" x14ac:dyDescent="0.3">
      <c r="A88">
        <v>1327</v>
      </c>
      <c r="B88" s="1" t="s">
        <v>117</v>
      </c>
      <c r="C88" s="1" t="s">
        <v>118</v>
      </c>
      <c r="D88" s="2">
        <v>39280</v>
      </c>
      <c r="E88">
        <v>0</v>
      </c>
      <c r="F88">
        <v>62</v>
      </c>
      <c r="G88">
        <v>79</v>
      </c>
      <c r="H88">
        <v>1</v>
      </c>
      <c r="I88">
        <v>16</v>
      </c>
      <c r="J88">
        <v>7</v>
      </c>
      <c r="K88">
        <f>SUM(Kandydaci[[#This Row],[swiadectwo]:[profil]]) + IF(Kandydaci[[#This Row],[laureat]] = 1, 200,0)</f>
        <v>165</v>
      </c>
      <c r="L88" t="str">
        <f>VLOOKUP(Kandydaci[[#This Row],[profil]],Profile[],3,FALSE)</f>
        <v xml:space="preserve"> prawniczy</v>
      </c>
    </row>
    <row r="89" spans="1:12" x14ac:dyDescent="0.3">
      <c r="A89">
        <v>1359</v>
      </c>
      <c r="B89" s="1" t="s">
        <v>119</v>
      </c>
      <c r="C89" s="1" t="s">
        <v>118</v>
      </c>
      <c r="D89" s="2">
        <v>39288</v>
      </c>
      <c r="E89">
        <v>0</v>
      </c>
      <c r="F89">
        <v>69</v>
      </c>
      <c r="G89">
        <v>64</v>
      </c>
      <c r="H89">
        <v>1</v>
      </c>
      <c r="I89">
        <v>17</v>
      </c>
      <c r="J89">
        <v>6</v>
      </c>
      <c r="K89">
        <f>SUM(Kandydaci[[#This Row],[swiadectwo]:[profil]]) + IF(Kandydaci[[#This Row],[laureat]] = 1, 200,0)</f>
        <v>157</v>
      </c>
      <c r="L89" t="str">
        <f>VLOOKUP(Kandydaci[[#This Row],[profil]],Profile[],3,FALSE)</f>
        <v xml:space="preserve"> humanistyczny z rozszerzonym hiszpañskim</v>
      </c>
    </row>
    <row r="90" spans="1:12" x14ac:dyDescent="0.3">
      <c r="A90">
        <v>1588</v>
      </c>
      <c r="B90" s="1" t="s">
        <v>120</v>
      </c>
      <c r="C90" s="1" t="s">
        <v>118</v>
      </c>
      <c r="D90" s="2">
        <v>39432</v>
      </c>
      <c r="E90">
        <v>0</v>
      </c>
      <c r="F90">
        <v>70</v>
      </c>
      <c r="G90">
        <v>83</v>
      </c>
      <c r="H90">
        <v>1</v>
      </c>
      <c r="I90">
        <v>10</v>
      </c>
      <c r="J90">
        <v>7</v>
      </c>
      <c r="K90">
        <f>SUM(Kandydaci[[#This Row],[swiadectwo]:[profil]]) + IF(Kandydaci[[#This Row],[laureat]] = 1, 200,0)</f>
        <v>171</v>
      </c>
      <c r="L90" t="str">
        <f>VLOOKUP(Kandydaci[[#This Row],[profil]],Profile[],3,FALSE)</f>
        <v xml:space="preserve"> prawniczy</v>
      </c>
    </row>
    <row r="91" spans="1:12" x14ac:dyDescent="0.3">
      <c r="A91">
        <v>1687</v>
      </c>
      <c r="B91" s="1" t="s">
        <v>121</v>
      </c>
      <c r="C91" s="1" t="s">
        <v>118</v>
      </c>
      <c r="D91" s="2">
        <v>39188</v>
      </c>
      <c r="E91">
        <v>0</v>
      </c>
      <c r="F91">
        <v>61</v>
      </c>
      <c r="G91">
        <v>80</v>
      </c>
      <c r="H91">
        <v>1</v>
      </c>
      <c r="I91">
        <v>10</v>
      </c>
      <c r="J91">
        <v>3</v>
      </c>
      <c r="K91">
        <f>SUM(Kandydaci[[#This Row],[swiadectwo]:[profil]]) + IF(Kandydaci[[#This Row],[laureat]] = 1, 200,0)</f>
        <v>155</v>
      </c>
      <c r="L91" t="str">
        <f>VLOOKUP(Kandydaci[[#This Row],[profil]],Profile[],3,FALSE)</f>
        <v xml:space="preserve"> biologiczno-chemiczny</v>
      </c>
    </row>
    <row r="92" spans="1:12" x14ac:dyDescent="0.3">
      <c r="A92">
        <v>1341</v>
      </c>
      <c r="B92" s="1" t="s">
        <v>122</v>
      </c>
      <c r="C92" s="1" t="s">
        <v>123</v>
      </c>
      <c r="D92" s="2">
        <v>39351</v>
      </c>
      <c r="E92">
        <v>0</v>
      </c>
      <c r="F92">
        <v>65</v>
      </c>
      <c r="G92">
        <v>71</v>
      </c>
      <c r="H92">
        <v>1</v>
      </c>
      <c r="I92">
        <v>19</v>
      </c>
      <c r="J92">
        <v>7</v>
      </c>
      <c r="K92">
        <f>SUM(Kandydaci[[#This Row],[swiadectwo]:[profil]]) + IF(Kandydaci[[#This Row],[laureat]] = 1, 200,0)</f>
        <v>163</v>
      </c>
      <c r="L92" t="str">
        <f>VLOOKUP(Kandydaci[[#This Row],[profil]],Profile[],3,FALSE)</f>
        <v xml:space="preserve"> prawniczy</v>
      </c>
    </row>
    <row r="93" spans="1:12" x14ac:dyDescent="0.3">
      <c r="A93">
        <v>1261</v>
      </c>
      <c r="B93" s="1" t="s">
        <v>124</v>
      </c>
      <c r="C93" s="1" t="s">
        <v>125</v>
      </c>
      <c r="D93" s="2">
        <v>39113</v>
      </c>
      <c r="E93">
        <v>0</v>
      </c>
      <c r="F93">
        <v>69</v>
      </c>
      <c r="G93">
        <v>89</v>
      </c>
      <c r="H93">
        <v>2</v>
      </c>
      <c r="I93">
        <v>6</v>
      </c>
      <c r="J93">
        <v>7</v>
      </c>
      <c r="K93">
        <f>SUM(Kandydaci[[#This Row],[swiadectwo]:[profil]]) + IF(Kandydaci[[#This Row],[laureat]] = 1, 200,0)</f>
        <v>173</v>
      </c>
      <c r="L93" t="str">
        <f>VLOOKUP(Kandydaci[[#This Row],[profil]],Profile[],3,FALSE)</f>
        <v xml:space="preserve"> prawniczy</v>
      </c>
    </row>
    <row r="94" spans="1:12" x14ac:dyDescent="0.3">
      <c r="A94">
        <v>1708</v>
      </c>
      <c r="B94" s="1" t="s">
        <v>126</v>
      </c>
      <c r="C94" s="1" t="s">
        <v>125</v>
      </c>
      <c r="D94" s="2">
        <v>39254</v>
      </c>
      <c r="E94">
        <v>0</v>
      </c>
      <c r="F94">
        <v>61</v>
      </c>
      <c r="G94">
        <v>63</v>
      </c>
      <c r="H94">
        <v>1</v>
      </c>
      <c r="I94">
        <v>18</v>
      </c>
      <c r="J94">
        <v>8</v>
      </c>
      <c r="K94">
        <f>SUM(Kandydaci[[#This Row],[swiadectwo]:[profil]]) + IF(Kandydaci[[#This Row],[laureat]] = 1, 200,0)</f>
        <v>151</v>
      </c>
      <c r="L94" t="str">
        <f>VLOOKUP(Kandydaci[[#This Row],[profil]],Profile[],3,FALSE)</f>
        <v xml:space="preserve"> prawniczy z rozszerzona matematyka</v>
      </c>
    </row>
    <row r="95" spans="1:12" x14ac:dyDescent="0.3">
      <c r="A95">
        <v>1845</v>
      </c>
      <c r="B95" s="1" t="s">
        <v>127</v>
      </c>
      <c r="C95" s="1" t="s">
        <v>125</v>
      </c>
      <c r="D95" s="2">
        <v>39478</v>
      </c>
      <c r="E95">
        <v>0</v>
      </c>
      <c r="F95">
        <v>60</v>
      </c>
      <c r="G95">
        <v>92</v>
      </c>
      <c r="H95">
        <v>1</v>
      </c>
      <c r="I95">
        <v>14</v>
      </c>
      <c r="J95">
        <v>4</v>
      </c>
      <c r="K95">
        <f>SUM(Kandydaci[[#This Row],[swiadectwo]:[profil]]) + IF(Kandydaci[[#This Row],[laureat]] = 1, 200,0)</f>
        <v>171</v>
      </c>
      <c r="L95" t="str">
        <f>VLOOKUP(Kandydaci[[#This Row],[profil]],Profile[],3,FALSE)</f>
        <v xml:space="preserve"> biologiczno-chemiczno-matematyczny</v>
      </c>
    </row>
    <row r="96" spans="1:12" x14ac:dyDescent="0.3">
      <c r="A96">
        <v>1486</v>
      </c>
      <c r="B96" s="1" t="s">
        <v>128</v>
      </c>
      <c r="C96" s="1" t="s">
        <v>129</v>
      </c>
      <c r="D96" s="2">
        <v>39363</v>
      </c>
      <c r="E96">
        <v>0</v>
      </c>
      <c r="F96">
        <v>70</v>
      </c>
      <c r="G96">
        <v>69</v>
      </c>
      <c r="H96">
        <v>1</v>
      </c>
      <c r="I96">
        <v>0</v>
      </c>
      <c r="J96">
        <v>7</v>
      </c>
      <c r="K96">
        <f>SUM(Kandydaci[[#This Row],[swiadectwo]:[profil]]) + IF(Kandydaci[[#This Row],[laureat]] = 1, 200,0)</f>
        <v>147</v>
      </c>
      <c r="L96" t="str">
        <f>VLOOKUP(Kandydaci[[#This Row],[profil]],Profile[],3,FALSE)</f>
        <v xml:space="preserve"> prawniczy</v>
      </c>
    </row>
    <row r="97" spans="1:12" x14ac:dyDescent="0.3">
      <c r="A97">
        <v>1096</v>
      </c>
      <c r="B97" s="1" t="s">
        <v>130</v>
      </c>
      <c r="C97" s="1" t="s">
        <v>131</v>
      </c>
      <c r="D97" s="2">
        <v>39620</v>
      </c>
      <c r="E97">
        <v>0</v>
      </c>
      <c r="F97">
        <v>67</v>
      </c>
      <c r="G97">
        <v>75</v>
      </c>
      <c r="H97">
        <v>1</v>
      </c>
      <c r="I97">
        <v>13</v>
      </c>
      <c r="J97">
        <v>3</v>
      </c>
      <c r="K97">
        <f>SUM(Kandydaci[[#This Row],[swiadectwo]:[profil]]) + IF(Kandydaci[[#This Row],[laureat]] = 1, 200,0)</f>
        <v>159</v>
      </c>
      <c r="L97" t="str">
        <f>VLOOKUP(Kandydaci[[#This Row],[profil]],Profile[],3,FALSE)</f>
        <v xml:space="preserve"> biologiczno-chemiczny</v>
      </c>
    </row>
    <row r="98" spans="1:12" x14ac:dyDescent="0.3">
      <c r="A98">
        <v>1602</v>
      </c>
      <c r="B98" s="1" t="s">
        <v>132</v>
      </c>
      <c r="C98" s="1" t="s">
        <v>131</v>
      </c>
      <c r="D98" s="2">
        <v>39345</v>
      </c>
      <c r="E98">
        <v>0</v>
      </c>
      <c r="F98">
        <v>68</v>
      </c>
      <c r="G98">
        <v>60</v>
      </c>
      <c r="H98">
        <v>2</v>
      </c>
      <c r="I98">
        <v>5</v>
      </c>
      <c r="J98">
        <v>6</v>
      </c>
      <c r="K98">
        <f>SUM(Kandydaci[[#This Row],[swiadectwo]:[profil]]) + IF(Kandydaci[[#This Row],[laureat]] = 1, 200,0)</f>
        <v>141</v>
      </c>
      <c r="L98" t="str">
        <f>VLOOKUP(Kandydaci[[#This Row],[profil]],Profile[],3,FALSE)</f>
        <v xml:space="preserve"> humanistyczny z rozszerzonym hiszpañskim</v>
      </c>
    </row>
    <row r="99" spans="1:12" x14ac:dyDescent="0.3">
      <c r="A99">
        <v>1724</v>
      </c>
      <c r="B99" s="1" t="s">
        <v>133</v>
      </c>
      <c r="C99" s="1" t="s">
        <v>131</v>
      </c>
      <c r="D99" s="2">
        <v>39615</v>
      </c>
      <c r="E99">
        <v>0</v>
      </c>
      <c r="F99">
        <v>69</v>
      </c>
      <c r="G99">
        <v>68</v>
      </c>
      <c r="H99">
        <v>2</v>
      </c>
      <c r="I99">
        <v>2</v>
      </c>
      <c r="J99">
        <v>6</v>
      </c>
      <c r="K99">
        <f>SUM(Kandydaci[[#This Row],[swiadectwo]:[profil]]) + IF(Kandydaci[[#This Row],[laureat]] = 1, 200,0)</f>
        <v>147</v>
      </c>
      <c r="L99" t="str">
        <f>VLOOKUP(Kandydaci[[#This Row],[profil]],Profile[],3,FALSE)</f>
        <v xml:space="preserve"> humanistyczny z rozszerzonym hiszpañskim</v>
      </c>
    </row>
    <row r="100" spans="1:12" x14ac:dyDescent="0.3">
      <c r="A100">
        <v>1462</v>
      </c>
      <c r="B100" s="1" t="s">
        <v>134</v>
      </c>
      <c r="C100" s="1" t="s">
        <v>135</v>
      </c>
      <c r="D100" s="2">
        <v>39117</v>
      </c>
      <c r="E100">
        <v>0</v>
      </c>
      <c r="F100">
        <v>71</v>
      </c>
      <c r="G100">
        <v>68</v>
      </c>
      <c r="H100">
        <v>1</v>
      </c>
      <c r="I100">
        <v>21</v>
      </c>
      <c r="J100">
        <v>8</v>
      </c>
      <c r="K100">
        <f>SUM(Kandydaci[[#This Row],[swiadectwo]:[profil]]) + IF(Kandydaci[[#This Row],[laureat]] = 1, 200,0)</f>
        <v>169</v>
      </c>
      <c r="L100" t="str">
        <f>VLOOKUP(Kandydaci[[#This Row],[profil]],Profile[],3,FALSE)</f>
        <v xml:space="preserve"> prawniczy z rozszerzona matematyka</v>
      </c>
    </row>
    <row r="101" spans="1:12" x14ac:dyDescent="0.3">
      <c r="A101">
        <v>1735</v>
      </c>
      <c r="B101" s="1" t="s">
        <v>136</v>
      </c>
      <c r="C101" s="1" t="s">
        <v>135</v>
      </c>
      <c r="D101" s="2">
        <v>39178</v>
      </c>
      <c r="E101">
        <v>0</v>
      </c>
      <c r="F101">
        <v>69</v>
      </c>
      <c r="G101">
        <v>86</v>
      </c>
      <c r="H101">
        <v>1</v>
      </c>
      <c r="I101">
        <v>14</v>
      </c>
      <c r="J101">
        <v>2</v>
      </c>
      <c r="K101">
        <f>SUM(Kandydaci[[#This Row],[swiadectwo]:[profil]]) + IF(Kandydaci[[#This Row],[laureat]] = 1, 200,0)</f>
        <v>172</v>
      </c>
      <c r="L101" t="str">
        <f>VLOOKUP(Kandydaci[[#This Row],[profil]],Profile[],3,FALSE)</f>
        <v xml:space="preserve"> matematyczno-fizyczno-informatyczny</v>
      </c>
    </row>
    <row r="102" spans="1:12" x14ac:dyDescent="0.3">
      <c r="A102">
        <v>1212</v>
      </c>
      <c r="B102" s="1" t="s">
        <v>137</v>
      </c>
      <c r="C102" s="1" t="s">
        <v>138</v>
      </c>
      <c r="D102" s="2">
        <v>39240</v>
      </c>
      <c r="E102">
        <v>0</v>
      </c>
      <c r="F102">
        <v>61</v>
      </c>
      <c r="G102">
        <v>83</v>
      </c>
      <c r="H102">
        <v>3</v>
      </c>
      <c r="I102">
        <v>21</v>
      </c>
      <c r="J102">
        <v>9</v>
      </c>
      <c r="K102">
        <f>SUM(Kandydaci[[#This Row],[swiadectwo]:[profil]]) + IF(Kandydaci[[#This Row],[laureat]] = 1, 200,0)</f>
        <v>177</v>
      </c>
      <c r="L102" t="str">
        <f>VLOOKUP(Kandydaci[[#This Row],[profil]],Profile[],3,FALSE)</f>
        <v xml:space="preserve"> medialny</v>
      </c>
    </row>
    <row r="103" spans="1:12" x14ac:dyDescent="0.3">
      <c r="A103">
        <v>1219</v>
      </c>
      <c r="B103" s="1" t="s">
        <v>139</v>
      </c>
      <c r="C103" s="1" t="s">
        <v>138</v>
      </c>
      <c r="D103" s="2">
        <v>39432</v>
      </c>
      <c r="E103">
        <v>0</v>
      </c>
      <c r="F103">
        <v>61</v>
      </c>
      <c r="G103">
        <v>91</v>
      </c>
      <c r="H103">
        <v>0</v>
      </c>
      <c r="I103">
        <v>3</v>
      </c>
      <c r="J103">
        <v>7</v>
      </c>
      <c r="K103">
        <f>SUM(Kandydaci[[#This Row],[swiadectwo]:[profil]]) + IF(Kandydaci[[#This Row],[laureat]] = 1, 200,0)</f>
        <v>162</v>
      </c>
      <c r="L103" t="str">
        <f>VLOOKUP(Kandydaci[[#This Row],[profil]],Profile[],3,FALSE)</f>
        <v xml:space="preserve"> prawniczy</v>
      </c>
    </row>
    <row r="104" spans="1:12" x14ac:dyDescent="0.3">
      <c r="A104">
        <v>1270</v>
      </c>
      <c r="B104" s="1" t="s">
        <v>140</v>
      </c>
      <c r="C104" s="1" t="s">
        <v>138</v>
      </c>
      <c r="D104" s="2">
        <v>39732</v>
      </c>
      <c r="E104">
        <v>0</v>
      </c>
      <c r="F104">
        <v>71</v>
      </c>
      <c r="G104">
        <v>66</v>
      </c>
      <c r="H104">
        <v>1</v>
      </c>
      <c r="I104">
        <v>16</v>
      </c>
      <c r="J104">
        <v>2</v>
      </c>
      <c r="K104">
        <f>SUM(Kandydaci[[#This Row],[swiadectwo]:[profil]]) + IF(Kandydaci[[#This Row],[laureat]] = 1, 200,0)</f>
        <v>156</v>
      </c>
      <c r="L104" t="str">
        <f>VLOOKUP(Kandydaci[[#This Row],[profil]],Profile[],3,FALSE)</f>
        <v xml:space="preserve"> matematyczno-fizyczno-informatyczny</v>
      </c>
    </row>
    <row r="105" spans="1:12" x14ac:dyDescent="0.3">
      <c r="A105">
        <v>1385</v>
      </c>
      <c r="B105" s="1" t="s">
        <v>141</v>
      </c>
      <c r="C105" s="1" t="s">
        <v>138</v>
      </c>
      <c r="D105" s="2">
        <v>39136</v>
      </c>
      <c r="E105">
        <v>0</v>
      </c>
      <c r="F105">
        <v>65</v>
      </c>
      <c r="G105">
        <v>88</v>
      </c>
      <c r="H105">
        <v>2</v>
      </c>
      <c r="I105">
        <v>1</v>
      </c>
      <c r="J105">
        <v>4</v>
      </c>
      <c r="K105">
        <f>SUM(Kandydaci[[#This Row],[swiadectwo]:[profil]]) + IF(Kandydaci[[#This Row],[laureat]] = 1, 200,0)</f>
        <v>160</v>
      </c>
      <c r="L105" t="str">
        <f>VLOOKUP(Kandydaci[[#This Row],[profil]],Profile[],3,FALSE)</f>
        <v xml:space="preserve"> biologiczno-chemiczno-matematyczny</v>
      </c>
    </row>
    <row r="106" spans="1:12" x14ac:dyDescent="0.3">
      <c r="A106">
        <v>1807</v>
      </c>
      <c r="B106" s="1" t="s">
        <v>142</v>
      </c>
      <c r="C106" s="1" t="s">
        <v>138</v>
      </c>
      <c r="D106" s="2">
        <v>39124</v>
      </c>
      <c r="E106">
        <v>0</v>
      </c>
      <c r="F106">
        <v>67</v>
      </c>
      <c r="G106">
        <v>88</v>
      </c>
      <c r="H106">
        <v>0</v>
      </c>
      <c r="I106">
        <v>6</v>
      </c>
      <c r="J106">
        <v>8</v>
      </c>
      <c r="K106">
        <f>SUM(Kandydaci[[#This Row],[swiadectwo]:[profil]]) + IF(Kandydaci[[#This Row],[laureat]] = 1, 200,0)</f>
        <v>169</v>
      </c>
      <c r="L106" t="str">
        <f>VLOOKUP(Kandydaci[[#This Row],[profil]],Profile[],3,FALSE)</f>
        <v xml:space="preserve"> prawniczy z rozszerzona matematyka</v>
      </c>
    </row>
    <row r="107" spans="1:12" x14ac:dyDescent="0.3">
      <c r="A107">
        <v>1267</v>
      </c>
      <c r="B107" s="1" t="s">
        <v>143</v>
      </c>
      <c r="C107" s="1" t="s">
        <v>144</v>
      </c>
      <c r="D107" s="2">
        <v>39129</v>
      </c>
      <c r="E107">
        <v>0</v>
      </c>
      <c r="F107">
        <v>64</v>
      </c>
      <c r="G107">
        <v>71</v>
      </c>
      <c r="H107">
        <v>1</v>
      </c>
      <c r="I107">
        <v>0</v>
      </c>
      <c r="J107">
        <v>9</v>
      </c>
      <c r="K107">
        <f>SUM(Kandydaci[[#This Row],[swiadectwo]:[profil]]) + IF(Kandydaci[[#This Row],[laureat]] = 1, 200,0)</f>
        <v>145</v>
      </c>
      <c r="L107" t="str">
        <f>VLOOKUP(Kandydaci[[#This Row],[profil]],Profile[],3,FALSE)</f>
        <v xml:space="preserve"> medialny</v>
      </c>
    </row>
    <row r="108" spans="1:12" x14ac:dyDescent="0.3">
      <c r="A108">
        <v>1745</v>
      </c>
      <c r="B108" s="1" t="s">
        <v>145</v>
      </c>
      <c r="C108" s="1" t="s">
        <v>146</v>
      </c>
      <c r="D108" s="2">
        <v>39508</v>
      </c>
      <c r="E108">
        <v>0</v>
      </c>
      <c r="F108">
        <v>66</v>
      </c>
      <c r="G108">
        <v>69</v>
      </c>
      <c r="H108">
        <v>1</v>
      </c>
      <c r="I108">
        <v>20</v>
      </c>
      <c r="J108">
        <v>1</v>
      </c>
      <c r="K108">
        <f>SUM(Kandydaci[[#This Row],[swiadectwo]:[profil]]) + IF(Kandydaci[[#This Row],[laureat]] = 1, 200,0)</f>
        <v>157</v>
      </c>
      <c r="L108" t="str">
        <f>VLOOKUP(Kandydaci[[#This Row],[profil]],Profile[],3,FALSE)</f>
        <v xml:space="preserve"> matematyczno-fizyczny</v>
      </c>
    </row>
    <row r="109" spans="1:12" x14ac:dyDescent="0.3">
      <c r="A109">
        <v>1549</v>
      </c>
      <c r="B109" s="1" t="s">
        <v>147</v>
      </c>
      <c r="C109" s="1" t="s">
        <v>148</v>
      </c>
      <c r="D109" s="2">
        <v>39491</v>
      </c>
      <c r="E109">
        <v>0</v>
      </c>
      <c r="F109">
        <v>70</v>
      </c>
      <c r="G109">
        <v>63</v>
      </c>
      <c r="H109">
        <v>2</v>
      </c>
      <c r="I109">
        <v>11</v>
      </c>
      <c r="J109">
        <v>1</v>
      </c>
      <c r="K109">
        <f>SUM(Kandydaci[[#This Row],[swiadectwo]:[profil]]) + IF(Kandydaci[[#This Row],[laureat]] = 1, 200,0)</f>
        <v>147</v>
      </c>
      <c r="L109" t="str">
        <f>VLOOKUP(Kandydaci[[#This Row],[profil]],Profile[],3,FALSE)</f>
        <v xml:space="preserve"> matematyczno-fizyczny</v>
      </c>
    </row>
    <row r="110" spans="1:12" x14ac:dyDescent="0.3">
      <c r="A110">
        <v>1576</v>
      </c>
      <c r="B110" s="1" t="s">
        <v>149</v>
      </c>
      <c r="C110" s="1" t="s">
        <v>150</v>
      </c>
      <c r="D110" s="2">
        <v>39310</v>
      </c>
      <c r="E110">
        <v>0</v>
      </c>
      <c r="F110">
        <v>60</v>
      </c>
      <c r="G110">
        <v>74</v>
      </c>
      <c r="H110">
        <v>2</v>
      </c>
      <c r="I110">
        <v>9</v>
      </c>
      <c r="J110">
        <v>9</v>
      </c>
      <c r="K110">
        <f>SUM(Kandydaci[[#This Row],[swiadectwo]:[profil]]) + IF(Kandydaci[[#This Row],[laureat]] = 1, 200,0)</f>
        <v>154</v>
      </c>
      <c r="L110" t="str">
        <f>VLOOKUP(Kandydaci[[#This Row],[profil]],Profile[],3,FALSE)</f>
        <v xml:space="preserve"> medialny</v>
      </c>
    </row>
    <row r="111" spans="1:12" x14ac:dyDescent="0.3">
      <c r="A111">
        <v>1747</v>
      </c>
      <c r="B111" s="1" t="s">
        <v>151</v>
      </c>
      <c r="C111" s="1" t="s">
        <v>152</v>
      </c>
      <c r="D111" s="2">
        <v>39517</v>
      </c>
      <c r="E111">
        <v>0</v>
      </c>
      <c r="F111">
        <v>63</v>
      </c>
      <c r="G111">
        <v>97</v>
      </c>
      <c r="H111">
        <v>1</v>
      </c>
      <c r="I111">
        <v>7</v>
      </c>
      <c r="J111">
        <v>10</v>
      </c>
      <c r="K111">
        <f>SUM(Kandydaci[[#This Row],[swiadectwo]:[profil]]) + IF(Kandydaci[[#This Row],[laureat]] = 1, 200,0)</f>
        <v>178</v>
      </c>
      <c r="L111" t="str">
        <f>VLOOKUP(Kandydaci[[#This Row],[profil]],Profile[],3,FALSE)</f>
        <v xml:space="preserve"> medialny z rozszerzonym angielskim i niemieckim</v>
      </c>
    </row>
    <row r="112" spans="1:12" x14ac:dyDescent="0.3">
      <c r="A112">
        <v>1762</v>
      </c>
      <c r="B112" s="1" t="s">
        <v>153</v>
      </c>
      <c r="C112" s="1" t="s">
        <v>152</v>
      </c>
      <c r="D112" s="2">
        <v>39286</v>
      </c>
      <c r="E112">
        <v>1</v>
      </c>
      <c r="F112">
        <v>61</v>
      </c>
      <c r="G112">
        <v>93</v>
      </c>
      <c r="H112">
        <v>1</v>
      </c>
      <c r="I112">
        <v>3</v>
      </c>
      <c r="J112">
        <v>6</v>
      </c>
      <c r="K112">
        <f>SUM(Kandydaci[[#This Row],[swiadectwo]:[profil]]) + IF(Kandydaci[[#This Row],[laureat]] = 1, 200,0)</f>
        <v>364</v>
      </c>
      <c r="L112" t="str">
        <f>VLOOKUP(Kandydaci[[#This Row],[profil]],Profile[],3,FALSE)</f>
        <v xml:space="preserve"> humanistyczny z rozszerzonym hiszpañskim</v>
      </c>
    </row>
    <row r="113" spans="1:12" x14ac:dyDescent="0.3">
      <c r="A113">
        <v>1062</v>
      </c>
      <c r="B113" s="1" t="s">
        <v>154</v>
      </c>
      <c r="C113" s="1" t="s">
        <v>155</v>
      </c>
      <c r="D113" s="2">
        <v>39144</v>
      </c>
      <c r="E113">
        <v>0</v>
      </c>
      <c r="F113">
        <v>67</v>
      </c>
      <c r="G113">
        <v>76</v>
      </c>
      <c r="H113">
        <v>3</v>
      </c>
      <c r="I113">
        <v>13</v>
      </c>
      <c r="J113">
        <v>1</v>
      </c>
      <c r="K113">
        <f>SUM(Kandydaci[[#This Row],[swiadectwo]:[profil]]) + IF(Kandydaci[[#This Row],[laureat]] = 1, 200,0)</f>
        <v>160</v>
      </c>
      <c r="L113" t="str">
        <f>VLOOKUP(Kandydaci[[#This Row],[profil]],Profile[],3,FALSE)</f>
        <v xml:space="preserve"> matematyczno-fizyczny</v>
      </c>
    </row>
    <row r="114" spans="1:12" x14ac:dyDescent="0.3">
      <c r="A114">
        <v>1604</v>
      </c>
      <c r="B114" s="1" t="s">
        <v>156</v>
      </c>
      <c r="C114" s="1" t="s">
        <v>155</v>
      </c>
      <c r="D114" s="2">
        <v>39412</v>
      </c>
      <c r="E114">
        <v>1</v>
      </c>
      <c r="F114">
        <v>64</v>
      </c>
      <c r="G114">
        <v>94</v>
      </c>
      <c r="H114">
        <v>0</v>
      </c>
      <c r="I114">
        <v>19</v>
      </c>
      <c r="J114">
        <v>5</v>
      </c>
      <c r="K114">
        <f>SUM(Kandydaci[[#This Row],[swiadectwo]:[profil]]) + IF(Kandydaci[[#This Row],[laureat]] = 1, 200,0)</f>
        <v>382</v>
      </c>
      <c r="L114" t="str">
        <f>VLOOKUP(Kandydaci[[#This Row],[profil]],Profile[],3,FALSE)</f>
        <v xml:space="preserve"> humanistyczny z rozszerzonym angielskim</v>
      </c>
    </row>
    <row r="115" spans="1:12" x14ac:dyDescent="0.3">
      <c r="A115">
        <v>1785</v>
      </c>
      <c r="B115" s="1" t="s">
        <v>157</v>
      </c>
      <c r="C115" s="1" t="s">
        <v>155</v>
      </c>
      <c r="D115" s="2">
        <v>39387</v>
      </c>
      <c r="E115">
        <v>0</v>
      </c>
      <c r="F115">
        <v>64</v>
      </c>
      <c r="G115">
        <v>98</v>
      </c>
      <c r="H115">
        <v>2</v>
      </c>
      <c r="I115">
        <v>23</v>
      </c>
      <c r="J115">
        <v>10</v>
      </c>
      <c r="K115">
        <f>SUM(Kandydaci[[#This Row],[swiadectwo]:[profil]]) + IF(Kandydaci[[#This Row],[laureat]] = 1, 200,0)</f>
        <v>197</v>
      </c>
      <c r="L115" t="str">
        <f>VLOOKUP(Kandydaci[[#This Row],[profil]],Profile[],3,FALSE)</f>
        <v xml:space="preserve"> medialny z rozszerzonym angielskim i niemieckim</v>
      </c>
    </row>
    <row r="116" spans="1:12" x14ac:dyDescent="0.3">
      <c r="A116">
        <v>1867</v>
      </c>
      <c r="B116" s="1" t="s">
        <v>157</v>
      </c>
      <c r="C116" s="1" t="s">
        <v>155</v>
      </c>
      <c r="D116" s="2">
        <v>39387</v>
      </c>
      <c r="E116">
        <v>1</v>
      </c>
      <c r="F116">
        <v>64</v>
      </c>
      <c r="G116">
        <v>91</v>
      </c>
      <c r="H116">
        <v>2</v>
      </c>
      <c r="I116">
        <v>14</v>
      </c>
      <c r="J116">
        <v>9</v>
      </c>
      <c r="K116">
        <f>SUM(Kandydaci[[#This Row],[swiadectwo]:[profil]]) + IF(Kandydaci[[#This Row],[laureat]] = 1, 200,0)</f>
        <v>380</v>
      </c>
      <c r="L116" t="str">
        <f>VLOOKUP(Kandydaci[[#This Row],[profil]],Profile[],3,FALSE)</f>
        <v xml:space="preserve"> medialny</v>
      </c>
    </row>
    <row r="117" spans="1:12" x14ac:dyDescent="0.3">
      <c r="A117">
        <v>1883</v>
      </c>
      <c r="B117" s="1" t="s">
        <v>154</v>
      </c>
      <c r="C117" s="1" t="s">
        <v>155</v>
      </c>
      <c r="D117" s="2">
        <v>39151</v>
      </c>
      <c r="E117">
        <v>0</v>
      </c>
      <c r="F117">
        <v>63</v>
      </c>
      <c r="G117">
        <v>94</v>
      </c>
      <c r="H117">
        <v>3</v>
      </c>
      <c r="I117">
        <v>16</v>
      </c>
      <c r="J117">
        <v>10</v>
      </c>
      <c r="K117">
        <f>SUM(Kandydaci[[#This Row],[swiadectwo]:[profil]]) + IF(Kandydaci[[#This Row],[laureat]] = 1, 200,0)</f>
        <v>186</v>
      </c>
      <c r="L117" t="str">
        <f>VLOOKUP(Kandydaci[[#This Row],[profil]],Profile[],3,FALSE)</f>
        <v xml:space="preserve"> medialny z rozszerzonym angielskim i niemieckim</v>
      </c>
    </row>
    <row r="118" spans="1:12" x14ac:dyDescent="0.3">
      <c r="A118">
        <v>1186</v>
      </c>
      <c r="B118" s="1" t="s">
        <v>158</v>
      </c>
      <c r="C118" s="1" t="s">
        <v>159</v>
      </c>
      <c r="D118" s="2">
        <v>39289</v>
      </c>
      <c r="E118">
        <v>0</v>
      </c>
      <c r="F118">
        <v>62</v>
      </c>
      <c r="G118">
        <v>86</v>
      </c>
      <c r="H118">
        <v>3</v>
      </c>
      <c r="I118">
        <v>18</v>
      </c>
      <c r="J118">
        <v>4</v>
      </c>
      <c r="K118">
        <f>SUM(Kandydaci[[#This Row],[swiadectwo]:[profil]]) + IF(Kandydaci[[#This Row],[laureat]] = 1, 200,0)</f>
        <v>173</v>
      </c>
      <c r="L118" t="str">
        <f>VLOOKUP(Kandydaci[[#This Row],[profil]],Profile[],3,FALSE)</f>
        <v xml:space="preserve"> biologiczno-chemiczno-matematyczny</v>
      </c>
    </row>
    <row r="119" spans="1:12" x14ac:dyDescent="0.3">
      <c r="A119">
        <v>1342</v>
      </c>
      <c r="B119" s="1" t="s">
        <v>160</v>
      </c>
      <c r="C119" s="1" t="s">
        <v>159</v>
      </c>
      <c r="D119" s="2">
        <v>39372</v>
      </c>
      <c r="E119">
        <v>0</v>
      </c>
      <c r="F119">
        <v>64</v>
      </c>
      <c r="G119">
        <v>81</v>
      </c>
      <c r="H119">
        <v>2</v>
      </c>
      <c r="I119">
        <v>3</v>
      </c>
      <c r="J119">
        <v>3</v>
      </c>
      <c r="K119">
        <f>SUM(Kandydaci[[#This Row],[swiadectwo]:[profil]]) + IF(Kandydaci[[#This Row],[laureat]] = 1, 200,0)</f>
        <v>153</v>
      </c>
      <c r="L119" t="str">
        <f>VLOOKUP(Kandydaci[[#This Row],[profil]],Profile[],3,FALSE)</f>
        <v xml:space="preserve"> biologiczno-chemiczny</v>
      </c>
    </row>
    <row r="120" spans="1:12" x14ac:dyDescent="0.3">
      <c r="A120">
        <v>1379</v>
      </c>
      <c r="B120" s="1" t="s">
        <v>161</v>
      </c>
      <c r="C120" s="1" t="s">
        <v>159</v>
      </c>
      <c r="D120" s="2">
        <v>39218</v>
      </c>
      <c r="E120">
        <v>0</v>
      </c>
      <c r="F120">
        <v>65</v>
      </c>
      <c r="G120">
        <v>76</v>
      </c>
      <c r="H120">
        <v>1</v>
      </c>
      <c r="I120">
        <v>13</v>
      </c>
      <c r="J120">
        <v>9</v>
      </c>
      <c r="K120">
        <f>SUM(Kandydaci[[#This Row],[swiadectwo]:[profil]]) + IF(Kandydaci[[#This Row],[laureat]] = 1, 200,0)</f>
        <v>164</v>
      </c>
      <c r="L120" t="str">
        <f>VLOOKUP(Kandydaci[[#This Row],[profil]],Profile[],3,FALSE)</f>
        <v xml:space="preserve"> medialny</v>
      </c>
    </row>
    <row r="121" spans="1:12" x14ac:dyDescent="0.3">
      <c r="A121">
        <v>1792</v>
      </c>
      <c r="B121" s="1" t="s">
        <v>162</v>
      </c>
      <c r="C121" s="1" t="s">
        <v>159</v>
      </c>
      <c r="D121" s="2">
        <v>39274</v>
      </c>
      <c r="E121">
        <v>0</v>
      </c>
      <c r="F121">
        <v>71</v>
      </c>
      <c r="G121">
        <v>74</v>
      </c>
      <c r="H121">
        <v>0</v>
      </c>
      <c r="I121">
        <v>20</v>
      </c>
      <c r="J121">
        <v>7</v>
      </c>
      <c r="K121">
        <f>SUM(Kandydaci[[#This Row],[swiadectwo]:[profil]]) + IF(Kandydaci[[#This Row],[laureat]] = 1, 200,0)</f>
        <v>172</v>
      </c>
      <c r="L121" t="str">
        <f>VLOOKUP(Kandydaci[[#This Row],[profil]],Profile[],3,FALSE)</f>
        <v xml:space="preserve"> prawniczy</v>
      </c>
    </row>
    <row r="122" spans="1:12" x14ac:dyDescent="0.3">
      <c r="A122">
        <v>1838</v>
      </c>
      <c r="B122" s="1" t="s">
        <v>163</v>
      </c>
      <c r="C122" s="1" t="s">
        <v>159</v>
      </c>
      <c r="D122" s="2">
        <v>39289</v>
      </c>
      <c r="E122">
        <v>0</v>
      </c>
      <c r="F122">
        <v>69</v>
      </c>
      <c r="G122">
        <v>77</v>
      </c>
      <c r="H122">
        <v>1</v>
      </c>
      <c r="I122">
        <v>9</v>
      </c>
      <c r="J122">
        <v>2</v>
      </c>
      <c r="K122">
        <f>SUM(Kandydaci[[#This Row],[swiadectwo]:[profil]]) + IF(Kandydaci[[#This Row],[laureat]] = 1, 200,0)</f>
        <v>158</v>
      </c>
      <c r="L122" t="str">
        <f>VLOOKUP(Kandydaci[[#This Row],[profil]],Profile[],3,FALSE)</f>
        <v xml:space="preserve"> matematyczno-fizyczno-informatyczny</v>
      </c>
    </row>
    <row r="123" spans="1:12" x14ac:dyDescent="0.3">
      <c r="A123">
        <v>1874</v>
      </c>
      <c r="B123" s="1" t="s">
        <v>162</v>
      </c>
      <c r="C123" s="1" t="s">
        <v>159</v>
      </c>
      <c r="D123" s="2">
        <v>39639</v>
      </c>
      <c r="E123">
        <v>0</v>
      </c>
      <c r="F123">
        <v>63</v>
      </c>
      <c r="G123">
        <v>74</v>
      </c>
      <c r="H123">
        <v>1</v>
      </c>
      <c r="I123">
        <v>14</v>
      </c>
      <c r="J123">
        <v>4</v>
      </c>
      <c r="K123">
        <f>SUM(Kandydaci[[#This Row],[swiadectwo]:[profil]]) + IF(Kandydaci[[#This Row],[laureat]] = 1, 200,0)</f>
        <v>156</v>
      </c>
      <c r="L123" t="str">
        <f>VLOOKUP(Kandydaci[[#This Row],[profil]],Profile[],3,FALSE)</f>
        <v xml:space="preserve"> biologiczno-chemiczno-matematyczny</v>
      </c>
    </row>
    <row r="124" spans="1:12" x14ac:dyDescent="0.3">
      <c r="A124">
        <v>1573</v>
      </c>
      <c r="B124" s="1" t="s">
        <v>164</v>
      </c>
      <c r="C124" s="1" t="s">
        <v>165</v>
      </c>
      <c r="D124" s="2">
        <v>39514</v>
      </c>
      <c r="E124">
        <v>0</v>
      </c>
      <c r="F124">
        <v>64</v>
      </c>
      <c r="G124">
        <v>84</v>
      </c>
      <c r="H124">
        <v>1</v>
      </c>
      <c r="I124">
        <v>9</v>
      </c>
      <c r="J124">
        <v>3</v>
      </c>
      <c r="K124">
        <f>SUM(Kandydaci[[#This Row],[swiadectwo]:[profil]]) + IF(Kandydaci[[#This Row],[laureat]] = 1, 200,0)</f>
        <v>161</v>
      </c>
      <c r="L124" t="str">
        <f>VLOOKUP(Kandydaci[[#This Row],[profil]],Profile[],3,FALSE)</f>
        <v xml:space="preserve"> biologiczno-chemiczny</v>
      </c>
    </row>
    <row r="125" spans="1:12" x14ac:dyDescent="0.3">
      <c r="A125">
        <v>1660</v>
      </c>
      <c r="B125" s="1" t="s">
        <v>166</v>
      </c>
      <c r="C125" s="1" t="s">
        <v>165</v>
      </c>
      <c r="D125" s="2">
        <v>39177</v>
      </c>
      <c r="E125">
        <v>0</v>
      </c>
      <c r="F125">
        <v>71</v>
      </c>
      <c r="G125">
        <v>90</v>
      </c>
      <c r="H125">
        <v>2</v>
      </c>
      <c r="I125">
        <v>18</v>
      </c>
      <c r="J125">
        <v>9</v>
      </c>
      <c r="K125">
        <f>SUM(Kandydaci[[#This Row],[swiadectwo]:[profil]]) + IF(Kandydaci[[#This Row],[laureat]] = 1, 200,0)</f>
        <v>190</v>
      </c>
      <c r="L125" t="str">
        <f>VLOOKUP(Kandydaci[[#This Row],[profil]],Profile[],3,FALSE)</f>
        <v xml:space="preserve"> medialny</v>
      </c>
    </row>
    <row r="126" spans="1:12" x14ac:dyDescent="0.3">
      <c r="A126">
        <v>1716</v>
      </c>
      <c r="B126" s="1" t="s">
        <v>167</v>
      </c>
      <c r="C126" s="1" t="s">
        <v>165</v>
      </c>
      <c r="D126" s="2">
        <v>39138</v>
      </c>
      <c r="E126">
        <v>0</v>
      </c>
      <c r="F126">
        <v>61</v>
      </c>
      <c r="G126">
        <v>82</v>
      </c>
      <c r="H126">
        <v>1</v>
      </c>
      <c r="I126">
        <v>6</v>
      </c>
      <c r="J126">
        <v>5</v>
      </c>
      <c r="K126">
        <f>SUM(Kandydaci[[#This Row],[swiadectwo]:[profil]]) + IF(Kandydaci[[#This Row],[laureat]] = 1, 200,0)</f>
        <v>155</v>
      </c>
      <c r="L126" t="str">
        <f>VLOOKUP(Kandydaci[[#This Row],[profil]],Profile[],3,FALSE)</f>
        <v xml:space="preserve"> humanistyczny z rozszerzonym angielskim</v>
      </c>
    </row>
    <row r="127" spans="1:12" x14ac:dyDescent="0.3">
      <c r="A127">
        <v>1143</v>
      </c>
      <c r="B127" s="1" t="s">
        <v>168</v>
      </c>
      <c r="C127" s="1" t="s">
        <v>169</v>
      </c>
      <c r="D127" s="2">
        <v>39179</v>
      </c>
      <c r="E127">
        <v>0</v>
      </c>
      <c r="F127">
        <v>65</v>
      </c>
      <c r="G127">
        <v>98</v>
      </c>
      <c r="H127">
        <v>1</v>
      </c>
      <c r="I127">
        <v>9</v>
      </c>
      <c r="J127">
        <v>4</v>
      </c>
      <c r="K127">
        <f>SUM(Kandydaci[[#This Row],[swiadectwo]:[profil]]) + IF(Kandydaci[[#This Row],[laureat]] = 1, 200,0)</f>
        <v>177</v>
      </c>
      <c r="L127" t="str">
        <f>VLOOKUP(Kandydaci[[#This Row],[profil]],Profile[],3,FALSE)</f>
        <v xml:space="preserve"> biologiczno-chemiczno-matematyczny</v>
      </c>
    </row>
    <row r="128" spans="1:12" x14ac:dyDescent="0.3">
      <c r="A128">
        <v>1416</v>
      </c>
      <c r="B128" s="1" t="s">
        <v>170</v>
      </c>
      <c r="C128" s="1" t="s">
        <v>169</v>
      </c>
      <c r="D128" s="2">
        <v>39307</v>
      </c>
      <c r="E128">
        <v>0</v>
      </c>
      <c r="F128">
        <v>64</v>
      </c>
      <c r="G128">
        <v>76</v>
      </c>
      <c r="H128">
        <v>1</v>
      </c>
      <c r="I128">
        <v>8</v>
      </c>
      <c r="J128">
        <v>7</v>
      </c>
      <c r="K128">
        <f>SUM(Kandydaci[[#This Row],[swiadectwo]:[profil]]) + IF(Kandydaci[[#This Row],[laureat]] = 1, 200,0)</f>
        <v>156</v>
      </c>
      <c r="L128" t="str">
        <f>VLOOKUP(Kandydaci[[#This Row],[profil]],Profile[],3,FALSE)</f>
        <v xml:space="preserve"> prawniczy</v>
      </c>
    </row>
    <row r="129" spans="1:12" x14ac:dyDescent="0.3">
      <c r="A129">
        <v>1805</v>
      </c>
      <c r="B129" s="1" t="s">
        <v>142</v>
      </c>
      <c r="C129" s="1" t="s">
        <v>169</v>
      </c>
      <c r="D129" s="2">
        <v>39440</v>
      </c>
      <c r="E129">
        <v>0</v>
      </c>
      <c r="F129">
        <v>67</v>
      </c>
      <c r="G129">
        <v>80</v>
      </c>
      <c r="H129">
        <v>1</v>
      </c>
      <c r="I129">
        <v>15</v>
      </c>
      <c r="J129">
        <v>7</v>
      </c>
      <c r="K129">
        <f>SUM(Kandydaci[[#This Row],[swiadectwo]:[profil]]) + IF(Kandydaci[[#This Row],[laureat]] = 1, 200,0)</f>
        <v>170</v>
      </c>
      <c r="L129" t="str">
        <f>VLOOKUP(Kandydaci[[#This Row],[profil]],Profile[],3,FALSE)</f>
        <v xml:space="preserve"> prawniczy</v>
      </c>
    </row>
    <row r="130" spans="1:12" x14ac:dyDescent="0.3">
      <c r="A130">
        <v>1145</v>
      </c>
      <c r="B130" s="1" t="s">
        <v>171</v>
      </c>
      <c r="C130" s="1" t="s">
        <v>172</v>
      </c>
      <c r="D130" s="2">
        <v>39470</v>
      </c>
      <c r="E130">
        <v>0</v>
      </c>
      <c r="F130">
        <v>61</v>
      </c>
      <c r="G130">
        <v>76</v>
      </c>
      <c r="H130">
        <v>0</v>
      </c>
      <c r="I130">
        <v>22</v>
      </c>
      <c r="J130">
        <v>1</v>
      </c>
      <c r="K130">
        <f>SUM(Kandydaci[[#This Row],[swiadectwo]:[profil]]) + IF(Kandydaci[[#This Row],[laureat]] = 1, 200,0)</f>
        <v>160</v>
      </c>
      <c r="L130" t="str">
        <f>VLOOKUP(Kandydaci[[#This Row],[profil]],Profile[],3,FALSE)</f>
        <v xml:space="preserve"> matematyczno-fizyczny</v>
      </c>
    </row>
    <row r="131" spans="1:12" x14ac:dyDescent="0.3">
      <c r="A131">
        <v>1561</v>
      </c>
      <c r="B131" s="1" t="s">
        <v>173</v>
      </c>
      <c r="C131" s="1" t="s">
        <v>172</v>
      </c>
      <c r="D131" s="2">
        <v>39410</v>
      </c>
      <c r="E131">
        <v>0</v>
      </c>
      <c r="F131">
        <v>62</v>
      </c>
      <c r="G131">
        <v>96</v>
      </c>
      <c r="H131">
        <v>1</v>
      </c>
      <c r="I131">
        <v>2</v>
      </c>
      <c r="J131">
        <v>7</v>
      </c>
      <c r="K131">
        <f>SUM(Kandydaci[[#This Row],[swiadectwo]:[profil]]) + IF(Kandydaci[[#This Row],[laureat]] = 1, 200,0)</f>
        <v>168</v>
      </c>
      <c r="L131" t="str">
        <f>VLOOKUP(Kandydaci[[#This Row],[profil]],Profile[],3,FALSE)</f>
        <v xml:space="preserve"> prawniczy</v>
      </c>
    </row>
    <row r="132" spans="1:12" x14ac:dyDescent="0.3">
      <c r="A132">
        <v>1036</v>
      </c>
      <c r="B132" s="1" t="s">
        <v>174</v>
      </c>
      <c r="C132" s="1" t="s">
        <v>175</v>
      </c>
      <c r="D132" s="2">
        <v>39193</v>
      </c>
      <c r="E132">
        <v>0</v>
      </c>
      <c r="F132">
        <v>69</v>
      </c>
      <c r="G132">
        <v>78</v>
      </c>
      <c r="H132">
        <v>1</v>
      </c>
      <c r="I132">
        <v>6</v>
      </c>
      <c r="J132">
        <v>7</v>
      </c>
      <c r="K132">
        <f>SUM(Kandydaci[[#This Row],[swiadectwo]:[profil]]) + IF(Kandydaci[[#This Row],[laureat]] = 1, 200,0)</f>
        <v>161</v>
      </c>
      <c r="L132" t="str">
        <f>VLOOKUP(Kandydaci[[#This Row],[profil]],Profile[],3,FALSE)</f>
        <v xml:space="preserve"> prawniczy</v>
      </c>
    </row>
    <row r="133" spans="1:12" x14ac:dyDescent="0.3">
      <c r="A133">
        <v>1284</v>
      </c>
      <c r="B133" s="1" t="s">
        <v>176</v>
      </c>
      <c r="C133" s="1" t="s">
        <v>175</v>
      </c>
      <c r="D133" s="2">
        <v>39147</v>
      </c>
      <c r="E133">
        <v>0</v>
      </c>
      <c r="F133">
        <v>60</v>
      </c>
      <c r="G133">
        <v>89</v>
      </c>
      <c r="H133">
        <v>3</v>
      </c>
      <c r="I133">
        <v>0</v>
      </c>
      <c r="J133">
        <v>1</v>
      </c>
      <c r="K133">
        <f>SUM(Kandydaci[[#This Row],[swiadectwo]:[profil]]) + IF(Kandydaci[[#This Row],[laureat]] = 1, 200,0)</f>
        <v>153</v>
      </c>
      <c r="L133" t="str">
        <f>VLOOKUP(Kandydaci[[#This Row],[profil]],Profile[],3,FALSE)</f>
        <v xml:space="preserve"> matematyczno-fizyczny</v>
      </c>
    </row>
    <row r="134" spans="1:12" x14ac:dyDescent="0.3">
      <c r="A134">
        <v>1368</v>
      </c>
      <c r="B134" s="1" t="s">
        <v>177</v>
      </c>
      <c r="C134" s="1" t="s">
        <v>178</v>
      </c>
      <c r="D134" s="2">
        <v>39243</v>
      </c>
      <c r="E134">
        <v>0</v>
      </c>
      <c r="F134">
        <v>67</v>
      </c>
      <c r="G134">
        <v>82</v>
      </c>
      <c r="H134">
        <v>0</v>
      </c>
      <c r="I134">
        <v>12</v>
      </c>
      <c r="J134">
        <v>10</v>
      </c>
      <c r="K134">
        <f>SUM(Kandydaci[[#This Row],[swiadectwo]:[profil]]) + IF(Kandydaci[[#This Row],[laureat]] = 1, 200,0)</f>
        <v>171</v>
      </c>
      <c r="L134" t="str">
        <f>VLOOKUP(Kandydaci[[#This Row],[profil]],Profile[],3,FALSE)</f>
        <v xml:space="preserve"> medialny z rozszerzonym angielskim i niemieckim</v>
      </c>
    </row>
    <row r="135" spans="1:12" x14ac:dyDescent="0.3">
      <c r="A135">
        <v>1388</v>
      </c>
      <c r="B135" s="1" t="s">
        <v>179</v>
      </c>
      <c r="C135" s="1" t="s">
        <v>178</v>
      </c>
      <c r="D135" s="2">
        <v>39328</v>
      </c>
      <c r="E135">
        <v>0</v>
      </c>
      <c r="F135">
        <v>65</v>
      </c>
      <c r="G135">
        <v>93</v>
      </c>
      <c r="H135">
        <v>2</v>
      </c>
      <c r="I135">
        <v>6</v>
      </c>
      <c r="J135">
        <v>4</v>
      </c>
      <c r="K135">
        <f>SUM(Kandydaci[[#This Row],[swiadectwo]:[profil]]) + IF(Kandydaci[[#This Row],[laureat]] = 1, 200,0)</f>
        <v>170</v>
      </c>
      <c r="L135" t="str">
        <f>VLOOKUP(Kandydaci[[#This Row],[profil]],Profile[],3,FALSE)</f>
        <v xml:space="preserve"> biologiczno-chemiczno-matematyczny</v>
      </c>
    </row>
    <row r="136" spans="1:12" x14ac:dyDescent="0.3">
      <c r="A136">
        <v>1439</v>
      </c>
      <c r="B136" s="1" t="s">
        <v>180</v>
      </c>
      <c r="C136" s="1" t="s">
        <v>178</v>
      </c>
      <c r="D136" s="2">
        <v>39403</v>
      </c>
      <c r="E136">
        <v>0</v>
      </c>
      <c r="F136">
        <v>69</v>
      </c>
      <c r="G136">
        <v>95</v>
      </c>
      <c r="H136">
        <v>2</v>
      </c>
      <c r="I136">
        <v>7</v>
      </c>
      <c r="J136">
        <v>5</v>
      </c>
      <c r="K136">
        <f>SUM(Kandydaci[[#This Row],[swiadectwo]:[profil]]) + IF(Kandydaci[[#This Row],[laureat]] = 1, 200,0)</f>
        <v>178</v>
      </c>
      <c r="L136" t="str">
        <f>VLOOKUP(Kandydaci[[#This Row],[profil]],Profile[],3,FALSE)</f>
        <v xml:space="preserve"> humanistyczny z rozszerzonym angielskim</v>
      </c>
    </row>
    <row r="137" spans="1:12" x14ac:dyDescent="0.3">
      <c r="A137">
        <v>1046</v>
      </c>
      <c r="B137" s="1" t="s">
        <v>181</v>
      </c>
      <c r="C137" s="1" t="s">
        <v>182</v>
      </c>
      <c r="D137" s="2">
        <v>39501</v>
      </c>
      <c r="E137">
        <v>0</v>
      </c>
      <c r="F137">
        <v>61</v>
      </c>
      <c r="G137">
        <v>63</v>
      </c>
      <c r="H137">
        <v>2</v>
      </c>
      <c r="I137">
        <v>11</v>
      </c>
      <c r="J137">
        <v>2</v>
      </c>
      <c r="K137">
        <f>SUM(Kandydaci[[#This Row],[swiadectwo]:[profil]]) + IF(Kandydaci[[#This Row],[laureat]] = 1, 200,0)</f>
        <v>139</v>
      </c>
      <c r="L137" t="str">
        <f>VLOOKUP(Kandydaci[[#This Row],[profil]],Profile[],3,FALSE)</f>
        <v xml:space="preserve"> matematyczno-fizyczno-informatyczny</v>
      </c>
    </row>
    <row r="138" spans="1:12" x14ac:dyDescent="0.3">
      <c r="A138">
        <v>1148</v>
      </c>
      <c r="B138" s="1" t="s">
        <v>183</v>
      </c>
      <c r="C138" s="1" t="s">
        <v>182</v>
      </c>
      <c r="D138" s="2">
        <v>39531</v>
      </c>
      <c r="E138">
        <v>0</v>
      </c>
      <c r="F138">
        <v>71</v>
      </c>
      <c r="G138">
        <v>86</v>
      </c>
      <c r="H138">
        <v>2</v>
      </c>
      <c r="I138">
        <v>17</v>
      </c>
      <c r="J138">
        <v>9</v>
      </c>
      <c r="K138">
        <f>SUM(Kandydaci[[#This Row],[swiadectwo]:[profil]]) + IF(Kandydaci[[#This Row],[laureat]] = 1, 200,0)</f>
        <v>185</v>
      </c>
      <c r="L138" t="str">
        <f>VLOOKUP(Kandydaci[[#This Row],[profil]],Profile[],3,FALSE)</f>
        <v xml:space="preserve"> medialny</v>
      </c>
    </row>
    <row r="139" spans="1:12" x14ac:dyDescent="0.3">
      <c r="A139">
        <v>1834</v>
      </c>
      <c r="B139" s="1" t="s">
        <v>184</v>
      </c>
      <c r="C139" s="1" t="s">
        <v>182</v>
      </c>
      <c r="D139" s="2">
        <v>39267</v>
      </c>
      <c r="E139">
        <v>1</v>
      </c>
      <c r="F139">
        <v>63</v>
      </c>
      <c r="G139">
        <v>62</v>
      </c>
      <c r="H139">
        <v>2</v>
      </c>
      <c r="I139">
        <v>19</v>
      </c>
      <c r="J139">
        <v>6</v>
      </c>
      <c r="K139">
        <f>SUM(Kandydaci[[#This Row],[swiadectwo]:[profil]]) + IF(Kandydaci[[#This Row],[laureat]] = 1, 200,0)</f>
        <v>352</v>
      </c>
      <c r="L139" t="str">
        <f>VLOOKUP(Kandydaci[[#This Row],[profil]],Profile[],3,FALSE)</f>
        <v xml:space="preserve"> humanistyczny z rozszerzonym hiszpañskim</v>
      </c>
    </row>
    <row r="140" spans="1:12" x14ac:dyDescent="0.3">
      <c r="A140">
        <v>1001</v>
      </c>
      <c r="B140" s="1" t="s">
        <v>185</v>
      </c>
      <c r="C140" s="1" t="s">
        <v>186</v>
      </c>
      <c r="D140" s="2">
        <v>39226</v>
      </c>
      <c r="E140">
        <v>0</v>
      </c>
      <c r="F140">
        <v>66</v>
      </c>
      <c r="G140">
        <v>62</v>
      </c>
      <c r="H140">
        <v>3</v>
      </c>
      <c r="I140">
        <v>24</v>
      </c>
      <c r="J140">
        <v>2</v>
      </c>
      <c r="K140">
        <f>SUM(Kandydaci[[#This Row],[swiadectwo]:[profil]]) + IF(Kandydaci[[#This Row],[laureat]] = 1, 200,0)</f>
        <v>157</v>
      </c>
      <c r="L140" t="str">
        <f>VLOOKUP(Kandydaci[[#This Row],[profil]],Profile[],3,FALSE)</f>
        <v xml:space="preserve"> matematyczno-fizyczno-informatyczny</v>
      </c>
    </row>
    <row r="141" spans="1:12" x14ac:dyDescent="0.3">
      <c r="A141">
        <v>1256</v>
      </c>
      <c r="B141" s="1" t="s">
        <v>187</v>
      </c>
      <c r="C141" s="1" t="s">
        <v>186</v>
      </c>
      <c r="D141" s="2">
        <v>39374</v>
      </c>
      <c r="E141">
        <v>0</v>
      </c>
      <c r="F141">
        <v>66</v>
      </c>
      <c r="G141">
        <v>90</v>
      </c>
      <c r="H141">
        <v>3</v>
      </c>
      <c r="I141">
        <v>9</v>
      </c>
      <c r="J141">
        <v>1</v>
      </c>
      <c r="K141">
        <f>SUM(Kandydaci[[#This Row],[swiadectwo]:[profil]]) + IF(Kandydaci[[#This Row],[laureat]] = 1, 200,0)</f>
        <v>169</v>
      </c>
      <c r="L141" t="str">
        <f>VLOOKUP(Kandydaci[[#This Row],[profil]],Profile[],3,FALSE)</f>
        <v xml:space="preserve"> matematyczno-fizyczny</v>
      </c>
    </row>
    <row r="142" spans="1:12" x14ac:dyDescent="0.3">
      <c r="A142">
        <v>1652</v>
      </c>
      <c r="B142" s="1" t="s">
        <v>188</v>
      </c>
      <c r="C142" s="1" t="s">
        <v>186</v>
      </c>
      <c r="D142" s="2">
        <v>39295</v>
      </c>
      <c r="E142">
        <v>0</v>
      </c>
      <c r="F142">
        <v>71</v>
      </c>
      <c r="G142">
        <v>91</v>
      </c>
      <c r="H142">
        <v>0</v>
      </c>
      <c r="I142">
        <v>6</v>
      </c>
      <c r="J142">
        <v>5</v>
      </c>
      <c r="K142">
        <f>SUM(Kandydaci[[#This Row],[swiadectwo]:[profil]]) + IF(Kandydaci[[#This Row],[laureat]] = 1, 200,0)</f>
        <v>173</v>
      </c>
      <c r="L142" t="str">
        <f>VLOOKUP(Kandydaci[[#This Row],[profil]],Profile[],3,FALSE)</f>
        <v xml:space="preserve"> humanistyczny z rozszerzonym angielskim</v>
      </c>
    </row>
    <row r="143" spans="1:12" x14ac:dyDescent="0.3">
      <c r="A143">
        <v>1571</v>
      </c>
      <c r="B143" s="1" t="s">
        <v>189</v>
      </c>
      <c r="C143" s="1" t="s">
        <v>190</v>
      </c>
      <c r="D143" s="2">
        <v>39787</v>
      </c>
      <c r="E143">
        <v>0</v>
      </c>
      <c r="F143">
        <v>72</v>
      </c>
      <c r="G143">
        <v>71</v>
      </c>
      <c r="H143">
        <v>0</v>
      </c>
      <c r="I143">
        <v>13</v>
      </c>
      <c r="J143">
        <v>1</v>
      </c>
      <c r="K143">
        <f>SUM(Kandydaci[[#This Row],[swiadectwo]:[profil]]) + IF(Kandydaci[[#This Row],[laureat]] = 1, 200,0)</f>
        <v>157</v>
      </c>
      <c r="L143" t="str">
        <f>VLOOKUP(Kandydaci[[#This Row],[profil]],Profile[],3,FALSE)</f>
        <v xml:space="preserve"> matematyczno-fizyczny</v>
      </c>
    </row>
    <row r="144" spans="1:12" x14ac:dyDescent="0.3">
      <c r="A144">
        <v>1099</v>
      </c>
      <c r="B144" s="1" t="s">
        <v>191</v>
      </c>
      <c r="C144" s="1" t="s">
        <v>192</v>
      </c>
      <c r="D144" s="2">
        <v>39497</v>
      </c>
      <c r="E144">
        <v>0</v>
      </c>
      <c r="F144">
        <v>61</v>
      </c>
      <c r="G144">
        <v>63</v>
      </c>
      <c r="H144">
        <v>0</v>
      </c>
      <c r="I144">
        <v>8</v>
      </c>
      <c r="J144">
        <v>9</v>
      </c>
      <c r="K144">
        <f>SUM(Kandydaci[[#This Row],[swiadectwo]:[profil]]) + IF(Kandydaci[[#This Row],[laureat]] = 1, 200,0)</f>
        <v>141</v>
      </c>
      <c r="L144" t="str">
        <f>VLOOKUP(Kandydaci[[#This Row],[profil]],Profile[],3,FALSE)</f>
        <v xml:space="preserve"> medialny</v>
      </c>
    </row>
    <row r="145" spans="1:12" x14ac:dyDescent="0.3">
      <c r="A145">
        <v>1322</v>
      </c>
      <c r="B145" s="1" t="s">
        <v>193</v>
      </c>
      <c r="C145" s="1" t="s">
        <v>192</v>
      </c>
      <c r="D145" s="2">
        <v>39644</v>
      </c>
      <c r="E145">
        <v>1</v>
      </c>
      <c r="F145">
        <v>72</v>
      </c>
      <c r="G145">
        <v>97</v>
      </c>
      <c r="H145">
        <v>3</v>
      </c>
      <c r="I145">
        <v>4</v>
      </c>
      <c r="J145">
        <v>5</v>
      </c>
      <c r="K145">
        <f>SUM(Kandydaci[[#This Row],[swiadectwo]:[profil]]) + IF(Kandydaci[[#This Row],[laureat]] = 1, 200,0)</f>
        <v>381</v>
      </c>
      <c r="L145" t="str">
        <f>VLOOKUP(Kandydaci[[#This Row],[profil]],Profile[],3,FALSE)</f>
        <v xml:space="preserve"> humanistyczny z rozszerzonym angielskim</v>
      </c>
    </row>
    <row r="146" spans="1:12" x14ac:dyDescent="0.3">
      <c r="A146">
        <v>1629</v>
      </c>
      <c r="B146" s="1" t="s">
        <v>194</v>
      </c>
      <c r="C146" s="1" t="s">
        <v>192</v>
      </c>
      <c r="D146" s="2">
        <v>39312</v>
      </c>
      <c r="E146">
        <v>0</v>
      </c>
      <c r="F146">
        <v>71</v>
      </c>
      <c r="G146">
        <v>76</v>
      </c>
      <c r="H146">
        <v>2</v>
      </c>
      <c r="I146">
        <v>12</v>
      </c>
      <c r="J146">
        <v>10</v>
      </c>
      <c r="K146">
        <f>SUM(Kandydaci[[#This Row],[swiadectwo]:[profil]]) + IF(Kandydaci[[#This Row],[laureat]] = 1, 200,0)</f>
        <v>171</v>
      </c>
      <c r="L146" t="str">
        <f>VLOOKUP(Kandydaci[[#This Row],[profil]],Profile[],3,FALSE)</f>
        <v xml:space="preserve"> medialny z rozszerzonym angielskim i niemieckim</v>
      </c>
    </row>
    <row r="147" spans="1:12" x14ac:dyDescent="0.3">
      <c r="A147">
        <v>1764</v>
      </c>
      <c r="B147" s="1" t="s">
        <v>195</v>
      </c>
      <c r="C147" s="1" t="s">
        <v>192</v>
      </c>
      <c r="D147" s="2">
        <v>39274</v>
      </c>
      <c r="E147">
        <v>0</v>
      </c>
      <c r="F147">
        <v>61</v>
      </c>
      <c r="G147">
        <v>70</v>
      </c>
      <c r="H147">
        <v>1</v>
      </c>
      <c r="I147">
        <v>3</v>
      </c>
      <c r="J147">
        <v>1</v>
      </c>
      <c r="K147">
        <f>SUM(Kandydaci[[#This Row],[swiadectwo]:[profil]]) + IF(Kandydaci[[#This Row],[laureat]] = 1, 200,0)</f>
        <v>136</v>
      </c>
      <c r="L147" t="str">
        <f>VLOOKUP(Kandydaci[[#This Row],[profil]],Profile[],3,FALSE)</f>
        <v xml:space="preserve"> matematyczno-fizyczny</v>
      </c>
    </row>
    <row r="148" spans="1:12" x14ac:dyDescent="0.3">
      <c r="A148">
        <v>1847</v>
      </c>
      <c r="B148" s="1" t="s">
        <v>196</v>
      </c>
      <c r="C148" s="1" t="s">
        <v>197</v>
      </c>
      <c r="D148" s="2">
        <v>39644</v>
      </c>
      <c r="E148">
        <v>0</v>
      </c>
      <c r="F148">
        <v>70</v>
      </c>
      <c r="G148">
        <v>86</v>
      </c>
      <c r="H148">
        <v>1</v>
      </c>
      <c r="I148">
        <v>23</v>
      </c>
      <c r="J148">
        <v>8</v>
      </c>
      <c r="K148">
        <f>SUM(Kandydaci[[#This Row],[swiadectwo]:[profil]]) + IF(Kandydaci[[#This Row],[laureat]] = 1, 200,0)</f>
        <v>188</v>
      </c>
      <c r="L148" t="str">
        <f>VLOOKUP(Kandydaci[[#This Row],[profil]],Profile[],3,FALSE)</f>
        <v xml:space="preserve"> prawniczy z rozszerzona matematyka</v>
      </c>
    </row>
    <row r="149" spans="1:12" x14ac:dyDescent="0.3">
      <c r="A149">
        <v>1049</v>
      </c>
      <c r="B149" s="1" t="s">
        <v>198</v>
      </c>
      <c r="C149" s="1" t="s">
        <v>199</v>
      </c>
      <c r="D149" s="2">
        <v>39577</v>
      </c>
      <c r="E149">
        <v>0</v>
      </c>
      <c r="F149">
        <v>64</v>
      </c>
      <c r="G149">
        <v>82</v>
      </c>
      <c r="H149">
        <v>2</v>
      </c>
      <c r="I149">
        <v>24</v>
      </c>
      <c r="J149">
        <v>7</v>
      </c>
      <c r="K149">
        <f>SUM(Kandydaci[[#This Row],[swiadectwo]:[profil]]) + IF(Kandydaci[[#This Row],[laureat]] = 1, 200,0)</f>
        <v>179</v>
      </c>
      <c r="L149" t="str">
        <f>VLOOKUP(Kandydaci[[#This Row],[profil]],Profile[],3,FALSE)</f>
        <v xml:space="preserve"> prawniczy</v>
      </c>
    </row>
    <row r="150" spans="1:12" x14ac:dyDescent="0.3">
      <c r="A150">
        <v>1124</v>
      </c>
      <c r="B150" s="1" t="s">
        <v>200</v>
      </c>
      <c r="C150" s="1" t="s">
        <v>199</v>
      </c>
      <c r="D150" s="2">
        <v>39483</v>
      </c>
      <c r="E150">
        <v>0</v>
      </c>
      <c r="F150">
        <v>64</v>
      </c>
      <c r="G150">
        <v>94</v>
      </c>
      <c r="H150">
        <v>1</v>
      </c>
      <c r="I150">
        <v>18</v>
      </c>
      <c r="J150">
        <v>1</v>
      </c>
      <c r="K150">
        <f>SUM(Kandydaci[[#This Row],[swiadectwo]:[profil]]) + IF(Kandydaci[[#This Row],[laureat]] = 1, 200,0)</f>
        <v>178</v>
      </c>
      <c r="L150" t="str">
        <f>VLOOKUP(Kandydaci[[#This Row],[profil]],Profile[],3,FALSE)</f>
        <v xml:space="preserve"> matematyczno-fizyczny</v>
      </c>
    </row>
    <row r="151" spans="1:12" x14ac:dyDescent="0.3">
      <c r="A151">
        <v>1199</v>
      </c>
      <c r="B151" s="1" t="s">
        <v>201</v>
      </c>
      <c r="C151" s="1" t="s">
        <v>199</v>
      </c>
      <c r="D151" s="2">
        <v>39560</v>
      </c>
      <c r="E151">
        <v>1</v>
      </c>
      <c r="F151">
        <v>66</v>
      </c>
      <c r="G151">
        <v>84</v>
      </c>
      <c r="H151">
        <v>3</v>
      </c>
      <c r="I151">
        <v>10</v>
      </c>
      <c r="J151">
        <v>5</v>
      </c>
      <c r="K151">
        <f>SUM(Kandydaci[[#This Row],[swiadectwo]:[profil]]) + IF(Kandydaci[[#This Row],[laureat]] = 1, 200,0)</f>
        <v>368</v>
      </c>
      <c r="L151" t="str">
        <f>VLOOKUP(Kandydaci[[#This Row],[profil]],Profile[],3,FALSE)</f>
        <v xml:space="preserve"> humanistyczny z rozszerzonym angielskim</v>
      </c>
    </row>
    <row r="152" spans="1:12" x14ac:dyDescent="0.3">
      <c r="A152">
        <v>1519</v>
      </c>
      <c r="B152" s="1" t="s">
        <v>202</v>
      </c>
      <c r="C152" s="1" t="s">
        <v>203</v>
      </c>
      <c r="D152" s="2">
        <v>39301</v>
      </c>
      <c r="E152">
        <v>0</v>
      </c>
      <c r="F152">
        <v>66</v>
      </c>
      <c r="G152">
        <v>73</v>
      </c>
      <c r="H152">
        <v>2</v>
      </c>
      <c r="I152">
        <v>14</v>
      </c>
      <c r="J152">
        <v>7</v>
      </c>
      <c r="K152">
        <f>SUM(Kandydaci[[#This Row],[swiadectwo]:[profil]]) + IF(Kandydaci[[#This Row],[laureat]] = 1, 200,0)</f>
        <v>162</v>
      </c>
      <c r="L152" t="str">
        <f>VLOOKUP(Kandydaci[[#This Row],[profil]],Profile[],3,FALSE)</f>
        <v xml:space="preserve"> prawniczy</v>
      </c>
    </row>
    <row r="153" spans="1:12" x14ac:dyDescent="0.3">
      <c r="A153">
        <v>1532</v>
      </c>
      <c r="B153" s="1" t="s">
        <v>204</v>
      </c>
      <c r="C153" s="1" t="s">
        <v>203</v>
      </c>
      <c r="D153" s="2">
        <v>39260</v>
      </c>
      <c r="E153">
        <v>0</v>
      </c>
      <c r="F153">
        <v>63</v>
      </c>
      <c r="G153">
        <v>73</v>
      </c>
      <c r="H153">
        <v>1</v>
      </c>
      <c r="I153">
        <v>5</v>
      </c>
      <c r="J153">
        <v>10</v>
      </c>
      <c r="K153">
        <f>SUM(Kandydaci[[#This Row],[swiadectwo]:[profil]]) + IF(Kandydaci[[#This Row],[laureat]] = 1, 200,0)</f>
        <v>152</v>
      </c>
      <c r="L153" t="str">
        <f>VLOOKUP(Kandydaci[[#This Row],[profil]],Profile[],3,FALSE)</f>
        <v xml:space="preserve"> medialny z rozszerzonym angielskim i niemieckim</v>
      </c>
    </row>
    <row r="154" spans="1:12" x14ac:dyDescent="0.3">
      <c r="A154">
        <v>1667</v>
      </c>
      <c r="B154" s="1" t="s">
        <v>205</v>
      </c>
      <c r="C154" s="1" t="s">
        <v>203</v>
      </c>
      <c r="D154" s="2">
        <v>39124</v>
      </c>
      <c r="E154">
        <v>0</v>
      </c>
      <c r="F154">
        <v>63</v>
      </c>
      <c r="G154">
        <v>72</v>
      </c>
      <c r="H154">
        <v>2</v>
      </c>
      <c r="I154">
        <v>13</v>
      </c>
      <c r="J154">
        <v>10</v>
      </c>
      <c r="K154">
        <f>SUM(Kandydaci[[#This Row],[swiadectwo]:[profil]]) + IF(Kandydaci[[#This Row],[laureat]] = 1, 200,0)</f>
        <v>160</v>
      </c>
      <c r="L154" t="str">
        <f>VLOOKUP(Kandydaci[[#This Row],[profil]],Profile[],3,FALSE)</f>
        <v xml:space="preserve"> medialny z rozszerzonym angielskim i niemieckim</v>
      </c>
    </row>
    <row r="155" spans="1:12" x14ac:dyDescent="0.3">
      <c r="A155">
        <v>1131</v>
      </c>
      <c r="B155" s="1" t="s">
        <v>206</v>
      </c>
      <c r="C155" s="1" t="s">
        <v>207</v>
      </c>
      <c r="D155" s="2">
        <v>39347</v>
      </c>
      <c r="E155">
        <v>0</v>
      </c>
      <c r="F155">
        <v>62</v>
      </c>
      <c r="G155">
        <v>96</v>
      </c>
      <c r="H155">
        <v>1</v>
      </c>
      <c r="I155">
        <v>7</v>
      </c>
      <c r="J155">
        <v>7</v>
      </c>
      <c r="K155">
        <f>SUM(Kandydaci[[#This Row],[swiadectwo]:[profil]]) + IF(Kandydaci[[#This Row],[laureat]] = 1, 200,0)</f>
        <v>173</v>
      </c>
      <c r="L155" t="str">
        <f>VLOOKUP(Kandydaci[[#This Row],[profil]],Profile[],3,FALSE)</f>
        <v xml:space="preserve"> prawniczy</v>
      </c>
    </row>
    <row r="156" spans="1:12" x14ac:dyDescent="0.3">
      <c r="A156">
        <v>1277</v>
      </c>
      <c r="B156" s="1" t="s">
        <v>208</v>
      </c>
      <c r="C156" s="1" t="s">
        <v>207</v>
      </c>
      <c r="D156" s="2">
        <v>39290</v>
      </c>
      <c r="E156">
        <v>1</v>
      </c>
      <c r="F156">
        <v>70</v>
      </c>
      <c r="G156">
        <v>92</v>
      </c>
      <c r="H156">
        <v>3</v>
      </c>
      <c r="I156">
        <v>24</v>
      </c>
      <c r="J156">
        <v>6</v>
      </c>
      <c r="K156">
        <f>SUM(Kandydaci[[#This Row],[swiadectwo]:[profil]]) + IF(Kandydaci[[#This Row],[laureat]] = 1, 200,0)</f>
        <v>395</v>
      </c>
      <c r="L156" t="str">
        <f>VLOOKUP(Kandydaci[[#This Row],[profil]],Profile[],3,FALSE)</f>
        <v xml:space="preserve"> humanistyczny z rozszerzonym hiszpañskim</v>
      </c>
    </row>
    <row r="157" spans="1:12" x14ac:dyDescent="0.3">
      <c r="A157">
        <v>1434</v>
      </c>
      <c r="B157" s="1" t="s">
        <v>209</v>
      </c>
      <c r="C157" s="1" t="s">
        <v>207</v>
      </c>
      <c r="D157" s="2">
        <v>39170</v>
      </c>
      <c r="E157">
        <v>0</v>
      </c>
      <c r="F157">
        <v>71</v>
      </c>
      <c r="G157">
        <v>84</v>
      </c>
      <c r="H157">
        <v>0</v>
      </c>
      <c r="I157">
        <v>7</v>
      </c>
      <c r="J157">
        <v>5</v>
      </c>
      <c r="K157">
        <f>SUM(Kandydaci[[#This Row],[swiadectwo]:[profil]]) + IF(Kandydaci[[#This Row],[laureat]] = 1, 200,0)</f>
        <v>167</v>
      </c>
      <c r="L157" t="str">
        <f>VLOOKUP(Kandydaci[[#This Row],[profil]],Profile[],3,FALSE)</f>
        <v xml:space="preserve"> humanistyczny z rozszerzonym angielskim</v>
      </c>
    </row>
    <row r="158" spans="1:12" x14ac:dyDescent="0.3">
      <c r="A158">
        <v>1034</v>
      </c>
      <c r="B158" s="1" t="s">
        <v>210</v>
      </c>
      <c r="C158" s="1" t="s">
        <v>211</v>
      </c>
      <c r="D158" s="2">
        <v>39329</v>
      </c>
      <c r="E158">
        <v>0</v>
      </c>
      <c r="F158">
        <v>64</v>
      </c>
      <c r="G158">
        <v>84</v>
      </c>
      <c r="H158">
        <v>2</v>
      </c>
      <c r="I158">
        <v>1</v>
      </c>
      <c r="J158">
        <v>9</v>
      </c>
      <c r="K158">
        <f>SUM(Kandydaci[[#This Row],[swiadectwo]:[profil]]) + IF(Kandydaci[[#This Row],[laureat]] = 1, 200,0)</f>
        <v>160</v>
      </c>
      <c r="L158" t="str">
        <f>VLOOKUP(Kandydaci[[#This Row],[profil]],Profile[],3,FALSE)</f>
        <v xml:space="preserve"> medialny</v>
      </c>
    </row>
    <row r="159" spans="1:12" x14ac:dyDescent="0.3">
      <c r="A159">
        <v>1326</v>
      </c>
      <c r="B159" s="1" t="s">
        <v>212</v>
      </c>
      <c r="C159" s="1" t="s">
        <v>213</v>
      </c>
      <c r="D159" s="2">
        <v>39132</v>
      </c>
      <c r="E159">
        <v>0</v>
      </c>
      <c r="F159">
        <v>65</v>
      </c>
      <c r="G159">
        <v>74</v>
      </c>
      <c r="H159">
        <v>2</v>
      </c>
      <c r="I159">
        <v>19</v>
      </c>
      <c r="J159">
        <v>4</v>
      </c>
      <c r="K159">
        <f>SUM(Kandydaci[[#This Row],[swiadectwo]:[profil]]) + IF(Kandydaci[[#This Row],[laureat]] = 1, 200,0)</f>
        <v>164</v>
      </c>
      <c r="L159" t="str">
        <f>VLOOKUP(Kandydaci[[#This Row],[profil]],Profile[],3,FALSE)</f>
        <v xml:space="preserve"> biologiczno-chemiczno-matematyczny</v>
      </c>
    </row>
    <row r="160" spans="1:12" x14ac:dyDescent="0.3">
      <c r="A160">
        <v>1372</v>
      </c>
      <c r="B160" s="1" t="s">
        <v>214</v>
      </c>
      <c r="C160" s="1" t="s">
        <v>213</v>
      </c>
      <c r="D160" s="2">
        <v>39670</v>
      </c>
      <c r="E160">
        <v>0</v>
      </c>
      <c r="F160">
        <v>65</v>
      </c>
      <c r="G160">
        <v>79</v>
      </c>
      <c r="H160">
        <v>2</v>
      </c>
      <c r="I160">
        <v>14</v>
      </c>
      <c r="J160">
        <v>9</v>
      </c>
      <c r="K160">
        <f>SUM(Kandydaci[[#This Row],[swiadectwo]:[profil]]) + IF(Kandydaci[[#This Row],[laureat]] = 1, 200,0)</f>
        <v>169</v>
      </c>
      <c r="L160" t="str">
        <f>VLOOKUP(Kandydaci[[#This Row],[profil]],Profile[],3,FALSE)</f>
        <v xml:space="preserve"> medialny</v>
      </c>
    </row>
    <row r="161" spans="1:12" x14ac:dyDescent="0.3">
      <c r="A161">
        <v>1304</v>
      </c>
      <c r="B161" s="1" t="s">
        <v>215</v>
      </c>
      <c r="C161" s="1" t="s">
        <v>216</v>
      </c>
      <c r="D161" s="2">
        <v>39177</v>
      </c>
      <c r="E161">
        <v>0</v>
      </c>
      <c r="F161">
        <v>72</v>
      </c>
      <c r="G161">
        <v>63</v>
      </c>
      <c r="H161">
        <v>2</v>
      </c>
      <c r="I161">
        <v>16</v>
      </c>
      <c r="J161">
        <v>8</v>
      </c>
      <c r="K161">
        <f>SUM(Kandydaci[[#This Row],[swiadectwo]:[profil]]) + IF(Kandydaci[[#This Row],[laureat]] = 1, 200,0)</f>
        <v>161</v>
      </c>
      <c r="L161" t="str">
        <f>VLOOKUP(Kandydaci[[#This Row],[profil]],Profile[],3,FALSE)</f>
        <v xml:space="preserve"> prawniczy z rozszerzona matematyka</v>
      </c>
    </row>
    <row r="162" spans="1:12" x14ac:dyDescent="0.3">
      <c r="A162">
        <v>1606</v>
      </c>
      <c r="B162" s="1" t="s">
        <v>217</v>
      </c>
      <c r="C162" s="1" t="s">
        <v>216</v>
      </c>
      <c r="D162" s="2">
        <v>39397</v>
      </c>
      <c r="E162">
        <v>0</v>
      </c>
      <c r="F162">
        <v>70</v>
      </c>
      <c r="G162">
        <v>69</v>
      </c>
      <c r="H162">
        <v>1</v>
      </c>
      <c r="I162">
        <v>5</v>
      </c>
      <c r="J162">
        <v>2</v>
      </c>
      <c r="K162">
        <f>SUM(Kandydaci[[#This Row],[swiadectwo]:[profil]]) + IF(Kandydaci[[#This Row],[laureat]] = 1, 200,0)</f>
        <v>147</v>
      </c>
      <c r="L162" t="str">
        <f>VLOOKUP(Kandydaci[[#This Row],[profil]],Profile[],3,FALSE)</f>
        <v xml:space="preserve"> matematyczno-fizyczno-informatyczny</v>
      </c>
    </row>
    <row r="163" spans="1:12" x14ac:dyDescent="0.3">
      <c r="A163">
        <v>1305</v>
      </c>
      <c r="B163" s="1" t="s">
        <v>218</v>
      </c>
      <c r="C163" s="1" t="s">
        <v>219</v>
      </c>
      <c r="D163" s="2">
        <v>39371</v>
      </c>
      <c r="E163">
        <v>0</v>
      </c>
      <c r="F163">
        <v>68</v>
      </c>
      <c r="G163">
        <v>67</v>
      </c>
      <c r="H163">
        <v>2</v>
      </c>
      <c r="I163">
        <v>24</v>
      </c>
      <c r="J163">
        <v>5</v>
      </c>
      <c r="K163">
        <f>SUM(Kandydaci[[#This Row],[swiadectwo]:[profil]]) + IF(Kandydaci[[#This Row],[laureat]] = 1, 200,0)</f>
        <v>166</v>
      </c>
      <c r="L163" t="str">
        <f>VLOOKUP(Kandydaci[[#This Row],[profil]],Profile[],3,FALSE)</f>
        <v xml:space="preserve"> humanistyczny z rozszerzonym angielskim</v>
      </c>
    </row>
    <row r="164" spans="1:12" x14ac:dyDescent="0.3">
      <c r="A164">
        <v>1661</v>
      </c>
      <c r="B164" s="1" t="s">
        <v>220</v>
      </c>
      <c r="C164" s="1" t="s">
        <v>219</v>
      </c>
      <c r="D164" s="2">
        <v>39245</v>
      </c>
      <c r="E164">
        <v>0</v>
      </c>
      <c r="F164">
        <v>68</v>
      </c>
      <c r="G164">
        <v>92</v>
      </c>
      <c r="H164">
        <v>2</v>
      </c>
      <c r="I164">
        <v>13</v>
      </c>
      <c r="J164">
        <v>10</v>
      </c>
      <c r="K164">
        <f>SUM(Kandydaci[[#This Row],[swiadectwo]:[profil]]) + IF(Kandydaci[[#This Row],[laureat]] = 1, 200,0)</f>
        <v>185</v>
      </c>
      <c r="L164" t="str">
        <f>VLOOKUP(Kandydaci[[#This Row],[profil]],Profile[],3,FALSE)</f>
        <v xml:space="preserve"> medialny z rozszerzonym angielskim i niemieckim</v>
      </c>
    </row>
    <row r="165" spans="1:12" x14ac:dyDescent="0.3">
      <c r="A165">
        <v>1247</v>
      </c>
      <c r="B165" s="1" t="s">
        <v>221</v>
      </c>
      <c r="C165" s="1" t="s">
        <v>222</v>
      </c>
      <c r="D165" s="2">
        <v>39722</v>
      </c>
      <c r="E165">
        <v>0</v>
      </c>
      <c r="F165">
        <v>68</v>
      </c>
      <c r="G165">
        <v>99</v>
      </c>
      <c r="H165">
        <v>2</v>
      </c>
      <c r="I165">
        <v>0</v>
      </c>
      <c r="J165">
        <v>9</v>
      </c>
      <c r="K165">
        <f>SUM(Kandydaci[[#This Row],[swiadectwo]:[profil]]) + IF(Kandydaci[[#This Row],[laureat]] = 1, 200,0)</f>
        <v>178</v>
      </c>
      <c r="L165" t="str">
        <f>VLOOKUP(Kandydaci[[#This Row],[profil]],Profile[],3,FALSE)</f>
        <v xml:space="preserve"> medialny</v>
      </c>
    </row>
    <row r="166" spans="1:12" x14ac:dyDescent="0.3">
      <c r="A166">
        <v>1399</v>
      </c>
      <c r="B166" s="1" t="s">
        <v>223</v>
      </c>
      <c r="C166" s="1" t="s">
        <v>222</v>
      </c>
      <c r="D166" s="2">
        <v>39774</v>
      </c>
      <c r="E166">
        <v>0</v>
      </c>
      <c r="F166">
        <v>70</v>
      </c>
      <c r="G166">
        <v>69</v>
      </c>
      <c r="H166">
        <v>1</v>
      </c>
      <c r="I166">
        <v>4</v>
      </c>
      <c r="J166">
        <v>5</v>
      </c>
      <c r="K166">
        <f>SUM(Kandydaci[[#This Row],[swiadectwo]:[profil]]) + IF(Kandydaci[[#This Row],[laureat]] = 1, 200,0)</f>
        <v>149</v>
      </c>
      <c r="L166" t="str">
        <f>VLOOKUP(Kandydaci[[#This Row],[profil]],Profile[],3,FALSE)</f>
        <v xml:space="preserve"> humanistyczny z rozszerzonym angielskim</v>
      </c>
    </row>
    <row r="167" spans="1:12" x14ac:dyDescent="0.3">
      <c r="A167">
        <v>1017</v>
      </c>
      <c r="B167" s="1" t="s">
        <v>224</v>
      </c>
      <c r="C167" s="1" t="s">
        <v>225</v>
      </c>
      <c r="D167" s="2">
        <v>39121</v>
      </c>
      <c r="E167">
        <v>0</v>
      </c>
      <c r="F167">
        <v>67</v>
      </c>
      <c r="G167">
        <v>84</v>
      </c>
      <c r="H167">
        <v>1</v>
      </c>
      <c r="I167">
        <v>21</v>
      </c>
      <c r="J167">
        <v>3</v>
      </c>
      <c r="K167">
        <f>SUM(Kandydaci[[#This Row],[swiadectwo]:[profil]]) + IF(Kandydaci[[#This Row],[laureat]] = 1, 200,0)</f>
        <v>176</v>
      </c>
      <c r="L167" t="str">
        <f>VLOOKUP(Kandydaci[[#This Row],[profil]],Profile[],3,FALSE)</f>
        <v xml:space="preserve"> biologiczno-chemiczny</v>
      </c>
    </row>
    <row r="168" spans="1:12" x14ac:dyDescent="0.3">
      <c r="A168">
        <v>1026</v>
      </c>
      <c r="B168" s="1" t="s">
        <v>226</v>
      </c>
      <c r="C168" s="1" t="s">
        <v>225</v>
      </c>
      <c r="D168" s="2">
        <v>39198</v>
      </c>
      <c r="E168">
        <v>0</v>
      </c>
      <c r="F168">
        <v>72</v>
      </c>
      <c r="G168">
        <v>84</v>
      </c>
      <c r="H168">
        <v>2</v>
      </c>
      <c r="I168">
        <v>23</v>
      </c>
      <c r="J168">
        <v>8</v>
      </c>
      <c r="K168">
        <f>SUM(Kandydaci[[#This Row],[swiadectwo]:[profil]]) + IF(Kandydaci[[#This Row],[laureat]] = 1, 200,0)</f>
        <v>189</v>
      </c>
      <c r="L168" t="str">
        <f>VLOOKUP(Kandydaci[[#This Row],[profil]],Profile[],3,FALSE)</f>
        <v xml:space="preserve"> prawniczy z rozszerzona matematyka</v>
      </c>
    </row>
    <row r="169" spans="1:12" x14ac:dyDescent="0.3">
      <c r="A169">
        <v>1082</v>
      </c>
      <c r="B169" s="1" t="s">
        <v>227</v>
      </c>
      <c r="C169" s="1" t="s">
        <v>225</v>
      </c>
      <c r="D169" s="2">
        <v>39147</v>
      </c>
      <c r="E169">
        <v>0</v>
      </c>
      <c r="F169">
        <v>61</v>
      </c>
      <c r="G169">
        <v>100</v>
      </c>
      <c r="H169">
        <v>2</v>
      </c>
      <c r="I169">
        <v>7</v>
      </c>
      <c r="J169">
        <v>5</v>
      </c>
      <c r="K169">
        <f>SUM(Kandydaci[[#This Row],[swiadectwo]:[profil]]) + IF(Kandydaci[[#This Row],[laureat]] = 1, 200,0)</f>
        <v>175</v>
      </c>
      <c r="L169" t="str">
        <f>VLOOKUP(Kandydaci[[#This Row],[profil]],Profile[],3,FALSE)</f>
        <v xml:space="preserve"> humanistyczny z rozszerzonym angielskim</v>
      </c>
    </row>
    <row r="170" spans="1:12" x14ac:dyDescent="0.3">
      <c r="A170">
        <v>1903</v>
      </c>
      <c r="B170" s="1" t="s">
        <v>227</v>
      </c>
      <c r="C170" s="1" t="s">
        <v>225</v>
      </c>
      <c r="D170" s="2">
        <v>39150</v>
      </c>
      <c r="E170">
        <v>0</v>
      </c>
      <c r="F170">
        <v>71</v>
      </c>
      <c r="G170">
        <v>78</v>
      </c>
      <c r="H170">
        <v>0</v>
      </c>
      <c r="I170">
        <v>0</v>
      </c>
      <c r="J170">
        <v>6</v>
      </c>
      <c r="K170">
        <f>SUM(Kandydaci[[#This Row],[swiadectwo]:[profil]]) + IF(Kandydaci[[#This Row],[laureat]] = 1, 200,0)</f>
        <v>155</v>
      </c>
      <c r="L170" t="str">
        <f>VLOOKUP(Kandydaci[[#This Row],[profil]],Profile[],3,FALSE)</f>
        <v xml:space="preserve"> humanistyczny z rozszerzonym hiszpañskim</v>
      </c>
    </row>
    <row r="171" spans="1:12" x14ac:dyDescent="0.3">
      <c r="A171">
        <v>1553</v>
      </c>
      <c r="B171" s="1" t="s">
        <v>228</v>
      </c>
      <c r="C171" s="1" t="s">
        <v>229</v>
      </c>
      <c r="D171" s="2">
        <v>39410</v>
      </c>
      <c r="E171">
        <v>0</v>
      </c>
      <c r="F171">
        <v>70</v>
      </c>
      <c r="G171">
        <v>90</v>
      </c>
      <c r="H171">
        <v>0</v>
      </c>
      <c r="I171">
        <v>19</v>
      </c>
      <c r="J171">
        <v>6</v>
      </c>
      <c r="K171">
        <f>SUM(Kandydaci[[#This Row],[swiadectwo]:[profil]]) + IF(Kandydaci[[#This Row],[laureat]] = 1, 200,0)</f>
        <v>185</v>
      </c>
      <c r="L171" t="str">
        <f>VLOOKUP(Kandydaci[[#This Row],[profil]],Profile[],3,FALSE)</f>
        <v xml:space="preserve"> humanistyczny z rozszerzonym hiszpañskim</v>
      </c>
    </row>
    <row r="172" spans="1:12" x14ac:dyDescent="0.3">
      <c r="A172">
        <v>1702</v>
      </c>
      <c r="B172" s="1" t="s">
        <v>230</v>
      </c>
      <c r="C172" s="1" t="s">
        <v>229</v>
      </c>
      <c r="D172" s="2">
        <v>39279</v>
      </c>
      <c r="E172">
        <v>0</v>
      </c>
      <c r="F172">
        <v>62</v>
      </c>
      <c r="G172">
        <v>98</v>
      </c>
      <c r="H172">
        <v>3</v>
      </c>
      <c r="I172">
        <v>5</v>
      </c>
      <c r="J172">
        <v>9</v>
      </c>
      <c r="K172">
        <f>SUM(Kandydaci[[#This Row],[swiadectwo]:[profil]]) + IF(Kandydaci[[#This Row],[laureat]] = 1, 200,0)</f>
        <v>177</v>
      </c>
      <c r="L172" t="str">
        <f>VLOOKUP(Kandydaci[[#This Row],[profil]],Profile[],3,FALSE)</f>
        <v xml:space="preserve"> medialny</v>
      </c>
    </row>
    <row r="173" spans="1:12" x14ac:dyDescent="0.3">
      <c r="A173">
        <v>1221</v>
      </c>
      <c r="B173" s="1" t="s">
        <v>231</v>
      </c>
      <c r="C173" s="1" t="s">
        <v>232</v>
      </c>
      <c r="D173" s="2">
        <v>39653</v>
      </c>
      <c r="E173">
        <v>0</v>
      </c>
      <c r="F173">
        <v>61</v>
      </c>
      <c r="G173">
        <v>79</v>
      </c>
      <c r="H173">
        <v>0</v>
      </c>
      <c r="I173">
        <v>15</v>
      </c>
      <c r="J173">
        <v>6</v>
      </c>
      <c r="K173">
        <f>SUM(Kandydaci[[#This Row],[swiadectwo]:[profil]]) + IF(Kandydaci[[#This Row],[laureat]] = 1, 200,0)</f>
        <v>161</v>
      </c>
      <c r="L173" t="str">
        <f>VLOOKUP(Kandydaci[[#This Row],[profil]],Profile[],3,FALSE)</f>
        <v xml:space="preserve"> humanistyczny z rozszerzonym hiszpañskim</v>
      </c>
    </row>
    <row r="174" spans="1:12" x14ac:dyDescent="0.3">
      <c r="A174">
        <v>1308</v>
      </c>
      <c r="B174" s="1" t="s">
        <v>233</v>
      </c>
      <c r="C174" s="1" t="s">
        <v>232</v>
      </c>
      <c r="D174" s="2">
        <v>39431</v>
      </c>
      <c r="E174">
        <v>0</v>
      </c>
      <c r="F174">
        <v>67</v>
      </c>
      <c r="G174">
        <v>87</v>
      </c>
      <c r="H174">
        <v>1</v>
      </c>
      <c r="I174">
        <v>3</v>
      </c>
      <c r="J174">
        <v>3</v>
      </c>
      <c r="K174">
        <f>SUM(Kandydaci[[#This Row],[swiadectwo]:[profil]]) + IF(Kandydaci[[#This Row],[laureat]] = 1, 200,0)</f>
        <v>161</v>
      </c>
      <c r="L174" t="str">
        <f>VLOOKUP(Kandydaci[[#This Row],[profil]],Profile[],3,FALSE)</f>
        <v xml:space="preserve"> biologiczno-chemiczny</v>
      </c>
    </row>
    <row r="175" spans="1:12" x14ac:dyDescent="0.3">
      <c r="A175">
        <v>1316</v>
      </c>
      <c r="B175" s="1" t="s">
        <v>234</v>
      </c>
      <c r="C175" s="1" t="s">
        <v>235</v>
      </c>
      <c r="D175" s="2">
        <v>39408</v>
      </c>
      <c r="E175">
        <v>0</v>
      </c>
      <c r="F175">
        <v>62</v>
      </c>
      <c r="G175">
        <v>73</v>
      </c>
      <c r="H175">
        <v>0</v>
      </c>
      <c r="I175">
        <v>22</v>
      </c>
      <c r="J175">
        <v>1</v>
      </c>
      <c r="K175">
        <f>SUM(Kandydaci[[#This Row],[swiadectwo]:[profil]]) + IF(Kandydaci[[#This Row],[laureat]] = 1, 200,0)</f>
        <v>158</v>
      </c>
      <c r="L175" t="str">
        <f>VLOOKUP(Kandydaci[[#This Row],[profil]],Profile[],3,FALSE)</f>
        <v xml:space="preserve"> matematyczno-fizyczny</v>
      </c>
    </row>
    <row r="176" spans="1:12" x14ac:dyDescent="0.3">
      <c r="A176">
        <v>1423</v>
      </c>
      <c r="B176" s="1" t="s">
        <v>236</v>
      </c>
      <c r="C176" s="1" t="s">
        <v>235</v>
      </c>
      <c r="D176" s="2">
        <v>39737</v>
      </c>
      <c r="E176">
        <v>0</v>
      </c>
      <c r="F176">
        <v>63</v>
      </c>
      <c r="G176">
        <v>100</v>
      </c>
      <c r="H176">
        <v>0</v>
      </c>
      <c r="I176">
        <v>21</v>
      </c>
      <c r="J176">
        <v>10</v>
      </c>
      <c r="K176">
        <f>SUM(Kandydaci[[#This Row],[swiadectwo]:[profil]]) + IF(Kandydaci[[#This Row],[laureat]] = 1, 200,0)</f>
        <v>194</v>
      </c>
      <c r="L176" t="str">
        <f>VLOOKUP(Kandydaci[[#This Row],[profil]],Profile[],3,FALSE)</f>
        <v xml:space="preserve"> medialny z rozszerzonym angielskim i niemieckim</v>
      </c>
    </row>
    <row r="177" spans="1:12" x14ac:dyDescent="0.3">
      <c r="A177">
        <v>1830</v>
      </c>
      <c r="B177" s="1" t="s">
        <v>237</v>
      </c>
      <c r="C177" s="1" t="s">
        <v>238</v>
      </c>
      <c r="D177" s="2">
        <v>39372</v>
      </c>
      <c r="E177">
        <v>0</v>
      </c>
      <c r="F177">
        <v>71</v>
      </c>
      <c r="G177">
        <v>72</v>
      </c>
      <c r="H177">
        <v>2</v>
      </c>
      <c r="I177">
        <v>19</v>
      </c>
      <c r="J177">
        <v>4</v>
      </c>
      <c r="K177">
        <f>SUM(Kandydaci[[#This Row],[swiadectwo]:[profil]]) + IF(Kandydaci[[#This Row],[laureat]] = 1, 200,0)</f>
        <v>168</v>
      </c>
      <c r="L177" t="str">
        <f>VLOOKUP(Kandydaci[[#This Row],[profil]],Profile[],3,FALSE)</f>
        <v xml:space="preserve"> biologiczno-chemiczno-matematyczny</v>
      </c>
    </row>
    <row r="178" spans="1:12" x14ac:dyDescent="0.3">
      <c r="A178">
        <v>1338</v>
      </c>
      <c r="B178" s="1" t="s">
        <v>239</v>
      </c>
      <c r="C178" s="1" t="s">
        <v>240</v>
      </c>
      <c r="D178" s="2">
        <v>39135</v>
      </c>
      <c r="E178">
        <v>0</v>
      </c>
      <c r="F178">
        <v>61</v>
      </c>
      <c r="G178">
        <v>90</v>
      </c>
      <c r="H178">
        <v>2</v>
      </c>
      <c r="I178">
        <v>0</v>
      </c>
      <c r="J178">
        <v>7</v>
      </c>
      <c r="K178">
        <f>SUM(Kandydaci[[#This Row],[swiadectwo]:[profil]]) + IF(Kandydaci[[#This Row],[laureat]] = 1, 200,0)</f>
        <v>160</v>
      </c>
      <c r="L178" t="str">
        <f>VLOOKUP(Kandydaci[[#This Row],[profil]],Profile[],3,FALSE)</f>
        <v xml:space="preserve"> prawniczy</v>
      </c>
    </row>
    <row r="179" spans="1:12" x14ac:dyDescent="0.3">
      <c r="A179">
        <v>1738</v>
      </c>
      <c r="B179" s="1" t="s">
        <v>241</v>
      </c>
      <c r="C179" s="1" t="s">
        <v>240</v>
      </c>
      <c r="D179" s="2">
        <v>39396</v>
      </c>
      <c r="E179">
        <v>0</v>
      </c>
      <c r="F179">
        <v>69</v>
      </c>
      <c r="G179">
        <v>73</v>
      </c>
      <c r="H179">
        <v>1</v>
      </c>
      <c r="I179">
        <v>10</v>
      </c>
      <c r="J179">
        <v>2</v>
      </c>
      <c r="K179">
        <f>SUM(Kandydaci[[#This Row],[swiadectwo]:[profil]]) + IF(Kandydaci[[#This Row],[laureat]] = 1, 200,0)</f>
        <v>155</v>
      </c>
      <c r="L179" t="str">
        <f>VLOOKUP(Kandydaci[[#This Row],[profil]],Profile[],3,FALSE)</f>
        <v xml:space="preserve"> matematyczno-fizyczno-informatyczny</v>
      </c>
    </row>
    <row r="180" spans="1:12" x14ac:dyDescent="0.3">
      <c r="A180">
        <v>1756</v>
      </c>
      <c r="B180" s="1" t="s">
        <v>163</v>
      </c>
      <c r="C180" s="1" t="s">
        <v>240</v>
      </c>
      <c r="D180" s="2">
        <v>39355</v>
      </c>
      <c r="E180">
        <v>0</v>
      </c>
      <c r="F180">
        <v>61</v>
      </c>
      <c r="G180">
        <v>76</v>
      </c>
      <c r="H180">
        <v>2</v>
      </c>
      <c r="I180">
        <v>18</v>
      </c>
      <c r="J180">
        <v>2</v>
      </c>
      <c r="K180">
        <f>SUM(Kandydaci[[#This Row],[swiadectwo]:[profil]]) + IF(Kandydaci[[#This Row],[laureat]] = 1, 200,0)</f>
        <v>159</v>
      </c>
      <c r="L180" t="str">
        <f>VLOOKUP(Kandydaci[[#This Row],[profil]],Profile[],3,FALSE)</f>
        <v xml:space="preserve"> matematyczno-fizyczno-informatyczny</v>
      </c>
    </row>
    <row r="181" spans="1:12" x14ac:dyDescent="0.3">
      <c r="A181">
        <v>1418</v>
      </c>
      <c r="B181" s="1" t="s">
        <v>242</v>
      </c>
      <c r="C181" s="1" t="s">
        <v>243</v>
      </c>
      <c r="D181" s="2">
        <v>39259</v>
      </c>
      <c r="E181">
        <v>0</v>
      </c>
      <c r="F181">
        <v>64</v>
      </c>
      <c r="G181">
        <v>66</v>
      </c>
      <c r="H181">
        <v>2</v>
      </c>
      <c r="I181">
        <v>1</v>
      </c>
      <c r="J181">
        <v>6</v>
      </c>
      <c r="K181">
        <f>SUM(Kandydaci[[#This Row],[swiadectwo]:[profil]]) + IF(Kandydaci[[#This Row],[laureat]] = 1, 200,0)</f>
        <v>139</v>
      </c>
      <c r="L181" t="str">
        <f>VLOOKUP(Kandydaci[[#This Row],[profil]],Profile[],3,FALSE)</f>
        <v xml:space="preserve"> humanistyczny z rozszerzonym hiszpañskim</v>
      </c>
    </row>
    <row r="182" spans="1:12" x14ac:dyDescent="0.3">
      <c r="A182">
        <v>1449</v>
      </c>
      <c r="B182" s="1" t="s">
        <v>244</v>
      </c>
      <c r="C182" s="1" t="s">
        <v>243</v>
      </c>
      <c r="D182" s="2">
        <v>39629</v>
      </c>
      <c r="E182">
        <v>0</v>
      </c>
      <c r="F182">
        <v>70</v>
      </c>
      <c r="G182">
        <v>87</v>
      </c>
      <c r="H182">
        <v>2</v>
      </c>
      <c r="I182">
        <v>22</v>
      </c>
      <c r="J182">
        <v>2</v>
      </c>
      <c r="K182">
        <f>SUM(Kandydaci[[#This Row],[swiadectwo]:[profil]]) + IF(Kandydaci[[#This Row],[laureat]] = 1, 200,0)</f>
        <v>183</v>
      </c>
      <c r="L182" t="str">
        <f>VLOOKUP(Kandydaci[[#This Row],[profil]],Profile[],3,FALSE)</f>
        <v xml:space="preserve"> matematyczno-fizyczno-informatyczny</v>
      </c>
    </row>
    <row r="183" spans="1:12" x14ac:dyDescent="0.3">
      <c r="A183">
        <v>1150</v>
      </c>
      <c r="B183" s="1" t="s">
        <v>245</v>
      </c>
      <c r="C183" s="1" t="s">
        <v>246</v>
      </c>
      <c r="D183" s="2">
        <v>39237</v>
      </c>
      <c r="E183">
        <v>1</v>
      </c>
      <c r="F183">
        <v>71</v>
      </c>
      <c r="G183">
        <v>92</v>
      </c>
      <c r="H183">
        <v>0</v>
      </c>
      <c r="I183">
        <v>19</v>
      </c>
      <c r="J183">
        <v>6</v>
      </c>
      <c r="K183">
        <f>SUM(Kandydaci[[#This Row],[swiadectwo]:[profil]]) + IF(Kandydaci[[#This Row],[laureat]] = 1, 200,0)</f>
        <v>388</v>
      </c>
      <c r="L183" t="str">
        <f>VLOOKUP(Kandydaci[[#This Row],[profil]],Profile[],3,FALSE)</f>
        <v xml:space="preserve"> humanistyczny z rozszerzonym hiszpañskim</v>
      </c>
    </row>
    <row r="184" spans="1:12" x14ac:dyDescent="0.3">
      <c r="A184">
        <v>1775</v>
      </c>
      <c r="B184" s="1" t="s">
        <v>64</v>
      </c>
      <c r="C184" s="1" t="s">
        <v>247</v>
      </c>
      <c r="D184" s="2">
        <v>39221</v>
      </c>
      <c r="E184">
        <v>0</v>
      </c>
      <c r="F184">
        <v>65</v>
      </c>
      <c r="G184">
        <v>69</v>
      </c>
      <c r="H184">
        <v>1</v>
      </c>
      <c r="I184">
        <v>13</v>
      </c>
      <c r="J184">
        <v>1</v>
      </c>
      <c r="K184">
        <f>SUM(Kandydaci[[#This Row],[swiadectwo]:[profil]]) + IF(Kandydaci[[#This Row],[laureat]] = 1, 200,0)</f>
        <v>149</v>
      </c>
      <c r="L184" t="str">
        <f>VLOOKUP(Kandydaci[[#This Row],[profil]],Profile[],3,FALSE)</f>
        <v xml:space="preserve"> matematyczno-fizyczny</v>
      </c>
    </row>
    <row r="185" spans="1:12" x14ac:dyDescent="0.3">
      <c r="A185">
        <v>1235</v>
      </c>
      <c r="B185" s="1" t="s">
        <v>248</v>
      </c>
      <c r="C185" s="1" t="s">
        <v>249</v>
      </c>
      <c r="D185" s="2">
        <v>39262</v>
      </c>
      <c r="E185">
        <v>0</v>
      </c>
      <c r="F185">
        <v>66</v>
      </c>
      <c r="G185">
        <v>61</v>
      </c>
      <c r="H185">
        <v>2</v>
      </c>
      <c r="I185">
        <v>19</v>
      </c>
      <c r="J185">
        <v>3</v>
      </c>
      <c r="K185">
        <f>SUM(Kandydaci[[#This Row],[swiadectwo]:[profil]]) + IF(Kandydaci[[#This Row],[laureat]] = 1, 200,0)</f>
        <v>151</v>
      </c>
      <c r="L185" t="str">
        <f>VLOOKUP(Kandydaci[[#This Row],[profil]],Profile[],3,FALSE)</f>
        <v xml:space="preserve"> biologiczno-chemiczny</v>
      </c>
    </row>
    <row r="186" spans="1:12" x14ac:dyDescent="0.3">
      <c r="A186">
        <v>1432</v>
      </c>
      <c r="B186" s="1" t="s">
        <v>250</v>
      </c>
      <c r="C186" s="1" t="s">
        <v>249</v>
      </c>
      <c r="D186" s="2">
        <v>39275</v>
      </c>
      <c r="E186">
        <v>0</v>
      </c>
      <c r="F186">
        <v>68</v>
      </c>
      <c r="G186">
        <v>85</v>
      </c>
      <c r="H186">
        <v>2</v>
      </c>
      <c r="I186">
        <v>24</v>
      </c>
      <c r="J186">
        <v>5</v>
      </c>
      <c r="K186">
        <f>SUM(Kandydaci[[#This Row],[swiadectwo]:[profil]]) + IF(Kandydaci[[#This Row],[laureat]] = 1, 200,0)</f>
        <v>184</v>
      </c>
      <c r="L186" t="str">
        <f>VLOOKUP(Kandydaci[[#This Row],[profil]],Profile[],3,FALSE)</f>
        <v xml:space="preserve"> humanistyczny z rozszerzonym angielskim</v>
      </c>
    </row>
    <row r="187" spans="1:12" x14ac:dyDescent="0.3">
      <c r="A187">
        <v>1181</v>
      </c>
      <c r="B187" s="1" t="s">
        <v>251</v>
      </c>
      <c r="C187" s="1" t="s">
        <v>252</v>
      </c>
      <c r="D187" s="2">
        <v>39437</v>
      </c>
      <c r="E187">
        <v>0</v>
      </c>
      <c r="F187">
        <v>70</v>
      </c>
      <c r="G187">
        <v>91</v>
      </c>
      <c r="H187">
        <v>1</v>
      </c>
      <c r="I187">
        <v>14</v>
      </c>
      <c r="J187">
        <v>7</v>
      </c>
      <c r="K187">
        <f>SUM(Kandydaci[[#This Row],[swiadectwo]:[profil]]) + IF(Kandydaci[[#This Row],[laureat]] = 1, 200,0)</f>
        <v>183</v>
      </c>
      <c r="L187" t="str">
        <f>VLOOKUP(Kandydaci[[#This Row],[profil]],Profile[],3,FALSE)</f>
        <v xml:space="preserve"> prawniczy</v>
      </c>
    </row>
    <row r="188" spans="1:12" x14ac:dyDescent="0.3">
      <c r="A188">
        <v>1515</v>
      </c>
      <c r="B188" s="1" t="s">
        <v>253</v>
      </c>
      <c r="C188" s="1" t="s">
        <v>252</v>
      </c>
      <c r="D188" s="2">
        <v>39105</v>
      </c>
      <c r="E188">
        <v>0</v>
      </c>
      <c r="F188">
        <v>62</v>
      </c>
      <c r="G188">
        <v>96</v>
      </c>
      <c r="H188">
        <v>3</v>
      </c>
      <c r="I188">
        <v>20</v>
      </c>
      <c r="J188">
        <v>4</v>
      </c>
      <c r="K188">
        <f>SUM(Kandydaci[[#This Row],[swiadectwo]:[profil]]) + IF(Kandydaci[[#This Row],[laureat]] = 1, 200,0)</f>
        <v>185</v>
      </c>
      <c r="L188" t="str">
        <f>VLOOKUP(Kandydaci[[#This Row],[profil]],Profile[],3,FALSE)</f>
        <v xml:space="preserve"> biologiczno-chemiczno-matematyczny</v>
      </c>
    </row>
    <row r="189" spans="1:12" x14ac:dyDescent="0.3">
      <c r="A189">
        <v>1047</v>
      </c>
      <c r="B189" s="1" t="s">
        <v>254</v>
      </c>
      <c r="C189" s="1" t="s">
        <v>255</v>
      </c>
      <c r="D189" s="2">
        <v>39582</v>
      </c>
      <c r="E189">
        <v>0</v>
      </c>
      <c r="F189">
        <v>67</v>
      </c>
      <c r="G189">
        <v>98</v>
      </c>
      <c r="H189">
        <v>2</v>
      </c>
      <c r="I189">
        <v>23</v>
      </c>
      <c r="J189">
        <v>1</v>
      </c>
      <c r="K189">
        <f>SUM(Kandydaci[[#This Row],[swiadectwo]:[profil]]) + IF(Kandydaci[[#This Row],[laureat]] = 1, 200,0)</f>
        <v>191</v>
      </c>
      <c r="L189" t="str">
        <f>VLOOKUP(Kandydaci[[#This Row],[profil]],Profile[],3,FALSE)</f>
        <v xml:space="preserve"> matematyczno-fizyczny</v>
      </c>
    </row>
    <row r="190" spans="1:12" x14ac:dyDescent="0.3">
      <c r="A190">
        <v>1093</v>
      </c>
      <c r="B190" s="1" t="s">
        <v>256</v>
      </c>
      <c r="C190" s="1" t="s">
        <v>255</v>
      </c>
      <c r="D190" s="2">
        <v>39314</v>
      </c>
      <c r="E190">
        <v>0</v>
      </c>
      <c r="F190">
        <v>64</v>
      </c>
      <c r="G190">
        <v>86</v>
      </c>
      <c r="H190">
        <v>1</v>
      </c>
      <c r="I190">
        <v>23</v>
      </c>
      <c r="J190">
        <v>6</v>
      </c>
      <c r="K190">
        <f>SUM(Kandydaci[[#This Row],[swiadectwo]:[profil]]) + IF(Kandydaci[[#This Row],[laureat]] = 1, 200,0)</f>
        <v>180</v>
      </c>
      <c r="L190" t="str">
        <f>VLOOKUP(Kandydaci[[#This Row],[profil]],Profile[],3,FALSE)</f>
        <v xml:space="preserve"> humanistyczny z rozszerzonym hiszpañskim</v>
      </c>
    </row>
    <row r="191" spans="1:12" x14ac:dyDescent="0.3">
      <c r="A191">
        <v>1701</v>
      </c>
      <c r="B191" s="1" t="s">
        <v>257</v>
      </c>
      <c r="C191" s="1" t="s">
        <v>255</v>
      </c>
      <c r="D191" s="2">
        <v>39216</v>
      </c>
      <c r="E191">
        <v>0</v>
      </c>
      <c r="F191">
        <v>66</v>
      </c>
      <c r="G191">
        <v>71</v>
      </c>
      <c r="H191">
        <v>3</v>
      </c>
      <c r="I191">
        <v>15</v>
      </c>
      <c r="J191">
        <v>1</v>
      </c>
      <c r="K191">
        <f>SUM(Kandydaci[[#This Row],[swiadectwo]:[profil]]) + IF(Kandydaci[[#This Row],[laureat]] = 1, 200,0)</f>
        <v>156</v>
      </c>
      <c r="L191" t="str">
        <f>VLOOKUP(Kandydaci[[#This Row],[profil]],Profile[],3,FALSE)</f>
        <v xml:space="preserve"> matematyczno-fizyczny</v>
      </c>
    </row>
    <row r="192" spans="1:12" x14ac:dyDescent="0.3">
      <c r="A192">
        <v>1441</v>
      </c>
      <c r="B192" s="1" t="s">
        <v>258</v>
      </c>
      <c r="C192" s="1" t="s">
        <v>259</v>
      </c>
      <c r="D192" s="2">
        <v>39271</v>
      </c>
      <c r="E192">
        <v>0</v>
      </c>
      <c r="F192">
        <v>64</v>
      </c>
      <c r="G192">
        <v>81</v>
      </c>
      <c r="H192">
        <v>1</v>
      </c>
      <c r="I192">
        <v>8</v>
      </c>
      <c r="J192">
        <v>6</v>
      </c>
      <c r="K192">
        <f>SUM(Kandydaci[[#This Row],[swiadectwo]:[profil]]) + IF(Kandydaci[[#This Row],[laureat]] = 1, 200,0)</f>
        <v>160</v>
      </c>
      <c r="L192" t="str">
        <f>VLOOKUP(Kandydaci[[#This Row],[profil]],Profile[],3,FALSE)</f>
        <v xml:space="preserve"> humanistyczny z rozszerzonym hiszpañskim</v>
      </c>
    </row>
    <row r="193" spans="1:12" x14ac:dyDescent="0.3">
      <c r="A193">
        <v>1596</v>
      </c>
      <c r="B193" s="1" t="s">
        <v>260</v>
      </c>
      <c r="C193" s="1" t="s">
        <v>259</v>
      </c>
      <c r="D193" s="2">
        <v>39670</v>
      </c>
      <c r="E193">
        <v>0</v>
      </c>
      <c r="F193">
        <v>70</v>
      </c>
      <c r="G193">
        <v>66</v>
      </c>
      <c r="H193">
        <v>1</v>
      </c>
      <c r="I193">
        <v>9</v>
      </c>
      <c r="J193">
        <v>7</v>
      </c>
      <c r="K193">
        <f>SUM(Kandydaci[[#This Row],[swiadectwo]:[profil]]) + IF(Kandydaci[[#This Row],[laureat]] = 1, 200,0)</f>
        <v>153</v>
      </c>
      <c r="L193" t="str">
        <f>VLOOKUP(Kandydaci[[#This Row],[profil]],Profile[],3,FALSE)</f>
        <v xml:space="preserve"> prawniczy</v>
      </c>
    </row>
    <row r="194" spans="1:12" x14ac:dyDescent="0.3">
      <c r="A194">
        <v>1029</v>
      </c>
      <c r="B194" s="1" t="s">
        <v>261</v>
      </c>
      <c r="C194" s="1" t="s">
        <v>262</v>
      </c>
      <c r="D194" s="2">
        <v>39160</v>
      </c>
      <c r="E194">
        <v>0</v>
      </c>
      <c r="F194">
        <v>70</v>
      </c>
      <c r="G194">
        <v>69</v>
      </c>
      <c r="H194">
        <v>2</v>
      </c>
      <c r="I194">
        <v>2</v>
      </c>
      <c r="J194">
        <v>1</v>
      </c>
      <c r="K194">
        <f>SUM(Kandydaci[[#This Row],[swiadectwo]:[profil]]) + IF(Kandydaci[[#This Row],[laureat]] = 1, 200,0)</f>
        <v>144</v>
      </c>
      <c r="L194" t="str">
        <f>VLOOKUP(Kandydaci[[#This Row],[profil]],Profile[],3,FALSE)</f>
        <v xml:space="preserve"> matematyczno-fizyczny</v>
      </c>
    </row>
    <row r="195" spans="1:12" x14ac:dyDescent="0.3">
      <c r="A195">
        <v>1300</v>
      </c>
      <c r="B195" s="1" t="s">
        <v>263</v>
      </c>
      <c r="C195" s="1" t="s">
        <v>262</v>
      </c>
      <c r="D195" s="2">
        <v>39317</v>
      </c>
      <c r="E195">
        <v>0</v>
      </c>
      <c r="F195">
        <v>62</v>
      </c>
      <c r="G195">
        <v>85</v>
      </c>
      <c r="H195">
        <v>1</v>
      </c>
      <c r="I195">
        <v>2</v>
      </c>
      <c r="J195">
        <v>1</v>
      </c>
      <c r="K195">
        <f>SUM(Kandydaci[[#This Row],[swiadectwo]:[profil]]) + IF(Kandydaci[[#This Row],[laureat]] = 1, 200,0)</f>
        <v>151</v>
      </c>
      <c r="L195" t="str">
        <f>VLOOKUP(Kandydaci[[#This Row],[profil]],Profile[],3,FALSE)</f>
        <v xml:space="preserve"> matematyczno-fizyczny</v>
      </c>
    </row>
    <row r="196" spans="1:12" x14ac:dyDescent="0.3">
      <c r="A196">
        <v>1541</v>
      </c>
      <c r="B196" s="1" t="s">
        <v>264</v>
      </c>
      <c r="C196" s="1" t="s">
        <v>262</v>
      </c>
      <c r="D196" s="2">
        <v>39091</v>
      </c>
      <c r="E196">
        <v>0</v>
      </c>
      <c r="F196">
        <v>69</v>
      </c>
      <c r="G196">
        <v>89</v>
      </c>
      <c r="H196">
        <v>1</v>
      </c>
      <c r="I196">
        <v>8</v>
      </c>
      <c r="J196">
        <v>7</v>
      </c>
      <c r="K196">
        <f>SUM(Kandydaci[[#This Row],[swiadectwo]:[profil]]) + IF(Kandydaci[[#This Row],[laureat]] = 1, 200,0)</f>
        <v>174</v>
      </c>
      <c r="L196" t="str">
        <f>VLOOKUP(Kandydaci[[#This Row],[profil]],Profile[],3,FALSE)</f>
        <v xml:space="preserve"> prawniczy</v>
      </c>
    </row>
    <row r="197" spans="1:12" x14ac:dyDescent="0.3">
      <c r="A197">
        <v>1552</v>
      </c>
      <c r="B197" s="1" t="s">
        <v>265</v>
      </c>
      <c r="C197" s="1" t="s">
        <v>266</v>
      </c>
      <c r="D197" s="2">
        <v>39134</v>
      </c>
      <c r="E197">
        <v>0</v>
      </c>
      <c r="F197">
        <v>64</v>
      </c>
      <c r="G197">
        <v>91</v>
      </c>
      <c r="H197">
        <v>0</v>
      </c>
      <c r="I197">
        <v>20</v>
      </c>
      <c r="J197">
        <v>7</v>
      </c>
      <c r="K197">
        <f>SUM(Kandydaci[[#This Row],[swiadectwo]:[profil]]) + IF(Kandydaci[[#This Row],[laureat]] = 1, 200,0)</f>
        <v>182</v>
      </c>
      <c r="L197" t="str">
        <f>VLOOKUP(Kandydaci[[#This Row],[profil]],Profile[],3,FALSE)</f>
        <v xml:space="preserve"> prawniczy</v>
      </c>
    </row>
    <row r="198" spans="1:12" x14ac:dyDescent="0.3">
      <c r="A198">
        <v>1644</v>
      </c>
      <c r="B198" s="1" t="s">
        <v>267</v>
      </c>
      <c r="C198" s="1" t="s">
        <v>266</v>
      </c>
      <c r="D198" s="2">
        <v>39406</v>
      </c>
      <c r="E198">
        <v>0</v>
      </c>
      <c r="F198">
        <v>67</v>
      </c>
      <c r="G198">
        <v>69</v>
      </c>
      <c r="H198">
        <v>2</v>
      </c>
      <c r="I198">
        <v>17</v>
      </c>
      <c r="J198">
        <v>4</v>
      </c>
      <c r="K198">
        <f>SUM(Kandydaci[[#This Row],[swiadectwo]:[profil]]) + IF(Kandydaci[[#This Row],[laureat]] = 1, 200,0)</f>
        <v>159</v>
      </c>
      <c r="L198" t="str">
        <f>VLOOKUP(Kandydaci[[#This Row],[profil]],Profile[],3,FALSE)</f>
        <v xml:space="preserve"> biologiczno-chemiczno-matematyczny</v>
      </c>
    </row>
    <row r="199" spans="1:12" x14ac:dyDescent="0.3">
      <c r="A199">
        <v>1752</v>
      </c>
      <c r="B199" s="1" t="s">
        <v>184</v>
      </c>
      <c r="C199" s="1" t="s">
        <v>266</v>
      </c>
      <c r="D199" s="2">
        <v>39107</v>
      </c>
      <c r="E199">
        <v>0</v>
      </c>
      <c r="F199">
        <v>67</v>
      </c>
      <c r="G199">
        <v>83</v>
      </c>
      <c r="H199">
        <v>1</v>
      </c>
      <c r="I199">
        <v>5</v>
      </c>
      <c r="J199">
        <v>4</v>
      </c>
      <c r="K199">
        <f>SUM(Kandydaci[[#This Row],[swiadectwo]:[profil]]) + IF(Kandydaci[[#This Row],[laureat]] = 1, 200,0)</f>
        <v>160</v>
      </c>
      <c r="L199" t="str">
        <f>VLOOKUP(Kandydaci[[#This Row],[profil]],Profile[],3,FALSE)</f>
        <v xml:space="preserve"> biologiczno-chemiczno-matematyczny</v>
      </c>
    </row>
    <row r="200" spans="1:12" x14ac:dyDescent="0.3">
      <c r="A200">
        <v>1140</v>
      </c>
      <c r="B200" s="1" t="s">
        <v>268</v>
      </c>
      <c r="C200" s="1" t="s">
        <v>269</v>
      </c>
      <c r="D200" s="2">
        <v>39085</v>
      </c>
      <c r="E200">
        <v>1</v>
      </c>
      <c r="F200">
        <v>70</v>
      </c>
      <c r="G200">
        <v>73</v>
      </c>
      <c r="H200">
        <v>1</v>
      </c>
      <c r="I200">
        <v>6</v>
      </c>
      <c r="J200">
        <v>10</v>
      </c>
      <c r="K200">
        <f>SUM(Kandydaci[[#This Row],[swiadectwo]:[profil]]) + IF(Kandydaci[[#This Row],[laureat]] = 1, 200,0)</f>
        <v>360</v>
      </c>
      <c r="L200" t="str">
        <f>VLOOKUP(Kandydaci[[#This Row],[profil]],Profile[],3,FALSE)</f>
        <v xml:space="preserve"> medialny z rozszerzonym angielskim i niemieckim</v>
      </c>
    </row>
    <row r="201" spans="1:12" x14ac:dyDescent="0.3">
      <c r="A201">
        <v>1196</v>
      </c>
      <c r="B201" s="1" t="s">
        <v>270</v>
      </c>
      <c r="C201" s="1" t="s">
        <v>269</v>
      </c>
      <c r="D201" s="2">
        <v>39551</v>
      </c>
      <c r="E201">
        <v>0</v>
      </c>
      <c r="F201">
        <v>60</v>
      </c>
      <c r="G201">
        <v>77</v>
      </c>
      <c r="H201">
        <v>2</v>
      </c>
      <c r="I201">
        <v>16</v>
      </c>
      <c r="J201">
        <v>3</v>
      </c>
      <c r="K201">
        <f>SUM(Kandydaci[[#This Row],[swiadectwo]:[profil]]) + IF(Kandydaci[[#This Row],[laureat]] = 1, 200,0)</f>
        <v>158</v>
      </c>
      <c r="L201" t="str">
        <f>VLOOKUP(Kandydaci[[#This Row],[profil]],Profile[],3,FALSE)</f>
        <v xml:space="preserve"> biologiczno-chemiczny</v>
      </c>
    </row>
    <row r="202" spans="1:12" x14ac:dyDescent="0.3">
      <c r="A202">
        <v>1443</v>
      </c>
      <c r="B202" s="1" t="s">
        <v>271</v>
      </c>
      <c r="C202" s="1" t="s">
        <v>269</v>
      </c>
      <c r="D202" s="2">
        <v>39255</v>
      </c>
      <c r="E202">
        <v>0</v>
      </c>
      <c r="F202">
        <v>64</v>
      </c>
      <c r="G202">
        <v>98</v>
      </c>
      <c r="H202">
        <v>2</v>
      </c>
      <c r="I202">
        <v>15</v>
      </c>
      <c r="J202">
        <v>9</v>
      </c>
      <c r="K202">
        <f>SUM(Kandydaci[[#This Row],[swiadectwo]:[profil]]) + IF(Kandydaci[[#This Row],[laureat]] = 1, 200,0)</f>
        <v>188</v>
      </c>
      <c r="L202" t="str">
        <f>VLOOKUP(Kandydaci[[#This Row],[profil]],Profile[],3,FALSE)</f>
        <v xml:space="preserve"> medialny</v>
      </c>
    </row>
    <row r="203" spans="1:12" x14ac:dyDescent="0.3">
      <c r="A203">
        <v>1511</v>
      </c>
      <c r="B203" s="1" t="s">
        <v>272</v>
      </c>
      <c r="C203" s="1" t="s">
        <v>269</v>
      </c>
      <c r="D203" s="2">
        <v>39350</v>
      </c>
      <c r="E203">
        <v>0</v>
      </c>
      <c r="F203">
        <v>70</v>
      </c>
      <c r="G203">
        <v>94</v>
      </c>
      <c r="H203">
        <v>2</v>
      </c>
      <c r="I203">
        <v>13</v>
      </c>
      <c r="J203">
        <v>2</v>
      </c>
      <c r="K203">
        <f>SUM(Kandydaci[[#This Row],[swiadectwo]:[profil]]) + IF(Kandydaci[[#This Row],[laureat]] = 1, 200,0)</f>
        <v>181</v>
      </c>
      <c r="L203" t="str">
        <f>VLOOKUP(Kandydaci[[#This Row],[profil]],Profile[],3,FALSE)</f>
        <v xml:space="preserve"> matematyczno-fizyczno-informatyczny</v>
      </c>
    </row>
    <row r="204" spans="1:12" x14ac:dyDescent="0.3">
      <c r="A204">
        <v>1808</v>
      </c>
      <c r="B204" s="1" t="s">
        <v>142</v>
      </c>
      <c r="C204" s="1" t="s">
        <v>269</v>
      </c>
      <c r="D204" s="2">
        <v>39405</v>
      </c>
      <c r="E204">
        <v>1</v>
      </c>
      <c r="F204">
        <v>68</v>
      </c>
      <c r="G204">
        <v>87</v>
      </c>
      <c r="H204">
        <v>2</v>
      </c>
      <c r="I204">
        <v>21</v>
      </c>
      <c r="J204">
        <v>9</v>
      </c>
      <c r="K204">
        <f>SUM(Kandydaci[[#This Row],[swiadectwo]:[profil]]) + IF(Kandydaci[[#This Row],[laureat]] = 1, 200,0)</f>
        <v>387</v>
      </c>
      <c r="L204" t="str">
        <f>VLOOKUP(Kandydaci[[#This Row],[profil]],Profile[],3,FALSE)</f>
        <v xml:space="preserve"> medialny</v>
      </c>
    </row>
    <row r="205" spans="1:12" x14ac:dyDescent="0.3">
      <c r="A205">
        <v>1081</v>
      </c>
      <c r="B205" s="1" t="s">
        <v>273</v>
      </c>
      <c r="C205" s="1" t="s">
        <v>274</v>
      </c>
      <c r="D205" s="2">
        <v>39379</v>
      </c>
      <c r="E205">
        <v>0</v>
      </c>
      <c r="F205">
        <v>64</v>
      </c>
      <c r="G205">
        <v>64</v>
      </c>
      <c r="H205">
        <v>0</v>
      </c>
      <c r="I205">
        <v>10</v>
      </c>
      <c r="J205">
        <v>8</v>
      </c>
      <c r="K205">
        <f>SUM(Kandydaci[[#This Row],[swiadectwo]:[profil]]) + IF(Kandydaci[[#This Row],[laureat]] = 1, 200,0)</f>
        <v>146</v>
      </c>
      <c r="L205" t="str">
        <f>VLOOKUP(Kandydaci[[#This Row],[profil]],Profile[],3,FALSE)</f>
        <v xml:space="preserve"> prawniczy z rozszerzona matematyka</v>
      </c>
    </row>
    <row r="206" spans="1:12" x14ac:dyDescent="0.3">
      <c r="A206">
        <v>1533</v>
      </c>
      <c r="B206" s="1" t="s">
        <v>275</v>
      </c>
      <c r="C206" s="1" t="s">
        <v>274</v>
      </c>
      <c r="D206" s="2">
        <v>39084</v>
      </c>
      <c r="E206">
        <v>0</v>
      </c>
      <c r="F206">
        <v>70</v>
      </c>
      <c r="G206">
        <v>97</v>
      </c>
      <c r="H206">
        <v>1</v>
      </c>
      <c r="I206">
        <v>8</v>
      </c>
      <c r="J206">
        <v>1</v>
      </c>
      <c r="K206">
        <f>SUM(Kandydaci[[#This Row],[swiadectwo]:[profil]]) + IF(Kandydaci[[#This Row],[laureat]] = 1, 200,0)</f>
        <v>177</v>
      </c>
      <c r="L206" t="str">
        <f>VLOOKUP(Kandydaci[[#This Row],[profil]],Profile[],3,FALSE)</f>
        <v xml:space="preserve"> matematyczno-fizyczny</v>
      </c>
    </row>
    <row r="207" spans="1:12" x14ac:dyDescent="0.3">
      <c r="A207">
        <v>1717</v>
      </c>
      <c r="B207" s="1" t="s">
        <v>276</v>
      </c>
      <c r="C207" s="1" t="s">
        <v>274</v>
      </c>
      <c r="D207" s="2">
        <v>39337</v>
      </c>
      <c r="E207">
        <v>0</v>
      </c>
      <c r="F207">
        <v>62</v>
      </c>
      <c r="G207">
        <v>89</v>
      </c>
      <c r="H207">
        <v>2</v>
      </c>
      <c r="I207">
        <v>13</v>
      </c>
      <c r="J207">
        <v>5</v>
      </c>
      <c r="K207">
        <f>SUM(Kandydaci[[#This Row],[swiadectwo]:[profil]]) + IF(Kandydaci[[#This Row],[laureat]] = 1, 200,0)</f>
        <v>171</v>
      </c>
      <c r="L207" t="str">
        <f>VLOOKUP(Kandydaci[[#This Row],[profil]],Profile[],3,FALSE)</f>
        <v xml:space="preserve"> humanistyczny z rozszerzonym angielskim</v>
      </c>
    </row>
    <row r="208" spans="1:12" x14ac:dyDescent="0.3">
      <c r="A208">
        <v>1902</v>
      </c>
      <c r="B208" s="1" t="s">
        <v>273</v>
      </c>
      <c r="C208" s="1" t="s">
        <v>274</v>
      </c>
      <c r="D208" s="2">
        <v>39102</v>
      </c>
      <c r="E208">
        <v>0</v>
      </c>
      <c r="F208">
        <v>71</v>
      </c>
      <c r="G208">
        <v>80</v>
      </c>
      <c r="H208">
        <v>2</v>
      </c>
      <c r="I208">
        <v>14</v>
      </c>
      <c r="J208">
        <v>7</v>
      </c>
      <c r="K208">
        <f>SUM(Kandydaci[[#This Row],[swiadectwo]:[profil]]) + IF(Kandydaci[[#This Row],[laureat]] = 1, 200,0)</f>
        <v>174</v>
      </c>
      <c r="L208" t="str">
        <f>VLOOKUP(Kandydaci[[#This Row],[profil]],Profile[],3,FALSE)</f>
        <v xml:space="preserve"> prawniczy</v>
      </c>
    </row>
    <row r="209" spans="1:12" x14ac:dyDescent="0.3">
      <c r="A209">
        <v>1770</v>
      </c>
      <c r="B209" s="1" t="s">
        <v>277</v>
      </c>
      <c r="C209" s="1" t="s">
        <v>278</v>
      </c>
      <c r="D209" s="2">
        <v>39493</v>
      </c>
      <c r="E209">
        <v>0</v>
      </c>
      <c r="F209">
        <v>61</v>
      </c>
      <c r="G209">
        <v>84</v>
      </c>
      <c r="H209">
        <v>1</v>
      </c>
      <c r="I209">
        <v>0</v>
      </c>
      <c r="J209">
        <v>3</v>
      </c>
      <c r="K209">
        <f>SUM(Kandydaci[[#This Row],[swiadectwo]:[profil]]) + IF(Kandydaci[[#This Row],[laureat]] = 1, 200,0)</f>
        <v>149</v>
      </c>
      <c r="L209" t="str">
        <f>VLOOKUP(Kandydaci[[#This Row],[profil]],Profile[],3,FALSE)</f>
        <v xml:space="preserve"> biologiczno-chemiczny</v>
      </c>
    </row>
    <row r="210" spans="1:12" x14ac:dyDescent="0.3">
      <c r="A210">
        <v>1356</v>
      </c>
      <c r="B210" s="1" t="s">
        <v>279</v>
      </c>
      <c r="C210" s="1" t="s">
        <v>280</v>
      </c>
      <c r="D210" s="2">
        <v>39317</v>
      </c>
      <c r="E210">
        <v>0</v>
      </c>
      <c r="F210">
        <v>65</v>
      </c>
      <c r="G210">
        <v>72</v>
      </c>
      <c r="H210">
        <v>1</v>
      </c>
      <c r="I210">
        <v>17</v>
      </c>
      <c r="J210">
        <v>4</v>
      </c>
      <c r="K210">
        <f>SUM(Kandydaci[[#This Row],[swiadectwo]:[profil]]) + IF(Kandydaci[[#This Row],[laureat]] = 1, 200,0)</f>
        <v>159</v>
      </c>
      <c r="L210" t="str">
        <f>VLOOKUP(Kandydaci[[#This Row],[profil]],Profile[],3,FALSE)</f>
        <v xml:space="preserve"> biologiczno-chemiczno-matematyczny</v>
      </c>
    </row>
    <row r="211" spans="1:12" x14ac:dyDescent="0.3">
      <c r="A211">
        <v>1420</v>
      </c>
      <c r="B211" s="1" t="s">
        <v>281</v>
      </c>
      <c r="C211" s="1" t="s">
        <v>280</v>
      </c>
      <c r="D211" s="2">
        <v>39799</v>
      </c>
      <c r="E211">
        <v>0</v>
      </c>
      <c r="F211">
        <v>70</v>
      </c>
      <c r="G211">
        <v>70</v>
      </c>
      <c r="H211">
        <v>3</v>
      </c>
      <c r="I211">
        <v>13</v>
      </c>
      <c r="J211">
        <v>4</v>
      </c>
      <c r="K211">
        <f>SUM(Kandydaci[[#This Row],[swiadectwo]:[profil]]) + IF(Kandydaci[[#This Row],[laureat]] = 1, 200,0)</f>
        <v>160</v>
      </c>
      <c r="L211" t="str">
        <f>VLOOKUP(Kandydaci[[#This Row],[profil]],Profile[],3,FALSE)</f>
        <v xml:space="preserve"> biologiczno-chemiczno-matematyczny</v>
      </c>
    </row>
    <row r="212" spans="1:12" x14ac:dyDescent="0.3">
      <c r="A212">
        <v>1679</v>
      </c>
      <c r="B212" s="1" t="s">
        <v>282</v>
      </c>
      <c r="C212" s="1" t="s">
        <v>280</v>
      </c>
      <c r="D212" s="2">
        <v>39387</v>
      </c>
      <c r="E212">
        <v>1</v>
      </c>
      <c r="F212">
        <v>68</v>
      </c>
      <c r="G212">
        <v>65</v>
      </c>
      <c r="H212">
        <v>1</v>
      </c>
      <c r="I212">
        <v>12</v>
      </c>
      <c r="J212">
        <v>3</v>
      </c>
      <c r="K212">
        <f>SUM(Kandydaci[[#This Row],[swiadectwo]:[profil]]) + IF(Kandydaci[[#This Row],[laureat]] = 1, 200,0)</f>
        <v>349</v>
      </c>
      <c r="L212" t="str">
        <f>VLOOKUP(Kandydaci[[#This Row],[profil]],Profile[],3,FALSE)</f>
        <v xml:space="preserve"> biologiczno-chemiczny</v>
      </c>
    </row>
    <row r="213" spans="1:12" x14ac:dyDescent="0.3">
      <c r="A213">
        <v>1778</v>
      </c>
      <c r="B213" s="1" t="s">
        <v>283</v>
      </c>
      <c r="C213" s="1" t="s">
        <v>280</v>
      </c>
      <c r="D213" s="2">
        <v>39444</v>
      </c>
      <c r="E213">
        <v>0</v>
      </c>
      <c r="F213">
        <v>64</v>
      </c>
      <c r="G213">
        <v>70</v>
      </c>
      <c r="H213">
        <v>2</v>
      </c>
      <c r="I213">
        <v>10</v>
      </c>
      <c r="J213">
        <v>2</v>
      </c>
      <c r="K213">
        <f>SUM(Kandydaci[[#This Row],[swiadectwo]:[profil]]) + IF(Kandydaci[[#This Row],[laureat]] = 1, 200,0)</f>
        <v>148</v>
      </c>
      <c r="L213" t="str">
        <f>VLOOKUP(Kandydaci[[#This Row],[profil]],Profile[],3,FALSE)</f>
        <v xml:space="preserve"> matematyczno-fizyczno-informatyczny</v>
      </c>
    </row>
    <row r="214" spans="1:12" x14ac:dyDescent="0.3">
      <c r="A214">
        <v>1860</v>
      </c>
      <c r="B214" s="1" t="s">
        <v>283</v>
      </c>
      <c r="C214" s="1" t="s">
        <v>280</v>
      </c>
      <c r="D214" s="2">
        <v>39444</v>
      </c>
      <c r="E214">
        <v>1</v>
      </c>
      <c r="F214">
        <v>65</v>
      </c>
      <c r="G214">
        <v>71</v>
      </c>
      <c r="H214">
        <v>2</v>
      </c>
      <c r="I214">
        <v>0</v>
      </c>
      <c r="J214">
        <v>6</v>
      </c>
      <c r="K214">
        <f>SUM(Kandydaci[[#This Row],[swiadectwo]:[profil]]) + IF(Kandydaci[[#This Row],[laureat]] = 1, 200,0)</f>
        <v>344</v>
      </c>
      <c r="L214" t="str">
        <f>VLOOKUP(Kandydaci[[#This Row],[profil]],Profile[],3,FALSE)</f>
        <v xml:space="preserve"> humanistyczny z rozszerzonym hiszpañskim</v>
      </c>
    </row>
    <row r="215" spans="1:12" x14ac:dyDescent="0.3">
      <c r="A215">
        <v>1436</v>
      </c>
      <c r="B215" s="1" t="s">
        <v>284</v>
      </c>
      <c r="C215" s="1" t="s">
        <v>285</v>
      </c>
      <c r="D215" s="2">
        <v>39111</v>
      </c>
      <c r="E215">
        <v>0</v>
      </c>
      <c r="F215">
        <v>64</v>
      </c>
      <c r="G215">
        <v>100</v>
      </c>
      <c r="H215">
        <v>0</v>
      </c>
      <c r="I215">
        <v>4</v>
      </c>
      <c r="J215">
        <v>7</v>
      </c>
      <c r="K215">
        <f>SUM(Kandydaci[[#This Row],[swiadectwo]:[profil]]) + IF(Kandydaci[[#This Row],[laureat]] = 1, 200,0)</f>
        <v>175</v>
      </c>
      <c r="L215" t="str">
        <f>VLOOKUP(Kandydaci[[#This Row],[profil]],Profile[],3,FALSE)</f>
        <v xml:space="preserve"> prawniczy</v>
      </c>
    </row>
    <row r="216" spans="1:12" x14ac:dyDescent="0.3">
      <c r="A216">
        <v>1742</v>
      </c>
      <c r="B216" s="1" t="s">
        <v>286</v>
      </c>
      <c r="C216" s="1" t="s">
        <v>285</v>
      </c>
      <c r="D216" s="2">
        <v>39268</v>
      </c>
      <c r="E216">
        <v>0</v>
      </c>
      <c r="F216">
        <v>61</v>
      </c>
      <c r="G216">
        <v>90</v>
      </c>
      <c r="H216">
        <v>1</v>
      </c>
      <c r="I216">
        <v>2</v>
      </c>
      <c r="J216">
        <v>5</v>
      </c>
      <c r="K216">
        <f>SUM(Kandydaci[[#This Row],[swiadectwo]:[profil]]) + IF(Kandydaci[[#This Row],[laureat]] = 1, 200,0)</f>
        <v>159</v>
      </c>
      <c r="L216" t="str">
        <f>VLOOKUP(Kandydaci[[#This Row],[profil]],Profile[],3,FALSE)</f>
        <v xml:space="preserve"> humanistyczny z rozszerzonym angielskim</v>
      </c>
    </row>
    <row r="217" spans="1:12" x14ac:dyDescent="0.3">
      <c r="A217">
        <v>1788</v>
      </c>
      <c r="B217" s="1" t="s">
        <v>287</v>
      </c>
      <c r="C217" s="1" t="s">
        <v>285</v>
      </c>
      <c r="D217" s="2">
        <v>39151</v>
      </c>
      <c r="E217">
        <v>0</v>
      </c>
      <c r="F217">
        <v>62</v>
      </c>
      <c r="G217">
        <v>69</v>
      </c>
      <c r="H217">
        <v>0</v>
      </c>
      <c r="I217">
        <v>23</v>
      </c>
      <c r="J217">
        <v>6</v>
      </c>
      <c r="K217">
        <f>SUM(Kandydaci[[#This Row],[swiadectwo]:[profil]]) + IF(Kandydaci[[#This Row],[laureat]] = 1, 200,0)</f>
        <v>160</v>
      </c>
      <c r="L217" t="str">
        <f>VLOOKUP(Kandydaci[[#This Row],[profil]],Profile[],3,FALSE)</f>
        <v xml:space="preserve"> humanistyczny z rozszerzonym hiszpañskim</v>
      </c>
    </row>
    <row r="218" spans="1:12" x14ac:dyDescent="0.3">
      <c r="A218">
        <v>1790</v>
      </c>
      <c r="B218" s="1" t="s">
        <v>288</v>
      </c>
      <c r="C218" s="1" t="s">
        <v>285</v>
      </c>
      <c r="D218" s="2">
        <v>39134</v>
      </c>
      <c r="E218">
        <v>1</v>
      </c>
      <c r="F218">
        <v>61</v>
      </c>
      <c r="G218">
        <v>89</v>
      </c>
      <c r="H218">
        <v>3</v>
      </c>
      <c r="I218">
        <v>20</v>
      </c>
      <c r="J218">
        <v>2</v>
      </c>
      <c r="K218">
        <f>SUM(Kandydaci[[#This Row],[swiadectwo]:[profil]]) + IF(Kandydaci[[#This Row],[laureat]] = 1, 200,0)</f>
        <v>375</v>
      </c>
      <c r="L218" t="str">
        <f>VLOOKUP(Kandydaci[[#This Row],[profil]],Profile[],3,FALSE)</f>
        <v xml:space="preserve"> matematyczno-fizyczno-informatyczny</v>
      </c>
    </row>
    <row r="219" spans="1:12" x14ac:dyDescent="0.3">
      <c r="A219">
        <v>1870</v>
      </c>
      <c r="B219" s="1" t="s">
        <v>287</v>
      </c>
      <c r="C219" s="1" t="s">
        <v>285</v>
      </c>
      <c r="D219" s="2">
        <v>39516</v>
      </c>
      <c r="E219">
        <v>0</v>
      </c>
      <c r="F219">
        <v>67</v>
      </c>
      <c r="G219">
        <v>73</v>
      </c>
      <c r="H219">
        <v>1</v>
      </c>
      <c r="I219">
        <v>0</v>
      </c>
      <c r="J219">
        <v>10</v>
      </c>
      <c r="K219">
        <f>SUM(Kandydaci[[#This Row],[swiadectwo]:[profil]]) + IF(Kandydaci[[#This Row],[laureat]] = 1, 200,0)</f>
        <v>151</v>
      </c>
      <c r="L219" t="str">
        <f>VLOOKUP(Kandydaci[[#This Row],[profil]],Profile[],3,FALSE)</f>
        <v xml:space="preserve"> medialny z rozszerzonym angielskim i niemieckim</v>
      </c>
    </row>
    <row r="220" spans="1:12" x14ac:dyDescent="0.3">
      <c r="A220">
        <v>1872</v>
      </c>
      <c r="B220" s="1" t="s">
        <v>288</v>
      </c>
      <c r="C220" s="1" t="s">
        <v>285</v>
      </c>
      <c r="D220" s="2">
        <v>39499</v>
      </c>
      <c r="E220">
        <v>0</v>
      </c>
      <c r="F220">
        <v>68</v>
      </c>
      <c r="G220">
        <v>88</v>
      </c>
      <c r="H220">
        <v>1</v>
      </c>
      <c r="I220">
        <v>20</v>
      </c>
      <c r="J220">
        <v>1</v>
      </c>
      <c r="K220">
        <f>SUM(Kandydaci[[#This Row],[swiadectwo]:[profil]]) + IF(Kandydaci[[#This Row],[laureat]] = 1, 200,0)</f>
        <v>178</v>
      </c>
      <c r="L220" t="str">
        <f>VLOOKUP(Kandydaci[[#This Row],[profil]],Profile[],3,FALSE)</f>
        <v xml:space="preserve"> matematyczno-fizyczny</v>
      </c>
    </row>
    <row r="221" spans="1:12" x14ac:dyDescent="0.3">
      <c r="A221">
        <v>1126</v>
      </c>
      <c r="B221" s="1" t="s">
        <v>289</v>
      </c>
      <c r="C221" s="1" t="s">
        <v>290</v>
      </c>
      <c r="D221" s="2">
        <v>39343</v>
      </c>
      <c r="E221">
        <v>0</v>
      </c>
      <c r="F221">
        <v>66</v>
      </c>
      <c r="G221">
        <v>95</v>
      </c>
      <c r="H221">
        <v>1</v>
      </c>
      <c r="I221">
        <v>17</v>
      </c>
      <c r="J221">
        <v>7</v>
      </c>
      <c r="K221">
        <f>SUM(Kandydaci[[#This Row],[swiadectwo]:[profil]]) + IF(Kandydaci[[#This Row],[laureat]] = 1, 200,0)</f>
        <v>186</v>
      </c>
      <c r="L221" t="str">
        <f>VLOOKUP(Kandydaci[[#This Row],[profil]],Profile[],3,FALSE)</f>
        <v xml:space="preserve"> prawniczy</v>
      </c>
    </row>
    <row r="222" spans="1:12" x14ac:dyDescent="0.3">
      <c r="A222">
        <v>1454</v>
      </c>
      <c r="B222" s="1" t="s">
        <v>291</v>
      </c>
      <c r="C222" s="1" t="s">
        <v>290</v>
      </c>
      <c r="D222" s="2">
        <v>39218</v>
      </c>
      <c r="E222">
        <v>0</v>
      </c>
      <c r="F222">
        <v>71</v>
      </c>
      <c r="G222">
        <v>67</v>
      </c>
      <c r="H222">
        <v>1</v>
      </c>
      <c r="I222">
        <v>16</v>
      </c>
      <c r="J222">
        <v>2</v>
      </c>
      <c r="K222">
        <f>SUM(Kandydaci[[#This Row],[swiadectwo]:[profil]]) + IF(Kandydaci[[#This Row],[laureat]] = 1, 200,0)</f>
        <v>157</v>
      </c>
      <c r="L222" t="str">
        <f>VLOOKUP(Kandydaci[[#This Row],[profil]],Profile[],3,FALSE)</f>
        <v xml:space="preserve"> matematyczno-fizyczno-informatyczny</v>
      </c>
    </row>
    <row r="223" spans="1:12" x14ac:dyDescent="0.3">
      <c r="A223">
        <v>1097</v>
      </c>
      <c r="B223" s="1" t="s">
        <v>292</v>
      </c>
      <c r="C223" s="1" t="s">
        <v>293</v>
      </c>
      <c r="D223" s="2">
        <v>39702</v>
      </c>
      <c r="E223">
        <v>0</v>
      </c>
      <c r="F223">
        <v>69</v>
      </c>
      <c r="G223">
        <v>64</v>
      </c>
      <c r="H223">
        <v>1</v>
      </c>
      <c r="I223">
        <v>15</v>
      </c>
      <c r="J223">
        <v>1</v>
      </c>
      <c r="K223">
        <f>SUM(Kandydaci[[#This Row],[swiadectwo]:[profil]]) + IF(Kandydaci[[#This Row],[laureat]] = 1, 200,0)</f>
        <v>150</v>
      </c>
      <c r="L223" t="str">
        <f>VLOOKUP(Kandydaci[[#This Row],[profil]],Profile[],3,FALSE)</f>
        <v xml:space="preserve"> matematyczno-fizyczny</v>
      </c>
    </row>
    <row r="224" spans="1:12" x14ac:dyDescent="0.3">
      <c r="A224">
        <v>1098</v>
      </c>
      <c r="B224" s="1" t="s">
        <v>294</v>
      </c>
      <c r="C224" s="1" t="s">
        <v>293</v>
      </c>
      <c r="D224" s="2">
        <v>39744</v>
      </c>
      <c r="E224">
        <v>0</v>
      </c>
      <c r="F224">
        <v>68</v>
      </c>
      <c r="G224">
        <v>95</v>
      </c>
      <c r="H224">
        <v>0</v>
      </c>
      <c r="I224">
        <v>6</v>
      </c>
      <c r="J224">
        <v>8</v>
      </c>
      <c r="K224">
        <f>SUM(Kandydaci[[#This Row],[swiadectwo]:[profil]]) + IF(Kandydaci[[#This Row],[laureat]] = 1, 200,0)</f>
        <v>177</v>
      </c>
      <c r="L224" t="str">
        <f>VLOOKUP(Kandydaci[[#This Row],[profil]],Profile[],3,FALSE)</f>
        <v xml:space="preserve"> prawniczy z rozszerzona matematyka</v>
      </c>
    </row>
    <row r="225" spans="1:12" x14ac:dyDescent="0.3">
      <c r="A225">
        <v>1152</v>
      </c>
      <c r="B225" s="1" t="s">
        <v>295</v>
      </c>
      <c r="C225" s="1" t="s">
        <v>293</v>
      </c>
      <c r="D225" s="2">
        <v>39289</v>
      </c>
      <c r="E225">
        <v>0</v>
      </c>
      <c r="F225">
        <v>61</v>
      </c>
      <c r="G225">
        <v>89</v>
      </c>
      <c r="H225">
        <v>1</v>
      </c>
      <c r="I225">
        <v>11</v>
      </c>
      <c r="J225">
        <v>6</v>
      </c>
      <c r="K225">
        <f>SUM(Kandydaci[[#This Row],[swiadectwo]:[profil]]) + IF(Kandydaci[[#This Row],[laureat]] = 1, 200,0)</f>
        <v>168</v>
      </c>
      <c r="L225" t="str">
        <f>VLOOKUP(Kandydaci[[#This Row],[profil]],Profile[],3,FALSE)</f>
        <v xml:space="preserve"> humanistyczny z rozszerzonym hiszpañskim</v>
      </c>
    </row>
    <row r="226" spans="1:12" x14ac:dyDescent="0.3">
      <c r="A226">
        <v>1159</v>
      </c>
      <c r="B226" s="1" t="s">
        <v>296</v>
      </c>
      <c r="C226" s="1" t="s">
        <v>293</v>
      </c>
      <c r="D226" s="2">
        <v>39295</v>
      </c>
      <c r="E226">
        <v>0</v>
      </c>
      <c r="F226">
        <v>70</v>
      </c>
      <c r="G226">
        <v>90</v>
      </c>
      <c r="H226">
        <v>0</v>
      </c>
      <c r="I226">
        <v>11</v>
      </c>
      <c r="J226">
        <v>5</v>
      </c>
      <c r="K226">
        <f>SUM(Kandydaci[[#This Row],[swiadectwo]:[profil]]) + IF(Kandydaci[[#This Row],[laureat]] = 1, 200,0)</f>
        <v>176</v>
      </c>
      <c r="L226" t="str">
        <f>VLOOKUP(Kandydaci[[#This Row],[profil]],Profile[],3,FALSE)</f>
        <v xml:space="preserve"> humanistyczny z rozszerzonym angielskim</v>
      </c>
    </row>
    <row r="227" spans="1:12" x14ac:dyDescent="0.3">
      <c r="A227">
        <v>1192</v>
      </c>
      <c r="B227" s="1" t="s">
        <v>297</v>
      </c>
      <c r="C227" s="1" t="s">
        <v>293</v>
      </c>
      <c r="D227" s="2">
        <v>39407</v>
      </c>
      <c r="E227">
        <v>0</v>
      </c>
      <c r="F227">
        <v>60</v>
      </c>
      <c r="G227">
        <v>71</v>
      </c>
      <c r="H227">
        <v>2</v>
      </c>
      <c r="I227">
        <v>12</v>
      </c>
      <c r="J227">
        <v>2</v>
      </c>
      <c r="K227">
        <f>SUM(Kandydaci[[#This Row],[swiadectwo]:[profil]]) + IF(Kandydaci[[#This Row],[laureat]] = 1, 200,0)</f>
        <v>147</v>
      </c>
      <c r="L227" t="str">
        <f>VLOOKUP(Kandydaci[[#This Row],[profil]],Profile[],3,FALSE)</f>
        <v xml:space="preserve"> matematyczno-fizyczno-informatyczny</v>
      </c>
    </row>
    <row r="228" spans="1:12" x14ac:dyDescent="0.3">
      <c r="A228">
        <v>1512</v>
      </c>
      <c r="B228" s="1" t="s">
        <v>298</v>
      </c>
      <c r="C228" s="1" t="s">
        <v>293</v>
      </c>
      <c r="D228" s="2">
        <v>39182</v>
      </c>
      <c r="E228">
        <v>0</v>
      </c>
      <c r="F228">
        <v>61</v>
      </c>
      <c r="G228">
        <v>63</v>
      </c>
      <c r="H228">
        <v>3</v>
      </c>
      <c r="I228">
        <v>19</v>
      </c>
      <c r="J228">
        <v>6</v>
      </c>
      <c r="K228">
        <f>SUM(Kandydaci[[#This Row],[swiadectwo]:[profil]]) + IF(Kandydaci[[#This Row],[laureat]] = 1, 200,0)</f>
        <v>152</v>
      </c>
      <c r="L228" t="str">
        <f>VLOOKUP(Kandydaci[[#This Row],[profil]],Profile[],3,FALSE)</f>
        <v xml:space="preserve"> humanistyczny z rozszerzonym hiszpañskim</v>
      </c>
    </row>
    <row r="229" spans="1:12" x14ac:dyDescent="0.3">
      <c r="A229">
        <v>1696</v>
      </c>
      <c r="B229" s="1" t="s">
        <v>299</v>
      </c>
      <c r="C229" s="1" t="s">
        <v>293</v>
      </c>
      <c r="D229" s="2">
        <v>39732</v>
      </c>
      <c r="E229">
        <v>0</v>
      </c>
      <c r="F229">
        <v>60</v>
      </c>
      <c r="G229">
        <v>86</v>
      </c>
      <c r="H229">
        <v>1</v>
      </c>
      <c r="I229">
        <v>16</v>
      </c>
      <c r="J229">
        <v>7</v>
      </c>
      <c r="K229">
        <f>SUM(Kandydaci[[#This Row],[swiadectwo]:[profil]]) + IF(Kandydaci[[#This Row],[laureat]] = 1, 200,0)</f>
        <v>170</v>
      </c>
      <c r="L229" t="str">
        <f>VLOOKUP(Kandydaci[[#This Row],[profil]],Profile[],3,FALSE)</f>
        <v xml:space="preserve"> prawniczy</v>
      </c>
    </row>
    <row r="230" spans="1:12" x14ac:dyDescent="0.3">
      <c r="A230">
        <v>1151</v>
      </c>
      <c r="B230" s="1" t="s">
        <v>300</v>
      </c>
      <c r="C230" s="1" t="s">
        <v>301</v>
      </c>
      <c r="D230" s="2">
        <v>39289</v>
      </c>
      <c r="E230">
        <v>0</v>
      </c>
      <c r="F230">
        <v>70</v>
      </c>
      <c r="G230">
        <v>91</v>
      </c>
      <c r="H230">
        <v>0</v>
      </c>
      <c r="I230">
        <v>17</v>
      </c>
      <c r="J230">
        <v>1</v>
      </c>
      <c r="K230">
        <f>SUM(Kandydaci[[#This Row],[swiadectwo]:[profil]]) + IF(Kandydaci[[#This Row],[laureat]] = 1, 200,0)</f>
        <v>179</v>
      </c>
      <c r="L230" t="str">
        <f>VLOOKUP(Kandydaci[[#This Row],[profil]],Profile[],3,FALSE)</f>
        <v xml:space="preserve"> matematyczno-fizyczny</v>
      </c>
    </row>
    <row r="231" spans="1:12" x14ac:dyDescent="0.3">
      <c r="A231">
        <v>1268</v>
      </c>
      <c r="B231" s="1" t="s">
        <v>302</v>
      </c>
      <c r="C231" s="1" t="s">
        <v>301</v>
      </c>
      <c r="D231" s="2">
        <v>39188</v>
      </c>
      <c r="E231">
        <v>0</v>
      </c>
      <c r="F231">
        <v>68</v>
      </c>
      <c r="G231">
        <v>88</v>
      </c>
      <c r="H231">
        <v>3</v>
      </c>
      <c r="I231">
        <v>21</v>
      </c>
      <c r="J231">
        <v>4</v>
      </c>
      <c r="K231">
        <f>SUM(Kandydaci[[#This Row],[swiadectwo]:[profil]]) + IF(Kandydaci[[#This Row],[laureat]] = 1, 200,0)</f>
        <v>184</v>
      </c>
      <c r="L231" t="str">
        <f>VLOOKUP(Kandydaci[[#This Row],[profil]],Profile[],3,FALSE)</f>
        <v xml:space="preserve"> biologiczno-chemiczno-matematyczny</v>
      </c>
    </row>
    <row r="232" spans="1:12" x14ac:dyDescent="0.3">
      <c r="A232">
        <v>1353</v>
      </c>
      <c r="B232" s="1" t="s">
        <v>303</v>
      </c>
      <c r="C232" s="1" t="s">
        <v>301</v>
      </c>
      <c r="D232" s="2">
        <v>39133</v>
      </c>
      <c r="E232">
        <v>0</v>
      </c>
      <c r="F232">
        <v>68</v>
      </c>
      <c r="G232">
        <v>100</v>
      </c>
      <c r="H232">
        <v>2</v>
      </c>
      <c r="I232">
        <v>22</v>
      </c>
      <c r="J232">
        <v>1</v>
      </c>
      <c r="K232">
        <f>SUM(Kandydaci[[#This Row],[swiadectwo]:[profil]]) + IF(Kandydaci[[#This Row],[laureat]] = 1, 200,0)</f>
        <v>193</v>
      </c>
      <c r="L232" t="str">
        <f>VLOOKUP(Kandydaci[[#This Row],[profil]],Profile[],3,FALSE)</f>
        <v xml:space="preserve"> matematyczno-fizyczny</v>
      </c>
    </row>
    <row r="233" spans="1:12" x14ac:dyDescent="0.3">
      <c r="A233">
        <v>1567</v>
      </c>
      <c r="B233" s="1" t="s">
        <v>304</v>
      </c>
      <c r="C233" s="1" t="s">
        <v>301</v>
      </c>
      <c r="D233" s="2">
        <v>39161</v>
      </c>
      <c r="E233">
        <v>0</v>
      </c>
      <c r="F233">
        <v>63</v>
      </c>
      <c r="G233">
        <v>97</v>
      </c>
      <c r="H233">
        <v>2</v>
      </c>
      <c r="I233">
        <v>22</v>
      </c>
      <c r="J233">
        <v>9</v>
      </c>
      <c r="K233">
        <f>SUM(Kandydaci[[#This Row],[swiadectwo]:[profil]]) + IF(Kandydaci[[#This Row],[laureat]] = 1, 200,0)</f>
        <v>193</v>
      </c>
      <c r="L233" t="str">
        <f>VLOOKUP(Kandydaci[[#This Row],[profil]],Profile[],3,FALSE)</f>
        <v xml:space="preserve"> medialny</v>
      </c>
    </row>
    <row r="234" spans="1:12" x14ac:dyDescent="0.3">
      <c r="A234">
        <v>1749</v>
      </c>
      <c r="B234" s="1" t="s">
        <v>305</v>
      </c>
      <c r="C234" s="1" t="s">
        <v>301</v>
      </c>
      <c r="D234" s="2">
        <v>39480</v>
      </c>
      <c r="E234">
        <v>0</v>
      </c>
      <c r="F234">
        <v>69</v>
      </c>
      <c r="G234">
        <v>80</v>
      </c>
      <c r="H234">
        <v>2</v>
      </c>
      <c r="I234">
        <v>1</v>
      </c>
      <c r="J234">
        <v>6</v>
      </c>
      <c r="K234">
        <f>SUM(Kandydaci[[#This Row],[swiadectwo]:[profil]]) + IF(Kandydaci[[#This Row],[laureat]] = 1, 200,0)</f>
        <v>158</v>
      </c>
      <c r="L234" t="str">
        <f>VLOOKUP(Kandydaci[[#This Row],[profil]],Profile[],3,FALSE)</f>
        <v xml:space="preserve"> humanistyczny z rozszerzonym hiszpañskim</v>
      </c>
    </row>
    <row r="235" spans="1:12" x14ac:dyDescent="0.3">
      <c r="A235">
        <v>1156</v>
      </c>
      <c r="B235" s="1" t="s">
        <v>306</v>
      </c>
      <c r="C235" s="1" t="s">
        <v>307</v>
      </c>
      <c r="D235" s="2">
        <v>39214</v>
      </c>
      <c r="E235">
        <v>0</v>
      </c>
      <c r="F235">
        <v>67</v>
      </c>
      <c r="G235">
        <v>77</v>
      </c>
      <c r="H235">
        <v>0</v>
      </c>
      <c r="I235">
        <v>11</v>
      </c>
      <c r="J235">
        <v>3</v>
      </c>
      <c r="K235">
        <f>SUM(Kandydaci[[#This Row],[swiadectwo]:[profil]]) + IF(Kandydaci[[#This Row],[laureat]] = 1, 200,0)</f>
        <v>158</v>
      </c>
      <c r="L235" t="str">
        <f>VLOOKUP(Kandydaci[[#This Row],[profil]],Profile[],3,FALSE)</f>
        <v xml:space="preserve"> biologiczno-chemiczny</v>
      </c>
    </row>
    <row r="236" spans="1:12" x14ac:dyDescent="0.3">
      <c r="A236">
        <v>1218</v>
      </c>
      <c r="B236" s="1" t="s">
        <v>308</v>
      </c>
      <c r="C236" s="1" t="s">
        <v>307</v>
      </c>
      <c r="D236" s="2">
        <v>39255</v>
      </c>
      <c r="E236">
        <v>0</v>
      </c>
      <c r="F236">
        <v>62</v>
      </c>
      <c r="G236">
        <v>81</v>
      </c>
      <c r="H236">
        <v>3</v>
      </c>
      <c r="I236">
        <v>21</v>
      </c>
      <c r="J236">
        <v>6</v>
      </c>
      <c r="K236">
        <f>SUM(Kandydaci[[#This Row],[swiadectwo]:[profil]]) + IF(Kandydaci[[#This Row],[laureat]] = 1, 200,0)</f>
        <v>173</v>
      </c>
      <c r="L236" t="str">
        <f>VLOOKUP(Kandydaci[[#This Row],[profil]],Profile[],3,FALSE)</f>
        <v xml:space="preserve"> humanistyczny z rozszerzonym hiszpañskim</v>
      </c>
    </row>
    <row r="237" spans="1:12" x14ac:dyDescent="0.3">
      <c r="A237">
        <v>1678</v>
      </c>
      <c r="B237" s="1" t="s">
        <v>309</v>
      </c>
      <c r="C237" s="1" t="s">
        <v>307</v>
      </c>
      <c r="D237" s="2">
        <v>39225</v>
      </c>
      <c r="E237">
        <v>0</v>
      </c>
      <c r="F237">
        <v>69</v>
      </c>
      <c r="G237">
        <v>64</v>
      </c>
      <c r="H237">
        <v>2</v>
      </c>
      <c r="I237">
        <v>5</v>
      </c>
      <c r="J237">
        <v>8</v>
      </c>
      <c r="K237">
        <f>SUM(Kandydaci[[#This Row],[swiadectwo]:[profil]]) + IF(Kandydaci[[#This Row],[laureat]] = 1, 200,0)</f>
        <v>148</v>
      </c>
      <c r="L237" t="str">
        <f>VLOOKUP(Kandydaci[[#This Row],[profil]],Profile[],3,FALSE)</f>
        <v xml:space="preserve"> prawniczy z rozszerzona matematyka</v>
      </c>
    </row>
    <row r="238" spans="1:12" x14ac:dyDescent="0.3">
      <c r="A238">
        <v>1837</v>
      </c>
      <c r="B238" s="1" t="s">
        <v>31</v>
      </c>
      <c r="C238" s="1" t="s">
        <v>307</v>
      </c>
      <c r="D238" s="2">
        <v>39161</v>
      </c>
      <c r="E238">
        <v>0</v>
      </c>
      <c r="F238">
        <v>64</v>
      </c>
      <c r="G238">
        <v>68</v>
      </c>
      <c r="H238">
        <v>2</v>
      </c>
      <c r="I238">
        <v>4</v>
      </c>
      <c r="J238">
        <v>6</v>
      </c>
      <c r="K238">
        <f>SUM(Kandydaci[[#This Row],[swiadectwo]:[profil]]) + IF(Kandydaci[[#This Row],[laureat]] = 1, 200,0)</f>
        <v>144</v>
      </c>
      <c r="L238" t="str">
        <f>VLOOKUP(Kandydaci[[#This Row],[profil]],Profile[],3,FALSE)</f>
        <v xml:space="preserve"> humanistyczny z rozszerzonym hiszpañskim</v>
      </c>
    </row>
    <row r="239" spans="1:12" x14ac:dyDescent="0.3">
      <c r="A239">
        <v>1763</v>
      </c>
      <c r="B239" s="1" t="s">
        <v>127</v>
      </c>
      <c r="C239" s="1" t="s">
        <v>310</v>
      </c>
      <c r="D239" s="2">
        <v>39411</v>
      </c>
      <c r="E239">
        <v>0</v>
      </c>
      <c r="F239">
        <v>63</v>
      </c>
      <c r="G239">
        <v>89</v>
      </c>
      <c r="H239">
        <v>2</v>
      </c>
      <c r="I239">
        <v>16</v>
      </c>
      <c r="J239">
        <v>4</v>
      </c>
      <c r="K239">
        <f>SUM(Kandydaci[[#This Row],[swiadectwo]:[profil]]) + IF(Kandydaci[[#This Row],[laureat]] = 1, 200,0)</f>
        <v>174</v>
      </c>
      <c r="L239" t="str">
        <f>VLOOKUP(Kandydaci[[#This Row],[profil]],Profile[],3,FALSE)</f>
        <v xml:space="preserve"> biologiczno-chemiczno-matematyczny</v>
      </c>
    </row>
    <row r="240" spans="1:12" x14ac:dyDescent="0.3">
      <c r="A240">
        <v>1129</v>
      </c>
      <c r="B240" s="1" t="s">
        <v>311</v>
      </c>
      <c r="C240" s="1" t="s">
        <v>312</v>
      </c>
      <c r="D240" s="2">
        <v>39287</v>
      </c>
      <c r="E240">
        <v>0</v>
      </c>
      <c r="F240">
        <v>68</v>
      </c>
      <c r="G240">
        <v>90</v>
      </c>
      <c r="H240">
        <v>1</v>
      </c>
      <c r="I240">
        <v>17</v>
      </c>
      <c r="J240">
        <v>4</v>
      </c>
      <c r="K240">
        <f>SUM(Kandydaci[[#This Row],[swiadectwo]:[profil]]) + IF(Kandydaci[[#This Row],[laureat]] = 1, 200,0)</f>
        <v>180</v>
      </c>
      <c r="L240" t="str">
        <f>VLOOKUP(Kandydaci[[#This Row],[profil]],Profile[],3,FALSE)</f>
        <v xml:space="preserve"> biologiczno-chemiczno-matematyczny</v>
      </c>
    </row>
    <row r="241" spans="1:12" x14ac:dyDescent="0.3">
      <c r="A241">
        <v>1366</v>
      </c>
      <c r="B241" s="1" t="s">
        <v>313</v>
      </c>
      <c r="C241" s="1" t="s">
        <v>312</v>
      </c>
      <c r="D241" s="2">
        <v>39193</v>
      </c>
      <c r="E241">
        <v>1</v>
      </c>
      <c r="F241">
        <v>71</v>
      </c>
      <c r="G241">
        <v>83</v>
      </c>
      <c r="H241">
        <v>1</v>
      </c>
      <c r="I241">
        <v>2</v>
      </c>
      <c r="J241">
        <v>9</v>
      </c>
      <c r="K241">
        <f>SUM(Kandydaci[[#This Row],[swiadectwo]:[profil]]) + IF(Kandydaci[[#This Row],[laureat]] = 1, 200,0)</f>
        <v>366</v>
      </c>
      <c r="L241" t="str">
        <f>VLOOKUP(Kandydaci[[#This Row],[profil]],Profile[],3,FALSE)</f>
        <v xml:space="preserve"> medialny</v>
      </c>
    </row>
    <row r="242" spans="1:12" x14ac:dyDescent="0.3">
      <c r="A242">
        <v>1544</v>
      </c>
      <c r="B242" s="1" t="s">
        <v>314</v>
      </c>
      <c r="C242" s="1" t="s">
        <v>312</v>
      </c>
      <c r="D242" s="2">
        <v>39258</v>
      </c>
      <c r="E242">
        <v>1</v>
      </c>
      <c r="F242">
        <v>70</v>
      </c>
      <c r="G242">
        <v>61</v>
      </c>
      <c r="H242">
        <v>3</v>
      </c>
      <c r="I242">
        <v>21</v>
      </c>
      <c r="J242">
        <v>2</v>
      </c>
      <c r="K242">
        <f>SUM(Kandydaci[[#This Row],[swiadectwo]:[profil]]) + IF(Kandydaci[[#This Row],[laureat]] = 1, 200,0)</f>
        <v>357</v>
      </c>
      <c r="L242" t="str">
        <f>VLOOKUP(Kandydaci[[#This Row],[profil]],Profile[],3,FALSE)</f>
        <v xml:space="preserve"> matematyczno-fizyczno-informatyczny</v>
      </c>
    </row>
    <row r="243" spans="1:12" x14ac:dyDescent="0.3">
      <c r="A243">
        <v>1613</v>
      </c>
      <c r="B243" s="1" t="s">
        <v>315</v>
      </c>
      <c r="C243" s="1" t="s">
        <v>312</v>
      </c>
      <c r="D243" s="2">
        <v>39390</v>
      </c>
      <c r="E243">
        <v>0</v>
      </c>
      <c r="F243">
        <v>69</v>
      </c>
      <c r="G243">
        <v>90</v>
      </c>
      <c r="H243">
        <v>2</v>
      </c>
      <c r="I243">
        <v>17</v>
      </c>
      <c r="J243">
        <v>3</v>
      </c>
      <c r="K243">
        <f>SUM(Kandydaci[[#This Row],[swiadectwo]:[profil]]) + IF(Kandydaci[[#This Row],[laureat]] = 1, 200,0)</f>
        <v>181</v>
      </c>
      <c r="L243" t="str">
        <f>VLOOKUP(Kandydaci[[#This Row],[profil]],Profile[],3,FALSE)</f>
        <v xml:space="preserve"> biologiczno-chemiczny</v>
      </c>
    </row>
    <row r="244" spans="1:12" x14ac:dyDescent="0.3">
      <c r="A244">
        <v>1828</v>
      </c>
      <c r="B244" s="1" t="s">
        <v>316</v>
      </c>
      <c r="C244" s="1" t="s">
        <v>312</v>
      </c>
      <c r="D244" s="2">
        <v>39193</v>
      </c>
      <c r="E244">
        <v>0</v>
      </c>
      <c r="F244">
        <v>66</v>
      </c>
      <c r="G244">
        <v>64</v>
      </c>
      <c r="H244">
        <v>0</v>
      </c>
      <c r="I244">
        <v>9</v>
      </c>
      <c r="J244">
        <v>2</v>
      </c>
      <c r="K244">
        <f>SUM(Kandydaci[[#This Row],[swiadectwo]:[profil]]) + IF(Kandydaci[[#This Row],[laureat]] = 1, 200,0)</f>
        <v>141</v>
      </c>
      <c r="L244" t="str">
        <f>VLOOKUP(Kandydaci[[#This Row],[profil]],Profile[],3,FALSE)</f>
        <v xml:space="preserve"> matematyczno-fizyczno-informatyczny</v>
      </c>
    </row>
    <row r="245" spans="1:12" x14ac:dyDescent="0.3">
      <c r="A245">
        <v>1134</v>
      </c>
      <c r="B245" s="1" t="s">
        <v>317</v>
      </c>
      <c r="C245" s="1" t="s">
        <v>318</v>
      </c>
      <c r="D245" s="2">
        <v>39390</v>
      </c>
      <c r="E245">
        <v>0</v>
      </c>
      <c r="F245">
        <v>63</v>
      </c>
      <c r="G245">
        <v>93</v>
      </c>
      <c r="H245">
        <v>2</v>
      </c>
      <c r="I245">
        <v>4</v>
      </c>
      <c r="J245">
        <v>2</v>
      </c>
      <c r="K245">
        <f>SUM(Kandydaci[[#This Row],[swiadectwo]:[profil]]) + IF(Kandydaci[[#This Row],[laureat]] = 1, 200,0)</f>
        <v>164</v>
      </c>
      <c r="L245" t="str">
        <f>VLOOKUP(Kandydaci[[#This Row],[profil]],Profile[],3,FALSE)</f>
        <v xml:space="preserve"> matematyczno-fizyczno-informatyczny</v>
      </c>
    </row>
    <row r="246" spans="1:12" x14ac:dyDescent="0.3">
      <c r="A246">
        <v>1234</v>
      </c>
      <c r="B246" s="1" t="s">
        <v>319</v>
      </c>
      <c r="C246" s="1" t="s">
        <v>318</v>
      </c>
      <c r="D246" s="2">
        <v>39347</v>
      </c>
      <c r="E246">
        <v>1</v>
      </c>
      <c r="F246">
        <v>68</v>
      </c>
      <c r="G246">
        <v>99</v>
      </c>
      <c r="H246">
        <v>3</v>
      </c>
      <c r="I246">
        <v>13</v>
      </c>
      <c r="J246">
        <v>7</v>
      </c>
      <c r="K246">
        <f>SUM(Kandydaci[[#This Row],[swiadectwo]:[profil]]) + IF(Kandydaci[[#This Row],[laureat]] = 1, 200,0)</f>
        <v>390</v>
      </c>
      <c r="L246" t="str">
        <f>VLOOKUP(Kandydaci[[#This Row],[profil]],Profile[],3,FALSE)</f>
        <v xml:space="preserve"> prawniczy</v>
      </c>
    </row>
    <row r="247" spans="1:12" x14ac:dyDescent="0.3">
      <c r="A247">
        <v>1389</v>
      </c>
      <c r="B247" s="1" t="s">
        <v>320</v>
      </c>
      <c r="C247" s="1" t="s">
        <v>318</v>
      </c>
      <c r="D247" s="2">
        <v>39144</v>
      </c>
      <c r="E247">
        <v>0</v>
      </c>
      <c r="F247">
        <v>69</v>
      </c>
      <c r="G247">
        <v>75</v>
      </c>
      <c r="H247">
        <v>0</v>
      </c>
      <c r="I247">
        <v>23</v>
      </c>
      <c r="J247">
        <v>9</v>
      </c>
      <c r="K247">
        <f>SUM(Kandydaci[[#This Row],[swiadectwo]:[profil]]) + IF(Kandydaci[[#This Row],[laureat]] = 1, 200,0)</f>
        <v>176</v>
      </c>
      <c r="L247" t="str">
        <f>VLOOKUP(Kandydaci[[#This Row],[profil]],Profile[],3,FALSE)</f>
        <v xml:space="preserve"> medialny</v>
      </c>
    </row>
    <row r="248" spans="1:12" x14ac:dyDescent="0.3">
      <c r="A248">
        <v>1452</v>
      </c>
      <c r="B248" s="1" t="s">
        <v>321</v>
      </c>
      <c r="C248" s="1" t="s">
        <v>318</v>
      </c>
      <c r="D248" s="2">
        <v>39268</v>
      </c>
      <c r="E248">
        <v>0</v>
      </c>
      <c r="F248">
        <v>69</v>
      </c>
      <c r="G248">
        <v>76</v>
      </c>
      <c r="H248">
        <v>1</v>
      </c>
      <c r="I248">
        <v>8</v>
      </c>
      <c r="J248">
        <v>8</v>
      </c>
      <c r="K248">
        <f>SUM(Kandydaci[[#This Row],[swiadectwo]:[profil]]) + IF(Kandydaci[[#This Row],[laureat]] = 1, 200,0)</f>
        <v>162</v>
      </c>
      <c r="L248" t="str">
        <f>VLOOKUP(Kandydaci[[#This Row],[profil]],Profile[],3,FALSE)</f>
        <v xml:space="preserve"> prawniczy z rozszerzona matematyka</v>
      </c>
    </row>
    <row r="249" spans="1:12" x14ac:dyDescent="0.3">
      <c r="A249">
        <v>1748</v>
      </c>
      <c r="B249" s="1" t="s">
        <v>237</v>
      </c>
      <c r="C249" s="1" t="s">
        <v>318</v>
      </c>
      <c r="D249" s="2">
        <v>39526</v>
      </c>
      <c r="E249">
        <v>0</v>
      </c>
      <c r="F249">
        <v>66</v>
      </c>
      <c r="G249">
        <v>62</v>
      </c>
      <c r="H249">
        <v>0</v>
      </c>
      <c r="I249">
        <v>1</v>
      </c>
      <c r="J249">
        <v>4</v>
      </c>
      <c r="K249">
        <f>SUM(Kandydaci[[#This Row],[swiadectwo]:[profil]]) + IF(Kandydaci[[#This Row],[laureat]] = 1, 200,0)</f>
        <v>133</v>
      </c>
      <c r="L249" t="str">
        <f>VLOOKUP(Kandydaci[[#This Row],[profil]],Profile[],3,FALSE)</f>
        <v xml:space="preserve"> biologiczno-chemiczno-matematyczny</v>
      </c>
    </row>
    <row r="250" spans="1:12" x14ac:dyDescent="0.3">
      <c r="A250">
        <v>1796</v>
      </c>
      <c r="B250" s="1" t="s">
        <v>322</v>
      </c>
      <c r="C250" s="1" t="s">
        <v>318</v>
      </c>
      <c r="D250" s="2">
        <v>39678</v>
      </c>
      <c r="E250">
        <v>0</v>
      </c>
      <c r="F250">
        <v>70</v>
      </c>
      <c r="G250">
        <v>88</v>
      </c>
      <c r="H250">
        <v>2</v>
      </c>
      <c r="I250">
        <v>18</v>
      </c>
      <c r="J250">
        <v>5</v>
      </c>
      <c r="K250">
        <f>SUM(Kandydaci[[#This Row],[swiadectwo]:[profil]]) + IF(Kandydaci[[#This Row],[laureat]] = 1, 200,0)</f>
        <v>183</v>
      </c>
      <c r="L250" t="str">
        <f>VLOOKUP(Kandydaci[[#This Row],[profil]],Profile[],3,FALSE)</f>
        <v xml:space="preserve"> humanistyczny z rozszerzonym angielskim</v>
      </c>
    </row>
    <row r="251" spans="1:12" x14ac:dyDescent="0.3">
      <c r="A251">
        <v>1809</v>
      </c>
      <c r="B251" s="1" t="s">
        <v>142</v>
      </c>
      <c r="C251" s="1" t="s">
        <v>318</v>
      </c>
      <c r="D251" s="2">
        <v>39433</v>
      </c>
      <c r="E251">
        <v>0</v>
      </c>
      <c r="F251">
        <v>67</v>
      </c>
      <c r="G251">
        <v>92</v>
      </c>
      <c r="H251">
        <v>2</v>
      </c>
      <c r="I251">
        <v>9</v>
      </c>
      <c r="J251">
        <v>4</v>
      </c>
      <c r="K251">
        <f>SUM(Kandydaci[[#This Row],[swiadectwo]:[profil]]) + IF(Kandydaci[[#This Row],[laureat]] = 1, 200,0)</f>
        <v>174</v>
      </c>
      <c r="L251" t="str">
        <f>VLOOKUP(Kandydaci[[#This Row],[profil]],Profile[],3,FALSE)</f>
        <v xml:space="preserve"> biologiczno-chemiczno-matematyczny</v>
      </c>
    </row>
    <row r="252" spans="1:12" x14ac:dyDescent="0.3">
      <c r="A252">
        <v>1086</v>
      </c>
      <c r="B252" s="1" t="s">
        <v>323</v>
      </c>
      <c r="C252" s="1" t="s">
        <v>324</v>
      </c>
      <c r="D252" s="2">
        <v>39274</v>
      </c>
      <c r="E252">
        <v>0</v>
      </c>
      <c r="F252">
        <v>63</v>
      </c>
      <c r="G252">
        <v>96</v>
      </c>
      <c r="H252">
        <v>3</v>
      </c>
      <c r="I252">
        <v>19</v>
      </c>
      <c r="J252">
        <v>5</v>
      </c>
      <c r="K252">
        <f>SUM(Kandydaci[[#This Row],[swiadectwo]:[profil]]) + IF(Kandydaci[[#This Row],[laureat]] = 1, 200,0)</f>
        <v>186</v>
      </c>
      <c r="L252" t="str">
        <f>VLOOKUP(Kandydaci[[#This Row],[profil]],Profile[],3,FALSE)</f>
        <v xml:space="preserve"> humanistyczny z rozszerzonym angielskim</v>
      </c>
    </row>
    <row r="253" spans="1:12" x14ac:dyDescent="0.3">
      <c r="A253">
        <v>1521</v>
      </c>
      <c r="B253" s="1" t="s">
        <v>325</v>
      </c>
      <c r="C253" s="1" t="s">
        <v>324</v>
      </c>
      <c r="D253" s="2">
        <v>39736</v>
      </c>
      <c r="E253">
        <v>0</v>
      </c>
      <c r="F253">
        <v>70</v>
      </c>
      <c r="G253">
        <v>74</v>
      </c>
      <c r="H253">
        <v>1</v>
      </c>
      <c r="I253">
        <v>22</v>
      </c>
      <c r="J253">
        <v>2</v>
      </c>
      <c r="K253">
        <f>SUM(Kandydaci[[#This Row],[swiadectwo]:[profil]]) + IF(Kandydaci[[#This Row],[laureat]] = 1, 200,0)</f>
        <v>169</v>
      </c>
      <c r="L253" t="str">
        <f>VLOOKUP(Kandydaci[[#This Row],[profil]],Profile[],3,FALSE)</f>
        <v xml:space="preserve"> matematyczno-fizyczno-informatyczny</v>
      </c>
    </row>
    <row r="254" spans="1:12" x14ac:dyDescent="0.3">
      <c r="A254">
        <v>1639</v>
      </c>
      <c r="B254" s="1" t="s">
        <v>326</v>
      </c>
      <c r="C254" s="1" t="s">
        <v>324</v>
      </c>
      <c r="D254" s="2">
        <v>39294</v>
      </c>
      <c r="E254">
        <v>0</v>
      </c>
      <c r="F254">
        <v>68</v>
      </c>
      <c r="G254">
        <v>63</v>
      </c>
      <c r="H254">
        <v>0</v>
      </c>
      <c r="I254">
        <v>22</v>
      </c>
      <c r="J254">
        <v>4</v>
      </c>
      <c r="K254">
        <f>SUM(Kandydaci[[#This Row],[swiadectwo]:[profil]]) + IF(Kandydaci[[#This Row],[laureat]] = 1, 200,0)</f>
        <v>157</v>
      </c>
      <c r="L254" t="str">
        <f>VLOOKUP(Kandydaci[[#This Row],[profil]],Profile[],3,FALSE)</f>
        <v xml:space="preserve"> biologiczno-chemiczno-matematyczny</v>
      </c>
    </row>
    <row r="255" spans="1:12" x14ac:dyDescent="0.3">
      <c r="A255">
        <v>1765</v>
      </c>
      <c r="B255" s="1" t="s">
        <v>196</v>
      </c>
      <c r="C255" s="1" t="s">
        <v>324</v>
      </c>
      <c r="D255" s="2">
        <v>39137</v>
      </c>
      <c r="E255">
        <v>0</v>
      </c>
      <c r="F255">
        <v>65</v>
      </c>
      <c r="G255">
        <v>87</v>
      </c>
      <c r="H255">
        <v>2</v>
      </c>
      <c r="I255">
        <v>8</v>
      </c>
      <c r="J255">
        <v>5</v>
      </c>
      <c r="K255">
        <f>SUM(Kandydaci[[#This Row],[swiadectwo]:[profil]]) + IF(Kandydaci[[#This Row],[laureat]] = 1, 200,0)</f>
        <v>167</v>
      </c>
      <c r="L255" t="str">
        <f>VLOOKUP(Kandydaci[[#This Row],[profil]],Profile[],3,FALSE)</f>
        <v xml:space="preserve"> humanistyczny z rozszerzonym angielskim</v>
      </c>
    </row>
    <row r="256" spans="1:12" x14ac:dyDescent="0.3">
      <c r="A256">
        <v>1907</v>
      </c>
      <c r="B256" s="1" t="s">
        <v>323</v>
      </c>
      <c r="C256" s="1" t="s">
        <v>324</v>
      </c>
      <c r="D256" s="2">
        <v>39097</v>
      </c>
      <c r="E256">
        <v>0</v>
      </c>
      <c r="F256">
        <v>65</v>
      </c>
      <c r="G256">
        <v>90</v>
      </c>
      <c r="H256">
        <v>1</v>
      </c>
      <c r="I256">
        <v>24</v>
      </c>
      <c r="J256">
        <v>10</v>
      </c>
      <c r="K256">
        <f>SUM(Kandydaci[[#This Row],[swiadectwo]:[profil]]) + IF(Kandydaci[[#This Row],[laureat]] = 1, 200,0)</f>
        <v>190</v>
      </c>
      <c r="L256" t="str">
        <f>VLOOKUP(Kandydaci[[#This Row],[profil]],Profile[],3,FALSE)</f>
        <v xml:space="preserve"> medialny z rozszerzonym angielskim i niemieckim</v>
      </c>
    </row>
    <row r="257" spans="1:12" x14ac:dyDescent="0.3">
      <c r="A257">
        <v>1043</v>
      </c>
      <c r="B257" s="1" t="s">
        <v>327</v>
      </c>
      <c r="C257" s="1" t="s">
        <v>328</v>
      </c>
      <c r="D257" s="2">
        <v>39213</v>
      </c>
      <c r="E257">
        <v>0</v>
      </c>
      <c r="F257">
        <v>68</v>
      </c>
      <c r="G257">
        <v>76</v>
      </c>
      <c r="H257">
        <v>2</v>
      </c>
      <c r="I257">
        <v>8</v>
      </c>
      <c r="J257">
        <v>7</v>
      </c>
      <c r="K257">
        <f>SUM(Kandydaci[[#This Row],[swiadectwo]:[profil]]) + IF(Kandydaci[[#This Row],[laureat]] = 1, 200,0)</f>
        <v>161</v>
      </c>
      <c r="L257" t="str">
        <f>VLOOKUP(Kandydaci[[#This Row],[profil]],Profile[],3,FALSE)</f>
        <v xml:space="preserve"> prawniczy</v>
      </c>
    </row>
    <row r="258" spans="1:12" x14ac:dyDescent="0.3">
      <c r="A258">
        <v>1231</v>
      </c>
      <c r="B258" s="1" t="s">
        <v>329</v>
      </c>
      <c r="C258" s="1" t="s">
        <v>328</v>
      </c>
      <c r="D258" s="2">
        <v>39218</v>
      </c>
      <c r="E258">
        <v>0</v>
      </c>
      <c r="F258">
        <v>65</v>
      </c>
      <c r="G258">
        <v>61</v>
      </c>
      <c r="H258">
        <v>3</v>
      </c>
      <c r="I258">
        <v>6</v>
      </c>
      <c r="J258">
        <v>1</v>
      </c>
      <c r="K258">
        <f>SUM(Kandydaci[[#This Row],[swiadectwo]:[profil]]) + IF(Kandydaci[[#This Row],[laureat]] = 1, 200,0)</f>
        <v>136</v>
      </c>
      <c r="L258" t="str">
        <f>VLOOKUP(Kandydaci[[#This Row],[profil]],Profile[],3,FALSE)</f>
        <v xml:space="preserve"> matematyczno-fizyczny</v>
      </c>
    </row>
    <row r="259" spans="1:12" x14ac:dyDescent="0.3">
      <c r="A259">
        <v>1272</v>
      </c>
      <c r="B259" s="1" t="s">
        <v>330</v>
      </c>
      <c r="C259" s="1" t="s">
        <v>328</v>
      </c>
      <c r="D259" s="2">
        <v>39767</v>
      </c>
      <c r="E259">
        <v>0</v>
      </c>
      <c r="F259">
        <v>70</v>
      </c>
      <c r="G259">
        <v>90</v>
      </c>
      <c r="H259">
        <v>2</v>
      </c>
      <c r="I259">
        <v>20</v>
      </c>
      <c r="J259">
        <v>6</v>
      </c>
      <c r="K259">
        <f>SUM(Kandydaci[[#This Row],[swiadectwo]:[profil]]) + IF(Kandydaci[[#This Row],[laureat]] = 1, 200,0)</f>
        <v>188</v>
      </c>
      <c r="L259" t="str">
        <f>VLOOKUP(Kandydaci[[#This Row],[profil]],Profile[],3,FALSE)</f>
        <v xml:space="preserve"> humanistyczny z rozszerzonym hiszpañskim</v>
      </c>
    </row>
    <row r="260" spans="1:12" x14ac:dyDescent="0.3">
      <c r="A260">
        <v>1111</v>
      </c>
      <c r="B260" s="1" t="s">
        <v>331</v>
      </c>
      <c r="C260" s="1" t="s">
        <v>332</v>
      </c>
      <c r="D260" s="2">
        <v>39447</v>
      </c>
      <c r="E260">
        <v>0</v>
      </c>
      <c r="F260">
        <v>64</v>
      </c>
      <c r="G260">
        <v>61</v>
      </c>
      <c r="H260">
        <v>1</v>
      </c>
      <c r="I260">
        <v>12</v>
      </c>
      <c r="J260">
        <v>1</v>
      </c>
      <c r="K260">
        <f>SUM(Kandydaci[[#This Row],[swiadectwo]:[profil]]) + IF(Kandydaci[[#This Row],[laureat]] = 1, 200,0)</f>
        <v>139</v>
      </c>
      <c r="L260" t="str">
        <f>VLOOKUP(Kandydaci[[#This Row],[profil]],Profile[],3,FALSE)</f>
        <v xml:space="preserve"> matematyczno-fizyczny</v>
      </c>
    </row>
    <row r="261" spans="1:12" x14ac:dyDescent="0.3">
      <c r="A261">
        <v>1637</v>
      </c>
      <c r="B261" s="1" t="s">
        <v>333</v>
      </c>
      <c r="C261" s="1" t="s">
        <v>332</v>
      </c>
      <c r="D261" s="2">
        <v>39404</v>
      </c>
      <c r="E261">
        <v>0</v>
      </c>
      <c r="F261">
        <v>65</v>
      </c>
      <c r="G261">
        <v>83</v>
      </c>
      <c r="H261">
        <v>2</v>
      </c>
      <c r="I261">
        <v>10</v>
      </c>
      <c r="J261">
        <v>4</v>
      </c>
      <c r="K261">
        <f>SUM(Kandydaci[[#This Row],[swiadectwo]:[profil]]) + IF(Kandydaci[[#This Row],[laureat]] = 1, 200,0)</f>
        <v>164</v>
      </c>
      <c r="L261" t="str">
        <f>VLOOKUP(Kandydaci[[#This Row],[profil]],Profile[],3,FALSE)</f>
        <v xml:space="preserve"> biologiczno-chemiczno-matematyczny</v>
      </c>
    </row>
    <row r="262" spans="1:12" x14ac:dyDescent="0.3">
      <c r="A262">
        <v>1306</v>
      </c>
      <c r="B262" s="1" t="s">
        <v>334</v>
      </c>
      <c r="C262" s="1" t="s">
        <v>335</v>
      </c>
      <c r="D262" s="2">
        <v>39183</v>
      </c>
      <c r="E262">
        <v>0</v>
      </c>
      <c r="F262">
        <v>71</v>
      </c>
      <c r="G262">
        <v>96</v>
      </c>
      <c r="H262">
        <v>1</v>
      </c>
      <c r="I262">
        <v>22</v>
      </c>
      <c r="J262">
        <v>8</v>
      </c>
      <c r="K262">
        <f>SUM(Kandydaci[[#This Row],[swiadectwo]:[profil]]) + IF(Kandydaci[[#This Row],[laureat]] = 1, 200,0)</f>
        <v>198</v>
      </c>
      <c r="L262" t="str">
        <f>VLOOKUP(Kandydaci[[#This Row],[profil]],Profile[],3,FALSE)</f>
        <v xml:space="preserve"> prawniczy z rozszerzona matematyka</v>
      </c>
    </row>
    <row r="263" spans="1:12" x14ac:dyDescent="0.3">
      <c r="A263">
        <v>1057</v>
      </c>
      <c r="B263" s="1" t="s">
        <v>336</v>
      </c>
      <c r="C263" s="1" t="s">
        <v>337</v>
      </c>
      <c r="D263" s="2">
        <v>39387</v>
      </c>
      <c r="E263">
        <v>0</v>
      </c>
      <c r="F263">
        <v>61</v>
      </c>
      <c r="G263">
        <v>89</v>
      </c>
      <c r="H263">
        <v>3</v>
      </c>
      <c r="I263">
        <v>3</v>
      </c>
      <c r="J263">
        <v>2</v>
      </c>
      <c r="K263">
        <f>SUM(Kandydaci[[#This Row],[swiadectwo]:[profil]]) + IF(Kandydaci[[#This Row],[laureat]] = 1, 200,0)</f>
        <v>158</v>
      </c>
      <c r="L263" t="str">
        <f>VLOOKUP(Kandydaci[[#This Row],[profil]],Profile[],3,FALSE)</f>
        <v xml:space="preserve"> matematyczno-fizyczno-informatyczny</v>
      </c>
    </row>
    <row r="264" spans="1:12" x14ac:dyDescent="0.3">
      <c r="A264">
        <v>1352</v>
      </c>
      <c r="B264" s="1" t="s">
        <v>338</v>
      </c>
      <c r="C264" s="1" t="s">
        <v>337</v>
      </c>
      <c r="D264" s="2">
        <v>39357</v>
      </c>
      <c r="E264">
        <v>1</v>
      </c>
      <c r="F264">
        <v>65</v>
      </c>
      <c r="G264">
        <v>83</v>
      </c>
      <c r="H264">
        <v>3</v>
      </c>
      <c r="I264">
        <v>12</v>
      </c>
      <c r="J264">
        <v>1</v>
      </c>
      <c r="K264">
        <f>SUM(Kandydaci[[#This Row],[swiadectwo]:[profil]]) + IF(Kandydaci[[#This Row],[laureat]] = 1, 200,0)</f>
        <v>364</v>
      </c>
      <c r="L264" t="str">
        <f>VLOOKUP(Kandydaci[[#This Row],[profil]],Profile[],3,FALSE)</f>
        <v xml:space="preserve"> matematyczno-fizyczny</v>
      </c>
    </row>
    <row r="265" spans="1:12" x14ac:dyDescent="0.3">
      <c r="A265">
        <v>1878</v>
      </c>
      <c r="B265" s="1" t="s">
        <v>336</v>
      </c>
      <c r="C265" s="1" t="s">
        <v>337</v>
      </c>
      <c r="D265" s="2">
        <v>39141</v>
      </c>
      <c r="E265">
        <v>0</v>
      </c>
      <c r="F265">
        <v>61</v>
      </c>
      <c r="G265">
        <v>83</v>
      </c>
      <c r="H265">
        <v>2</v>
      </c>
      <c r="I265">
        <v>22</v>
      </c>
      <c r="J265">
        <v>4</v>
      </c>
      <c r="K265">
        <f>SUM(Kandydaci[[#This Row],[swiadectwo]:[profil]]) + IF(Kandydaci[[#This Row],[laureat]] = 1, 200,0)</f>
        <v>172</v>
      </c>
      <c r="L265" t="str">
        <f>VLOOKUP(Kandydaci[[#This Row],[profil]],Profile[],3,FALSE)</f>
        <v xml:space="preserve"> biologiczno-chemiczno-matematyczny</v>
      </c>
    </row>
    <row r="266" spans="1:12" x14ac:dyDescent="0.3">
      <c r="A266">
        <v>1450</v>
      </c>
      <c r="B266" s="1" t="s">
        <v>339</v>
      </c>
      <c r="C266" s="1" t="s">
        <v>340</v>
      </c>
      <c r="D266" s="2">
        <v>39178</v>
      </c>
      <c r="E266">
        <v>0</v>
      </c>
      <c r="F266">
        <v>72</v>
      </c>
      <c r="G266">
        <v>76</v>
      </c>
      <c r="H266">
        <v>3</v>
      </c>
      <c r="I266">
        <v>6</v>
      </c>
      <c r="J266">
        <v>6</v>
      </c>
      <c r="K266">
        <f>SUM(Kandydaci[[#This Row],[swiadectwo]:[profil]]) + IF(Kandydaci[[#This Row],[laureat]] = 1, 200,0)</f>
        <v>163</v>
      </c>
      <c r="L266" t="str">
        <f>VLOOKUP(Kandydaci[[#This Row],[profil]],Profile[],3,FALSE)</f>
        <v xml:space="preserve"> humanistyczny z rozszerzonym hiszpañskim</v>
      </c>
    </row>
    <row r="267" spans="1:12" x14ac:dyDescent="0.3">
      <c r="A267">
        <v>1731</v>
      </c>
      <c r="B267" s="1" t="s">
        <v>341</v>
      </c>
      <c r="C267" s="1" t="s">
        <v>340</v>
      </c>
      <c r="D267" s="2">
        <v>39320</v>
      </c>
      <c r="E267">
        <v>0</v>
      </c>
      <c r="F267">
        <v>71</v>
      </c>
      <c r="G267">
        <v>98</v>
      </c>
      <c r="H267">
        <v>1</v>
      </c>
      <c r="I267">
        <v>20</v>
      </c>
      <c r="J267">
        <v>1</v>
      </c>
      <c r="K267">
        <f>SUM(Kandydaci[[#This Row],[swiadectwo]:[profil]]) + IF(Kandydaci[[#This Row],[laureat]] = 1, 200,0)</f>
        <v>191</v>
      </c>
      <c r="L267" t="str">
        <f>VLOOKUP(Kandydaci[[#This Row],[profil]],Profile[],3,FALSE)</f>
        <v xml:space="preserve"> matematyczno-fizyczny</v>
      </c>
    </row>
    <row r="268" spans="1:12" x14ac:dyDescent="0.3">
      <c r="A268">
        <v>1810</v>
      </c>
      <c r="B268" s="1" t="s">
        <v>44</v>
      </c>
      <c r="C268" s="1" t="s">
        <v>340</v>
      </c>
      <c r="D268" s="2">
        <v>39102</v>
      </c>
      <c r="E268">
        <v>0</v>
      </c>
      <c r="F268">
        <v>68</v>
      </c>
      <c r="G268">
        <v>77</v>
      </c>
      <c r="H268">
        <v>2</v>
      </c>
      <c r="I268">
        <v>11</v>
      </c>
      <c r="J268">
        <v>9</v>
      </c>
      <c r="K268">
        <f>SUM(Kandydaci[[#This Row],[swiadectwo]:[profil]]) + IF(Kandydaci[[#This Row],[laureat]] = 1, 200,0)</f>
        <v>167</v>
      </c>
      <c r="L268" t="str">
        <f>VLOOKUP(Kandydaci[[#This Row],[profil]],Profile[],3,FALSE)</f>
        <v xml:space="preserve"> medialny</v>
      </c>
    </row>
    <row r="269" spans="1:12" x14ac:dyDescent="0.3">
      <c r="A269">
        <v>1627</v>
      </c>
      <c r="B269" s="1" t="s">
        <v>342</v>
      </c>
      <c r="C269" s="1" t="s">
        <v>343</v>
      </c>
      <c r="D269" s="2">
        <v>39144</v>
      </c>
      <c r="E269">
        <v>0</v>
      </c>
      <c r="F269">
        <v>61</v>
      </c>
      <c r="G269">
        <v>82</v>
      </c>
      <c r="H269">
        <v>0</v>
      </c>
      <c r="I269">
        <v>21</v>
      </c>
      <c r="J269">
        <v>1</v>
      </c>
      <c r="K269">
        <f>SUM(Kandydaci[[#This Row],[swiadectwo]:[profil]]) + IF(Kandydaci[[#This Row],[laureat]] = 1, 200,0)</f>
        <v>165</v>
      </c>
      <c r="L269" t="str">
        <f>VLOOKUP(Kandydaci[[#This Row],[profil]],Profile[],3,FALSE)</f>
        <v xml:space="preserve"> matematyczno-fizyczny</v>
      </c>
    </row>
    <row r="270" spans="1:12" x14ac:dyDescent="0.3">
      <c r="A270">
        <v>1413</v>
      </c>
      <c r="B270" s="1" t="s">
        <v>344</v>
      </c>
      <c r="C270" s="1" t="s">
        <v>345</v>
      </c>
      <c r="D270" s="2">
        <v>39380</v>
      </c>
      <c r="E270">
        <v>0</v>
      </c>
      <c r="F270">
        <v>61</v>
      </c>
      <c r="G270">
        <v>80</v>
      </c>
      <c r="H270">
        <v>1</v>
      </c>
      <c r="I270">
        <v>19</v>
      </c>
      <c r="J270">
        <v>8</v>
      </c>
      <c r="K270">
        <f>SUM(Kandydaci[[#This Row],[swiadectwo]:[profil]]) + IF(Kandydaci[[#This Row],[laureat]] = 1, 200,0)</f>
        <v>169</v>
      </c>
      <c r="L270" t="str">
        <f>VLOOKUP(Kandydaci[[#This Row],[profil]],Profile[],3,FALSE)</f>
        <v xml:space="preserve"> prawniczy z rozszerzona matematyka</v>
      </c>
    </row>
    <row r="271" spans="1:12" x14ac:dyDescent="0.3">
      <c r="A271">
        <v>1672</v>
      </c>
      <c r="B271" s="1" t="s">
        <v>346</v>
      </c>
      <c r="C271" s="1" t="s">
        <v>345</v>
      </c>
      <c r="D271" s="2">
        <v>39452</v>
      </c>
      <c r="E271">
        <v>0</v>
      </c>
      <c r="F271">
        <v>72</v>
      </c>
      <c r="G271">
        <v>72</v>
      </c>
      <c r="H271">
        <v>2</v>
      </c>
      <c r="I271">
        <v>19</v>
      </c>
      <c r="J271">
        <v>8</v>
      </c>
      <c r="K271">
        <f>SUM(Kandydaci[[#This Row],[swiadectwo]:[profil]]) + IF(Kandydaci[[#This Row],[laureat]] = 1, 200,0)</f>
        <v>173</v>
      </c>
      <c r="L271" t="str">
        <f>VLOOKUP(Kandydaci[[#This Row],[profil]],Profile[],3,FALSE)</f>
        <v xml:space="preserve"> prawniczy z rozszerzona matematyka</v>
      </c>
    </row>
    <row r="272" spans="1:12" x14ac:dyDescent="0.3">
      <c r="A272">
        <v>1301</v>
      </c>
      <c r="B272" s="1" t="s">
        <v>347</v>
      </c>
      <c r="C272" s="1" t="s">
        <v>348</v>
      </c>
      <c r="D272" s="2">
        <v>39433</v>
      </c>
      <c r="E272">
        <v>0</v>
      </c>
      <c r="F272">
        <v>67</v>
      </c>
      <c r="G272">
        <v>87</v>
      </c>
      <c r="H272">
        <v>1</v>
      </c>
      <c r="I272">
        <v>10</v>
      </c>
      <c r="J272">
        <v>5</v>
      </c>
      <c r="K272">
        <f>SUM(Kandydaci[[#This Row],[swiadectwo]:[profil]]) + IF(Kandydaci[[#This Row],[laureat]] = 1, 200,0)</f>
        <v>170</v>
      </c>
      <c r="L272" t="str">
        <f>VLOOKUP(Kandydaci[[#This Row],[profil]],Profile[],3,FALSE)</f>
        <v xml:space="preserve"> humanistyczny z rozszerzonym angielskim</v>
      </c>
    </row>
    <row r="273" spans="1:12" x14ac:dyDescent="0.3">
      <c r="A273">
        <v>1374</v>
      </c>
      <c r="B273" s="1" t="s">
        <v>349</v>
      </c>
      <c r="C273" s="1" t="s">
        <v>348</v>
      </c>
      <c r="D273" s="2">
        <v>39675</v>
      </c>
      <c r="E273">
        <v>0</v>
      </c>
      <c r="F273">
        <v>61</v>
      </c>
      <c r="G273">
        <v>87</v>
      </c>
      <c r="H273">
        <v>3</v>
      </c>
      <c r="I273">
        <v>6</v>
      </c>
      <c r="J273">
        <v>3</v>
      </c>
      <c r="K273">
        <f>SUM(Kandydaci[[#This Row],[swiadectwo]:[profil]]) + IF(Kandydaci[[#This Row],[laureat]] = 1, 200,0)</f>
        <v>160</v>
      </c>
      <c r="L273" t="str">
        <f>VLOOKUP(Kandydaci[[#This Row],[profil]],Profile[],3,FALSE)</f>
        <v xml:space="preserve"> biologiczno-chemiczny</v>
      </c>
    </row>
    <row r="274" spans="1:12" x14ac:dyDescent="0.3">
      <c r="A274">
        <v>1531</v>
      </c>
      <c r="B274" s="1" t="s">
        <v>350</v>
      </c>
      <c r="C274" s="1" t="s">
        <v>348</v>
      </c>
      <c r="D274" s="2">
        <v>39128</v>
      </c>
      <c r="E274">
        <v>1</v>
      </c>
      <c r="F274">
        <v>66</v>
      </c>
      <c r="G274">
        <v>64</v>
      </c>
      <c r="H274">
        <v>2</v>
      </c>
      <c r="I274">
        <v>22</v>
      </c>
      <c r="J274">
        <v>1</v>
      </c>
      <c r="K274">
        <f>SUM(Kandydaci[[#This Row],[swiadectwo]:[profil]]) + IF(Kandydaci[[#This Row],[laureat]] = 1, 200,0)</f>
        <v>355</v>
      </c>
      <c r="L274" t="str">
        <f>VLOOKUP(Kandydaci[[#This Row],[profil]],Profile[],3,FALSE)</f>
        <v xml:space="preserve"> matematyczno-fizyczny</v>
      </c>
    </row>
    <row r="275" spans="1:12" x14ac:dyDescent="0.3">
      <c r="A275">
        <v>1585</v>
      </c>
      <c r="B275" s="1" t="s">
        <v>351</v>
      </c>
      <c r="C275" s="1" t="s">
        <v>352</v>
      </c>
      <c r="D275" s="2">
        <v>39201</v>
      </c>
      <c r="E275">
        <v>0</v>
      </c>
      <c r="F275">
        <v>61</v>
      </c>
      <c r="G275">
        <v>65</v>
      </c>
      <c r="H275">
        <v>0</v>
      </c>
      <c r="I275">
        <v>23</v>
      </c>
      <c r="J275">
        <v>7</v>
      </c>
      <c r="K275">
        <f>SUM(Kandydaci[[#This Row],[swiadectwo]:[profil]]) + IF(Kandydaci[[#This Row],[laureat]] = 1, 200,0)</f>
        <v>156</v>
      </c>
      <c r="L275" t="str">
        <f>VLOOKUP(Kandydaci[[#This Row],[profil]],Profile[],3,FALSE)</f>
        <v xml:space="preserve"> prawniczy</v>
      </c>
    </row>
    <row r="276" spans="1:12" x14ac:dyDescent="0.3">
      <c r="A276">
        <v>1007</v>
      </c>
      <c r="B276" s="1" t="s">
        <v>353</v>
      </c>
      <c r="C276" s="1" t="s">
        <v>354</v>
      </c>
      <c r="D276" s="2">
        <v>39247</v>
      </c>
      <c r="E276">
        <v>0</v>
      </c>
      <c r="F276">
        <v>63</v>
      </c>
      <c r="G276">
        <v>66</v>
      </c>
      <c r="H276">
        <v>1</v>
      </c>
      <c r="I276">
        <v>4</v>
      </c>
      <c r="J276">
        <v>2</v>
      </c>
      <c r="K276">
        <f>SUM(Kandydaci[[#This Row],[swiadectwo]:[profil]]) + IF(Kandydaci[[#This Row],[laureat]] = 1, 200,0)</f>
        <v>136</v>
      </c>
      <c r="L276" t="str">
        <f>VLOOKUP(Kandydaci[[#This Row],[profil]],Profile[],3,FALSE)</f>
        <v xml:space="preserve"> matematyczno-fizyczno-informatyczny</v>
      </c>
    </row>
    <row r="277" spans="1:12" x14ac:dyDescent="0.3">
      <c r="A277">
        <v>1090</v>
      </c>
      <c r="B277" s="1" t="s">
        <v>355</v>
      </c>
      <c r="C277" s="1" t="s">
        <v>354</v>
      </c>
      <c r="D277" s="2">
        <v>39186</v>
      </c>
      <c r="E277">
        <v>0</v>
      </c>
      <c r="F277">
        <v>62</v>
      </c>
      <c r="G277">
        <v>100</v>
      </c>
      <c r="H277">
        <v>2</v>
      </c>
      <c r="I277">
        <v>5</v>
      </c>
      <c r="J277">
        <v>6</v>
      </c>
      <c r="K277">
        <f>SUM(Kandydaci[[#This Row],[swiadectwo]:[profil]]) + IF(Kandydaci[[#This Row],[laureat]] = 1, 200,0)</f>
        <v>175</v>
      </c>
      <c r="L277" t="str">
        <f>VLOOKUP(Kandydaci[[#This Row],[profil]],Profile[],3,FALSE)</f>
        <v xml:space="preserve"> humanistyczny z rozszerzonym hiszpañskim</v>
      </c>
    </row>
    <row r="278" spans="1:12" x14ac:dyDescent="0.3">
      <c r="A278">
        <v>1121</v>
      </c>
      <c r="B278" s="1" t="s">
        <v>356</v>
      </c>
      <c r="C278" s="1" t="s">
        <v>354</v>
      </c>
      <c r="D278" s="2">
        <v>39468</v>
      </c>
      <c r="E278">
        <v>0</v>
      </c>
      <c r="F278">
        <v>68</v>
      </c>
      <c r="G278">
        <v>97</v>
      </c>
      <c r="H278">
        <v>2</v>
      </c>
      <c r="I278">
        <v>9</v>
      </c>
      <c r="J278">
        <v>6</v>
      </c>
      <c r="K278">
        <f>SUM(Kandydaci[[#This Row],[swiadectwo]:[profil]]) + IF(Kandydaci[[#This Row],[laureat]] = 1, 200,0)</f>
        <v>182</v>
      </c>
      <c r="L278" t="str">
        <f>VLOOKUP(Kandydaci[[#This Row],[profil]],Profile[],3,FALSE)</f>
        <v xml:space="preserve"> humanistyczny z rozszerzonym hiszpañskim</v>
      </c>
    </row>
    <row r="279" spans="1:12" x14ac:dyDescent="0.3">
      <c r="A279">
        <v>1649</v>
      </c>
      <c r="B279" s="1" t="s">
        <v>357</v>
      </c>
      <c r="C279" s="1" t="s">
        <v>354</v>
      </c>
      <c r="D279" s="2">
        <v>39649</v>
      </c>
      <c r="E279">
        <v>0</v>
      </c>
      <c r="F279">
        <v>65</v>
      </c>
      <c r="G279">
        <v>95</v>
      </c>
      <c r="H279">
        <v>1</v>
      </c>
      <c r="I279">
        <v>22</v>
      </c>
      <c r="J279">
        <v>3</v>
      </c>
      <c r="K279">
        <f>SUM(Kandydaci[[#This Row],[swiadectwo]:[profil]]) + IF(Kandydaci[[#This Row],[laureat]] = 1, 200,0)</f>
        <v>186</v>
      </c>
      <c r="L279" t="str">
        <f>VLOOKUP(Kandydaci[[#This Row],[profil]],Profile[],3,FALSE)</f>
        <v xml:space="preserve"> biologiczno-chemiczny</v>
      </c>
    </row>
    <row r="280" spans="1:12" x14ac:dyDescent="0.3">
      <c r="A280">
        <v>1911</v>
      </c>
      <c r="B280" s="1" t="s">
        <v>355</v>
      </c>
      <c r="C280" s="1" t="s">
        <v>354</v>
      </c>
      <c r="D280" s="2">
        <v>39092</v>
      </c>
      <c r="E280">
        <v>0</v>
      </c>
      <c r="F280">
        <v>65</v>
      </c>
      <c r="G280">
        <v>62</v>
      </c>
      <c r="H280">
        <v>3</v>
      </c>
      <c r="I280">
        <v>17</v>
      </c>
      <c r="J280">
        <v>9</v>
      </c>
      <c r="K280">
        <f>SUM(Kandydaci[[#This Row],[swiadectwo]:[profil]]) + IF(Kandydaci[[#This Row],[laureat]] = 1, 200,0)</f>
        <v>156</v>
      </c>
      <c r="L280" t="str">
        <f>VLOOKUP(Kandydaci[[#This Row],[profil]],Profile[],3,FALSE)</f>
        <v xml:space="preserve"> medialny</v>
      </c>
    </row>
    <row r="281" spans="1:12" x14ac:dyDescent="0.3">
      <c r="A281">
        <v>1779</v>
      </c>
      <c r="B281" s="1" t="s">
        <v>358</v>
      </c>
      <c r="C281" s="1" t="s">
        <v>359</v>
      </c>
      <c r="D281" s="2">
        <v>39442</v>
      </c>
      <c r="E281">
        <v>0</v>
      </c>
      <c r="F281">
        <v>63</v>
      </c>
      <c r="G281">
        <v>93</v>
      </c>
      <c r="H281">
        <v>2</v>
      </c>
      <c r="I281">
        <v>20</v>
      </c>
      <c r="J281">
        <v>5</v>
      </c>
      <c r="K281">
        <f>SUM(Kandydaci[[#This Row],[swiadectwo]:[profil]]) + IF(Kandydaci[[#This Row],[laureat]] = 1, 200,0)</f>
        <v>183</v>
      </c>
      <c r="L281" t="str">
        <f>VLOOKUP(Kandydaci[[#This Row],[profil]],Profile[],3,FALSE)</f>
        <v xml:space="preserve"> humanistyczny z rozszerzonym angielskim</v>
      </c>
    </row>
    <row r="282" spans="1:12" x14ac:dyDescent="0.3">
      <c r="A282">
        <v>1861</v>
      </c>
      <c r="B282" s="1" t="s">
        <v>358</v>
      </c>
      <c r="C282" s="1" t="s">
        <v>359</v>
      </c>
      <c r="D282" s="2">
        <v>39442</v>
      </c>
      <c r="E282">
        <v>0</v>
      </c>
      <c r="F282">
        <v>67</v>
      </c>
      <c r="G282">
        <v>64</v>
      </c>
      <c r="H282">
        <v>1</v>
      </c>
      <c r="I282">
        <v>4</v>
      </c>
      <c r="J282">
        <v>1</v>
      </c>
      <c r="K282">
        <f>SUM(Kandydaci[[#This Row],[swiadectwo]:[profil]]) + IF(Kandydaci[[#This Row],[laureat]] = 1, 200,0)</f>
        <v>137</v>
      </c>
      <c r="L282" t="str">
        <f>VLOOKUP(Kandydaci[[#This Row],[profil]],Profile[],3,FALSE)</f>
        <v xml:space="preserve"> matematyczno-fizyczny</v>
      </c>
    </row>
    <row r="283" spans="1:12" x14ac:dyDescent="0.3">
      <c r="A283">
        <v>1103</v>
      </c>
      <c r="B283" s="1" t="s">
        <v>360</v>
      </c>
      <c r="C283" s="1" t="s">
        <v>361</v>
      </c>
      <c r="D283" s="2">
        <v>39427</v>
      </c>
      <c r="E283">
        <v>0</v>
      </c>
      <c r="F283">
        <v>71</v>
      </c>
      <c r="G283">
        <v>95</v>
      </c>
      <c r="H283">
        <v>2</v>
      </c>
      <c r="I283">
        <v>12</v>
      </c>
      <c r="J283">
        <v>2</v>
      </c>
      <c r="K283">
        <f>SUM(Kandydaci[[#This Row],[swiadectwo]:[profil]]) + IF(Kandydaci[[#This Row],[laureat]] = 1, 200,0)</f>
        <v>182</v>
      </c>
      <c r="L283" t="str">
        <f>VLOOKUP(Kandydaci[[#This Row],[profil]],Profile[],3,FALSE)</f>
        <v xml:space="preserve"> matematyczno-fizyczno-informatyczny</v>
      </c>
    </row>
    <row r="284" spans="1:12" x14ac:dyDescent="0.3">
      <c r="A284">
        <v>1347</v>
      </c>
      <c r="B284" s="1" t="s">
        <v>362</v>
      </c>
      <c r="C284" s="1" t="s">
        <v>363</v>
      </c>
      <c r="D284" s="2">
        <v>39611</v>
      </c>
      <c r="E284">
        <v>0</v>
      </c>
      <c r="F284">
        <v>67</v>
      </c>
      <c r="G284">
        <v>66</v>
      </c>
      <c r="H284">
        <v>3</v>
      </c>
      <c r="I284">
        <v>20</v>
      </c>
      <c r="J284">
        <v>9</v>
      </c>
      <c r="K284">
        <f>SUM(Kandydaci[[#This Row],[swiadectwo]:[profil]]) + IF(Kandydaci[[#This Row],[laureat]] = 1, 200,0)</f>
        <v>165</v>
      </c>
      <c r="L284" t="str">
        <f>VLOOKUP(Kandydaci[[#This Row],[profil]],Profile[],3,FALSE)</f>
        <v xml:space="preserve"> medialny</v>
      </c>
    </row>
    <row r="285" spans="1:12" x14ac:dyDescent="0.3">
      <c r="A285">
        <v>1074</v>
      </c>
      <c r="B285" s="1" t="s">
        <v>364</v>
      </c>
      <c r="C285" s="1" t="s">
        <v>365</v>
      </c>
      <c r="D285" s="2">
        <v>39517</v>
      </c>
      <c r="E285">
        <v>0</v>
      </c>
      <c r="F285">
        <v>70</v>
      </c>
      <c r="G285">
        <v>65</v>
      </c>
      <c r="H285">
        <v>1</v>
      </c>
      <c r="I285">
        <v>0</v>
      </c>
      <c r="J285">
        <v>7</v>
      </c>
      <c r="K285">
        <f>SUM(Kandydaci[[#This Row],[swiadectwo]:[profil]]) + IF(Kandydaci[[#This Row],[laureat]] = 1, 200,0)</f>
        <v>143</v>
      </c>
      <c r="L285" t="str">
        <f>VLOOKUP(Kandydaci[[#This Row],[profil]],Profile[],3,FALSE)</f>
        <v xml:space="preserve"> prawniczy</v>
      </c>
    </row>
    <row r="286" spans="1:12" x14ac:dyDescent="0.3">
      <c r="A286">
        <v>1243</v>
      </c>
      <c r="B286" s="1" t="s">
        <v>366</v>
      </c>
      <c r="C286" s="1" t="s">
        <v>365</v>
      </c>
      <c r="D286" s="2">
        <v>39307</v>
      </c>
      <c r="E286">
        <v>0</v>
      </c>
      <c r="F286">
        <v>64</v>
      </c>
      <c r="G286">
        <v>62</v>
      </c>
      <c r="H286">
        <v>2</v>
      </c>
      <c r="I286">
        <v>5</v>
      </c>
      <c r="J286">
        <v>10</v>
      </c>
      <c r="K286">
        <f>SUM(Kandydaci[[#This Row],[swiadectwo]:[profil]]) + IF(Kandydaci[[#This Row],[laureat]] = 1, 200,0)</f>
        <v>143</v>
      </c>
      <c r="L286" t="str">
        <f>VLOOKUP(Kandydaci[[#This Row],[profil]],Profile[],3,FALSE)</f>
        <v xml:space="preserve"> medialny z rozszerzonym angielskim i niemieckim</v>
      </c>
    </row>
    <row r="287" spans="1:12" x14ac:dyDescent="0.3">
      <c r="A287">
        <v>1494</v>
      </c>
      <c r="B287" s="1" t="s">
        <v>367</v>
      </c>
      <c r="C287" s="1" t="s">
        <v>365</v>
      </c>
      <c r="D287" s="2">
        <v>39260</v>
      </c>
      <c r="E287">
        <v>0</v>
      </c>
      <c r="F287">
        <v>68</v>
      </c>
      <c r="G287">
        <v>87</v>
      </c>
      <c r="H287">
        <v>2</v>
      </c>
      <c r="I287">
        <v>2</v>
      </c>
      <c r="J287">
        <v>7</v>
      </c>
      <c r="K287">
        <f>SUM(Kandydaci[[#This Row],[swiadectwo]:[profil]]) + IF(Kandydaci[[#This Row],[laureat]] = 1, 200,0)</f>
        <v>166</v>
      </c>
      <c r="L287" t="str">
        <f>VLOOKUP(Kandydaci[[#This Row],[profil]],Profile[],3,FALSE)</f>
        <v xml:space="preserve"> prawniczy</v>
      </c>
    </row>
    <row r="288" spans="1:12" x14ac:dyDescent="0.3">
      <c r="A288">
        <v>1545</v>
      </c>
      <c r="B288" s="1" t="s">
        <v>368</v>
      </c>
      <c r="C288" s="1" t="s">
        <v>365</v>
      </c>
      <c r="D288" s="2">
        <v>39765</v>
      </c>
      <c r="E288">
        <v>1</v>
      </c>
      <c r="F288">
        <v>67</v>
      </c>
      <c r="G288">
        <v>97</v>
      </c>
      <c r="H288">
        <v>2</v>
      </c>
      <c r="I288">
        <v>15</v>
      </c>
      <c r="J288">
        <v>10</v>
      </c>
      <c r="K288">
        <f>SUM(Kandydaci[[#This Row],[swiadectwo]:[profil]]) + IF(Kandydaci[[#This Row],[laureat]] = 1, 200,0)</f>
        <v>391</v>
      </c>
      <c r="L288" t="str">
        <f>VLOOKUP(Kandydaci[[#This Row],[profil]],Profile[],3,FALSE)</f>
        <v xml:space="preserve"> medialny z rozszerzonym angielskim i niemieckim</v>
      </c>
    </row>
    <row r="289" spans="1:12" x14ac:dyDescent="0.3">
      <c r="A289">
        <v>1578</v>
      </c>
      <c r="B289" s="1" t="s">
        <v>369</v>
      </c>
      <c r="C289" s="1" t="s">
        <v>365</v>
      </c>
      <c r="D289" s="2">
        <v>39294</v>
      </c>
      <c r="E289">
        <v>0</v>
      </c>
      <c r="F289">
        <v>72</v>
      </c>
      <c r="G289">
        <v>60</v>
      </c>
      <c r="H289">
        <v>0</v>
      </c>
      <c r="I289">
        <v>19</v>
      </c>
      <c r="J289">
        <v>7</v>
      </c>
      <c r="K289">
        <f>SUM(Kandydaci[[#This Row],[swiadectwo]:[profil]]) + IF(Kandydaci[[#This Row],[laureat]] = 1, 200,0)</f>
        <v>158</v>
      </c>
      <c r="L289" t="str">
        <f>VLOOKUP(Kandydaci[[#This Row],[profil]],Profile[],3,FALSE)</f>
        <v xml:space="preserve"> prawniczy</v>
      </c>
    </row>
    <row r="290" spans="1:12" x14ac:dyDescent="0.3">
      <c r="A290">
        <v>1590</v>
      </c>
      <c r="B290" s="1" t="s">
        <v>370</v>
      </c>
      <c r="C290" s="1" t="s">
        <v>365</v>
      </c>
      <c r="D290" s="2">
        <v>39308</v>
      </c>
      <c r="E290">
        <v>0</v>
      </c>
      <c r="F290">
        <v>66</v>
      </c>
      <c r="G290">
        <v>75</v>
      </c>
      <c r="H290">
        <v>0</v>
      </c>
      <c r="I290">
        <v>18</v>
      </c>
      <c r="J290">
        <v>7</v>
      </c>
      <c r="K290">
        <f>SUM(Kandydaci[[#This Row],[swiadectwo]:[profil]]) + IF(Kandydaci[[#This Row],[laureat]] = 1, 200,0)</f>
        <v>166</v>
      </c>
      <c r="L290" t="str">
        <f>VLOOKUP(Kandydaci[[#This Row],[profil]],Profile[],3,FALSE)</f>
        <v xml:space="preserve"> prawniczy</v>
      </c>
    </row>
    <row r="291" spans="1:12" x14ac:dyDescent="0.3">
      <c r="A291">
        <v>1895</v>
      </c>
      <c r="B291" s="1" t="s">
        <v>364</v>
      </c>
      <c r="C291" s="1" t="s">
        <v>365</v>
      </c>
      <c r="D291" s="2">
        <v>39617</v>
      </c>
      <c r="E291">
        <v>1</v>
      </c>
      <c r="F291">
        <v>61</v>
      </c>
      <c r="G291">
        <v>81</v>
      </c>
      <c r="H291">
        <v>1</v>
      </c>
      <c r="I291">
        <v>19</v>
      </c>
      <c r="J291">
        <v>1</v>
      </c>
      <c r="K291">
        <f>SUM(Kandydaci[[#This Row],[swiadectwo]:[profil]]) + IF(Kandydaci[[#This Row],[laureat]] = 1, 200,0)</f>
        <v>363</v>
      </c>
      <c r="L291" t="str">
        <f>VLOOKUP(Kandydaci[[#This Row],[profil]],Profile[],3,FALSE)</f>
        <v xml:space="preserve"> matematyczno-fizyczny</v>
      </c>
    </row>
    <row r="292" spans="1:12" x14ac:dyDescent="0.3">
      <c r="A292">
        <v>1010</v>
      </c>
      <c r="B292" s="1" t="s">
        <v>371</v>
      </c>
      <c r="C292" s="1" t="s">
        <v>372</v>
      </c>
      <c r="D292" s="2">
        <v>39334</v>
      </c>
      <c r="E292">
        <v>0</v>
      </c>
      <c r="F292">
        <v>68</v>
      </c>
      <c r="G292">
        <v>83</v>
      </c>
      <c r="H292">
        <v>1</v>
      </c>
      <c r="I292">
        <v>24</v>
      </c>
      <c r="J292">
        <v>2</v>
      </c>
      <c r="K292">
        <f>SUM(Kandydaci[[#This Row],[swiadectwo]:[profil]]) + IF(Kandydaci[[#This Row],[laureat]] = 1, 200,0)</f>
        <v>178</v>
      </c>
      <c r="L292" t="str">
        <f>VLOOKUP(Kandydaci[[#This Row],[profil]],Profile[],3,FALSE)</f>
        <v xml:space="preserve"> matematyczno-fizyczno-informatyczny</v>
      </c>
    </row>
    <row r="293" spans="1:12" x14ac:dyDescent="0.3">
      <c r="A293">
        <v>1114</v>
      </c>
      <c r="B293" s="1" t="s">
        <v>373</v>
      </c>
      <c r="C293" s="1" t="s">
        <v>374</v>
      </c>
      <c r="D293" s="2">
        <v>39244</v>
      </c>
      <c r="E293">
        <v>0</v>
      </c>
      <c r="F293">
        <v>65</v>
      </c>
      <c r="G293">
        <v>63</v>
      </c>
      <c r="H293">
        <v>3</v>
      </c>
      <c r="I293">
        <v>2</v>
      </c>
      <c r="J293">
        <v>9</v>
      </c>
      <c r="K293">
        <f>SUM(Kandydaci[[#This Row],[swiadectwo]:[profil]]) + IF(Kandydaci[[#This Row],[laureat]] = 1, 200,0)</f>
        <v>142</v>
      </c>
      <c r="L293" t="str">
        <f>VLOOKUP(Kandydaci[[#This Row],[profil]],Profile[],3,FALSE)</f>
        <v xml:space="preserve"> medialny</v>
      </c>
    </row>
    <row r="294" spans="1:12" x14ac:dyDescent="0.3">
      <c r="A294">
        <v>1360</v>
      </c>
      <c r="B294" s="1" t="s">
        <v>375</v>
      </c>
      <c r="C294" s="1" t="s">
        <v>374</v>
      </c>
      <c r="D294" s="2">
        <v>39247</v>
      </c>
      <c r="E294">
        <v>0</v>
      </c>
      <c r="F294">
        <v>71</v>
      </c>
      <c r="G294">
        <v>95</v>
      </c>
      <c r="H294">
        <v>0</v>
      </c>
      <c r="I294">
        <v>10</v>
      </c>
      <c r="J294">
        <v>7</v>
      </c>
      <c r="K294">
        <f>SUM(Kandydaci[[#This Row],[swiadectwo]:[profil]]) + IF(Kandydaci[[#This Row],[laureat]] = 1, 200,0)</f>
        <v>183</v>
      </c>
      <c r="L294" t="str">
        <f>VLOOKUP(Kandydaci[[#This Row],[profil]],Profile[],3,FALSE)</f>
        <v xml:space="preserve"> prawniczy</v>
      </c>
    </row>
    <row r="295" spans="1:12" x14ac:dyDescent="0.3">
      <c r="A295">
        <v>1430</v>
      </c>
      <c r="B295" s="1" t="s">
        <v>376</v>
      </c>
      <c r="C295" s="1" t="s">
        <v>374</v>
      </c>
      <c r="D295" s="2">
        <v>39222</v>
      </c>
      <c r="E295">
        <v>0</v>
      </c>
      <c r="F295">
        <v>61</v>
      </c>
      <c r="G295">
        <v>97</v>
      </c>
      <c r="H295">
        <v>2</v>
      </c>
      <c r="I295">
        <v>8</v>
      </c>
      <c r="J295">
        <v>5</v>
      </c>
      <c r="K295">
        <f>SUM(Kandydaci[[#This Row],[swiadectwo]:[profil]]) + IF(Kandydaci[[#This Row],[laureat]] = 1, 200,0)</f>
        <v>173</v>
      </c>
      <c r="L295" t="str">
        <f>VLOOKUP(Kandydaci[[#This Row],[profil]],Profile[],3,FALSE)</f>
        <v xml:space="preserve"> humanistyczny z rozszerzonym angielskim</v>
      </c>
    </row>
    <row r="296" spans="1:12" x14ac:dyDescent="0.3">
      <c r="A296">
        <v>1433</v>
      </c>
      <c r="B296" s="1" t="s">
        <v>377</v>
      </c>
      <c r="C296" s="1" t="s">
        <v>374</v>
      </c>
      <c r="D296" s="2">
        <v>39129</v>
      </c>
      <c r="E296">
        <v>0</v>
      </c>
      <c r="F296">
        <v>67</v>
      </c>
      <c r="G296">
        <v>60</v>
      </c>
      <c r="H296">
        <v>1</v>
      </c>
      <c r="I296">
        <v>19</v>
      </c>
      <c r="J296">
        <v>9</v>
      </c>
      <c r="K296">
        <f>SUM(Kandydaci[[#This Row],[swiadectwo]:[profil]]) + IF(Kandydaci[[#This Row],[laureat]] = 1, 200,0)</f>
        <v>156</v>
      </c>
      <c r="L296" t="str">
        <f>VLOOKUP(Kandydaci[[#This Row],[profil]],Profile[],3,FALSE)</f>
        <v xml:space="preserve"> medialny</v>
      </c>
    </row>
    <row r="297" spans="1:12" x14ac:dyDescent="0.3">
      <c r="A297">
        <v>1583</v>
      </c>
      <c r="B297" s="1" t="s">
        <v>378</v>
      </c>
      <c r="C297" s="1" t="s">
        <v>374</v>
      </c>
      <c r="D297" s="2">
        <v>39374</v>
      </c>
      <c r="E297">
        <v>0</v>
      </c>
      <c r="F297">
        <v>61</v>
      </c>
      <c r="G297">
        <v>93</v>
      </c>
      <c r="H297">
        <v>0</v>
      </c>
      <c r="I297">
        <v>1</v>
      </c>
      <c r="J297">
        <v>3</v>
      </c>
      <c r="K297">
        <f>SUM(Kandydaci[[#This Row],[swiadectwo]:[profil]]) + IF(Kandydaci[[#This Row],[laureat]] = 1, 200,0)</f>
        <v>158</v>
      </c>
      <c r="L297" t="str">
        <f>VLOOKUP(Kandydaci[[#This Row],[profil]],Profile[],3,FALSE)</f>
        <v xml:space="preserve"> biologiczno-chemiczny</v>
      </c>
    </row>
    <row r="298" spans="1:12" x14ac:dyDescent="0.3">
      <c r="A298">
        <v>1015</v>
      </c>
      <c r="B298" s="1" t="s">
        <v>379</v>
      </c>
      <c r="C298" s="1" t="s">
        <v>380</v>
      </c>
      <c r="D298" s="2">
        <v>39398</v>
      </c>
      <c r="E298">
        <v>0</v>
      </c>
      <c r="F298">
        <v>63</v>
      </c>
      <c r="G298">
        <v>73</v>
      </c>
      <c r="H298">
        <v>0</v>
      </c>
      <c r="I298">
        <v>9</v>
      </c>
      <c r="J298">
        <v>10</v>
      </c>
      <c r="K298">
        <f>SUM(Kandydaci[[#This Row],[swiadectwo]:[profil]]) + IF(Kandydaci[[#This Row],[laureat]] = 1, 200,0)</f>
        <v>155</v>
      </c>
      <c r="L298" t="str">
        <f>VLOOKUP(Kandydaci[[#This Row],[profil]],Profile[],3,FALSE)</f>
        <v xml:space="preserve"> medialny z rozszerzonym angielskim i niemieckim</v>
      </c>
    </row>
    <row r="299" spans="1:12" x14ac:dyDescent="0.3">
      <c r="A299">
        <v>1135</v>
      </c>
      <c r="B299" s="1" t="s">
        <v>381</v>
      </c>
      <c r="C299" s="1" t="s">
        <v>382</v>
      </c>
      <c r="D299" s="2">
        <v>39143</v>
      </c>
      <c r="E299">
        <v>0</v>
      </c>
      <c r="F299">
        <v>66</v>
      </c>
      <c r="G299">
        <v>70</v>
      </c>
      <c r="H299">
        <v>0</v>
      </c>
      <c r="I299">
        <v>11</v>
      </c>
      <c r="J299">
        <v>7</v>
      </c>
      <c r="K299">
        <f>SUM(Kandydaci[[#This Row],[swiadectwo]:[profil]]) + IF(Kandydaci[[#This Row],[laureat]] = 1, 200,0)</f>
        <v>154</v>
      </c>
      <c r="L299" t="str">
        <f>VLOOKUP(Kandydaci[[#This Row],[profil]],Profile[],3,FALSE)</f>
        <v xml:space="preserve"> prawniczy</v>
      </c>
    </row>
    <row r="300" spans="1:12" x14ac:dyDescent="0.3">
      <c r="A300">
        <v>1200</v>
      </c>
      <c r="B300" s="1" t="s">
        <v>383</v>
      </c>
      <c r="C300" s="1" t="s">
        <v>382</v>
      </c>
      <c r="D300" s="2">
        <v>39363</v>
      </c>
      <c r="E300">
        <v>0</v>
      </c>
      <c r="F300">
        <v>67</v>
      </c>
      <c r="G300">
        <v>63</v>
      </c>
      <c r="H300">
        <v>1</v>
      </c>
      <c r="I300">
        <v>21</v>
      </c>
      <c r="J300">
        <v>6</v>
      </c>
      <c r="K300">
        <f>SUM(Kandydaci[[#This Row],[swiadectwo]:[profil]]) + IF(Kandydaci[[#This Row],[laureat]] = 1, 200,0)</f>
        <v>158</v>
      </c>
      <c r="L300" t="str">
        <f>VLOOKUP(Kandydaci[[#This Row],[profil]],Profile[],3,FALSE)</f>
        <v xml:space="preserve"> humanistyczny z rozszerzonym hiszpañskim</v>
      </c>
    </row>
    <row r="301" spans="1:12" x14ac:dyDescent="0.3">
      <c r="A301">
        <v>1226</v>
      </c>
      <c r="B301" s="1" t="s">
        <v>384</v>
      </c>
      <c r="C301" s="1" t="s">
        <v>382</v>
      </c>
      <c r="D301" s="2">
        <v>39245</v>
      </c>
      <c r="E301">
        <v>0</v>
      </c>
      <c r="F301">
        <v>64</v>
      </c>
      <c r="G301">
        <v>82</v>
      </c>
      <c r="H301">
        <v>2</v>
      </c>
      <c r="I301">
        <v>4</v>
      </c>
      <c r="J301">
        <v>1</v>
      </c>
      <c r="K301">
        <f>SUM(Kandydaci[[#This Row],[swiadectwo]:[profil]]) + IF(Kandydaci[[#This Row],[laureat]] = 1, 200,0)</f>
        <v>153</v>
      </c>
      <c r="L301" t="str">
        <f>VLOOKUP(Kandydaci[[#This Row],[profil]],Profile[],3,FALSE)</f>
        <v xml:space="preserve"> matematyczno-fizyczny</v>
      </c>
    </row>
    <row r="302" spans="1:12" x14ac:dyDescent="0.3">
      <c r="A302">
        <v>1391</v>
      </c>
      <c r="B302" s="1" t="s">
        <v>385</v>
      </c>
      <c r="C302" s="1" t="s">
        <v>382</v>
      </c>
      <c r="D302" s="2">
        <v>39321</v>
      </c>
      <c r="E302">
        <v>0</v>
      </c>
      <c r="F302">
        <v>60</v>
      </c>
      <c r="G302">
        <v>92</v>
      </c>
      <c r="H302">
        <v>1</v>
      </c>
      <c r="I302">
        <v>14</v>
      </c>
      <c r="J302">
        <v>5</v>
      </c>
      <c r="K302">
        <f>SUM(Kandydaci[[#This Row],[swiadectwo]:[profil]]) + IF(Kandydaci[[#This Row],[laureat]] = 1, 200,0)</f>
        <v>172</v>
      </c>
      <c r="L302" t="str">
        <f>VLOOKUP(Kandydaci[[#This Row],[profil]],Profile[],3,FALSE)</f>
        <v xml:space="preserve"> humanistyczny z rozszerzonym angielskim</v>
      </c>
    </row>
    <row r="303" spans="1:12" x14ac:dyDescent="0.3">
      <c r="A303">
        <v>1487</v>
      </c>
      <c r="B303" s="1" t="s">
        <v>386</v>
      </c>
      <c r="C303" s="1" t="s">
        <v>382</v>
      </c>
      <c r="D303" s="2">
        <v>39299</v>
      </c>
      <c r="E303">
        <v>0</v>
      </c>
      <c r="F303">
        <v>69</v>
      </c>
      <c r="G303">
        <v>84</v>
      </c>
      <c r="H303">
        <v>0</v>
      </c>
      <c r="I303">
        <v>22</v>
      </c>
      <c r="J303">
        <v>9</v>
      </c>
      <c r="K303">
        <f>SUM(Kandydaci[[#This Row],[swiadectwo]:[profil]]) + IF(Kandydaci[[#This Row],[laureat]] = 1, 200,0)</f>
        <v>184</v>
      </c>
      <c r="L303" t="str">
        <f>VLOOKUP(Kandydaci[[#This Row],[profil]],Profile[],3,FALSE)</f>
        <v xml:space="preserve"> medialny</v>
      </c>
    </row>
    <row r="304" spans="1:12" x14ac:dyDescent="0.3">
      <c r="A304">
        <v>1222</v>
      </c>
      <c r="B304" s="1" t="s">
        <v>387</v>
      </c>
      <c r="C304" s="1" t="s">
        <v>388</v>
      </c>
      <c r="D304" s="2">
        <v>39592</v>
      </c>
      <c r="E304">
        <v>0</v>
      </c>
      <c r="F304">
        <v>65</v>
      </c>
      <c r="G304">
        <v>66</v>
      </c>
      <c r="H304">
        <v>1</v>
      </c>
      <c r="I304">
        <v>0</v>
      </c>
      <c r="J304">
        <v>2</v>
      </c>
      <c r="K304">
        <f>SUM(Kandydaci[[#This Row],[swiadectwo]:[profil]]) + IF(Kandydaci[[#This Row],[laureat]] = 1, 200,0)</f>
        <v>134</v>
      </c>
      <c r="L304" t="str">
        <f>VLOOKUP(Kandydaci[[#This Row],[profil]],Profile[],3,FALSE)</f>
        <v xml:space="preserve"> matematyczno-fizyczno-informatyczny</v>
      </c>
    </row>
    <row r="305" spans="1:12" x14ac:dyDescent="0.3">
      <c r="A305">
        <v>1307</v>
      </c>
      <c r="B305" s="1" t="s">
        <v>389</v>
      </c>
      <c r="C305" s="1" t="s">
        <v>388</v>
      </c>
      <c r="D305" s="2">
        <v>39124</v>
      </c>
      <c r="E305">
        <v>0</v>
      </c>
      <c r="F305">
        <v>64</v>
      </c>
      <c r="G305">
        <v>99</v>
      </c>
      <c r="H305">
        <v>0</v>
      </c>
      <c r="I305">
        <v>21</v>
      </c>
      <c r="J305">
        <v>3</v>
      </c>
      <c r="K305">
        <f>SUM(Kandydaci[[#This Row],[swiadectwo]:[profil]]) + IF(Kandydaci[[#This Row],[laureat]] = 1, 200,0)</f>
        <v>187</v>
      </c>
      <c r="L305" t="str">
        <f>VLOOKUP(Kandydaci[[#This Row],[profil]],Profile[],3,FALSE)</f>
        <v xml:space="preserve"> biologiczno-chemiczny</v>
      </c>
    </row>
    <row r="306" spans="1:12" x14ac:dyDescent="0.3">
      <c r="A306">
        <v>1673</v>
      </c>
      <c r="B306" s="1" t="s">
        <v>390</v>
      </c>
      <c r="C306" s="1" t="s">
        <v>388</v>
      </c>
      <c r="D306" s="2">
        <v>39643</v>
      </c>
      <c r="E306">
        <v>0</v>
      </c>
      <c r="F306">
        <v>63</v>
      </c>
      <c r="G306">
        <v>95</v>
      </c>
      <c r="H306">
        <v>3</v>
      </c>
      <c r="I306">
        <v>21</v>
      </c>
      <c r="J306">
        <v>5</v>
      </c>
      <c r="K306">
        <f>SUM(Kandydaci[[#This Row],[swiadectwo]:[profil]]) + IF(Kandydaci[[#This Row],[laureat]] = 1, 200,0)</f>
        <v>187</v>
      </c>
      <c r="L306" t="str">
        <f>VLOOKUP(Kandydaci[[#This Row],[profil]],Profile[],3,FALSE)</f>
        <v xml:space="preserve"> humanistyczny z rozszerzonym angielskim</v>
      </c>
    </row>
    <row r="307" spans="1:12" x14ac:dyDescent="0.3">
      <c r="A307">
        <v>1285</v>
      </c>
      <c r="B307" s="1" t="s">
        <v>391</v>
      </c>
      <c r="C307" s="1" t="s">
        <v>392</v>
      </c>
      <c r="D307" s="2">
        <v>39311</v>
      </c>
      <c r="E307">
        <v>1</v>
      </c>
      <c r="F307">
        <v>62</v>
      </c>
      <c r="G307">
        <v>63</v>
      </c>
      <c r="H307">
        <v>3</v>
      </c>
      <c r="I307">
        <v>13</v>
      </c>
      <c r="J307">
        <v>1</v>
      </c>
      <c r="K307">
        <f>SUM(Kandydaci[[#This Row],[swiadectwo]:[profil]]) + IF(Kandydaci[[#This Row],[laureat]] = 1, 200,0)</f>
        <v>342</v>
      </c>
      <c r="L307" t="str">
        <f>VLOOKUP(Kandydaci[[#This Row],[profil]],Profile[],3,FALSE)</f>
        <v xml:space="preserve"> matematyczno-fizyczny</v>
      </c>
    </row>
    <row r="308" spans="1:12" x14ac:dyDescent="0.3">
      <c r="A308">
        <v>1595</v>
      </c>
      <c r="B308" s="1" t="s">
        <v>393</v>
      </c>
      <c r="C308" s="1" t="s">
        <v>392</v>
      </c>
      <c r="D308" s="2">
        <v>39794</v>
      </c>
      <c r="E308">
        <v>0</v>
      </c>
      <c r="F308">
        <v>68</v>
      </c>
      <c r="G308">
        <v>88</v>
      </c>
      <c r="H308">
        <v>3</v>
      </c>
      <c r="I308">
        <v>22</v>
      </c>
      <c r="J308">
        <v>7</v>
      </c>
      <c r="K308">
        <f>SUM(Kandydaci[[#This Row],[swiadectwo]:[profil]]) + IF(Kandydaci[[#This Row],[laureat]] = 1, 200,0)</f>
        <v>188</v>
      </c>
      <c r="L308" t="str">
        <f>VLOOKUP(Kandydaci[[#This Row],[profil]],Profile[],3,FALSE)</f>
        <v xml:space="preserve"> prawniczy</v>
      </c>
    </row>
    <row r="309" spans="1:12" x14ac:dyDescent="0.3">
      <c r="A309">
        <v>1610</v>
      </c>
      <c r="B309" s="1" t="s">
        <v>394</v>
      </c>
      <c r="C309" s="1" t="s">
        <v>392</v>
      </c>
      <c r="D309" s="2">
        <v>39217</v>
      </c>
      <c r="E309">
        <v>0</v>
      </c>
      <c r="F309">
        <v>63</v>
      </c>
      <c r="G309">
        <v>71</v>
      </c>
      <c r="H309">
        <v>1</v>
      </c>
      <c r="I309">
        <v>21</v>
      </c>
      <c r="J309">
        <v>10</v>
      </c>
      <c r="K309">
        <f>SUM(Kandydaci[[#This Row],[swiadectwo]:[profil]]) + IF(Kandydaci[[#This Row],[laureat]] = 1, 200,0)</f>
        <v>166</v>
      </c>
      <c r="L309" t="str">
        <f>VLOOKUP(Kandydaci[[#This Row],[profil]],Profile[],3,FALSE)</f>
        <v xml:space="preserve"> medialny z rozszerzonym angielskim i niemieckim</v>
      </c>
    </row>
    <row r="310" spans="1:12" x14ac:dyDescent="0.3">
      <c r="A310">
        <v>1012</v>
      </c>
      <c r="B310" s="1" t="s">
        <v>395</v>
      </c>
      <c r="C310" s="1" t="s">
        <v>396</v>
      </c>
      <c r="D310" s="2">
        <v>39121</v>
      </c>
      <c r="E310">
        <v>0</v>
      </c>
      <c r="F310">
        <v>65</v>
      </c>
      <c r="G310">
        <v>92</v>
      </c>
      <c r="H310">
        <v>3</v>
      </c>
      <c r="I310">
        <v>0</v>
      </c>
      <c r="J310">
        <v>6</v>
      </c>
      <c r="K310">
        <f>SUM(Kandydaci[[#This Row],[swiadectwo]:[profil]]) + IF(Kandydaci[[#This Row],[laureat]] = 1, 200,0)</f>
        <v>166</v>
      </c>
      <c r="L310" t="str">
        <f>VLOOKUP(Kandydaci[[#This Row],[profil]],Profile[],3,FALSE)</f>
        <v xml:space="preserve"> humanistyczny z rozszerzonym hiszpañskim</v>
      </c>
    </row>
    <row r="311" spans="1:12" x14ac:dyDescent="0.3">
      <c r="A311">
        <v>1170</v>
      </c>
      <c r="B311" s="1" t="s">
        <v>397</v>
      </c>
      <c r="C311" s="1" t="s">
        <v>396</v>
      </c>
      <c r="D311" s="2">
        <v>39476</v>
      </c>
      <c r="E311">
        <v>0</v>
      </c>
      <c r="F311">
        <v>71</v>
      </c>
      <c r="G311">
        <v>85</v>
      </c>
      <c r="H311">
        <v>1</v>
      </c>
      <c r="I311">
        <v>7</v>
      </c>
      <c r="J311">
        <v>9</v>
      </c>
      <c r="K311">
        <f>SUM(Kandydaci[[#This Row],[swiadectwo]:[profil]]) + IF(Kandydaci[[#This Row],[laureat]] = 1, 200,0)</f>
        <v>173</v>
      </c>
      <c r="L311" t="str">
        <f>VLOOKUP(Kandydaci[[#This Row],[profil]],Profile[],3,FALSE)</f>
        <v xml:space="preserve"> medialny</v>
      </c>
    </row>
    <row r="312" spans="1:12" x14ac:dyDescent="0.3">
      <c r="A312">
        <v>1292</v>
      </c>
      <c r="B312" s="1" t="s">
        <v>398</v>
      </c>
      <c r="C312" s="1" t="s">
        <v>396</v>
      </c>
      <c r="D312" s="2">
        <v>39223</v>
      </c>
      <c r="E312">
        <v>0</v>
      </c>
      <c r="F312">
        <v>64</v>
      </c>
      <c r="G312">
        <v>96</v>
      </c>
      <c r="H312">
        <v>1</v>
      </c>
      <c r="I312">
        <v>10</v>
      </c>
      <c r="J312">
        <v>8</v>
      </c>
      <c r="K312">
        <f>SUM(Kandydaci[[#This Row],[swiadectwo]:[profil]]) + IF(Kandydaci[[#This Row],[laureat]] = 1, 200,0)</f>
        <v>179</v>
      </c>
      <c r="L312" t="str">
        <f>VLOOKUP(Kandydaci[[#This Row],[profil]],Profile[],3,FALSE)</f>
        <v xml:space="preserve"> prawniczy z rozszerzona matematyka</v>
      </c>
    </row>
    <row r="313" spans="1:12" x14ac:dyDescent="0.3">
      <c r="A313">
        <v>1537</v>
      </c>
      <c r="B313" s="1" t="s">
        <v>399</v>
      </c>
      <c r="C313" s="1" t="s">
        <v>396</v>
      </c>
      <c r="D313" s="2">
        <v>39345</v>
      </c>
      <c r="E313">
        <v>0</v>
      </c>
      <c r="F313">
        <v>64</v>
      </c>
      <c r="G313">
        <v>100</v>
      </c>
      <c r="H313">
        <v>2</v>
      </c>
      <c r="I313">
        <v>22</v>
      </c>
      <c r="J313">
        <v>8</v>
      </c>
      <c r="K313">
        <f>SUM(Kandydaci[[#This Row],[swiadectwo]:[profil]]) + IF(Kandydaci[[#This Row],[laureat]] = 1, 200,0)</f>
        <v>196</v>
      </c>
      <c r="L313" t="str">
        <f>VLOOKUP(Kandydaci[[#This Row],[profil]],Profile[],3,FALSE)</f>
        <v xml:space="preserve"> prawniczy z rozszerzona matematyka</v>
      </c>
    </row>
    <row r="314" spans="1:12" x14ac:dyDescent="0.3">
      <c r="A314">
        <v>1006</v>
      </c>
      <c r="B314" s="1" t="s">
        <v>400</v>
      </c>
      <c r="C314" s="1" t="s">
        <v>401</v>
      </c>
      <c r="D314" s="2">
        <v>39252</v>
      </c>
      <c r="E314">
        <v>0</v>
      </c>
      <c r="F314">
        <v>64</v>
      </c>
      <c r="G314">
        <v>76</v>
      </c>
      <c r="H314">
        <v>1</v>
      </c>
      <c r="I314">
        <v>3</v>
      </c>
      <c r="J314">
        <v>5</v>
      </c>
      <c r="K314">
        <f>SUM(Kandydaci[[#This Row],[swiadectwo]:[profil]]) + IF(Kandydaci[[#This Row],[laureat]] = 1, 200,0)</f>
        <v>149</v>
      </c>
      <c r="L314" t="str">
        <f>VLOOKUP(Kandydaci[[#This Row],[profil]],Profile[],3,FALSE)</f>
        <v xml:space="preserve"> humanistyczny z rozszerzonym angielskim</v>
      </c>
    </row>
    <row r="315" spans="1:12" x14ac:dyDescent="0.3">
      <c r="A315">
        <v>1060</v>
      </c>
      <c r="B315" s="1" t="s">
        <v>402</v>
      </c>
      <c r="C315" s="1" t="s">
        <v>403</v>
      </c>
      <c r="D315" s="2">
        <v>39108</v>
      </c>
      <c r="E315">
        <v>0</v>
      </c>
      <c r="F315">
        <v>64</v>
      </c>
      <c r="G315">
        <v>71</v>
      </c>
      <c r="H315">
        <v>1</v>
      </c>
      <c r="I315">
        <v>20</v>
      </c>
      <c r="J315">
        <v>8</v>
      </c>
      <c r="K315">
        <f>SUM(Kandydaci[[#This Row],[swiadectwo]:[profil]]) + IF(Kandydaci[[#This Row],[laureat]] = 1, 200,0)</f>
        <v>164</v>
      </c>
      <c r="L315" t="str">
        <f>VLOOKUP(Kandydaci[[#This Row],[profil]],Profile[],3,FALSE)</f>
        <v xml:space="preserve"> prawniczy z rozszerzona matematyka</v>
      </c>
    </row>
    <row r="316" spans="1:12" x14ac:dyDescent="0.3">
      <c r="A316">
        <v>1722</v>
      </c>
      <c r="B316" s="1" t="s">
        <v>404</v>
      </c>
      <c r="C316" s="1" t="s">
        <v>403</v>
      </c>
      <c r="D316" s="2">
        <v>39734</v>
      </c>
      <c r="E316">
        <v>0</v>
      </c>
      <c r="F316">
        <v>61</v>
      </c>
      <c r="G316">
        <v>90</v>
      </c>
      <c r="H316">
        <v>3</v>
      </c>
      <c r="I316">
        <v>15</v>
      </c>
      <c r="J316">
        <v>10</v>
      </c>
      <c r="K316">
        <f>SUM(Kandydaci[[#This Row],[swiadectwo]:[profil]]) + IF(Kandydaci[[#This Row],[laureat]] = 1, 200,0)</f>
        <v>179</v>
      </c>
      <c r="L316" t="str">
        <f>VLOOKUP(Kandydaci[[#This Row],[profil]],Profile[],3,FALSE)</f>
        <v xml:space="preserve"> medialny z rozszerzonym angielskim i niemieckim</v>
      </c>
    </row>
    <row r="317" spans="1:12" x14ac:dyDescent="0.3">
      <c r="A317">
        <v>1736</v>
      </c>
      <c r="B317" s="1" t="s">
        <v>405</v>
      </c>
      <c r="C317" s="1" t="s">
        <v>403</v>
      </c>
      <c r="D317" s="2">
        <v>39325</v>
      </c>
      <c r="E317">
        <v>0</v>
      </c>
      <c r="F317">
        <v>68</v>
      </c>
      <c r="G317">
        <v>74</v>
      </c>
      <c r="H317">
        <v>2</v>
      </c>
      <c r="I317">
        <v>14</v>
      </c>
      <c r="J317">
        <v>10</v>
      </c>
      <c r="K317">
        <f>SUM(Kandydaci[[#This Row],[swiadectwo]:[profil]]) + IF(Kandydaci[[#This Row],[laureat]] = 1, 200,0)</f>
        <v>168</v>
      </c>
      <c r="L317" t="str">
        <f>VLOOKUP(Kandydaci[[#This Row],[profil]],Profile[],3,FALSE)</f>
        <v xml:space="preserve"> medialny z rozszerzonym angielskim i niemieckim</v>
      </c>
    </row>
    <row r="318" spans="1:12" x14ac:dyDescent="0.3">
      <c r="A318">
        <v>1881</v>
      </c>
      <c r="B318" s="1" t="s">
        <v>402</v>
      </c>
      <c r="C318" s="1" t="s">
        <v>403</v>
      </c>
      <c r="D318" s="2">
        <v>39225</v>
      </c>
      <c r="E318">
        <v>0</v>
      </c>
      <c r="F318">
        <v>64</v>
      </c>
      <c r="G318">
        <v>94</v>
      </c>
      <c r="H318">
        <v>0</v>
      </c>
      <c r="I318">
        <v>14</v>
      </c>
      <c r="J318">
        <v>8</v>
      </c>
      <c r="K318">
        <f>SUM(Kandydaci[[#This Row],[swiadectwo]:[profil]]) + IF(Kandydaci[[#This Row],[laureat]] = 1, 200,0)</f>
        <v>180</v>
      </c>
      <c r="L318" t="str">
        <f>VLOOKUP(Kandydaci[[#This Row],[profil]],Profile[],3,FALSE)</f>
        <v xml:space="preserve"> prawniczy z rozszerzona matematyka</v>
      </c>
    </row>
    <row r="319" spans="1:12" x14ac:dyDescent="0.3">
      <c r="A319">
        <v>1591</v>
      </c>
      <c r="B319" s="1" t="s">
        <v>406</v>
      </c>
      <c r="C319" s="1" t="s">
        <v>407</v>
      </c>
      <c r="D319" s="2">
        <v>39190</v>
      </c>
      <c r="E319">
        <v>0</v>
      </c>
      <c r="F319">
        <v>60</v>
      </c>
      <c r="G319">
        <v>72</v>
      </c>
      <c r="H319">
        <v>1</v>
      </c>
      <c r="I319">
        <v>7</v>
      </c>
      <c r="J319">
        <v>8</v>
      </c>
      <c r="K319">
        <f>SUM(Kandydaci[[#This Row],[swiadectwo]:[profil]]) + IF(Kandydaci[[#This Row],[laureat]] = 1, 200,0)</f>
        <v>148</v>
      </c>
      <c r="L319" t="str">
        <f>VLOOKUP(Kandydaci[[#This Row],[profil]],Profile[],3,FALSE)</f>
        <v xml:space="preserve"> prawniczy z rozszerzona matematyka</v>
      </c>
    </row>
    <row r="320" spans="1:12" x14ac:dyDescent="0.3">
      <c r="A320">
        <v>1375</v>
      </c>
      <c r="B320" s="1" t="s">
        <v>408</v>
      </c>
      <c r="C320" s="1" t="s">
        <v>409</v>
      </c>
      <c r="D320" s="2">
        <v>39311</v>
      </c>
      <c r="E320">
        <v>0</v>
      </c>
      <c r="F320">
        <v>69</v>
      </c>
      <c r="G320">
        <v>77</v>
      </c>
      <c r="H320">
        <v>2</v>
      </c>
      <c r="I320">
        <v>3</v>
      </c>
      <c r="J320">
        <v>4</v>
      </c>
      <c r="K320">
        <f>SUM(Kandydaci[[#This Row],[swiadectwo]:[profil]]) + IF(Kandydaci[[#This Row],[laureat]] = 1, 200,0)</f>
        <v>155</v>
      </c>
      <c r="L320" t="str">
        <f>VLOOKUP(Kandydaci[[#This Row],[profil]],Profile[],3,FALSE)</f>
        <v xml:space="preserve"> biologiczno-chemiczno-matematyczny</v>
      </c>
    </row>
    <row r="321" spans="1:12" x14ac:dyDescent="0.3">
      <c r="A321">
        <v>1543</v>
      </c>
      <c r="B321" s="1" t="s">
        <v>410</v>
      </c>
      <c r="C321" s="1" t="s">
        <v>409</v>
      </c>
      <c r="D321" s="2">
        <v>39296</v>
      </c>
      <c r="E321">
        <v>0</v>
      </c>
      <c r="F321">
        <v>69</v>
      </c>
      <c r="G321">
        <v>92</v>
      </c>
      <c r="H321">
        <v>2</v>
      </c>
      <c r="I321">
        <v>15</v>
      </c>
      <c r="J321">
        <v>4</v>
      </c>
      <c r="K321">
        <f>SUM(Kandydaci[[#This Row],[swiadectwo]:[profil]]) + IF(Kandydaci[[#This Row],[laureat]] = 1, 200,0)</f>
        <v>182</v>
      </c>
      <c r="L321" t="str">
        <f>VLOOKUP(Kandydaci[[#This Row],[profil]],Profile[],3,FALSE)</f>
        <v xml:space="preserve"> biologiczno-chemiczno-matematyczny</v>
      </c>
    </row>
    <row r="322" spans="1:12" x14ac:dyDescent="0.3">
      <c r="A322">
        <v>1697</v>
      </c>
      <c r="B322" s="1" t="s">
        <v>411</v>
      </c>
      <c r="C322" s="1" t="s">
        <v>409</v>
      </c>
      <c r="D322" s="2">
        <v>39797</v>
      </c>
      <c r="E322">
        <v>0</v>
      </c>
      <c r="F322">
        <v>67</v>
      </c>
      <c r="G322">
        <v>71</v>
      </c>
      <c r="H322">
        <v>3</v>
      </c>
      <c r="I322">
        <v>3</v>
      </c>
      <c r="J322">
        <v>3</v>
      </c>
      <c r="K322">
        <f>SUM(Kandydaci[[#This Row],[swiadectwo]:[profil]]) + IF(Kandydaci[[#This Row],[laureat]] = 1, 200,0)</f>
        <v>147</v>
      </c>
      <c r="L322" t="str">
        <f>VLOOKUP(Kandydaci[[#This Row],[profil]],Profile[],3,FALSE)</f>
        <v xml:space="preserve"> biologiczno-chemiczny</v>
      </c>
    </row>
    <row r="323" spans="1:12" x14ac:dyDescent="0.3">
      <c r="A323">
        <v>1310</v>
      </c>
      <c r="B323" s="1" t="s">
        <v>412</v>
      </c>
      <c r="C323" s="1" t="s">
        <v>413</v>
      </c>
      <c r="D323" s="2">
        <v>39168</v>
      </c>
      <c r="E323">
        <v>1</v>
      </c>
      <c r="F323">
        <v>66</v>
      </c>
      <c r="G323">
        <v>93</v>
      </c>
      <c r="H323">
        <v>1</v>
      </c>
      <c r="I323">
        <v>4</v>
      </c>
      <c r="J323">
        <v>8</v>
      </c>
      <c r="K323">
        <f>SUM(Kandydaci[[#This Row],[swiadectwo]:[profil]]) + IF(Kandydaci[[#This Row],[laureat]] = 1, 200,0)</f>
        <v>372</v>
      </c>
      <c r="L323" t="str">
        <f>VLOOKUP(Kandydaci[[#This Row],[profil]],Profile[],3,FALSE)</f>
        <v xml:space="preserve"> prawniczy z rozszerzona matematyka</v>
      </c>
    </row>
    <row r="324" spans="1:12" x14ac:dyDescent="0.3">
      <c r="A324">
        <v>1854</v>
      </c>
      <c r="B324" s="1" t="s">
        <v>414</v>
      </c>
      <c r="C324" s="1" t="s">
        <v>415</v>
      </c>
      <c r="D324" s="2">
        <v>39360</v>
      </c>
      <c r="E324">
        <v>0</v>
      </c>
      <c r="F324">
        <v>72</v>
      </c>
      <c r="G324">
        <v>60</v>
      </c>
      <c r="H324">
        <v>1</v>
      </c>
      <c r="I324">
        <v>5</v>
      </c>
      <c r="J324">
        <v>8</v>
      </c>
      <c r="K324">
        <f>SUM(Kandydaci[[#This Row],[swiadectwo]:[profil]]) + IF(Kandydaci[[#This Row],[laureat]] = 1, 200,0)</f>
        <v>146</v>
      </c>
      <c r="L324" t="str">
        <f>VLOOKUP(Kandydaci[[#This Row],[profil]],Profile[],3,FALSE)</f>
        <v xml:space="preserve"> prawniczy z rozszerzona matematyka</v>
      </c>
    </row>
    <row r="325" spans="1:12" x14ac:dyDescent="0.3">
      <c r="A325">
        <v>1725</v>
      </c>
      <c r="B325" s="1" t="s">
        <v>416</v>
      </c>
      <c r="C325" s="1" t="s">
        <v>417</v>
      </c>
      <c r="D325" s="2">
        <v>39309</v>
      </c>
      <c r="E325">
        <v>0</v>
      </c>
      <c r="F325">
        <v>66</v>
      </c>
      <c r="G325">
        <v>94</v>
      </c>
      <c r="H325">
        <v>1</v>
      </c>
      <c r="I325">
        <v>13</v>
      </c>
      <c r="J325">
        <v>6</v>
      </c>
      <c r="K325">
        <f>SUM(Kandydaci[[#This Row],[swiadectwo]:[profil]]) + IF(Kandydaci[[#This Row],[laureat]] = 1, 200,0)</f>
        <v>180</v>
      </c>
      <c r="L325" t="str">
        <f>VLOOKUP(Kandydaci[[#This Row],[profil]],Profile[],3,FALSE)</f>
        <v xml:space="preserve"> humanistyczny z rozszerzonym hiszpañskim</v>
      </c>
    </row>
    <row r="326" spans="1:12" x14ac:dyDescent="0.3">
      <c r="A326">
        <v>1729</v>
      </c>
      <c r="B326" s="1" t="s">
        <v>418</v>
      </c>
      <c r="C326" s="1" t="s">
        <v>417</v>
      </c>
      <c r="D326" s="2">
        <v>39139</v>
      </c>
      <c r="E326">
        <v>0</v>
      </c>
      <c r="F326">
        <v>71</v>
      </c>
      <c r="G326">
        <v>79</v>
      </c>
      <c r="H326">
        <v>2</v>
      </c>
      <c r="I326">
        <v>24</v>
      </c>
      <c r="J326">
        <v>9</v>
      </c>
      <c r="K326">
        <f>SUM(Kandydaci[[#This Row],[swiadectwo]:[profil]]) + IF(Kandydaci[[#This Row],[laureat]] = 1, 200,0)</f>
        <v>185</v>
      </c>
      <c r="L326" t="str">
        <f>VLOOKUP(Kandydaci[[#This Row],[profil]],Profile[],3,FALSE)</f>
        <v xml:space="preserve"> medialny</v>
      </c>
    </row>
    <row r="327" spans="1:12" x14ac:dyDescent="0.3">
      <c r="A327">
        <v>1858</v>
      </c>
      <c r="B327" s="1" t="s">
        <v>419</v>
      </c>
      <c r="C327" s="1" t="s">
        <v>417</v>
      </c>
      <c r="D327" s="2">
        <v>39139</v>
      </c>
      <c r="E327">
        <v>0</v>
      </c>
      <c r="F327">
        <v>63</v>
      </c>
      <c r="G327">
        <v>73</v>
      </c>
      <c r="H327">
        <v>1</v>
      </c>
      <c r="I327">
        <v>9</v>
      </c>
      <c r="J327">
        <v>8</v>
      </c>
      <c r="K327">
        <f>SUM(Kandydaci[[#This Row],[swiadectwo]:[profil]]) + IF(Kandydaci[[#This Row],[laureat]] = 1, 200,0)</f>
        <v>154</v>
      </c>
      <c r="L327" t="str">
        <f>VLOOKUP(Kandydaci[[#This Row],[profil]],Profile[],3,FALSE)</f>
        <v xml:space="preserve"> prawniczy z rozszerzona matematyka</v>
      </c>
    </row>
    <row r="328" spans="1:12" x14ac:dyDescent="0.3">
      <c r="A328">
        <v>1008</v>
      </c>
      <c r="B328" s="1" t="s">
        <v>420</v>
      </c>
      <c r="C328" s="1" t="s">
        <v>421</v>
      </c>
      <c r="D328" s="2">
        <v>39086</v>
      </c>
      <c r="E328">
        <v>0</v>
      </c>
      <c r="F328">
        <v>63</v>
      </c>
      <c r="G328">
        <v>67</v>
      </c>
      <c r="H328">
        <v>2</v>
      </c>
      <c r="I328">
        <v>4</v>
      </c>
      <c r="J328">
        <v>8</v>
      </c>
      <c r="K328">
        <f>SUM(Kandydaci[[#This Row],[swiadectwo]:[profil]]) + IF(Kandydaci[[#This Row],[laureat]] = 1, 200,0)</f>
        <v>144</v>
      </c>
      <c r="L328" t="str">
        <f>VLOOKUP(Kandydaci[[#This Row],[profil]],Profile[],3,FALSE)</f>
        <v xml:space="preserve"> prawniczy z rozszerzona matematyka</v>
      </c>
    </row>
    <row r="329" spans="1:12" x14ac:dyDescent="0.3">
      <c r="A329">
        <v>1811</v>
      </c>
      <c r="B329" s="1" t="s">
        <v>422</v>
      </c>
      <c r="C329" s="1" t="s">
        <v>423</v>
      </c>
      <c r="D329" s="2">
        <v>39392</v>
      </c>
      <c r="E329">
        <v>1</v>
      </c>
      <c r="F329">
        <v>65</v>
      </c>
      <c r="G329">
        <v>82</v>
      </c>
      <c r="H329">
        <v>2</v>
      </c>
      <c r="I329">
        <v>18</v>
      </c>
      <c r="J329">
        <v>9</v>
      </c>
      <c r="K329">
        <f>SUM(Kandydaci[[#This Row],[swiadectwo]:[profil]]) + IF(Kandydaci[[#This Row],[laureat]] = 1, 200,0)</f>
        <v>376</v>
      </c>
      <c r="L329" t="str">
        <f>VLOOKUP(Kandydaci[[#This Row],[profil]],Profile[],3,FALSE)</f>
        <v xml:space="preserve"> medialny</v>
      </c>
    </row>
    <row r="330" spans="1:12" x14ac:dyDescent="0.3">
      <c r="A330">
        <v>1100</v>
      </c>
      <c r="B330" s="1" t="s">
        <v>424</v>
      </c>
      <c r="C330" s="1" t="s">
        <v>425</v>
      </c>
      <c r="D330" s="2">
        <v>39229</v>
      </c>
      <c r="E330">
        <v>0</v>
      </c>
      <c r="F330">
        <v>67</v>
      </c>
      <c r="G330">
        <v>89</v>
      </c>
      <c r="H330">
        <v>1</v>
      </c>
      <c r="I330">
        <v>15</v>
      </c>
      <c r="J330">
        <v>7</v>
      </c>
      <c r="K330">
        <f>SUM(Kandydaci[[#This Row],[swiadectwo]:[profil]]) + IF(Kandydaci[[#This Row],[laureat]] = 1, 200,0)</f>
        <v>179</v>
      </c>
      <c r="L330" t="str">
        <f>VLOOKUP(Kandydaci[[#This Row],[profil]],Profile[],3,FALSE)</f>
        <v xml:space="preserve"> prawniczy</v>
      </c>
    </row>
    <row r="331" spans="1:12" x14ac:dyDescent="0.3">
      <c r="A331">
        <v>1631</v>
      </c>
      <c r="B331" s="1" t="s">
        <v>426</v>
      </c>
      <c r="C331" s="1" t="s">
        <v>425</v>
      </c>
      <c r="D331" s="2">
        <v>39367</v>
      </c>
      <c r="E331">
        <v>0</v>
      </c>
      <c r="F331">
        <v>72</v>
      </c>
      <c r="G331">
        <v>73</v>
      </c>
      <c r="H331">
        <v>1</v>
      </c>
      <c r="I331">
        <v>19</v>
      </c>
      <c r="J331">
        <v>10</v>
      </c>
      <c r="K331">
        <f>SUM(Kandydaci[[#This Row],[swiadectwo]:[profil]]) + IF(Kandydaci[[#This Row],[laureat]] = 1, 200,0)</f>
        <v>175</v>
      </c>
      <c r="L331" t="str">
        <f>VLOOKUP(Kandydaci[[#This Row],[profil]],Profile[],3,FALSE)</f>
        <v xml:space="preserve"> medialny z rozszerzonym angielskim i niemieckim</v>
      </c>
    </row>
    <row r="332" spans="1:12" x14ac:dyDescent="0.3">
      <c r="A332">
        <v>1730</v>
      </c>
      <c r="B332" s="1" t="s">
        <v>427</v>
      </c>
      <c r="C332" s="1" t="s">
        <v>425</v>
      </c>
      <c r="D332" s="2">
        <v>39368</v>
      </c>
      <c r="E332">
        <v>0</v>
      </c>
      <c r="F332">
        <v>66</v>
      </c>
      <c r="G332">
        <v>65</v>
      </c>
      <c r="H332">
        <v>0</v>
      </c>
      <c r="I332">
        <v>7</v>
      </c>
      <c r="J332">
        <v>6</v>
      </c>
      <c r="K332">
        <f>SUM(Kandydaci[[#This Row],[swiadectwo]:[profil]]) + IF(Kandydaci[[#This Row],[laureat]] = 1, 200,0)</f>
        <v>144</v>
      </c>
      <c r="L332" t="str">
        <f>VLOOKUP(Kandydaci[[#This Row],[profil]],Profile[],3,FALSE)</f>
        <v xml:space="preserve"> humanistyczny z rozszerzonym hiszpañskim</v>
      </c>
    </row>
    <row r="333" spans="1:12" x14ac:dyDescent="0.3">
      <c r="A333">
        <v>1859</v>
      </c>
      <c r="B333" s="1" t="s">
        <v>428</v>
      </c>
      <c r="C333" s="1" t="s">
        <v>425</v>
      </c>
      <c r="D333" s="2">
        <v>39130</v>
      </c>
      <c r="E333">
        <v>0</v>
      </c>
      <c r="F333">
        <v>71</v>
      </c>
      <c r="G333">
        <v>95</v>
      </c>
      <c r="H333">
        <v>3</v>
      </c>
      <c r="I333">
        <v>7</v>
      </c>
      <c r="J333">
        <v>9</v>
      </c>
      <c r="K333">
        <f>SUM(Kandydaci[[#This Row],[swiadectwo]:[profil]]) + IF(Kandydaci[[#This Row],[laureat]] = 1, 200,0)</f>
        <v>185</v>
      </c>
      <c r="L333" t="str">
        <f>VLOOKUP(Kandydaci[[#This Row],[profil]],Profile[],3,FALSE)</f>
        <v xml:space="preserve"> medialny</v>
      </c>
    </row>
    <row r="334" spans="1:12" x14ac:dyDescent="0.3">
      <c r="A334">
        <v>1223</v>
      </c>
      <c r="B334" s="1" t="s">
        <v>429</v>
      </c>
      <c r="C334" s="1" t="s">
        <v>430</v>
      </c>
      <c r="D334" s="2">
        <v>39725</v>
      </c>
      <c r="E334">
        <v>0</v>
      </c>
      <c r="F334">
        <v>65</v>
      </c>
      <c r="G334">
        <v>74</v>
      </c>
      <c r="H334">
        <v>2</v>
      </c>
      <c r="I334">
        <v>22</v>
      </c>
      <c r="J334">
        <v>8</v>
      </c>
      <c r="K334">
        <f>SUM(Kandydaci[[#This Row],[swiadectwo]:[profil]]) + IF(Kandydaci[[#This Row],[laureat]] = 1, 200,0)</f>
        <v>171</v>
      </c>
      <c r="L334" t="str">
        <f>VLOOKUP(Kandydaci[[#This Row],[profil]],Profile[],3,FALSE)</f>
        <v xml:space="preserve"> prawniczy z rozszerzona matematyka</v>
      </c>
    </row>
    <row r="335" spans="1:12" x14ac:dyDescent="0.3">
      <c r="A335">
        <v>1120</v>
      </c>
      <c r="B335" s="1" t="s">
        <v>431</v>
      </c>
      <c r="C335" s="1" t="s">
        <v>432</v>
      </c>
      <c r="D335" s="2">
        <v>39649</v>
      </c>
      <c r="E335">
        <v>0</v>
      </c>
      <c r="F335">
        <v>64</v>
      </c>
      <c r="G335">
        <v>85</v>
      </c>
      <c r="H335">
        <v>2</v>
      </c>
      <c r="I335">
        <v>15</v>
      </c>
      <c r="J335">
        <v>10</v>
      </c>
      <c r="K335">
        <f>SUM(Kandydaci[[#This Row],[swiadectwo]:[profil]]) + IF(Kandydaci[[#This Row],[laureat]] = 1, 200,0)</f>
        <v>176</v>
      </c>
      <c r="L335" t="str">
        <f>VLOOKUP(Kandydaci[[#This Row],[profil]],Profile[],3,FALSE)</f>
        <v xml:space="preserve"> medialny z rozszerzonym angielskim i niemieckim</v>
      </c>
    </row>
    <row r="336" spans="1:12" x14ac:dyDescent="0.3">
      <c r="A336">
        <v>1303</v>
      </c>
      <c r="B336" s="1" t="s">
        <v>433</v>
      </c>
      <c r="C336" s="1" t="s">
        <v>432</v>
      </c>
      <c r="D336" s="2">
        <v>39312</v>
      </c>
      <c r="E336">
        <v>0</v>
      </c>
      <c r="F336">
        <v>71</v>
      </c>
      <c r="G336">
        <v>79</v>
      </c>
      <c r="H336">
        <v>1</v>
      </c>
      <c r="I336">
        <v>1</v>
      </c>
      <c r="J336">
        <v>4</v>
      </c>
      <c r="K336">
        <f>SUM(Kandydaci[[#This Row],[swiadectwo]:[profil]]) + IF(Kandydaci[[#This Row],[laureat]] = 1, 200,0)</f>
        <v>156</v>
      </c>
      <c r="L336" t="str">
        <f>VLOOKUP(Kandydaci[[#This Row],[profil]],Profile[],3,FALSE)</f>
        <v xml:space="preserve"> biologiczno-chemiczno-matematyczny</v>
      </c>
    </row>
    <row r="337" spans="1:12" x14ac:dyDescent="0.3">
      <c r="A337">
        <v>1295</v>
      </c>
      <c r="B337" s="1" t="s">
        <v>434</v>
      </c>
      <c r="C337" s="1" t="s">
        <v>435</v>
      </c>
      <c r="D337" s="2">
        <v>39663</v>
      </c>
      <c r="E337">
        <v>0</v>
      </c>
      <c r="F337">
        <v>67</v>
      </c>
      <c r="G337">
        <v>93</v>
      </c>
      <c r="H337">
        <v>3</v>
      </c>
      <c r="I337">
        <v>4</v>
      </c>
      <c r="J337">
        <v>6</v>
      </c>
      <c r="K337">
        <f>SUM(Kandydaci[[#This Row],[swiadectwo]:[profil]]) + IF(Kandydaci[[#This Row],[laureat]] = 1, 200,0)</f>
        <v>173</v>
      </c>
      <c r="L337" t="str">
        <f>VLOOKUP(Kandydaci[[#This Row],[profil]],Profile[],3,FALSE)</f>
        <v xml:space="preserve"> humanistyczny z rozszerzonym hiszpañskim</v>
      </c>
    </row>
    <row r="338" spans="1:12" x14ac:dyDescent="0.3">
      <c r="A338">
        <v>1424</v>
      </c>
      <c r="B338" s="1" t="s">
        <v>436</v>
      </c>
      <c r="C338" s="1" t="s">
        <v>435</v>
      </c>
      <c r="D338" s="2">
        <v>39793</v>
      </c>
      <c r="E338">
        <v>0</v>
      </c>
      <c r="F338">
        <v>68</v>
      </c>
      <c r="G338">
        <v>91</v>
      </c>
      <c r="H338">
        <v>0</v>
      </c>
      <c r="I338">
        <v>6</v>
      </c>
      <c r="J338">
        <v>3</v>
      </c>
      <c r="K338">
        <f>SUM(Kandydaci[[#This Row],[swiadectwo]:[profil]]) + IF(Kandydaci[[#This Row],[laureat]] = 1, 200,0)</f>
        <v>168</v>
      </c>
      <c r="L338" t="str">
        <f>VLOOKUP(Kandydaci[[#This Row],[profil]],Profile[],3,FALSE)</f>
        <v xml:space="preserve"> biologiczno-chemiczny</v>
      </c>
    </row>
    <row r="339" spans="1:12" x14ac:dyDescent="0.3">
      <c r="A339">
        <v>1812</v>
      </c>
      <c r="B339" s="1" t="s">
        <v>422</v>
      </c>
      <c r="C339" s="1" t="s">
        <v>435</v>
      </c>
      <c r="D339" s="2">
        <v>39096</v>
      </c>
      <c r="E339">
        <v>0</v>
      </c>
      <c r="F339">
        <v>63</v>
      </c>
      <c r="G339">
        <v>78</v>
      </c>
      <c r="H339">
        <v>2</v>
      </c>
      <c r="I339">
        <v>18</v>
      </c>
      <c r="J339">
        <v>10</v>
      </c>
      <c r="K339">
        <f>SUM(Kandydaci[[#This Row],[swiadectwo]:[profil]]) + IF(Kandydaci[[#This Row],[laureat]] = 1, 200,0)</f>
        <v>171</v>
      </c>
      <c r="L339" t="str">
        <f>VLOOKUP(Kandydaci[[#This Row],[profil]],Profile[],3,FALSE)</f>
        <v xml:space="preserve"> medialny z rozszerzonym angielskim i niemieckim</v>
      </c>
    </row>
    <row r="340" spans="1:12" x14ac:dyDescent="0.3">
      <c r="A340">
        <v>1019</v>
      </c>
      <c r="B340" s="1" t="s">
        <v>437</v>
      </c>
      <c r="C340" s="1" t="s">
        <v>438</v>
      </c>
      <c r="D340" s="2">
        <v>39168</v>
      </c>
      <c r="E340">
        <v>0</v>
      </c>
      <c r="F340">
        <v>61</v>
      </c>
      <c r="G340">
        <v>64</v>
      </c>
      <c r="H340">
        <v>0</v>
      </c>
      <c r="I340">
        <v>17</v>
      </c>
      <c r="J340">
        <v>3</v>
      </c>
      <c r="K340">
        <f>SUM(Kandydaci[[#This Row],[swiadectwo]:[profil]]) + IF(Kandydaci[[#This Row],[laureat]] = 1, 200,0)</f>
        <v>145</v>
      </c>
      <c r="L340" t="str">
        <f>VLOOKUP(Kandydaci[[#This Row],[profil]],Profile[],3,FALSE)</f>
        <v xml:space="preserve"> biologiczno-chemiczny</v>
      </c>
    </row>
    <row r="341" spans="1:12" x14ac:dyDescent="0.3">
      <c r="A341">
        <v>1052</v>
      </c>
      <c r="B341" s="1" t="s">
        <v>439</v>
      </c>
      <c r="C341" s="1" t="s">
        <v>438</v>
      </c>
      <c r="D341" s="2">
        <v>39447</v>
      </c>
      <c r="E341">
        <v>0</v>
      </c>
      <c r="F341">
        <v>70</v>
      </c>
      <c r="G341">
        <v>85</v>
      </c>
      <c r="H341">
        <v>1</v>
      </c>
      <c r="I341">
        <v>2</v>
      </c>
      <c r="J341">
        <v>1</v>
      </c>
      <c r="K341">
        <f>SUM(Kandydaci[[#This Row],[swiadectwo]:[profil]]) + IF(Kandydaci[[#This Row],[laureat]] = 1, 200,0)</f>
        <v>159</v>
      </c>
      <c r="L341" t="str">
        <f>VLOOKUP(Kandydaci[[#This Row],[profil]],Profile[],3,FALSE)</f>
        <v xml:space="preserve"> matematyczno-fizyczny</v>
      </c>
    </row>
    <row r="342" spans="1:12" x14ac:dyDescent="0.3">
      <c r="A342">
        <v>1083</v>
      </c>
      <c r="B342" s="1" t="s">
        <v>440</v>
      </c>
      <c r="C342" s="1" t="s">
        <v>438</v>
      </c>
      <c r="D342" s="2">
        <v>39308</v>
      </c>
      <c r="E342">
        <v>0</v>
      </c>
      <c r="F342">
        <v>62</v>
      </c>
      <c r="G342">
        <v>80</v>
      </c>
      <c r="H342">
        <v>2</v>
      </c>
      <c r="I342">
        <v>7</v>
      </c>
      <c r="J342">
        <v>9</v>
      </c>
      <c r="K342">
        <f>SUM(Kandydaci[[#This Row],[swiadectwo]:[profil]]) + IF(Kandydaci[[#This Row],[laureat]] = 1, 200,0)</f>
        <v>160</v>
      </c>
      <c r="L342" t="str">
        <f>VLOOKUP(Kandydaci[[#This Row],[profil]],Profile[],3,FALSE)</f>
        <v xml:space="preserve"> medialny</v>
      </c>
    </row>
    <row r="343" spans="1:12" x14ac:dyDescent="0.3">
      <c r="A343">
        <v>1258</v>
      </c>
      <c r="B343" s="1" t="s">
        <v>441</v>
      </c>
      <c r="C343" s="1" t="s">
        <v>438</v>
      </c>
      <c r="D343" s="2">
        <v>39299</v>
      </c>
      <c r="E343">
        <v>0</v>
      </c>
      <c r="F343">
        <v>66</v>
      </c>
      <c r="G343">
        <v>66</v>
      </c>
      <c r="H343">
        <v>2</v>
      </c>
      <c r="I343">
        <v>3</v>
      </c>
      <c r="J343">
        <v>10</v>
      </c>
      <c r="K343">
        <f>SUM(Kandydaci[[#This Row],[swiadectwo]:[profil]]) + IF(Kandydaci[[#This Row],[laureat]] = 1, 200,0)</f>
        <v>147</v>
      </c>
      <c r="L343" t="str">
        <f>VLOOKUP(Kandydaci[[#This Row],[profil]],Profile[],3,FALSE)</f>
        <v xml:space="preserve"> medialny z rozszerzonym angielskim i niemieckim</v>
      </c>
    </row>
    <row r="344" spans="1:12" x14ac:dyDescent="0.3">
      <c r="A344">
        <v>1904</v>
      </c>
      <c r="B344" s="1" t="s">
        <v>440</v>
      </c>
      <c r="C344" s="1" t="s">
        <v>438</v>
      </c>
      <c r="D344" s="2">
        <v>39096</v>
      </c>
      <c r="E344">
        <v>1</v>
      </c>
      <c r="F344">
        <v>61</v>
      </c>
      <c r="G344">
        <v>68</v>
      </c>
      <c r="H344">
        <v>2</v>
      </c>
      <c r="I344">
        <v>10</v>
      </c>
      <c r="J344">
        <v>6</v>
      </c>
      <c r="K344">
        <f>SUM(Kandydaci[[#This Row],[swiadectwo]:[profil]]) + IF(Kandydaci[[#This Row],[laureat]] = 1, 200,0)</f>
        <v>347</v>
      </c>
      <c r="L344" t="str">
        <f>VLOOKUP(Kandydaci[[#This Row],[profil]],Profile[],3,FALSE)</f>
        <v xml:space="preserve"> humanistyczny z rozszerzonym hiszpañskim</v>
      </c>
    </row>
    <row r="345" spans="1:12" x14ac:dyDescent="0.3">
      <c r="A345">
        <v>1459</v>
      </c>
      <c r="B345" s="1" t="s">
        <v>442</v>
      </c>
      <c r="C345" s="1" t="s">
        <v>443</v>
      </c>
      <c r="D345" s="2">
        <v>39208</v>
      </c>
      <c r="E345">
        <v>0</v>
      </c>
      <c r="F345">
        <v>69</v>
      </c>
      <c r="G345">
        <v>92</v>
      </c>
      <c r="H345">
        <v>2</v>
      </c>
      <c r="I345">
        <v>7</v>
      </c>
      <c r="J345">
        <v>7</v>
      </c>
      <c r="K345">
        <f>SUM(Kandydaci[[#This Row],[swiadectwo]:[profil]]) + IF(Kandydaci[[#This Row],[laureat]] = 1, 200,0)</f>
        <v>177</v>
      </c>
      <c r="L345" t="str">
        <f>VLOOKUP(Kandydaci[[#This Row],[profil]],Profile[],3,FALSE)</f>
        <v xml:space="preserve"> prawniczy</v>
      </c>
    </row>
    <row r="346" spans="1:12" x14ac:dyDescent="0.3">
      <c r="A346">
        <v>1655</v>
      </c>
      <c r="B346" s="1" t="s">
        <v>444</v>
      </c>
      <c r="C346" s="1" t="s">
        <v>443</v>
      </c>
      <c r="D346" s="2">
        <v>39131</v>
      </c>
      <c r="E346">
        <v>0</v>
      </c>
      <c r="F346">
        <v>68</v>
      </c>
      <c r="G346">
        <v>88</v>
      </c>
      <c r="H346">
        <v>3</v>
      </c>
      <c r="I346">
        <v>24</v>
      </c>
      <c r="J346">
        <v>1</v>
      </c>
      <c r="K346">
        <f>SUM(Kandydaci[[#This Row],[swiadectwo]:[profil]]) + IF(Kandydaci[[#This Row],[laureat]] = 1, 200,0)</f>
        <v>184</v>
      </c>
      <c r="L346" t="str">
        <f>VLOOKUP(Kandydaci[[#This Row],[profil]],Profile[],3,FALSE)</f>
        <v xml:space="preserve"> matematyczno-fizyczny</v>
      </c>
    </row>
    <row r="347" spans="1:12" x14ac:dyDescent="0.3">
      <c r="A347">
        <v>1023</v>
      </c>
      <c r="B347" s="1" t="s">
        <v>445</v>
      </c>
      <c r="C347" s="1" t="s">
        <v>446</v>
      </c>
      <c r="D347" s="2">
        <v>39617</v>
      </c>
      <c r="E347">
        <v>0</v>
      </c>
      <c r="F347">
        <v>69</v>
      </c>
      <c r="G347">
        <v>87</v>
      </c>
      <c r="H347">
        <v>1</v>
      </c>
      <c r="I347">
        <v>9</v>
      </c>
      <c r="J347">
        <v>5</v>
      </c>
      <c r="K347">
        <f>SUM(Kandydaci[[#This Row],[swiadectwo]:[profil]]) + IF(Kandydaci[[#This Row],[laureat]] = 1, 200,0)</f>
        <v>171</v>
      </c>
      <c r="L347" t="str">
        <f>VLOOKUP(Kandydaci[[#This Row],[profil]],Profile[],3,FALSE)</f>
        <v xml:space="preserve"> humanistyczny z rozszerzonym angielskim</v>
      </c>
    </row>
    <row r="348" spans="1:12" x14ac:dyDescent="0.3">
      <c r="A348">
        <v>1048</v>
      </c>
      <c r="B348" s="1" t="s">
        <v>447</v>
      </c>
      <c r="C348" s="1" t="s">
        <v>446</v>
      </c>
      <c r="D348" s="2">
        <v>39609</v>
      </c>
      <c r="E348">
        <v>0</v>
      </c>
      <c r="F348">
        <v>61</v>
      </c>
      <c r="G348">
        <v>83</v>
      </c>
      <c r="H348">
        <v>3</v>
      </c>
      <c r="I348">
        <v>24</v>
      </c>
      <c r="J348">
        <v>7</v>
      </c>
      <c r="K348">
        <f>SUM(Kandydaci[[#This Row],[swiadectwo]:[profil]]) + IF(Kandydaci[[#This Row],[laureat]] = 1, 200,0)</f>
        <v>178</v>
      </c>
      <c r="L348" t="str">
        <f>VLOOKUP(Kandydaci[[#This Row],[profil]],Profile[],3,FALSE)</f>
        <v xml:space="preserve"> prawniczy</v>
      </c>
    </row>
    <row r="349" spans="1:12" x14ac:dyDescent="0.3">
      <c r="A349">
        <v>1645</v>
      </c>
      <c r="B349" s="1" t="s">
        <v>448</v>
      </c>
      <c r="C349" s="1" t="s">
        <v>446</v>
      </c>
      <c r="D349" s="2">
        <v>39767</v>
      </c>
      <c r="E349">
        <v>0</v>
      </c>
      <c r="F349">
        <v>71</v>
      </c>
      <c r="G349">
        <v>63</v>
      </c>
      <c r="H349">
        <v>3</v>
      </c>
      <c r="I349">
        <v>16</v>
      </c>
      <c r="J349">
        <v>9</v>
      </c>
      <c r="K349">
        <f>SUM(Kandydaci[[#This Row],[swiadectwo]:[profil]]) + IF(Kandydaci[[#This Row],[laureat]] = 1, 200,0)</f>
        <v>162</v>
      </c>
      <c r="L349" t="str">
        <f>VLOOKUP(Kandydaci[[#This Row],[profil]],Profile[],3,FALSE)</f>
        <v xml:space="preserve"> medialny</v>
      </c>
    </row>
    <row r="350" spans="1:12" x14ac:dyDescent="0.3">
      <c r="A350">
        <v>1363</v>
      </c>
      <c r="B350" s="1" t="s">
        <v>449</v>
      </c>
      <c r="C350" s="1" t="s">
        <v>450</v>
      </c>
      <c r="D350" s="2">
        <v>39149</v>
      </c>
      <c r="E350">
        <v>0</v>
      </c>
      <c r="F350">
        <v>62</v>
      </c>
      <c r="G350">
        <v>77</v>
      </c>
      <c r="H350">
        <v>0</v>
      </c>
      <c r="I350">
        <v>8</v>
      </c>
      <c r="J350">
        <v>3</v>
      </c>
      <c r="K350">
        <f>SUM(Kandydaci[[#This Row],[swiadectwo]:[profil]]) + IF(Kandydaci[[#This Row],[laureat]] = 1, 200,0)</f>
        <v>150</v>
      </c>
      <c r="L350" t="str">
        <f>VLOOKUP(Kandydaci[[#This Row],[profil]],Profile[],3,FALSE)</f>
        <v xml:space="preserve"> biologiczno-chemiczny</v>
      </c>
    </row>
    <row r="351" spans="1:12" x14ac:dyDescent="0.3">
      <c r="A351">
        <v>1500</v>
      </c>
      <c r="B351" s="1" t="s">
        <v>451</v>
      </c>
      <c r="C351" s="1" t="s">
        <v>450</v>
      </c>
      <c r="D351" s="2">
        <v>39425</v>
      </c>
      <c r="E351">
        <v>1</v>
      </c>
      <c r="F351">
        <v>67</v>
      </c>
      <c r="G351">
        <v>91</v>
      </c>
      <c r="H351">
        <v>1</v>
      </c>
      <c r="I351">
        <v>8</v>
      </c>
      <c r="J351">
        <v>9</v>
      </c>
      <c r="K351">
        <f>SUM(Kandydaci[[#This Row],[swiadectwo]:[profil]]) + IF(Kandydaci[[#This Row],[laureat]] = 1, 200,0)</f>
        <v>376</v>
      </c>
      <c r="L351" t="str">
        <f>VLOOKUP(Kandydaci[[#This Row],[profil]],Profile[],3,FALSE)</f>
        <v xml:space="preserve"> medialny</v>
      </c>
    </row>
    <row r="352" spans="1:12" x14ac:dyDescent="0.3">
      <c r="A352">
        <v>1562</v>
      </c>
      <c r="B352" s="1" t="s">
        <v>452</v>
      </c>
      <c r="C352" s="1" t="s">
        <v>450</v>
      </c>
      <c r="D352" s="2">
        <v>39097</v>
      </c>
      <c r="E352">
        <v>0</v>
      </c>
      <c r="F352">
        <v>65</v>
      </c>
      <c r="G352">
        <v>83</v>
      </c>
      <c r="H352">
        <v>1</v>
      </c>
      <c r="I352">
        <v>1</v>
      </c>
      <c r="J352">
        <v>1</v>
      </c>
      <c r="K352">
        <f>SUM(Kandydaci[[#This Row],[swiadectwo]:[profil]]) + IF(Kandydaci[[#This Row],[laureat]] = 1, 200,0)</f>
        <v>151</v>
      </c>
      <c r="L352" t="str">
        <f>VLOOKUP(Kandydaci[[#This Row],[profil]],Profile[],3,FALSE)</f>
        <v xml:space="preserve"> matematyczno-fizyczny</v>
      </c>
    </row>
    <row r="353" spans="1:12" x14ac:dyDescent="0.3">
      <c r="A353">
        <v>1469</v>
      </c>
      <c r="B353" s="1" t="s">
        <v>453</v>
      </c>
      <c r="C353" s="1" t="s">
        <v>454</v>
      </c>
      <c r="D353" s="2">
        <v>39276</v>
      </c>
      <c r="E353">
        <v>0</v>
      </c>
      <c r="F353">
        <v>72</v>
      </c>
      <c r="G353">
        <v>73</v>
      </c>
      <c r="H353">
        <v>2</v>
      </c>
      <c r="I353">
        <v>20</v>
      </c>
      <c r="J353">
        <v>9</v>
      </c>
      <c r="K353">
        <f>SUM(Kandydaci[[#This Row],[swiadectwo]:[profil]]) + IF(Kandydaci[[#This Row],[laureat]] = 1, 200,0)</f>
        <v>176</v>
      </c>
      <c r="L353" t="str">
        <f>VLOOKUP(Kandydaci[[#This Row],[profil]],Profile[],3,FALSE)</f>
        <v xml:space="preserve"> medialny</v>
      </c>
    </row>
    <row r="354" spans="1:12" x14ac:dyDescent="0.3">
      <c r="A354">
        <v>1471</v>
      </c>
      <c r="B354" s="1" t="s">
        <v>455</v>
      </c>
      <c r="C354" s="1" t="s">
        <v>454</v>
      </c>
      <c r="D354" s="2">
        <v>39578</v>
      </c>
      <c r="E354">
        <v>0</v>
      </c>
      <c r="F354">
        <v>68</v>
      </c>
      <c r="G354">
        <v>95</v>
      </c>
      <c r="H354">
        <v>1</v>
      </c>
      <c r="I354">
        <v>20</v>
      </c>
      <c r="J354">
        <v>5</v>
      </c>
      <c r="K354">
        <f>SUM(Kandydaci[[#This Row],[swiadectwo]:[profil]]) + IF(Kandydaci[[#This Row],[laureat]] = 1, 200,0)</f>
        <v>189</v>
      </c>
      <c r="L354" t="str">
        <f>VLOOKUP(Kandydaci[[#This Row],[profil]],Profile[],3,FALSE)</f>
        <v xml:space="preserve"> humanistyczny z rozszerzonym angielskim</v>
      </c>
    </row>
    <row r="355" spans="1:12" x14ac:dyDescent="0.3">
      <c r="A355">
        <v>1522</v>
      </c>
      <c r="B355" s="1" t="s">
        <v>456</v>
      </c>
      <c r="C355" s="1" t="s">
        <v>454</v>
      </c>
      <c r="D355" s="2">
        <v>39559</v>
      </c>
      <c r="E355">
        <v>0</v>
      </c>
      <c r="F355">
        <v>66</v>
      </c>
      <c r="G355">
        <v>80</v>
      </c>
      <c r="H355">
        <v>2</v>
      </c>
      <c r="I355">
        <v>20</v>
      </c>
      <c r="J355">
        <v>9</v>
      </c>
      <c r="K355">
        <f>SUM(Kandydaci[[#This Row],[swiadectwo]:[profil]]) + IF(Kandydaci[[#This Row],[laureat]] = 1, 200,0)</f>
        <v>177</v>
      </c>
      <c r="L355" t="str">
        <f>VLOOKUP(Kandydaci[[#This Row],[profil]],Profile[],3,FALSE)</f>
        <v xml:space="preserve"> medialny</v>
      </c>
    </row>
    <row r="356" spans="1:12" x14ac:dyDescent="0.3">
      <c r="A356">
        <v>1242</v>
      </c>
      <c r="B356" s="1" t="s">
        <v>457</v>
      </c>
      <c r="C356" s="1" t="s">
        <v>458</v>
      </c>
      <c r="D356" s="2">
        <v>39415</v>
      </c>
      <c r="E356">
        <v>0</v>
      </c>
      <c r="F356">
        <v>63</v>
      </c>
      <c r="G356">
        <v>70</v>
      </c>
      <c r="H356">
        <v>2</v>
      </c>
      <c r="I356">
        <v>8</v>
      </c>
      <c r="J356">
        <v>6</v>
      </c>
      <c r="K356">
        <f>SUM(Kandydaci[[#This Row],[swiadectwo]:[profil]]) + IF(Kandydaci[[#This Row],[laureat]] = 1, 200,0)</f>
        <v>149</v>
      </c>
      <c r="L356" t="str">
        <f>VLOOKUP(Kandydaci[[#This Row],[profil]],Profile[],3,FALSE)</f>
        <v xml:space="preserve"> humanistyczny z rozszerzonym hiszpañskim</v>
      </c>
    </row>
    <row r="357" spans="1:12" x14ac:dyDescent="0.3">
      <c r="A357">
        <v>1419</v>
      </c>
      <c r="B357" s="1" t="s">
        <v>459</v>
      </c>
      <c r="C357" s="1" t="s">
        <v>458</v>
      </c>
      <c r="D357" s="2">
        <v>39143</v>
      </c>
      <c r="E357">
        <v>0</v>
      </c>
      <c r="F357">
        <v>66</v>
      </c>
      <c r="G357">
        <v>94</v>
      </c>
      <c r="H357">
        <v>3</v>
      </c>
      <c r="I357">
        <v>20</v>
      </c>
      <c r="J357">
        <v>6</v>
      </c>
      <c r="K357">
        <f>SUM(Kandydaci[[#This Row],[swiadectwo]:[profil]]) + IF(Kandydaci[[#This Row],[laureat]] = 1, 200,0)</f>
        <v>189</v>
      </c>
      <c r="L357" t="str">
        <f>VLOOKUP(Kandydaci[[#This Row],[profil]],Profile[],3,FALSE)</f>
        <v xml:space="preserve"> humanistyczny z rozszerzonym hiszpañskim</v>
      </c>
    </row>
    <row r="358" spans="1:12" x14ac:dyDescent="0.3">
      <c r="A358">
        <v>1813</v>
      </c>
      <c r="B358" s="1" t="s">
        <v>44</v>
      </c>
      <c r="C358" s="1" t="s">
        <v>458</v>
      </c>
      <c r="D358" s="2">
        <v>39324</v>
      </c>
      <c r="E358">
        <v>0</v>
      </c>
      <c r="F358">
        <v>70</v>
      </c>
      <c r="G358">
        <v>86</v>
      </c>
      <c r="H358">
        <v>1</v>
      </c>
      <c r="I358">
        <v>5</v>
      </c>
      <c r="J358">
        <v>6</v>
      </c>
      <c r="K358">
        <f>SUM(Kandydaci[[#This Row],[swiadectwo]:[profil]]) + IF(Kandydaci[[#This Row],[laureat]] = 1, 200,0)</f>
        <v>168</v>
      </c>
      <c r="L358" t="str">
        <f>VLOOKUP(Kandydaci[[#This Row],[profil]],Profile[],3,FALSE)</f>
        <v xml:space="preserve"> humanistyczny z rozszerzonym hiszpañskim</v>
      </c>
    </row>
    <row r="359" spans="1:12" x14ac:dyDescent="0.3">
      <c r="A359">
        <v>1071</v>
      </c>
      <c r="B359" s="1" t="s">
        <v>460</v>
      </c>
      <c r="C359" s="1" t="s">
        <v>461</v>
      </c>
      <c r="D359" s="2">
        <v>39523</v>
      </c>
      <c r="E359">
        <v>0</v>
      </c>
      <c r="F359">
        <v>62</v>
      </c>
      <c r="G359">
        <v>70</v>
      </c>
      <c r="H359">
        <v>2</v>
      </c>
      <c r="I359">
        <v>14</v>
      </c>
      <c r="J359">
        <v>5</v>
      </c>
      <c r="K359">
        <f>SUM(Kandydaci[[#This Row],[swiadectwo]:[profil]]) + IF(Kandydaci[[#This Row],[laureat]] = 1, 200,0)</f>
        <v>153</v>
      </c>
      <c r="L359" t="str">
        <f>VLOOKUP(Kandydaci[[#This Row],[profil]],Profile[],3,FALSE)</f>
        <v xml:space="preserve"> humanistyczny z rozszerzonym angielskim</v>
      </c>
    </row>
    <row r="360" spans="1:12" x14ac:dyDescent="0.3">
      <c r="A360">
        <v>1245</v>
      </c>
      <c r="B360" s="1" t="s">
        <v>462</v>
      </c>
      <c r="C360" s="1" t="s">
        <v>461</v>
      </c>
      <c r="D360" s="2">
        <v>39642</v>
      </c>
      <c r="E360">
        <v>0</v>
      </c>
      <c r="F360">
        <v>67</v>
      </c>
      <c r="G360">
        <v>79</v>
      </c>
      <c r="H360">
        <v>3</v>
      </c>
      <c r="I360">
        <v>17</v>
      </c>
      <c r="J360">
        <v>2</v>
      </c>
      <c r="K360">
        <f>SUM(Kandydaci[[#This Row],[swiadectwo]:[profil]]) + IF(Kandydaci[[#This Row],[laureat]] = 1, 200,0)</f>
        <v>168</v>
      </c>
      <c r="L360" t="str">
        <f>VLOOKUP(Kandydaci[[#This Row],[profil]],Profile[],3,FALSE)</f>
        <v xml:space="preserve"> matematyczno-fizyczno-informatyczny</v>
      </c>
    </row>
    <row r="361" spans="1:12" x14ac:dyDescent="0.3">
      <c r="A361">
        <v>1376</v>
      </c>
      <c r="B361" s="1" t="s">
        <v>463</v>
      </c>
      <c r="C361" s="1" t="s">
        <v>461</v>
      </c>
      <c r="D361" s="2">
        <v>39285</v>
      </c>
      <c r="E361">
        <v>0</v>
      </c>
      <c r="F361">
        <v>70</v>
      </c>
      <c r="G361">
        <v>77</v>
      </c>
      <c r="H361">
        <v>2</v>
      </c>
      <c r="I361">
        <v>3</v>
      </c>
      <c r="J361">
        <v>10</v>
      </c>
      <c r="K361">
        <f>SUM(Kandydaci[[#This Row],[swiadectwo]:[profil]]) + IF(Kandydaci[[#This Row],[laureat]] = 1, 200,0)</f>
        <v>162</v>
      </c>
      <c r="L361" t="str">
        <f>VLOOKUP(Kandydaci[[#This Row],[profil]],Profile[],3,FALSE)</f>
        <v xml:space="preserve"> medialny z rozszerzonym angielskim i niemieckim</v>
      </c>
    </row>
    <row r="362" spans="1:12" x14ac:dyDescent="0.3">
      <c r="A362">
        <v>1726</v>
      </c>
      <c r="B362" s="1" t="s">
        <v>464</v>
      </c>
      <c r="C362" s="1" t="s">
        <v>461</v>
      </c>
      <c r="D362" s="2">
        <v>39253</v>
      </c>
      <c r="E362">
        <v>1</v>
      </c>
      <c r="F362">
        <v>65</v>
      </c>
      <c r="G362">
        <v>69</v>
      </c>
      <c r="H362">
        <v>2</v>
      </c>
      <c r="I362">
        <v>3</v>
      </c>
      <c r="J362">
        <v>1</v>
      </c>
      <c r="K362">
        <f>SUM(Kandydaci[[#This Row],[swiadectwo]:[profil]]) + IF(Kandydaci[[#This Row],[laureat]] = 1, 200,0)</f>
        <v>340</v>
      </c>
      <c r="L362" t="str">
        <f>VLOOKUP(Kandydaci[[#This Row],[profil]],Profile[],3,FALSE)</f>
        <v xml:space="preserve"> matematyczno-fizyczny</v>
      </c>
    </row>
    <row r="363" spans="1:12" x14ac:dyDescent="0.3">
      <c r="A363">
        <v>1843</v>
      </c>
      <c r="B363" s="1" t="s">
        <v>25</v>
      </c>
      <c r="C363" s="1" t="s">
        <v>461</v>
      </c>
      <c r="D363" s="2">
        <v>39253</v>
      </c>
      <c r="E363">
        <v>0</v>
      </c>
      <c r="F363">
        <v>61</v>
      </c>
      <c r="G363">
        <v>68</v>
      </c>
      <c r="H363">
        <v>1</v>
      </c>
      <c r="I363">
        <v>15</v>
      </c>
      <c r="J363">
        <v>8</v>
      </c>
      <c r="K363">
        <f>SUM(Kandydaci[[#This Row],[swiadectwo]:[profil]]) + IF(Kandydaci[[#This Row],[laureat]] = 1, 200,0)</f>
        <v>153</v>
      </c>
      <c r="L363" t="str">
        <f>VLOOKUP(Kandydaci[[#This Row],[profil]],Profile[],3,FALSE)</f>
        <v xml:space="preserve"> prawniczy z rozszerzona matematyka</v>
      </c>
    </row>
    <row r="364" spans="1:12" x14ac:dyDescent="0.3">
      <c r="A364">
        <v>1855</v>
      </c>
      <c r="B364" s="1" t="s">
        <v>465</v>
      </c>
      <c r="C364" s="1" t="s">
        <v>461</v>
      </c>
      <c r="D364" s="2">
        <v>39253</v>
      </c>
      <c r="E364">
        <v>0</v>
      </c>
      <c r="F364">
        <v>69</v>
      </c>
      <c r="G364">
        <v>84</v>
      </c>
      <c r="H364">
        <v>2</v>
      </c>
      <c r="I364">
        <v>7</v>
      </c>
      <c r="J364">
        <v>5</v>
      </c>
      <c r="K364">
        <f>SUM(Kandydaci[[#This Row],[swiadectwo]:[profil]]) + IF(Kandydaci[[#This Row],[laureat]] = 1, 200,0)</f>
        <v>167</v>
      </c>
      <c r="L364" t="str">
        <f>VLOOKUP(Kandydaci[[#This Row],[profil]],Profile[],3,FALSE)</f>
        <v xml:space="preserve"> humanistyczny z rozszerzonym angielskim</v>
      </c>
    </row>
    <row r="365" spans="1:12" x14ac:dyDescent="0.3">
      <c r="A365">
        <v>1892</v>
      </c>
      <c r="B365" s="1" t="s">
        <v>460</v>
      </c>
      <c r="C365" s="1" t="s">
        <v>461</v>
      </c>
      <c r="D365" s="2">
        <v>39099</v>
      </c>
      <c r="E365">
        <v>1</v>
      </c>
      <c r="F365">
        <v>65</v>
      </c>
      <c r="G365">
        <v>77</v>
      </c>
      <c r="H365">
        <v>1</v>
      </c>
      <c r="I365">
        <v>8</v>
      </c>
      <c r="J365">
        <v>9</v>
      </c>
      <c r="K365">
        <f>SUM(Kandydaci[[#This Row],[swiadectwo]:[profil]]) + IF(Kandydaci[[#This Row],[laureat]] = 1, 200,0)</f>
        <v>360</v>
      </c>
      <c r="L365" t="str">
        <f>VLOOKUP(Kandydaci[[#This Row],[profil]],Profile[],3,FALSE)</f>
        <v xml:space="preserve"> medialny</v>
      </c>
    </row>
    <row r="366" spans="1:12" x14ac:dyDescent="0.3">
      <c r="A366">
        <v>1227</v>
      </c>
      <c r="B366" s="1" t="s">
        <v>466</v>
      </c>
      <c r="C366" s="1" t="s">
        <v>467</v>
      </c>
      <c r="D366" s="2">
        <v>39250</v>
      </c>
      <c r="E366">
        <v>0</v>
      </c>
      <c r="F366">
        <v>68</v>
      </c>
      <c r="G366">
        <v>65</v>
      </c>
      <c r="H366">
        <v>0</v>
      </c>
      <c r="I366">
        <v>1</v>
      </c>
      <c r="J366">
        <v>10</v>
      </c>
      <c r="K366">
        <f>SUM(Kandydaci[[#This Row],[swiadectwo]:[profil]]) + IF(Kandydaci[[#This Row],[laureat]] = 1, 200,0)</f>
        <v>144</v>
      </c>
      <c r="L366" t="str">
        <f>VLOOKUP(Kandydaci[[#This Row],[profil]],Profile[],3,FALSE)</f>
        <v xml:space="preserve"> medialny z rozszerzonym angielskim i niemieckim</v>
      </c>
    </row>
    <row r="367" spans="1:12" x14ac:dyDescent="0.3">
      <c r="A367">
        <v>1317</v>
      </c>
      <c r="B367" s="1" t="s">
        <v>468</v>
      </c>
      <c r="C367" s="1" t="s">
        <v>467</v>
      </c>
      <c r="D367" s="2">
        <v>39436</v>
      </c>
      <c r="E367">
        <v>0</v>
      </c>
      <c r="F367">
        <v>66</v>
      </c>
      <c r="G367">
        <v>65</v>
      </c>
      <c r="H367">
        <v>2</v>
      </c>
      <c r="I367">
        <v>7</v>
      </c>
      <c r="J367">
        <v>9</v>
      </c>
      <c r="K367">
        <f>SUM(Kandydaci[[#This Row],[swiadectwo]:[profil]]) + IF(Kandydaci[[#This Row],[laureat]] = 1, 200,0)</f>
        <v>149</v>
      </c>
      <c r="L367" t="str">
        <f>VLOOKUP(Kandydaci[[#This Row],[profil]],Profile[],3,FALSE)</f>
        <v xml:space="preserve"> medialny</v>
      </c>
    </row>
    <row r="368" spans="1:12" x14ac:dyDescent="0.3">
      <c r="A368">
        <v>1331</v>
      </c>
      <c r="B368" s="1" t="s">
        <v>469</v>
      </c>
      <c r="C368" s="1" t="s">
        <v>467</v>
      </c>
      <c r="D368" s="2">
        <v>39262</v>
      </c>
      <c r="E368">
        <v>0</v>
      </c>
      <c r="F368">
        <v>61</v>
      </c>
      <c r="G368">
        <v>76</v>
      </c>
      <c r="H368">
        <v>0</v>
      </c>
      <c r="I368">
        <v>10</v>
      </c>
      <c r="J368">
        <v>6</v>
      </c>
      <c r="K368">
        <f>SUM(Kandydaci[[#This Row],[swiadectwo]:[profil]]) + IF(Kandydaci[[#This Row],[laureat]] = 1, 200,0)</f>
        <v>153</v>
      </c>
      <c r="L368" t="str">
        <f>VLOOKUP(Kandydaci[[#This Row],[profil]],Profile[],3,FALSE)</f>
        <v xml:space="preserve"> humanistyczny z rozszerzonym hiszpañskim</v>
      </c>
    </row>
    <row r="369" spans="1:12" x14ac:dyDescent="0.3">
      <c r="A369">
        <v>1414</v>
      </c>
      <c r="B369" s="1" t="s">
        <v>470</v>
      </c>
      <c r="C369" s="1" t="s">
        <v>467</v>
      </c>
      <c r="D369" s="2">
        <v>39227</v>
      </c>
      <c r="E369">
        <v>0</v>
      </c>
      <c r="F369">
        <v>62</v>
      </c>
      <c r="G369">
        <v>79</v>
      </c>
      <c r="H369">
        <v>2</v>
      </c>
      <c r="I369">
        <v>16</v>
      </c>
      <c r="J369">
        <v>9</v>
      </c>
      <c r="K369">
        <f>SUM(Kandydaci[[#This Row],[swiadectwo]:[profil]]) + IF(Kandydaci[[#This Row],[laureat]] = 1, 200,0)</f>
        <v>168</v>
      </c>
      <c r="L369" t="str">
        <f>VLOOKUP(Kandydaci[[#This Row],[profil]],Profile[],3,FALSE)</f>
        <v xml:space="preserve"> medialny</v>
      </c>
    </row>
    <row r="370" spans="1:12" x14ac:dyDescent="0.3">
      <c r="A370">
        <v>1400</v>
      </c>
      <c r="B370" s="1" t="s">
        <v>471</v>
      </c>
      <c r="C370" s="1" t="s">
        <v>472</v>
      </c>
      <c r="D370" s="2">
        <v>39318</v>
      </c>
      <c r="E370">
        <v>0</v>
      </c>
      <c r="F370">
        <v>69</v>
      </c>
      <c r="G370">
        <v>75</v>
      </c>
      <c r="H370">
        <v>3</v>
      </c>
      <c r="I370">
        <v>2</v>
      </c>
      <c r="J370">
        <v>6</v>
      </c>
      <c r="K370">
        <f>SUM(Kandydaci[[#This Row],[swiadectwo]:[profil]]) + IF(Kandydaci[[#This Row],[laureat]] = 1, 200,0)</f>
        <v>155</v>
      </c>
      <c r="L370" t="str">
        <f>VLOOKUP(Kandydaci[[#This Row],[profil]],Profile[],3,FALSE)</f>
        <v xml:space="preserve"> humanistyczny z rozszerzonym hiszpañskim</v>
      </c>
    </row>
    <row r="371" spans="1:12" x14ac:dyDescent="0.3">
      <c r="A371">
        <v>1490</v>
      </c>
      <c r="B371" s="1" t="s">
        <v>473</v>
      </c>
      <c r="C371" s="1" t="s">
        <v>472</v>
      </c>
      <c r="D371" s="2">
        <v>39158</v>
      </c>
      <c r="E371">
        <v>0</v>
      </c>
      <c r="F371">
        <v>68</v>
      </c>
      <c r="G371">
        <v>66</v>
      </c>
      <c r="H371">
        <v>0</v>
      </c>
      <c r="I371">
        <v>4</v>
      </c>
      <c r="J371">
        <v>2</v>
      </c>
      <c r="K371">
        <f>SUM(Kandydaci[[#This Row],[swiadectwo]:[profil]]) + IF(Kandydaci[[#This Row],[laureat]] = 1, 200,0)</f>
        <v>140</v>
      </c>
      <c r="L371" t="str">
        <f>VLOOKUP(Kandydaci[[#This Row],[profil]],Profile[],3,FALSE)</f>
        <v xml:space="preserve"> matematyczno-fizyczno-informatyczny</v>
      </c>
    </row>
    <row r="372" spans="1:12" x14ac:dyDescent="0.3">
      <c r="A372">
        <v>1348</v>
      </c>
      <c r="B372" s="1" t="s">
        <v>474</v>
      </c>
      <c r="C372" s="1" t="s">
        <v>475</v>
      </c>
      <c r="D372" s="2">
        <v>39458</v>
      </c>
      <c r="E372">
        <v>0</v>
      </c>
      <c r="F372">
        <v>68</v>
      </c>
      <c r="G372">
        <v>74</v>
      </c>
      <c r="H372">
        <v>1</v>
      </c>
      <c r="I372">
        <v>3</v>
      </c>
      <c r="J372">
        <v>7</v>
      </c>
      <c r="K372">
        <f>SUM(Kandydaci[[#This Row],[swiadectwo]:[profil]]) + IF(Kandydaci[[#This Row],[laureat]] = 1, 200,0)</f>
        <v>153</v>
      </c>
      <c r="L372" t="str">
        <f>VLOOKUP(Kandydaci[[#This Row],[profil]],Profile[],3,FALSE)</f>
        <v xml:space="preserve"> prawniczy</v>
      </c>
    </row>
    <row r="373" spans="1:12" x14ac:dyDescent="0.3">
      <c r="A373">
        <v>1382</v>
      </c>
      <c r="B373" s="1" t="s">
        <v>476</v>
      </c>
      <c r="C373" s="1" t="s">
        <v>475</v>
      </c>
      <c r="D373" s="2">
        <v>39085</v>
      </c>
      <c r="E373">
        <v>1</v>
      </c>
      <c r="F373">
        <v>64</v>
      </c>
      <c r="G373">
        <v>80</v>
      </c>
      <c r="H373">
        <v>0</v>
      </c>
      <c r="I373">
        <v>17</v>
      </c>
      <c r="J373">
        <v>7</v>
      </c>
      <c r="K373">
        <f>SUM(Kandydaci[[#This Row],[swiadectwo]:[profil]]) + IF(Kandydaci[[#This Row],[laureat]] = 1, 200,0)</f>
        <v>368</v>
      </c>
      <c r="L373" t="str">
        <f>VLOOKUP(Kandydaci[[#This Row],[profil]],Profile[],3,FALSE)</f>
        <v xml:space="preserve"> prawniczy</v>
      </c>
    </row>
    <row r="374" spans="1:12" x14ac:dyDescent="0.3">
      <c r="A374">
        <v>1630</v>
      </c>
      <c r="B374" s="1" t="s">
        <v>477</v>
      </c>
      <c r="C374" s="1" t="s">
        <v>478</v>
      </c>
      <c r="D374" s="2">
        <v>39410</v>
      </c>
      <c r="E374">
        <v>0</v>
      </c>
      <c r="F374">
        <v>65</v>
      </c>
      <c r="G374">
        <v>71</v>
      </c>
      <c r="H374">
        <v>1</v>
      </c>
      <c r="I374">
        <v>1</v>
      </c>
      <c r="J374">
        <v>9</v>
      </c>
      <c r="K374">
        <f>SUM(Kandydaci[[#This Row],[swiadectwo]:[profil]]) + IF(Kandydaci[[#This Row],[laureat]] = 1, 200,0)</f>
        <v>147</v>
      </c>
      <c r="L374" t="str">
        <f>VLOOKUP(Kandydaci[[#This Row],[profil]],Profile[],3,FALSE)</f>
        <v xml:space="preserve"> medialny</v>
      </c>
    </row>
    <row r="375" spans="1:12" x14ac:dyDescent="0.3">
      <c r="A375">
        <v>1369</v>
      </c>
      <c r="B375" s="1" t="s">
        <v>479</v>
      </c>
      <c r="C375" s="1" t="s">
        <v>480</v>
      </c>
      <c r="D375" s="2">
        <v>39387</v>
      </c>
      <c r="E375">
        <v>0</v>
      </c>
      <c r="F375">
        <v>69</v>
      </c>
      <c r="G375">
        <v>63</v>
      </c>
      <c r="H375">
        <v>0</v>
      </c>
      <c r="I375">
        <v>14</v>
      </c>
      <c r="J375">
        <v>1</v>
      </c>
      <c r="K375">
        <f>SUM(Kandydaci[[#This Row],[swiadectwo]:[profil]]) + IF(Kandydaci[[#This Row],[laureat]] = 1, 200,0)</f>
        <v>147</v>
      </c>
      <c r="L375" t="str">
        <f>VLOOKUP(Kandydaci[[#This Row],[profil]],Profile[],3,FALSE)</f>
        <v xml:space="preserve"> matematyczno-fizyczny</v>
      </c>
    </row>
    <row r="376" spans="1:12" x14ac:dyDescent="0.3">
      <c r="A376">
        <v>1607</v>
      </c>
      <c r="B376" s="1" t="s">
        <v>481</v>
      </c>
      <c r="C376" s="1" t="s">
        <v>480</v>
      </c>
      <c r="D376" s="2">
        <v>39354</v>
      </c>
      <c r="E376">
        <v>0</v>
      </c>
      <c r="F376">
        <v>64</v>
      </c>
      <c r="G376">
        <v>65</v>
      </c>
      <c r="H376">
        <v>2</v>
      </c>
      <c r="I376">
        <v>20</v>
      </c>
      <c r="J376">
        <v>10</v>
      </c>
      <c r="K376">
        <f>SUM(Kandydaci[[#This Row],[swiadectwo]:[profil]]) + IF(Kandydaci[[#This Row],[laureat]] = 1, 200,0)</f>
        <v>161</v>
      </c>
      <c r="L376" t="str">
        <f>VLOOKUP(Kandydaci[[#This Row],[profil]],Profile[],3,FALSE)</f>
        <v xml:space="preserve"> medialny z rozszerzonym angielskim i niemieckim</v>
      </c>
    </row>
    <row r="377" spans="1:12" x14ac:dyDescent="0.3">
      <c r="A377">
        <v>1075</v>
      </c>
      <c r="B377" s="1" t="s">
        <v>482</v>
      </c>
      <c r="C377" s="1" t="s">
        <v>483</v>
      </c>
      <c r="D377" s="2">
        <v>39370</v>
      </c>
      <c r="E377">
        <v>1</v>
      </c>
      <c r="F377">
        <v>65</v>
      </c>
      <c r="G377">
        <v>83</v>
      </c>
      <c r="H377">
        <v>1</v>
      </c>
      <c r="I377">
        <v>19</v>
      </c>
      <c r="J377">
        <v>2</v>
      </c>
      <c r="K377">
        <f>SUM(Kandydaci[[#This Row],[swiadectwo]:[profil]]) + IF(Kandydaci[[#This Row],[laureat]] = 1, 200,0)</f>
        <v>370</v>
      </c>
      <c r="L377" t="str">
        <f>VLOOKUP(Kandydaci[[#This Row],[profil]],Profile[],3,FALSE)</f>
        <v xml:space="preserve"> matematyczno-fizyczno-informatyczny</v>
      </c>
    </row>
    <row r="378" spans="1:12" x14ac:dyDescent="0.3">
      <c r="A378">
        <v>1215</v>
      </c>
      <c r="B378" s="1" t="s">
        <v>484</v>
      </c>
      <c r="C378" s="1" t="s">
        <v>483</v>
      </c>
      <c r="D378" s="2">
        <v>39391</v>
      </c>
      <c r="E378">
        <v>0</v>
      </c>
      <c r="F378">
        <v>67</v>
      </c>
      <c r="G378">
        <v>83</v>
      </c>
      <c r="H378">
        <v>2</v>
      </c>
      <c r="I378">
        <v>1</v>
      </c>
      <c r="J378">
        <v>8</v>
      </c>
      <c r="K378">
        <f>SUM(Kandydaci[[#This Row],[swiadectwo]:[profil]]) + IF(Kandydaci[[#This Row],[laureat]] = 1, 200,0)</f>
        <v>161</v>
      </c>
      <c r="L378" t="str">
        <f>VLOOKUP(Kandydaci[[#This Row],[profil]],Profile[],3,FALSE)</f>
        <v xml:space="preserve"> prawniczy z rozszerzona matematyka</v>
      </c>
    </row>
    <row r="379" spans="1:12" x14ac:dyDescent="0.3">
      <c r="A379">
        <v>1406</v>
      </c>
      <c r="B379" s="1" t="s">
        <v>485</v>
      </c>
      <c r="C379" s="1" t="s">
        <v>483</v>
      </c>
      <c r="D379" s="2">
        <v>39141</v>
      </c>
      <c r="E379">
        <v>0</v>
      </c>
      <c r="F379">
        <v>63</v>
      </c>
      <c r="G379">
        <v>92</v>
      </c>
      <c r="H379">
        <v>2</v>
      </c>
      <c r="I379">
        <v>6</v>
      </c>
      <c r="J379">
        <v>6</v>
      </c>
      <c r="K379">
        <f>SUM(Kandydaci[[#This Row],[swiadectwo]:[profil]]) + IF(Kandydaci[[#This Row],[laureat]] = 1, 200,0)</f>
        <v>169</v>
      </c>
      <c r="L379" t="str">
        <f>VLOOKUP(Kandydaci[[#This Row],[profil]],Profile[],3,FALSE)</f>
        <v xml:space="preserve"> humanistyczny z rozszerzonym hiszpañskim</v>
      </c>
    </row>
    <row r="380" spans="1:12" x14ac:dyDescent="0.3">
      <c r="A380">
        <v>1589</v>
      </c>
      <c r="B380" s="1" t="s">
        <v>486</v>
      </c>
      <c r="C380" s="1" t="s">
        <v>483</v>
      </c>
      <c r="D380" s="2">
        <v>39240</v>
      </c>
      <c r="E380">
        <v>0</v>
      </c>
      <c r="F380">
        <v>69</v>
      </c>
      <c r="G380">
        <v>60</v>
      </c>
      <c r="H380">
        <v>2</v>
      </c>
      <c r="I380">
        <v>14</v>
      </c>
      <c r="J380">
        <v>8</v>
      </c>
      <c r="K380">
        <f>SUM(Kandydaci[[#This Row],[swiadectwo]:[profil]]) + IF(Kandydaci[[#This Row],[laureat]] = 1, 200,0)</f>
        <v>153</v>
      </c>
      <c r="L380" t="str">
        <f>VLOOKUP(Kandydaci[[#This Row],[profil]],Profile[],3,FALSE)</f>
        <v xml:space="preserve"> prawniczy z rozszerzona matematyka</v>
      </c>
    </row>
    <row r="381" spans="1:12" x14ac:dyDescent="0.3">
      <c r="A381">
        <v>1814</v>
      </c>
      <c r="B381" s="1" t="s">
        <v>422</v>
      </c>
      <c r="C381" s="1" t="s">
        <v>483</v>
      </c>
      <c r="D381" s="2">
        <v>39107</v>
      </c>
      <c r="E381">
        <v>0</v>
      </c>
      <c r="F381">
        <v>62</v>
      </c>
      <c r="G381">
        <v>100</v>
      </c>
      <c r="H381">
        <v>2</v>
      </c>
      <c r="I381">
        <v>24</v>
      </c>
      <c r="J381">
        <v>8</v>
      </c>
      <c r="K381">
        <f>SUM(Kandydaci[[#This Row],[swiadectwo]:[profil]]) + IF(Kandydaci[[#This Row],[laureat]] = 1, 200,0)</f>
        <v>196</v>
      </c>
      <c r="L381" t="str">
        <f>VLOOKUP(Kandydaci[[#This Row],[profil]],Profile[],3,FALSE)</f>
        <v xml:space="preserve"> prawniczy z rozszerzona matematyka</v>
      </c>
    </row>
    <row r="382" spans="1:12" x14ac:dyDescent="0.3">
      <c r="A382">
        <v>1896</v>
      </c>
      <c r="B382" s="1" t="s">
        <v>482</v>
      </c>
      <c r="C382" s="1" t="s">
        <v>483</v>
      </c>
      <c r="D382" s="2">
        <v>39645</v>
      </c>
      <c r="E382">
        <v>0</v>
      </c>
      <c r="F382">
        <v>60</v>
      </c>
      <c r="G382">
        <v>72</v>
      </c>
      <c r="H382">
        <v>1</v>
      </c>
      <c r="I382">
        <v>0</v>
      </c>
      <c r="J382">
        <v>1</v>
      </c>
      <c r="K382">
        <f>SUM(Kandydaci[[#This Row],[swiadectwo]:[profil]]) + IF(Kandydaci[[#This Row],[laureat]] = 1, 200,0)</f>
        <v>134</v>
      </c>
      <c r="L382" t="str">
        <f>VLOOKUP(Kandydaci[[#This Row],[profil]],Profile[],3,FALSE)</f>
        <v xml:space="preserve"> matematyczno-fizyczny</v>
      </c>
    </row>
    <row r="383" spans="1:12" x14ac:dyDescent="0.3">
      <c r="A383">
        <v>1592</v>
      </c>
      <c r="B383" s="1" t="s">
        <v>487</v>
      </c>
      <c r="C383" s="1" t="s">
        <v>488</v>
      </c>
      <c r="D383" s="2">
        <v>39275</v>
      </c>
      <c r="E383">
        <v>0</v>
      </c>
      <c r="F383">
        <v>63</v>
      </c>
      <c r="G383">
        <v>99</v>
      </c>
      <c r="H383">
        <v>2</v>
      </c>
      <c r="I383">
        <v>18</v>
      </c>
      <c r="J383">
        <v>2</v>
      </c>
      <c r="K383">
        <f>SUM(Kandydaci[[#This Row],[swiadectwo]:[profil]]) + IF(Kandydaci[[#This Row],[laureat]] = 1, 200,0)</f>
        <v>184</v>
      </c>
      <c r="L383" t="str">
        <f>VLOOKUP(Kandydaci[[#This Row],[profil]],Profile[],3,FALSE)</f>
        <v xml:space="preserve"> matematyczno-fizyczno-informatyczny</v>
      </c>
    </row>
    <row r="384" spans="1:12" x14ac:dyDescent="0.3">
      <c r="A384">
        <v>1806</v>
      </c>
      <c r="B384" s="1" t="s">
        <v>142</v>
      </c>
      <c r="C384" s="1" t="s">
        <v>489</v>
      </c>
      <c r="D384" s="2">
        <v>39444</v>
      </c>
      <c r="E384">
        <v>0</v>
      </c>
      <c r="F384">
        <v>68</v>
      </c>
      <c r="G384">
        <v>69</v>
      </c>
      <c r="H384">
        <v>2</v>
      </c>
      <c r="I384">
        <v>10</v>
      </c>
      <c r="J384">
        <v>6</v>
      </c>
      <c r="K384">
        <f>SUM(Kandydaci[[#This Row],[swiadectwo]:[profil]]) + IF(Kandydaci[[#This Row],[laureat]] = 1, 200,0)</f>
        <v>155</v>
      </c>
      <c r="L384" t="str">
        <f>VLOOKUP(Kandydaci[[#This Row],[profil]],Profile[],3,FALSE)</f>
        <v xml:space="preserve"> humanistyczny z rozszerzonym hiszpañskim</v>
      </c>
    </row>
    <row r="385" spans="1:12" x14ac:dyDescent="0.3">
      <c r="A385">
        <v>1203</v>
      </c>
      <c r="B385" s="1" t="s">
        <v>490</v>
      </c>
      <c r="C385" s="1" t="s">
        <v>491</v>
      </c>
      <c r="D385" s="2">
        <v>39438</v>
      </c>
      <c r="E385">
        <v>0</v>
      </c>
      <c r="F385">
        <v>67</v>
      </c>
      <c r="G385">
        <v>76</v>
      </c>
      <c r="H385">
        <v>3</v>
      </c>
      <c r="I385">
        <v>8</v>
      </c>
      <c r="J385">
        <v>9</v>
      </c>
      <c r="K385">
        <f>SUM(Kandydaci[[#This Row],[swiadectwo]:[profil]]) + IF(Kandydaci[[#This Row],[laureat]] = 1, 200,0)</f>
        <v>163</v>
      </c>
      <c r="L385" t="str">
        <f>VLOOKUP(Kandydaci[[#This Row],[profil]],Profile[],3,FALSE)</f>
        <v xml:space="preserve"> medialny</v>
      </c>
    </row>
    <row r="386" spans="1:12" x14ac:dyDescent="0.3">
      <c r="A386">
        <v>1040</v>
      </c>
      <c r="B386" s="1" t="s">
        <v>492</v>
      </c>
      <c r="C386" s="1" t="s">
        <v>493</v>
      </c>
      <c r="D386" s="2">
        <v>39357</v>
      </c>
      <c r="E386">
        <v>0</v>
      </c>
      <c r="F386">
        <v>63</v>
      </c>
      <c r="G386">
        <v>86</v>
      </c>
      <c r="H386">
        <v>2</v>
      </c>
      <c r="I386">
        <v>13</v>
      </c>
      <c r="J386">
        <v>10</v>
      </c>
      <c r="K386">
        <f>SUM(Kandydaci[[#This Row],[swiadectwo]:[profil]]) + IF(Kandydaci[[#This Row],[laureat]] = 1, 200,0)</f>
        <v>174</v>
      </c>
      <c r="L386" t="str">
        <f>VLOOKUP(Kandydaci[[#This Row],[profil]],Profile[],3,FALSE)</f>
        <v xml:space="preserve"> medialny z rozszerzonym angielskim i niemieckim</v>
      </c>
    </row>
    <row r="387" spans="1:12" x14ac:dyDescent="0.3">
      <c r="A387">
        <v>1472</v>
      </c>
      <c r="B387" s="1" t="s">
        <v>494</v>
      </c>
      <c r="C387" s="1" t="s">
        <v>493</v>
      </c>
      <c r="D387" s="2">
        <v>39490</v>
      </c>
      <c r="E387">
        <v>0</v>
      </c>
      <c r="F387">
        <v>65</v>
      </c>
      <c r="G387">
        <v>92</v>
      </c>
      <c r="H387">
        <v>3</v>
      </c>
      <c r="I387">
        <v>6</v>
      </c>
      <c r="J387">
        <v>5</v>
      </c>
      <c r="K387">
        <f>SUM(Kandydaci[[#This Row],[swiadectwo]:[profil]]) + IF(Kandydaci[[#This Row],[laureat]] = 1, 200,0)</f>
        <v>171</v>
      </c>
      <c r="L387" t="str">
        <f>VLOOKUP(Kandydaci[[#This Row],[profil]],Profile[],3,FALSE)</f>
        <v xml:space="preserve"> humanistyczny z rozszerzonym angielskim</v>
      </c>
    </row>
    <row r="388" spans="1:12" x14ac:dyDescent="0.3">
      <c r="A388">
        <v>1516</v>
      </c>
      <c r="B388" s="1" t="s">
        <v>495</v>
      </c>
      <c r="C388" s="1" t="s">
        <v>493</v>
      </c>
      <c r="D388" s="2">
        <v>39105</v>
      </c>
      <c r="E388">
        <v>0</v>
      </c>
      <c r="F388">
        <v>62</v>
      </c>
      <c r="G388">
        <v>76</v>
      </c>
      <c r="H388">
        <v>3</v>
      </c>
      <c r="I388">
        <v>0</v>
      </c>
      <c r="J388">
        <v>3</v>
      </c>
      <c r="K388">
        <f>SUM(Kandydaci[[#This Row],[swiadectwo]:[profil]]) + IF(Kandydaci[[#This Row],[laureat]] = 1, 200,0)</f>
        <v>144</v>
      </c>
      <c r="L388" t="str">
        <f>VLOOKUP(Kandydaci[[#This Row],[profil]],Profile[],3,FALSE)</f>
        <v xml:space="preserve"> biologiczno-chemiczny</v>
      </c>
    </row>
    <row r="389" spans="1:12" x14ac:dyDescent="0.3">
      <c r="A389">
        <v>1473</v>
      </c>
      <c r="B389" s="1" t="s">
        <v>496</v>
      </c>
      <c r="C389" s="1" t="s">
        <v>497</v>
      </c>
      <c r="D389" s="2">
        <v>39712</v>
      </c>
      <c r="E389">
        <v>1</v>
      </c>
      <c r="F389">
        <v>66</v>
      </c>
      <c r="G389">
        <v>100</v>
      </c>
      <c r="H389">
        <v>2</v>
      </c>
      <c r="I389">
        <v>21</v>
      </c>
      <c r="J389">
        <v>3</v>
      </c>
      <c r="K389">
        <f>SUM(Kandydaci[[#This Row],[swiadectwo]:[profil]]) + IF(Kandydaci[[#This Row],[laureat]] = 1, 200,0)</f>
        <v>392</v>
      </c>
      <c r="L389" t="str">
        <f>VLOOKUP(Kandydaci[[#This Row],[profil]],Profile[],3,FALSE)</f>
        <v xml:space="preserve"> biologiczno-chemiczny</v>
      </c>
    </row>
    <row r="390" spans="1:12" x14ac:dyDescent="0.3">
      <c r="A390">
        <v>1504</v>
      </c>
      <c r="B390" s="1" t="s">
        <v>498</v>
      </c>
      <c r="C390" s="1" t="s">
        <v>497</v>
      </c>
      <c r="D390" s="2">
        <v>39306</v>
      </c>
      <c r="E390">
        <v>0</v>
      </c>
      <c r="F390">
        <v>65</v>
      </c>
      <c r="G390">
        <v>71</v>
      </c>
      <c r="H390">
        <v>1</v>
      </c>
      <c r="I390">
        <v>24</v>
      </c>
      <c r="J390">
        <v>6</v>
      </c>
      <c r="K390">
        <f>SUM(Kandydaci[[#This Row],[swiadectwo]:[profil]]) + IF(Kandydaci[[#This Row],[laureat]] = 1, 200,0)</f>
        <v>167</v>
      </c>
      <c r="L390" t="str">
        <f>VLOOKUP(Kandydaci[[#This Row],[profil]],Profile[],3,FALSE)</f>
        <v xml:space="preserve"> humanistyczny z rozszerzonym hiszpañskim</v>
      </c>
    </row>
    <row r="391" spans="1:12" x14ac:dyDescent="0.3">
      <c r="A391">
        <v>1635</v>
      </c>
      <c r="B391" s="1" t="s">
        <v>499</v>
      </c>
      <c r="C391" s="1" t="s">
        <v>497</v>
      </c>
      <c r="D391" s="2">
        <v>39111</v>
      </c>
      <c r="E391">
        <v>0</v>
      </c>
      <c r="F391">
        <v>68</v>
      </c>
      <c r="G391">
        <v>79</v>
      </c>
      <c r="H391">
        <v>0</v>
      </c>
      <c r="I391">
        <v>9</v>
      </c>
      <c r="J391">
        <v>1</v>
      </c>
      <c r="K391">
        <f>SUM(Kandydaci[[#This Row],[swiadectwo]:[profil]]) + IF(Kandydaci[[#This Row],[laureat]] = 1, 200,0)</f>
        <v>157</v>
      </c>
      <c r="L391" t="str">
        <f>VLOOKUP(Kandydaci[[#This Row],[profil]],Profile[],3,FALSE)</f>
        <v xml:space="preserve"> matematyczno-fizyczny</v>
      </c>
    </row>
    <row r="392" spans="1:12" x14ac:dyDescent="0.3">
      <c r="A392">
        <v>1259</v>
      </c>
      <c r="B392" s="1" t="s">
        <v>500</v>
      </c>
      <c r="C392" s="1" t="s">
        <v>501</v>
      </c>
      <c r="D392" s="2">
        <v>39435</v>
      </c>
      <c r="E392">
        <v>0</v>
      </c>
      <c r="F392">
        <v>63</v>
      </c>
      <c r="G392">
        <v>74</v>
      </c>
      <c r="H392">
        <v>2</v>
      </c>
      <c r="I392">
        <v>20</v>
      </c>
      <c r="J392">
        <v>7</v>
      </c>
      <c r="K392">
        <f>SUM(Kandydaci[[#This Row],[swiadectwo]:[profil]]) + IF(Kandydaci[[#This Row],[laureat]] = 1, 200,0)</f>
        <v>166</v>
      </c>
      <c r="L392" t="str">
        <f>VLOOKUP(Kandydaci[[#This Row],[profil]],Profile[],3,FALSE)</f>
        <v xml:space="preserve"> prawniczy</v>
      </c>
    </row>
    <row r="393" spans="1:12" x14ac:dyDescent="0.3">
      <c r="A393">
        <v>1574</v>
      </c>
      <c r="B393" s="1" t="s">
        <v>502</v>
      </c>
      <c r="C393" s="1" t="s">
        <v>501</v>
      </c>
      <c r="D393" s="2">
        <v>39449</v>
      </c>
      <c r="E393">
        <v>0</v>
      </c>
      <c r="F393">
        <v>63</v>
      </c>
      <c r="G393">
        <v>63</v>
      </c>
      <c r="H393">
        <v>1</v>
      </c>
      <c r="I393">
        <v>21</v>
      </c>
      <c r="J393">
        <v>1</v>
      </c>
      <c r="K393">
        <f>SUM(Kandydaci[[#This Row],[swiadectwo]:[profil]]) + IF(Kandydaci[[#This Row],[laureat]] = 1, 200,0)</f>
        <v>149</v>
      </c>
      <c r="L393" t="str">
        <f>VLOOKUP(Kandydaci[[#This Row],[profil]],Profile[],3,FALSE)</f>
        <v xml:space="preserve"> matematyczno-fizyczny</v>
      </c>
    </row>
    <row r="394" spans="1:12" x14ac:dyDescent="0.3">
      <c r="A394">
        <v>1603</v>
      </c>
      <c r="B394" s="1" t="s">
        <v>503</v>
      </c>
      <c r="C394" s="1" t="s">
        <v>501</v>
      </c>
      <c r="D394" s="2">
        <v>39239</v>
      </c>
      <c r="E394">
        <v>0</v>
      </c>
      <c r="F394">
        <v>69</v>
      </c>
      <c r="G394">
        <v>64</v>
      </c>
      <c r="H394">
        <v>1</v>
      </c>
      <c r="I394">
        <v>22</v>
      </c>
      <c r="J394">
        <v>2</v>
      </c>
      <c r="K394">
        <f>SUM(Kandydaci[[#This Row],[swiadectwo]:[profil]]) + IF(Kandydaci[[#This Row],[laureat]] = 1, 200,0)</f>
        <v>158</v>
      </c>
      <c r="L394" t="str">
        <f>VLOOKUP(Kandydaci[[#This Row],[profil]],Profile[],3,FALSE)</f>
        <v xml:space="preserve"> matematyczno-fizyczno-informatyczny</v>
      </c>
    </row>
    <row r="395" spans="1:12" x14ac:dyDescent="0.3">
      <c r="A395">
        <v>1505</v>
      </c>
      <c r="B395" s="1" t="s">
        <v>504</v>
      </c>
      <c r="C395" s="1" t="s">
        <v>505</v>
      </c>
      <c r="D395" s="2">
        <v>39440</v>
      </c>
      <c r="E395">
        <v>0</v>
      </c>
      <c r="F395">
        <v>65</v>
      </c>
      <c r="G395">
        <v>69</v>
      </c>
      <c r="H395">
        <v>2</v>
      </c>
      <c r="I395">
        <v>10</v>
      </c>
      <c r="J395">
        <v>3</v>
      </c>
      <c r="K395">
        <f>SUM(Kandydaci[[#This Row],[swiadectwo]:[profil]]) + IF(Kandydaci[[#This Row],[laureat]] = 1, 200,0)</f>
        <v>149</v>
      </c>
      <c r="L395" t="str">
        <f>VLOOKUP(Kandydaci[[#This Row],[profil]],Profile[],3,FALSE)</f>
        <v xml:space="preserve"> biologiczno-chemiczny</v>
      </c>
    </row>
    <row r="396" spans="1:12" x14ac:dyDescent="0.3">
      <c r="A396">
        <v>1608</v>
      </c>
      <c r="B396" s="1" t="s">
        <v>506</v>
      </c>
      <c r="C396" s="1" t="s">
        <v>505</v>
      </c>
      <c r="D396" s="2">
        <v>39353</v>
      </c>
      <c r="E396">
        <v>0</v>
      </c>
      <c r="F396">
        <v>62</v>
      </c>
      <c r="G396">
        <v>94</v>
      </c>
      <c r="H396">
        <v>3</v>
      </c>
      <c r="I396">
        <v>24</v>
      </c>
      <c r="J396">
        <v>6</v>
      </c>
      <c r="K396">
        <f>SUM(Kandydaci[[#This Row],[swiadectwo]:[profil]]) + IF(Kandydaci[[#This Row],[laureat]] = 1, 200,0)</f>
        <v>189</v>
      </c>
      <c r="L396" t="str">
        <f>VLOOKUP(Kandydaci[[#This Row],[profil]],Profile[],3,FALSE)</f>
        <v xml:space="preserve"> humanistyczny z rozszerzonym hiszpañskim</v>
      </c>
    </row>
    <row r="397" spans="1:12" x14ac:dyDescent="0.3">
      <c r="A397">
        <v>1334</v>
      </c>
      <c r="B397" s="1" t="s">
        <v>507</v>
      </c>
      <c r="C397" s="1" t="s">
        <v>508</v>
      </c>
      <c r="D397" s="2">
        <v>39336</v>
      </c>
      <c r="E397">
        <v>0</v>
      </c>
      <c r="F397">
        <v>66</v>
      </c>
      <c r="G397">
        <v>61</v>
      </c>
      <c r="H397">
        <v>1</v>
      </c>
      <c r="I397">
        <v>2</v>
      </c>
      <c r="J397">
        <v>2</v>
      </c>
      <c r="K397">
        <f>SUM(Kandydaci[[#This Row],[swiadectwo]:[profil]]) + IF(Kandydaci[[#This Row],[laureat]] = 1, 200,0)</f>
        <v>132</v>
      </c>
      <c r="L397" t="str">
        <f>VLOOKUP(Kandydaci[[#This Row],[profil]],Profile[],3,FALSE)</f>
        <v xml:space="preserve"> matematyczno-fizyczno-informatyczny</v>
      </c>
    </row>
    <row r="398" spans="1:12" x14ac:dyDescent="0.3">
      <c r="A398">
        <v>1463</v>
      </c>
      <c r="B398" s="1" t="s">
        <v>509</v>
      </c>
      <c r="C398" s="1" t="s">
        <v>508</v>
      </c>
      <c r="D398" s="2">
        <v>39433</v>
      </c>
      <c r="E398">
        <v>0</v>
      </c>
      <c r="F398">
        <v>66</v>
      </c>
      <c r="G398">
        <v>95</v>
      </c>
      <c r="H398">
        <v>1</v>
      </c>
      <c r="I398">
        <v>8</v>
      </c>
      <c r="J398">
        <v>5</v>
      </c>
      <c r="K398">
        <f>SUM(Kandydaci[[#This Row],[swiadectwo]:[profil]]) + IF(Kandydaci[[#This Row],[laureat]] = 1, 200,0)</f>
        <v>175</v>
      </c>
      <c r="L398" t="str">
        <f>VLOOKUP(Kandydaci[[#This Row],[profil]],Profile[],3,FALSE)</f>
        <v xml:space="preserve"> humanistyczny z rozszerzonym angielskim</v>
      </c>
    </row>
    <row r="399" spans="1:12" x14ac:dyDescent="0.3">
      <c r="A399">
        <v>1643</v>
      </c>
      <c r="B399" s="1" t="s">
        <v>510</v>
      </c>
      <c r="C399" s="1" t="s">
        <v>508</v>
      </c>
      <c r="D399" s="2">
        <v>39310</v>
      </c>
      <c r="E399">
        <v>0</v>
      </c>
      <c r="F399">
        <v>69</v>
      </c>
      <c r="G399">
        <v>94</v>
      </c>
      <c r="H399">
        <v>2</v>
      </c>
      <c r="I399">
        <v>11</v>
      </c>
      <c r="J399">
        <v>8</v>
      </c>
      <c r="K399">
        <f>SUM(Kandydaci[[#This Row],[swiadectwo]:[profil]]) + IF(Kandydaci[[#This Row],[laureat]] = 1, 200,0)</f>
        <v>184</v>
      </c>
      <c r="L399" t="str">
        <f>VLOOKUP(Kandydaci[[#This Row],[profil]],Profile[],3,FALSE)</f>
        <v xml:space="preserve"> prawniczy z rozszerzona matematyka</v>
      </c>
    </row>
    <row r="400" spans="1:12" x14ac:dyDescent="0.3">
      <c r="A400">
        <v>1421</v>
      </c>
      <c r="B400" s="1" t="s">
        <v>511</v>
      </c>
      <c r="C400" s="1" t="s">
        <v>512</v>
      </c>
      <c r="D400" s="2">
        <v>39634</v>
      </c>
      <c r="E400">
        <v>0</v>
      </c>
      <c r="F400">
        <v>60</v>
      </c>
      <c r="G400">
        <v>75</v>
      </c>
      <c r="H400">
        <v>1</v>
      </c>
      <c r="I400">
        <v>6</v>
      </c>
      <c r="J400">
        <v>7</v>
      </c>
      <c r="K400">
        <f>SUM(Kandydaci[[#This Row],[swiadectwo]:[profil]]) + IF(Kandydaci[[#This Row],[laureat]] = 1, 200,0)</f>
        <v>149</v>
      </c>
      <c r="L400" t="str">
        <f>VLOOKUP(Kandydaci[[#This Row],[profil]],Profile[],3,FALSE)</f>
        <v xml:space="preserve"> prawniczy</v>
      </c>
    </row>
    <row r="401" spans="1:12" x14ac:dyDescent="0.3">
      <c r="A401">
        <v>1569</v>
      </c>
      <c r="B401" s="1" t="s">
        <v>513</v>
      </c>
      <c r="C401" s="1" t="s">
        <v>512</v>
      </c>
      <c r="D401" s="2">
        <v>39365</v>
      </c>
      <c r="E401">
        <v>0</v>
      </c>
      <c r="F401">
        <v>71</v>
      </c>
      <c r="G401">
        <v>97</v>
      </c>
      <c r="H401">
        <v>2</v>
      </c>
      <c r="I401">
        <v>3</v>
      </c>
      <c r="J401">
        <v>1</v>
      </c>
      <c r="K401">
        <f>SUM(Kandydaci[[#This Row],[swiadectwo]:[profil]]) + IF(Kandydaci[[#This Row],[laureat]] = 1, 200,0)</f>
        <v>174</v>
      </c>
      <c r="L401" t="str">
        <f>VLOOKUP(Kandydaci[[#This Row],[profil]],Profile[],3,FALSE)</f>
        <v xml:space="preserve"> matematyczno-fizyczny</v>
      </c>
    </row>
    <row r="402" spans="1:12" x14ac:dyDescent="0.3">
      <c r="A402">
        <v>1599</v>
      </c>
      <c r="B402" s="1" t="s">
        <v>514</v>
      </c>
      <c r="C402" s="1" t="s">
        <v>512</v>
      </c>
      <c r="D402" s="2">
        <v>39805</v>
      </c>
      <c r="E402">
        <v>0</v>
      </c>
      <c r="F402">
        <v>63</v>
      </c>
      <c r="G402">
        <v>100</v>
      </c>
      <c r="H402">
        <v>0</v>
      </c>
      <c r="I402">
        <v>21</v>
      </c>
      <c r="J402">
        <v>7</v>
      </c>
      <c r="K402">
        <f>SUM(Kandydaci[[#This Row],[swiadectwo]:[profil]]) + IF(Kandydaci[[#This Row],[laureat]] = 1, 200,0)</f>
        <v>191</v>
      </c>
      <c r="L402" t="str">
        <f>VLOOKUP(Kandydaci[[#This Row],[profil]],Profile[],3,FALSE)</f>
        <v xml:space="preserve"> prawniczy</v>
      </c>
    </row>
    <row r="403" spans="1:12" x14ac:dyDescent="0.3">
      <c r="A403">
        <v>1769</v>
      </c>
      <c r="B403" s="1" t="s">
        <v>515</v>
      </c>
      <c r="C403" s="1" t="s">
        <v>512</v>
      </c>
      <c r="D403" s="2">
        <v>39194</v>
      </c>
      <c r="E403">
        <v>0</v>
      </c>
      <c r="F403">
        <v>70</v>
      </c>
      <c r="G403">
        <v>91</v>
      </c>
      <c r="H403">
        <v>1</v>
      </c>
      <c r="I403">
        <v>5</v>
      </c>
      <c r="J403">
        <v>10</v>
      </c>
      <c r="K403">
        <f>SUM(Kandydaci[[#This Row],[swiadectwo]:[profil]]) + IF(Kandydaci[[#This Row],[laureat]] = 1, 200,0)</f>
        <v>177</v>
      </c>
      <c r="L403" t="str">
        <f>VLOOKUP(Kandydaci[[#This Row],[profil]],Profile[],3,FALSE)</f>
        <v xml:space="preserve"> medialny z rozszerzonym angielskim i niemieckim</v>
      </c>
    </row>
    <row r="404" spans="1:12" x14ac:dyDescent="0.3">
      <c r="A404">
        <v>1190</v>
      </c>
      <c r="B404" s="1" t="s">
        <v>516</v>
      </c>
      <c r="C404" s="1" t="s">
        <v>517</v>
      </c>
      <c r="D404" s="2">
        <v>39295</v>
      </c>
      <c r="E404">
        <v>0</v>
      </c>
      <c r="F404">
        <v>61</v>
      </c>
      <c r="G404">
        <v>83</v>
      </c>
      <c r="H404">
        <v>3</v>
      </c>
      <c r="I404">
        <v>17</v>
      </c>
      <c r="J404">
        <v>8</v>
      </c>
      <c r="K404">
        <f>SUM(Kandydaci[[#This Row],[swiadectwo]:[profil]]) + IF(Kandydaci[[#This Row],[laureat]] = 1, 200,0)</f>
        <v>172</v>
      </c>
      <c r="L404" t="str">
        <f>VLOOKUP(Kandydaci[[#This Row],[profil]],Profile[],3,FALSE)</f>
        <v xml:space="preserve"> prawniczy z rozszerzona matematyka</v>
      </c>
    </row>
    <row r="405" spans="1:12" x14ac:dyDescent="0.3">
      <c r="A405">
        <v>1204</v>
      </c>
      <c r="B405" s="1" t="s">
        <v>518</v>
      </c>
      <c r="C405" s="1" t="s">
        <v>519</v>
      </c>
      <c r="D405" s="2">
        <v>39414</v>
      </c>
      <c r="E405">
        <v>0</v>
      </c>
      <c r="F405">
        <v>68</v>
      </c>
      <c r="G405">
        <v>96</v>
      </c>
      <c r="H405">
        <v>2</v>
      </c>
      <c r="I405">
        <v>20</v>
      </c>
      <c r="J405">
        <v>2</v>
      </c>
      <c r="K405">
        <f>SUM(Kandydaci[[#This Row],[swiadectwo]:[profil]]) + IF(Kandydaci[[#This Row],[laureat]] = 1, 200,0)</f>
        <v>188</v>
      </c>
      <c r="L405" t="str">
        <f>VLOOKUP(Kandydaci[[#This Row],[profil]],Profile[],3,FALSE)</f>
        <v xml:space="preserve"> matematyczno-fizyczno-informatyczny</v>
      </c>
    </row>
    <row r="406" spans="1:12" x14ac:dyDescent="0.3">
      <c r="A406">
        <v>1039</v>
      </c>
      <c r="B406" s="1" t="s">
        <v>520</v>
      </c>
      <c r="C406" s="1" t="s">
        <v>521</v>
      </c>
      <c r="D406" s="2">
        <v>39116</v>
      </c>
      <c r="E406">
        <v>0</v>
      </c>
      <c r="F406">
        <v>69</v>
      </c>
      <c r="G406">
        <v>75</v>
      </c>
      <c r="H406">
        <v>0</v>
      </c>
      <c r="I406">
        <v>22</v>
      </c>
      <c r="J406">
        <v>1</v>
      </c>
      <c r="K406">
        <f>SUM(Kandydaci[[#This Row],[swiadectwo]:[profil]]) + IF(Kandydaci[[#This Row],[laureat]] = 1, 200,0)</f>
        <v>167</v>
      </c>
      <c r="L406" t="str">
        <f>VLOOKUP(Kandydaci[[#This Row],[profil]],Profile[],3,FALSE)</f>
        <v xml:space="preserve"> matematyczno-fizyczny</v>
      </c>
    </row>
    <row r="407" spans="1:12" x14ac:dyDescent="0.3">
      <c r="A407">
        <v>1563</v>
      </c>
      <c r="B407" s="1" t="s">
        <v>522</v>
      </c>
      <c r="C407" s="1" t="s">
        <v>521</v>
      </c>
      <c r="D407" s="2">
        <v>39234</v>
      </c>
      <c r="E407">
        <v>0</v>
      </c>
      <c r="F407">
        <v>62</v>
      </c>
      <c r="G407">
        <v>62</v>
      </c>
      <c r="H407">
        <v>0</v>
      </c>
      <c r="I407">
        <v>6</v>
      </c>
      <c r="J407">
        <v>2</v>
      </c>
      <c r="K407">
        <f>SUM(Kandydaci[[#This Row],[swiadectwo]:[profil]]) + IF(Kandydaci[[#This Row],[laureat]] = 1, 200,0)</f>
        <v>132</v>
      </c>
      <c r="L407" t="str">
        <f>VLOOKUP(Kandydaci[[#This Row],[profil]],Profile[],3,FALSE)</f>
        <v xml:space="preserve"> matematyczno-fizyczno-informatyczny</v>
      </c>
    </row>
    <row r="408" spans="1:12" x14ac:dyDescent="0.3">
      <c r="A408">
        <v>1257</v>
      </c>
      <c r="B408" s="1" t="s">
        <v>523</v>
      </c>
      <c r="C408" s="1" t="s">
        <v>524</v>
      </c>
      <c r="D408" s="2">
        <v>39334</v>
      </c>
      <c r="E408">
        <v>0</v>
      </c>
      <c r="F408">
        <v>61</v>
      </c>
      <c r="G408">
        <v>84</v>
      </c>
      <c r="H408">
        <v>1</v>
      </c>
      <c r="I408">
        <v>23</v>
      </c>
      <c r="J408">
        <v>2</v>
      </c>
      <c r="K408">
        <f>SUM(Kandydaci[[#This Row],[swiadectwo]:[profil]]) + IF(Kandydaci[[#This Row],[laureat]] = 1, 200,0)</f>
        <v>171</v>
      </c>
      <c r="L408" t="str">
        <f>VLOOKUP(Kandydaci[[#This Row],[profil]],Profile[],3,FALSE)</f>
        <v xml:space="preserve"> matematyczno-fizyczno-informatyczny</v>
      </c>
    </row>
    <row r="409" spans="1:12" x14ac:dyDescent="0.3">
      <c r="A409">
        <v>1623</v>
      </c>
      <c r="B409" s="1" t="s">
        <v>525</v>
      </c>
      <c r="C409" s="1" t="s">
        <v>524</v>
      </c>
      <c r="D409" s="2">
        <v>39634</v>
      </c>
      <c r="E409">
        <v>0</v>
      </c>
      <c r="F409">
        <v>64</v>
      </c>
      <c r="G409">
        <v>80</v>
      </c>
      <c r="H409">
        <v>2</v>
      </c>
      <c r="I409">
        <v>23</v>
      </c>
      <c r="J409">
        <v>4</v>
      </c>
      <c r="K409">
        <f>SUM(Kandydaci[[#This Row],[swiadectwo]:[profil]]) + IF(Kandydaci[[#This Row],[laureat]] = 1, 200,0)</f>
        <v>173</v>
      </c>
      <c r="L409" t="str">
        <f>VLOOKUP(Kandydaci[[#This Row],[profil]],Profile[],3,FALSE)</f>
        <v xml:space="preserve"> biologiczno-chemiczno-matematyczny</v>
      </c>
    </row>
    <row r="410" spans="1:12" x14ac:dyDescent="0.3">
      <c r="A410">
        <v>1665</v>
      </c>
      <c r="B410" s="1" t="s">
        <v>526</v>
      </c>
      <c r="C410" s="1" t="s">
        <v>524</v>
      </c>
      <c r="D410" s="2">
        <v>39433</v>
      </c>
      <c r="E410">
        <v>0</v>
      </c>
      <c r="F410">
        <v>67</v>
      </c>
      <c r="G410">
        <v>75</v>
      </c>
      <c r="H410">
        <v>1</v>
      </c>
      <c r="I410">
        <v>19</v>
      </c>
      <c r="J410">
        <v>3</v>
      </c>
      <c r="K410">
        <f>SUM(Kandydaci[[#This Row],[swiadectwo]:[profil]]) + IF(Kandydaci[[#This Row],[laureat]] = 1, 200,0)</f>
        <v>165</v>
      </c>
      <c r="L410" t="str">
        <f>VLOOKUP(Kandydaci[[#This Row],[profil]],Profile[],3,FALSE)</f>
        <v xml:space="preserve"> biologiczno-chemiczny</v>
      </c>
    </row>
    <row r="411" spans="1:12" x14ac:dyDescent="0.3">
      <c r="A411">
        <v>1842</v>
      </c>
      <c r="B411" s="1" t="s">
        <v>527</v>
      </c>
      <c r="C411" s="1" t="s">
        <v>524</v>
      </c>
      <c r="D411" s="2">
        <v>39269</v>
      </c>
      <c r="E411">
        <v>1</v>
      </c>
      <c r="F411">
        <v>63</v>
      </c>
      <c r="G411">
        <v>69</v>
      </c>
      <c r="H411">
        <v>2</v>
      </c>
      <c r="I411">
        <v>9</v>
      </c>
      <c r="J411">
        <v>3</v>
      </c>
      <c r="K411">
        <f>SUM(Kandydaci[[#This Row],[swiadectwo]:[profil]]) + IF(Kandydaci[[#This Row],[laureat]] = 1, 200,0)</f>
        <v>346</v>
      </c>
      <c r="L411" t="str">
        <f>VLOOKUP(Kandydaci[[#This Row],[profil]],Profile[],3,FALSE)</f>
        <v xml:space="preserve"> biologiczno-chemiczny</v>
      </c>
    </row>
    <row r="412" spans="1:12" x14ac:dyDescent="0.3">
      <c r="A412">
        <v>1056</v>
      </c>
      <c r="B412" s="1" t="s">
        <v>528</v>
      </c>
      <c r="C412" s="1" t="s">
        <v>529</v>
      </c>
      <c r="D412" s="2">
        <v>39380</v>
      </c>
      <c r="E412">
        <v>0</v>
      </c>
      <c r="F412">
        <v>69</v>
      </c>
      <c r="G412">
        <v>94</v>
      </c>
      <c r="H412">
        <v>1</v>
      </c>
      <c r="I412">
        <v>11</v>
      </c>
      <c r="J412">
        <v>8</v>
      </c>
      <c r="K412">
        <f>SUM(Kandydaci[[#This Row],[swiadectwo]:[profil]]) + IF(Kandydaci[[#This Row],[laureat]] = 1, 200,0)</f>
        <v>183</v>
      </c>
      <c r="L412" t="str">
        <f>VLOOKUP(Kandydaci[[#This Row],[profil]],Profile[],3,FALSE)</f>
        <v xml:space="preserve"> prawniczy z rozszerzona matematyka</v>
      </c>
    </row>
    <row r="413" spans="1:12" x14ac:dyDescent="0.3">
      <c r="A413">
        <v>1244</v>
      </c>
      <c r="B413" s="1" t="s">
        <v>530</v>
      </c>
      <c r="C413" s="1" t="s">
        <v>529</v>
      </c>
      <c r="D413" s="2">
        <v>39193</v>
      </c>
      <c r="E413">
        <v>0</v>
      </c>
      <c r="F413">
        <v>62</v>
      </c>
      <c r="G413">
        <v>93</v>
      </c>
      <c r="H413">
        <v>1</v>
      </c>
      <c r="I413">
        <v>8</v>
      </c>
      <c r="J413">
        <v>9</v>
      </c>
      <c r="K413">
        <f>SUM(Kandydaci[[#This Row],[swiadectwo]:[profil]]) + IF(Kandydaci[[#This Row],[laureat]] = 1, 200,0)</f>
        <v>173</v>
      </c>
      <c r="L413" t="str">
        <f>VLOOKUP(Kandydaci[[#This Row],[profil]],Profile[],3,FALSE)</f>
        <v xml:space="preserve"> medialny</v>
      </c>
    </row>
    <row r="414" spans="1:12" x14ac:dyDescent="0.3">
      <c r="A414">
        <v>1570</v>
      </c>
      <c r="B414" s="1" t="s">
        <v>531</v>
      </c>
      <c r="C414" s="1" t="s">
        <v>529</v>
      </c>
      <c r="D414" s="2">
        <v>39685</v>
      </c>
      <c r="E414">
        <v>0</v>
      </c>
      <c r="F414">
        <v>71</v>
      </c>
      <c r="G414">
        <v>68</v>
      </c>
      <c r="H414">
        <v>3</v>
      </c>
      <c r="I414">
        <v>10</v>
      </c>
      <c r="J414">
        <v>2</v>
      </c>
      <c r="K414">
        <f>SUM(Kandydaci[[#This Row],[swiadectwo]:[profil]]) + IF(Kandydaci[[#This Row],[laureat]] = 1, 200,0)</f>
        <v>154</v>
      </c>
      <c r="L414" t="str">
        <f>VLOOKUP(Kandydaci[[#This Row],[profil]],Profile[],3,FALSE)</f>
        <v xml:space="preserve"> matematyczno-fizyczno-informatyczny</v>
      </c>
    </row>
    <row r="415" spans="1:12" x14ac:dyDescent="0.3">
      <c r="A415">
        <v>1063</v>
      </c>
      <c r="B415" s="1" t="s">
        <v>532</v>
      </c>
      <c r="C415" s="1" t="s">
        <v>533</v>
      </c>
      <c r="D415" s="2">
        <v>39197</v>
      </c>
      <c r="E415">
        <v>0</v>
      </c>
      <c r="F415">
        <v>66</v>
      </c>
      <c r="G415">
        <v>65</v>
      </c>
      <c r="H415">
        <v>2</v>
      </c>
      <c r="I415">
        <v>14</v>
      </c>
      <c r="J415">
        <v>6</v>
      </c>
      <c r="K415">
        <f>SUM(Kandydaci[[#This Row],[swiadectwo]:[profil]]) + IF(Kandydaci[[#This Row],[laureat]] = 1, 200,0)</f>
        <v>153</v>
      </c>
      <c r="L415" t="str">
        <f>VLOOKUP(Kandydaci[[#This Row],[profil]],Profile[],3,FALSE)</f>
        <v xml:space="preserve"> humanistyczny z rozszerzonym hiszpañskim</v>
      </c>
    </row>
    <row r="416" spans="1:12" x14ac:dyDescent="0.3">
      <c r="A416">
        <v>1216</v>
      </c>
      <c r="B416" s="1" t="s">
        <v>534</v>
      </c>
      <c r="C416" s="1" t="s">
        <v>533</v>
      </c>
      <c r="D416" s="2">
        <v>39229</v>
      </c>
      <c r="E416">
        <v>0</v>
      </c>
      <c r="F416">
        <v>66</v>
      </c>
      <c r="G416">
        <v>84</v>
      </c>
      <c r="H416">
        <v>3</v>
      </c>
      <c r="I416">
        <v>0</v>
      </c>
      <c r="J416">
        <v>3</v>
      </c>
      <c r="K416">
        <f>SUM(Kandydaci[[#This Row],[swiadectwo]:[profil]]) + IF(Kandydaci[[#This Row],[laureat]] = 1, 200,0)</f>
        <v>156</v>
      </c>
      <c r="L416" t="str">
        <f>VLOOKUP(Kandydaci[[#This Row],[profil]],Profile[],3,FALSE)</f>
        <v xml:space="preserve"> biologiczno-chemiczny</v>
      </c>
    </row>
    <row r="417" spans="1:12" x14ac:dyDescent="0.3">
      <c r="A417">
        <v>1737</v>
      </c>
      <c r="B417" s="1" t="s">
        <v>535</v>
      </c>
      <c r="C417" s="1" t="s">
        <v>533</v>
      </c>
      <c r="D417" s="2">
        <v>39144</v>
      </c>
      <c r="E417">
        <v>1</v>
      </c>
      <c r="F417">
        <v>61</v>
      </c>
      <c r="G417">
        <v>71</v>
      </c>
      <c r="H417">
        <v>3</v>
      </c>
      <c r="I417">
        <v>8</v>
      </c>
      <c r="J417">
        <v>5</v>
      </c>
      <c r="K417">
        <f>SUM(Kandydaci[[#This Row],[swiadectwo]:[profil]]) + IF(Kandydaci[[#This Row],[laureat]] = 1, 200,0)</f>
        <v>348</v>
      </c>
      <c r="L417" t="str">
        <f>VLOOKUP(Kandydaci[[#This Row],[profil]],Profile[],3,FALSE)</f>
        <v xml:space="preserve"> humanistyczny z rozszerzonym angielskim</v>
      </c>
    </row>
    <row r="418" spans="1:12" x14ac:dyDescent="0.3">
      <c r="A418">
        <v>1884</v>
      </c>
      <c r="B418" s="1" t="s">
        <v>532</v>
      </c>
      <c r="C418" s="1" t="s">
        <v>533</v>
      </c>
      <c r="D418" s="2">
        <v>39274</v>
      </c>
      <c r="E418">
        <v>0</v>
      </c>
      <c r="F418">
        <v>64</v>
      </c>
      <c r="G418">
        <v>89</v>
      </c>
      <c r="H418">
        <v>3</v>
      </c>
      <c r="I418">
        <v>17</v>
      </c>
      <c r="J418">
        <v>7</v>
      </c>
      <c r="K418">
        <f>SUM(Kandydaci[[#This Row],[swiadectwo]:[profil]]) + IF(Kandydaci[[#This Row],[laureat]] = 1, 200,0)</f>
        <v>180</v>
      </c>
      <c r="L418" t="str">
        <f>VLOOKUP(Kandydaci[[#This Row],[profil]],Profile[],3,FALSE)</f>
        <v xml:space="preserve"> prawniczy</v>
      </c>
    </row>
    <row r="419" spans="1:12" x14ac:dyDescent="0.3">
      <c r="A419">
        <v>1054</v>
      </c>
      <c r="B419" s="1" t="s">
        <v>536</v>
      </c>
      <c r="C419" s="1" t="s">
        <v>537</v>
      </c>
      <c r="D419" s="2">
        <v>39245</v>
      </c>
      <c r="E419">
        <v>0</v>
      </c>
      <c r="F419">
        <v>68</v>
      </c>
      <c r="G419">
        <v>79</v>
      </c>
      <c r="H419">
        <v>0</v>
      </c>
      <c r="I419">
        <v>21</v>
      </c>
      <c r="J419">
        <v>8</v>
      </c>
      <c r="K419">
        <f>SUM(Kandydaci[[#This Row],[swiadectwo]:[profil]]) + IF(Kandydaci[[#This Row],[laureat]] = 1, 200,0)</f>
        <v>176</v>
      </c>
      <c r="L419" t="str">
        <f>VLOOKUP(Kandydaci[[#This Row],[profil]],Profile[],3,FALSE)</f>
        <v xml:space="preserve"> prawniczy z rozszerzona matematyka</v>
      </c>
    </row>
    <row r="420" spans="1:12" x14ac:dyDescent="0.3">
      <c r="A420">
        <v>1815</v>
      </c>
      <c r="B420" s="1" t="s">
        <v>142</v>
      </c>
      <c r="C420" s="1" t="s">
        <v>537</v>
      </c>
      <c r="D420" s="2">
        <v>39097</v>
      </c>
      <c r="E420">
        <v>0</v>
      </c>
      <c r="F420">
        <v>63</v>
      </c>
      <c r="G420">
        <v>79</v>
      </c>
      <c r="H420">
        <v>0</v>
      </c>
      <c r="I420">
        <v>5</v>
      </c>
      <c r="J420">
        <v>2</v>
      </c>
      <c r="K420">
        <f>SUM(Kandydaci[[#This Row],[swiadectwo]:[profil]]) + IF(Kandydaci[[#This Row],[laureat]] = 1, 200,0)</f>
        <v>149</v>
      </c>
      <c r="L420" t="str">
        <f>VLOOKUP(Kandydaci[[#This Row],[profil]],Profile[],3,FALSE)</f>
        <v xml:space="preserve"> matematyczno-fizyczno-informatyczny</v>
      </c>
    </row>
    <row r="421" spans="1:12" x14ac:dyDescent="0.3">
      <c r="A421">
        <v>1455</v>
      </c>
      <c r="B421" s="1" t="s">
        <v>538</v>
      </c>
      <c r="C421" s="1" t="s">
        <v>539</v>
      </c>
      <c r="D421" s="2">
        <v>39378</v>
      </c>
      <c r="E421">
        <v>0</v>
      </c>
      <c r="F421">
        <v>62</v>
      </c>
      <c r="G421">
        <v>90</v>
      </c>
      <c r="H421">
        <v>0</v>
      </c>
      <c r="I421">
        <v>20</v>
      </c>
      <c r="J421">
        <v>8</v>
      </c>
      <c r="K421">
        <f>SUM(Kandydaci[[#This Row],[swiadectwo]:[profil]]) + IF(Kandydaci[[#This Row],[laureat]] = 1, 200,0)</f>
        <v>180</v>
      </c>
      <c r="L421" t="str">
        <f>VLOOKUP(Kandydaci[[#This Row],[profil]],Profile[],3,FALSE)</f>
        <v xml:space="preserve"> prawniczy z rozszerzona matematyka</v>
      </c>
    </row>
    <row r="422" spans="1:12" x14ac:dyDescent="0.3">
      <c r="A422">
        <v>1746</v>
      </c>
      <c r="B422" s="1" t="s">
        <v>316</v>
      </c>
      <c r="C422" s="1" t="s">
        <v>540</v>
      </c>
      <c r="D422" s="2">
        <v>39636</v>
      </c>
      <c r="E422">
        <v>0</v>
      </c>
      <c r="F422">
        <v>69</v>
      </c>
      <c r="G422">
        <v>92</v>
      </c>
      <c r="H422">
        <v>2</v>
      </c>
      <c r="I422">
        <v>16</v>
      </c>
      <c r="J422">
        <v>2</v>
      </c>
      <c r="K422">
        <f>SUM(Kandydaci[[#This Row],[swiadectwo]:[profil]]) + IF(Kandydaci[[#This Row],[laureat]] = 1, 200,0)</f>
        <v>181</v>
      </c>
      <c r="L422" t="str">
        <f>VLOOKUP(Kandydaci[[#This Row],[profil]],Profile[],3,FALSE)</f>
        <v xml:space="preserve"> matematyczno-fizyczno-informatyczny</v>
      </c>
    </row>
    <row r="423" spans="1:12" x14ac:dyDescent="0.3">
      <c r="A423">
        <v>1162</v>
      </c>
      <c r="B423" s="1" t="s">
        <v>541</v>
      </c>
      <c r="C423" s="1" t="s">
        <v>542</v>
      </c>
      <c r="D423" s="2">
        <v>39228</v>
      </c>
      <c r="E423">
        <v>0</v>
      </c>
      <c r="F423">
        <v>60</v>
      </c>
      <c r="G423">
        <v>64</v>
      </c>
      <c r="H423">
        <v>3</v>
      </c>
      <c r="I423">
        <v>16</v>
      </c>
      <c r="J423">
        <v>1</v>
      </c>
      <c r="K423">
        <f>SUM(Kandydaci[[#This Row],[swiadectwo]:[profil]]) + IF(Kandydaci[[#This Row],[laureat]] = 1, 200,0)</f>
        <v>144</v>
      </c>
      <c r="L423" t="str">
        <f>VLOOKUP(Kandydaci[[#This Row],[profil]],Profile[],3,FALSE)</f>
        <v xml:space="preserve"> matematyczno-fizyczny</v>
      </c>
    </row>
    <row r="424" spans="1:12" x14ac:dyDescent="0.3">
      <c r="A424">
        <v>1597</v>
      </c>
      <c r="B424" s="1" t="s">
        <v>543</v>
      </c>
      <c r="C424" s="1" t="s">
        <v>542</v>
      </c>
      <c r="D424" s="2">
        <v>39661</v>
      </c>
      <c r="E424">
        <v>0</v>
      </c>
      <c r="F424">
        <v>70</v>
      </c>
      <c r="G424">
        <v>95</v>
      </c>
      <c r="H424">
        <v>2</v>
      </c>
      <c r="I424">
        <v>11</v>
      </c>
      <c r="J424">
        <v>9</v>
      </c>
      <c r="K424">
        <f>SUM(Kandydaci[[#This Row],[swiadectwo]:[profil]]) + IF(Kandydaci[[#This Row],[laureat]] = 1, 200,0)</f>
        <v>187</v>
      </c>
      <c r="L424" t="str">
        <f>VLOOKUP(Kandydaci[[#This Row],[profil]],Profile[],3,FALSE)</f>
        <v xml:space="preserve"> medialny</v>
      </c>
    </row>
    <row r="425" spans="1:12" x14ac:dyDescent="0.3">
      <c r="A425">
        <v>1781</v>
      </c>
      <c r="B425" s="1" t="s">
        <v>544</v>
      </c>
      <c r="C425" s="1" t="s">
        <v>542</v>
      </c>
      <c r="D425" s="2">
        <v>39256</v>
      </c>
      <c r="E425">
        <v>0</v>
      </c>
      <c r="F425">
        <v>60</v>
      </c>
      <c r="G425">
        <v>85</v>
      </c>
      <c r="H425">
        <v>2</v>
      </c>
      <c r="I425">
        <v>9</v>
      </c>
      <c r="J425">
        <v>1</v>
      </c>
      <c r="K425">
        <f>SUM(Kandydaci[[#This Row],[swiadectwo]:[profil]]) + IF(Kandydaci[[#This Row],[laureat]] = 1, 200,0)</f>
        <v>157</v>
      </c>
      <c r="L425" t="str">
        <f>VLOOKUP(Kandydaci[[#This Row],[profil]],Profile[],3,FALSE)</f>
        <v xml:space="preserve"> matematyczno-fizyczny</v>
      </c>
    </row>
    <row r="426" spans="1:12" x14ac:dyDescent="0.3">
      <c r="A426">
        <v>1863</v>
      </c>
      <c r="B426" s="1" t="s">
        <v>544</v>
      </c>
      <c r="C426" s="1" t="s">
        <v>542</v>
      </c>
      <c r="D426" s="2">
        <v>39317</v>
      </c>
      <c r="E426">
        <v>0</v>
      </c>
      <c r="F426">
        <v>62</v>
      </c>
      <c r="G426">
        <v>77</v>
      </c>
      <c r="H426">
        <v>2</v>
      </c>
      <c r="I426">
        <v>14</v>
      </c>
      <c r="J426">
        <v>5</v>
      </c>
      <c r="K426">
        <f>SUM(Kandydaci[[#This Row],[swiadectwo]:[profil]]) + IF(Kandydaci[[#This Row],[laureat]] = 1, 200,0)</f>
        <v>160</v>
      </c>
      <c r="L426" t="str">
        <f>VLOOKUP(Kandydaci[[#This Row],[profil]],Profile[],3,FALSE)</f>
        <v xml:space="preserve"> humanistyczny z rozszerzonym angielskim</v>
      </c>
    </row>
    <row r="427" spans="1:12" x14ac:dyDescent="0.3">
      <c r="A427">
        <v>1041</v>
      </c>
      <c r="B427" s="1" t="s">
        <v>545</v>
      </c>
      <c r="C427" s="1" t="s">
        <v>546</v>
      </c>
      <c r="D427" s="2">
        <v>39351</v>
      </c>
      <c r="E427">
        <v>0</v>
      </c>
      <c r="F427">
        <v>62</v>
      </c>
      <c r="G427">
        <v>85</v>
      </c>
      <c r="H427">
        <v>1</v>
      </c>
      <c r="I427">
        <v>18</v>
      </c>
      <c r="J427">
        <v>10</v>
      </c>
      <c r="K427">
        <f>SUM(Kandydaci[[#This Row],[swiadectwo]:[profil]]) + IF(Kandydaci[[#This Row],[laureat]] = 1, 200,0)</f>
        <v>176</v>
      </c>
      <c r="L427" t="str">
        <f>VLOOKUP(Kandydaci[[#This Row],[profil]],Profile[],3,FALSE)</f>
        <v xml:space="preserve"> medialny z rozszerzonym angielskim i niemieckim</v>
      </c>
    </row>
    <row r="428" spans="1:12" x14ac:dyDescent="0.3">
      <c r="A428">
        <v>1797</v>
      </c>
      <c r="B428" s="1" t="s">
        <v>547</v>
      </c>
      <c r="C428" s="1" t="s">
        <v>546</v>
      </c>
      <c r="D428" s="2">
        <v>39755</v>
      </c>
      <c r="E428">
        <v>0</v>
      </c>
      <c r="F428">
        <v>66</v>
      </c>
      <c r="G428">
        <v>94</v>
      </c>
      <c r="H428">
        <v>2</v>
      </c>
      <c r="I428">
        <v>20</v>
      </c>
      <c r="J428">
        <v>3</v>
      </c>
      <c r="K428">
        <f>SUM(Kandydaci[[#This Row],[swiadectwo]:[profil]]) + IF(Kandydaci[[#This Row],[laureat]] = 1, 200,0)</f>
        <v>185</v>
      </c>
      <c r="L428" t="str">
        <f>VLOOKUP(Kandydaci[[#This Row],[profil]],Profile[],3,FALSE)</f>
        <v xml:space="preserve"> biologiczno-chemiczny</v>
      </c>
    </row>
    <row r="429" spans="1:12" x14ac:dyDescent="0.3">
      <c r="A429">
        <v>1178</v>
      </c>
      <c r="B429" s="1" t="s">
        <v>548</v>
      </c>
      <c r="C429" s="1" t="s">
        <v>549</v>
      </c>
      <c r="D429" s="2">
        <v>39172</v>
      </c>
      <c r="E429">
        <v>0</v>
      </c>
      <c r="F429">
        <v>71</v>
      </c>
      <c r="G429">
        <v>100</v>
      </c>
      <c r="H429">
        <v>2</v>
      </c>
      <c r="I429">
        <v>18</v>
      </c>
      <c r="J429">
        <v>8</v>
      </c>
      <c r="K429">
        <f>SUM(Kandydaci[[#This Row],[swiadectwo]:[profil]]) + IF(Kandydaci[[#This Row],[laureat]] = 1, 200,0)</f>
        <v>199</v>
      </c>
      <c r="L429" t="str">
        <f>VLOOKUP(Kandydaci[[#This Row],[profil]],Profile[],3,FALSE)</f>
        <v xml:space="preserve"> prawniczy z rozszerzona matematyka</v>
      </c>
    </row>
    <row r="430" spans="1:12" x14ac:dyDescent="0.3">
      <c r="A430">
        <v>1429</v>
      </c>
      <c r="B430" s="1" t="s">
        <v>550</v>
      </c>
      <c r="C430" s="1" t="s">
        <v>549</v>
      </c>
      <c r="D430" s="2">
        <v>39217</v>
      </c>
      <c r="E430">
        <v>0</v>
      </c>
      <c r="F430">
        <v>67</v>
      </c>
      <c r="G430">
        <v>83</v>
      </c>
      <c r="H430">
        <v>0</v>
      </c>
      <c r="I430">
        <v>2</v>
      </c>
      <c r="J430">
        <v>10</v>
      </c>
      <c r="K430">
        <f>SUM(Kandydaci[[#This Row],[swiadectwo]:[profil]]) + IF(Kandydaci[[#This Row],[laureat]] = 1, 200,0)</f>
        <v>162</v>
      </c>
      <c r="L430" t="str">
        <f>VLOOKUP(Kandydaci[[#This Row],[profil]],Profile[],3,FALSE)</f>
        <v xml:space="preserve"> medialny z rozszerzonym angielskim i niemieckim</v>
      </c>
    </row>
    <row r="431" spans="1:12" x14ac:dyDescent="0.3">
      <c r="A431">
        <v>1803</v>
      </c>
      <c r="B431" s="1" t="s">
        <v>158</v>
      </c>
      <c r="C431" s="1" t="s">
        <v>549</v>
      </c>
      <c r="D431" s="2">
        <v>39252</v>
      </c>
      <c r="E431">
        <v>0</v>
      </c>
      <c r="F431">
        <v>62</v>
      </c>
      <c r="G431">
        <v>67</v>
      </c>
      <c r="H431">
        <v>2</v>
      </c>
      <c r="I431">
        <v>0</v>
      </c>
      <c r="J431">
        <v>9</v>
      </c>
      <c r="K431">
        <f>SUM(Kandydaci[[#This Row],[swiadectwo]:[profil]]) + IF(Kandydaci[[#This Row],[laureat]] = 1, 200,0)</f>
        <v>140</v>
      </c>
      <c r="L431" t="str">
        <f>VLOOKUP(Kandydaci[[#This Row],[profil]],Profile[],3,FALSE)</f>
        <v xml:space="preserve"> medialny</v>
      </c>
    </row>
    <row r="432" spans="1:12" x14ac:dyDescent="0.3">
      <c r="A432">
        <v>1849</v>
      </c>
      <c r="B432" s="1" t="s">
        <v>551</v>
      </c>
      <c r="C432" s="1" t="s">
        <v>549</v>
      </c>
      <c r="D432" s="2">
        <v>39661</v>
      </c>
      <c r="E432">
        <v>0</v>
      </c>
      <c r="F432">
        <v>62</v>
      </c>
      <c r="G432">
        <v>89</v>
      </c>
      <c r="H432">
        <v>2</v>
      </c>
      <c r="I432">
        <v>9</v>
      </c>
      <c r="J432">
        <v>10</v>
      </c>
      <c r="K432">
        <f>SUM(Kandydaci[[#This Row],[swiadectwo]:[profil]]) + IF(Kandydaci[[#This Row],[laureat]] = 1, 200,0)</f>
        <v>172</v>
      </c>
      <c r="L432" t="str">
        <f>VLOOKUP(Kandydaci[[#This Row],[profil]],Profile[],3,FALSE)</f>
        <v xml:space="preserve"> medialny z rozszerzonym angielskim i niemieckim</v>
      </c>
    </row>
    <row r="433" spans="1:12" x14ac:dyDescent="0.3">
      <c r="A433">
        <v>1682</v>
      </c>
      <c r="B433" s="1" t="s">
        <v>552</v>
      </c>
      <c r="C433" s="1" t="s">
        <v>553</v>
      </c>
      <c r="D433" s="2">
        <v>39410</v>
      </c>
      <c r="E433">
        <v>0</v>
      </c>
      <c r="F433">
        <v>68</v>
      </c>
      <c r="G433">
        <v>66</v>
      </c>
      <c r="H433">
        <v>2</v>
      </c>
      <c r="I433">
        <v>1</v>
      </c>
      <c r="J433">
        <v>3</v>
      </c>
      <c r="K433">
        <f>SUM(Kandydaci[[#This Row],[swiadectwo]:[profil]]) + IF(Kandydaci[[#This Row],[laureat]] = 1, 200,0)</f>
        <v>140</v>
      </c>
      <c r="L433" t="str">
        <f>VLOOKUP(Kandydaci[[#This Row],[profil]],Profile[],3,FALSE)</f>
        <v xml:space="preserve"> biologiczno-chemiczny</v>
      </c>
    </row>
    <row r="434" spans="1:12" x14ac:dyDescent="0.3">
      <c r="A434">
        <v>1739</v>
      </c>
      <c r="B434" s="1" t="s">
        <v>554</v>
      </c>
      <c r="C434" s="1" t="s">
        <v>553</v>
      </c>
      <c r="D434" s="2">
        <v>39128</v>
      </c>
      <c r="E434">
        <v>0</v>
      </c>
      <c r="F434">
        <v>64</v>
      </c>
      <c r="G434">
        <v>96</v>
      </c>
      <c r="H434">
        <v>1</v>
      </c>
      <c r="I434">
        <v>14</v>
      </c>
      <c r="J434">
        <v>6</v>
      </c>
      <c r="K434">
        <f>SUM(Kandydaci[[#This Row],[swiadectwo]:[profil]]) + IF(Kandydaci[[#This Row],[laureat]] = 1, 200,0)</f>
        <v>181</v>
      </c>
      <c r="L434" t="str">
        <f>VLOOKUP(Kandydaci[[#This Row],[profil]],Profile[],3,FALSE)</f>
        <v xml:space="preserve"> humanistyczny z rozszerzonym hiszpañskim</v>
      </c>
    </row>
    <row r="435" spans="1:12" x14ac:dyDescent="0.3">
      <c r="A435">
        <v>1688</v>
      </c>
      <c r="B435" s="1" t="s">
        <v>555</v>
      </c>
      <c r="C435" s="1" t="s">
        <v>556</v>
      </c>
      <c r="D435" s="2">
        <v>39169</v>
      </c>
      <c r="E435">
        <v>0</v>
      </c>
      <c r="F435">
        <v>64</v>
      </c>
      <c r="G435">
        <v>66</v>
      </c>
      <c r="H435">
        <v>3</v>
      </c>
      <c r="I435">
        <v>7</v>
      </c>
      <c r="J435">
        <v>7</v>
      </c>
      <c r="K435">
        <f>SUM(Kandydaci[[#This Row],[swiadectwo]:[profil]]) + IF(Kandydaci[[#This Row],[laureat]] = 1, 200,0)</f>
        <v>147</v>
      </c>
      <c r="L435" t="str">
        <f>VLOOKUP(Kandydaci[[#This Row],[profil]],Profile[],3,FALSE)</f>
        <v xml:space="preserve"> prawniczy</v>
      </c>
    </row>
    <row r="436" spans="1:12" x14ac:dyDescent="0.3">
      <c r="A436">
        <v>1141</v>
      </c>
      <c r="B436" s="1" t="s">
        <v>557</v>
      </c>
      <c r="C436" s="1" t="s">
        <v>558</v>
      </c>
      <c r="D436" s="2">
        <v>39420</v>
      </c>
      <c r="E436">
        <v>1</v>
      </c>
      <c r="F436">
        <v>64</v>
      </c>
      <c r="G436">
        <v>66</v>
      </c>
      <c r="H436">
        <v>0</v>
      </c>
      <c r="I436">
        <v>8</v>
      </c>
      <c r="J436">
        <v>5</v>
      </c>
      <c r="K436">
        <f>SUM(Kandydaci[[#This Row],[swiadectwo]:[profil]]) + IF(Kandydaci[[#This Row],[laureat]] = 1, 200,0)</f>
        <v>343</v>
      </c>
      <c r="L436" t="str">
        <f>VLOOKUP(Kandydaci[[#This Row],[profil]],Profile[],3,FALSE)</f>
        <v xml:space="preserve"> humanistyczny z rozszerzonym angielskim</v>
      </c>
    </row>
    <row r="437" spans="1:12" x14ac:dyDescent="0.3">
      <c r="A437">
        <v>1184</v>
      </c>
      <c r="B437" s="1" t="s">
        <v>559</v>
      </c>
      <c r="C437" s="1" t="s">
        <v>558</v>
      </c>
      <c r="D437" s="2">
        <v>39166</v>
      </c>
      <c r="E437">
        <v>0</v>
      </c>
      <c r="F437">
        <v>61</v>
      </c>
      <c r="G437">
        <v>71</v>
      </c>
      <c r="H437">
        <v>1</v>
      </c>
      <c r="I437">
        <v>21</v>
      </c>
      <c r="J437">
        <v>3</v>
      </c>
      <c r="K437">
        <f>SUM(Kandydaci[[#This Row],[swiadectwo]:[profil]]) + IF(Kandydaci[[#This Row],[laureat]] = 1, 200,0)</f>
        <v>157</v>
      </c>
      <c r="L437" t="str">
        <f>VLOOKUP(Kandydaci[[#This Row],[profil]],Profile[],3,FALSE)</f>
        <v xml:space="preserve"> biologiczno-chemiczny</v>
      </c>
    </row>
    <row r="438" spans="1:12" x14ac:dyDescent="0.3">
      <c r="A438">
        <v>1383</v>
      </c>
      <c r="B438" s="1" t="s">
        <v>560</v>
      </c>
      <c r="C438" s="1" t="s">
        <v>558</v>
      </c>
      <c r="D438" s="2">
        <v>39169</v>
      </c>
      <c r="E438">
        <v>0</v>
      </c>
      <c r="F438">
        <v>67</v>
      </c>
      <c r="G438">
        <v>80</v>
      </c>
      <c r="H438">
        <v>3</v>
      </c>
      <c r="I438">
        <v>16</v>
      </c>
      <c r="J438">
        <v>2</v>
      </c>
      <c r="K438">
        <f>SUM(Kandydaci[[#This Row],[swiadectwo]:[profil]]) + IF(Kandydaci[[#This Row],[laureat]] = 1, 200,0)</f>
        <v>168</v>
      </c>
      <c r="L438" t="str">
        <f>VLOOKUP(Kandydaci[[#This Row],[profil]],Profile[],3,FALSE)</f>
        <v xml:space="preserve"> matematyczno-fizyczno-informatyczny</v>
      </c>
    </row>
    <row r="439" spans="1:12" x14ac:dyDescent="0.3">
      <c r="A439">
        <v>1405</v>
      </c>
      <c r="B439" s="1" t="s">
        <v>561</v>
      </c>
      <c r="C439" s="1" t="s">
        <v>562</v>
      </c>
      <c r="D439" s="2">
        <v>39171</v>
      </c>
      <c r="E439">
        <v>0</v>
      </c>
      <c r="F439">
        <v>65</v>
      </c>
      <c r="G439">
        <v>72</v>
      </c>
      <c r="H439">
        <v>1</v>
      </c>
      <c r="I439">
        <v>13</v>
      </c>
      <c r="J439">
        <v>1</v>
      </c>
      <c r="K439">
        <f>SUM(Kandydaci[[#This Row],[swiadectwo]:[profil]]) + IF(Kandydaci[[#This Row],[laureat]] = 1, 200,0)</f>
        <v>152</v>
      </c>
      <c r="L439" t="str">
        <f>VLOOKUP(Kandydaci[[#This Row],[profil]],Profile[],3,FALSE)</f>
        <v xml:space="preserve"> matematyczno-fizyczny</v>
      </c>
    </row>
    <row r="440" spans="1:12" x14ac:dyDescent="0.3">
      <c r="A440">
        <v>1055</v>
      </c>
      <c r="B440" s="1" t="s">
        <v>563</v>
      </c>
      <c r="C440" s="1" t="s">
        <v>564</v>
      </c>
      <c r="D440" s="2">
        <v>39442</v>
      </c>
      <c r="E440">
        <v>0</v>
      </c>
      <c r="F440">
        <v>65</v>
      </c>
      <c r="G440">
        <v>93</v>
      </c>
      <c r="H440">
        <v>1</v>
      </c>
      <c r="I440">
        <v>3</v>
      </c>
      <c r="J440">
        <v>9</v>
      </c>
      <c r="K440">
        <f>SUM(Kandydaci[[#This Row],[swiadectwo]:[profil]]) + IF(Kandydaci[[#This Row],[laureat]] = 1, 200,0)</f>
        <v>171</v>
      </c>
      <c r="L440" t="str">
        <f>VLOOKUP(Kandydaci[[#This Row],[profil]],Profile[],3,FALSE)</f>
        <v xml:space="preserve"> medialny</v>
      </c>
    </row>
    <row r="441" spans="1:12" x14ac:dyDescent="0.3">
      <c r="A441">
        <v>1031</v>
      </c>
      <c r="B441" s="1" t="s">
        <v>565</v>
      </c>
      <c r="C441" s="1" t="s">
        <v>566</v>
      </c>
      <c r="D441" s="2">
        <v>39232</v>
      </c>
      <c r="E441">
        <v>0</v>
      </c>
      <c r="F441">
        <v>63</v>
      </c>
      <c r="G441">
        <v>62</v>
      </c>
      <c r="H441">
        <v>3</v>
      </c>
      <c r="I441">
        <v>22</v>
      </c>
      <c r="J441">
        <v>5</v>
      </c>
      <c r="K441">
        <f>SUM(Kandydaci[[#This Row],[swiadectwo]:[profil]]) + IF(Kandydaci[[#This Row],[laureat]] = 1, 200,0)</f>
        <v>155</v>
      </c>
      <c r="L441" t="str">
        <f>VLOOKUP(Kandydaci[[#This Row],[profil]],Profile[],3,FALSE)</f>
        <v xml:space="preserve"> humanistyczny z rozszerzonym angielskim</v>
      </c>
    </row>
    <row r="442" spans="1:12" x14ac:dyDescent="0.3">
      <c r="A442">
        <v>1529</v>
      </c>
      <c r="B442" s="1" t="s">
        <v>567</v>
      </c>
      <c r="C442" s="1" t="s">
        <v>566</v>
      </c>
      <c r="D442" s="2">
        <v>39250</v>
      </c>
      <c r="E442">
        <v>0</v>
      </c>
      <c r="F442">
        <v>71</v>
      </c>
      <c r="G442">
        <v>89</v>
      </c>
      <c r="H442">
        <v>1</v>
      </c>
      <c r="I442">
        <v>3</v>
      </c>
      <c r="J442">
        <v>1</v>
      </c>
      <c r="K442">
        <f>SUM(Kandydaci[[#This Row],[swiadectwo]:[profil]]) + IF(Kandydaci[[#This Row],[laureat]] = 1, 200,0)</f>
        <v>165</v>
      </c>
      <c r="L442" t="str">
        <f>VLOOKUP(Kandydaci[[#This Row],[profil]],Profile[],3,FALSE)</f>
        <v xml:space="preserve"> matematyczno-fizyczny</v>
      </c>
    </row>
    <row r="443" spans="1:12" x14ac:dyDescent="0.3">
      <c r="A443">
        <v>1619</v>
      </c>
      <c r="B443" s="1" t="s">
        <v>568</v>
      </c>
      <c r="C443" s="1" t="s">
        <v>566</v>
      </c>
      <c r="D443" s="2">
        <v>39108</v>
      </c>
      <c r="E443">
        <v>0</v>
      </c>
      <c r="F443">
        <v>64</v>
      </c>
      <c r="G443">
        <v>63</v>
      </c>
      <c r="H443">
        <v>1</v>
      </c>
      <c r="I443">
        <v>10</v>
      </c>
      <c r="J443">
        <v>6</v>
      </c>
      <c r="K443">
        <f>SUM(Kandydaci[[#This Row],[swiadectwo]:[profil]]) + IF(Kandydaci[[#This Row],[laureat]] = 1, 200,0)</f>
        <v>144</v>
      </c>
      <c r="L443" t="str">
        <f>VLOOKUP(Kandydaci[[#This Row],[profil]],Profile[],3,FALSE)</f>
        <v xml:space="preserve"> humanistyczny z rozszerzonym hiszpañskim</v>
      </c>
    </row>
    <row r="444" spans="1:12" x14ac:dyDescent="0.3">
      <c r="A444">
        <v>1663</v>
      </c>
      <c r="B444" s="1" t="s">
        <v>569</v>
      </c>
      <c r="C444" s="1" t="s">
        <v>566</v>
      </c>
      <c r="D444" s="2">
        <v>39136</v>
      </c>
      <c r="E444">
        <v>0</v>
      </c>
      <c r="F444">
        <v>65</v>
      </c>
      <c r="G444">
        <v>91</v>
      </c>
      <c r="H444">
        <v>2</v>
      </c>
      <c r="I444">
        <v>1</v>
      </c>
      <c r="J444">
        <v>2</v>
      </c>
      <c r="K444">
        <f>SUM(Kandydaci[[#This Row],[swiadectwo]:[profil]]) + IF(Kandydaci[[#This Row],[laureat]] = 1, 200,0)</f>
        <v>161</v>
      </c>
      <c r="L444" t="str">
        <f>VLOOKUP(Kandydaci[[#This Row],[profil]],Profile[],3,FALSE)</f>
        <v xml:space="preserve"> matematyczno-fizyczno-informatyczny</v>
      </c>
    </row>
    <row r="445" spans="1:12" x14ac:dyDescent="0.3">
      <c r="A445">
        <v>1076</v>
      </c>
      <c r="B445" s="1" t="s">
        <v>570</v>
      </c>
      <c r="C445" s="1" t="s">
        <v>571</v>
      </c>
      <c r="D445" s="2">
        <v>39331</v>
      </c>
      <c r="E445">
        <v>0</v>
      </c>
      <c r="F445">
        <v>64</v>
      </c>
      <c r="G445">
        <v>71</v>
      </c>
      <c r="H445">
        <v>0</v>
      </c>
      <c r="I445">
        <v>24</v>
      </c>
      <c r="J445">
        <v>1</v>
      </c>
      <c r="K445">
        <f>SUM(Kandydaci[[#This Row],[swiadectwo]:[profil]]) + IF(Kandydaci[[#This Row],[laureat]] = 1, 200,0)</f>
        <v>160</v>
      </c>
      <c r="L445" t="str">
        <f>VLOOKUP(Kandydaci[[#This Row],[profil]],Profile[],3,FALSE)</f>
        <v xml:space="preserve"> matematyczno-fizyczny</v>
      </c>
    </row>
    <row r="446" spans="1:12" x14ac:dyDescent="0.3">
      <c r="A446">
        <v>1897</v>
      </c>
      <c r="B446" s="1" t="s">
        <v>570</v>
      </c>
      <c r="C446" s="1" t="s">
        <v>571</v>
      </c>
      <c r="D446" s="2">
        <v>39805</v>
      </c>
      <c r="E446">
        <v>1</v>
      </c>
      <c r="F446">
        <v>71</v>
      </c>
      <c r="G446">
        <v>80</v>
      </c>
      <c r="H446">
        <v>1</v>
      </c>
      <c r="I446">
        <v>10</v>
      </c>
      <c r="J446">
        <v>3</v>
      </c>
      <c r="K446">
        <f>SUM(Kandydaci[[#This Row],[swiadectwo]:[profil]]) + IF(Kandydaci[[#This Row],[laureat]] = 1, 200,0)</f>
        <v>365</v>
      </c>
      <c r="L446" t="str">
        <f>VLOOKUP(Kandydaci[[#This Row],[profil]],Profile[],3,FALSE)</f>
        <v xml:space="preserve"> biologiczno-chemiczny</v>
      </c>
    </row>
    <row r="447" spans="1:12" x14ac:dyDescent="0.3">
      <c r="A447">
        <v>1384</v>
      </c>
      <c r="B447" s="1" t="s">
        <v>572</v>
      </c>
      <c r="C447" s="1" t="s">
        <v>573</v>
      </c>
      <c r="D447" s="2">
        <v>39303</v>
      </c>
      <c r="E447">
        <v>0</v>
      </c>
      <c r="F447">
        <v>70</v>
      </c>
      <c r="G447">
        <v>78</v>
      </c>
      <c r="H447">
        <v>1</v>
      </c>
      <c r="I447">
        <v>24</v>
      </c>
      <c r="J447">
        <v>7</v>
      </c>
      <c r="K447">
        <f>SUM(Kandydaci[[#This Row],[swiadectwo]:[profil]]) + IF(Kandydaci[[#This Row],[laureat]] = 1, 200,0)</f>
        <v>180</v>
      </c>
      <c r="L447" t="str">
        <f>VLOOKUP(Kandydaci[[#This Row],[profil]],Profile[],3,FALSE)</f>
        <v xml:space="preserve"> prawniczy</v>
      </c>
    </row>
    <row r="448" spans="1:12" x14ac:dyDescent="0.3">
      <c r="A448">
        <v>1224</v>
      </c>
      <c r="B448" s="1" t="s">
        <v>574</v>
      </c>
      <c r="C448" s="1" t="s">
        <v>575</v>
      </c>
      <c r="D448" s="2">
        <v>39612</v>
      </c>
      <c r="E448">
        <v>0</v>
      </c>
      <c r="F448">
        <v>70</v>
      </c>
      <c r="G448">
        <v>79</v>
      </c>
      <c r="H448">
        <v>1</v>
      </c>
      <c r="I448">
        <v>3</v>
      </c>
      <c r="J448">
        <v>6</v>
      </c>
      <c r="K448">
        <f>SUM(Kandydaci[[#This Row],[swiadectwo]:[profil]]) + IF(Kandydaci[[#This Row],[laureat]] = 1, 200,0)</f>
        <v>159</v>
      </c>
      <c r="L448" t="str">
        <f>VLOOKUP(Kandydaci[[#This Row],[profil]],Profile[],3,FALSE)</f>
        <v xml:space="preserve"> humanistyczny z rozszerzonym hiszpañskim</v>
      </c>
    </row>
    <row r="449" spans="1:12" x14ac:dyDescent="0.3">
      <c r="A449">
        <v>1250</v>
      </c>
      <c r="B449" s="1" t="s">
        <v>576</v>
      </c>
      <c r="C449" s="1" t="s">
        <v>575</v>
      </c>
      <c r="D449" s="2">
        <v>39320</v>
      </c>
      <c r="E449">
        <v>0</v>
      </c>
      <c r="F449">
        <v>70</v>
      </c>
      <c r="G449">
        <v>70</v>
      </c>
      <c r="H449">
        <v>1</v>
      </c>
      <c r="I449">
        <v>24</v>
      </c>
      <c r="J449">
        <v>5</v>
      </c>
      <c r="K449">
        <f>SUM(Kandydaci[[#This Row],[swiadectwo]:[profil]]) + IF(Kandydaci[[#This Row],[laureat]] = 1, 200,0)</f>
        <v>170</v>
      </c>
      <c r="L449" t="str">
        <f>VLOOKUP(Kandydaci[[#This Row],[profil]],Profile[],3,FALSE)</f>
        <v xml:space="preserve"> humanistyczny z rozszerzonym angielskim</v>
      </c>
    </row>
    <row r="450" spans="1:12" x14ac:dyDescent="0.3">
      <c r="A450">
        <v>1302</v>
      </c>
      <c r="B450" s="1" t="s">
        <v>577</v>
      </c>
      <c r="C450" s="1" t="s">
        <v>575</v>
      </c>
      <c r="D450" s="2">
        <v>39410</v>
      </c>
      <c r="E450">
        <v>0</v>
      </c>
      <c r="F450">
        <v>71</v>
      </c>
      <c r="G450">
        <v>99</v>
      </c>
      <c r="H450">
        <v>1</v>
      </c>
      <c r="I450">
        <v>21</v>
      </c>
      <c r="J450">
        <v>8</v>
      </c>
      <c r="K450">
        <f>SUM(Kandydaci[[#This Row],[swiadectwo]:[profil]]) + IF(Kandydaci[[#This Row],[laureat]] = 1, 200,0)</f>
        <v>200</v>
      </c>
      <c r="L450" t="str">
        <f>VLOOKUP(Kandydaci[[#This Row],[profil]],Profile[],3,FALSE)</f>
        <v xml:space="preserve"> prawniczy z rozszerzona matematyka</v>
      </c>
    </row>
    <row r="451" spans="1:12" x14ac:dyDescent="0.3">
      <c r="A451">
        <v>1456</v>
      </c>
      <c r="B451" s="1" t="s">
        <v>578</v>
      </c>
      <c r="C451" s="1" t="s">
        <v>579</v>
      </c>
      <c r="D451" s="2">
        <v>39262</v>
      </c>
      <c r="E451">
        <v>0</v>
      </c>
      <c r="F451">
        <v>66</v>
      </c>
      <c r="G451">
        <v>86</v>
      </c>
      <c r="H451">
        <v>0</v>
      </c>
      <c r="I451">
        <v>17</v>
      </c>
      <c r="J451">
        <v>5</v>
      </c>
      <c r="K451">
        <f>SUM(Kandydaci[[#This Row],[swiadectwo]:[profil]]) + IF(Kandydaci[[#This Row],[laureat]] = 1, 200,0)</f>
        <v>174</v>
      </c>
      <c r="L451" t="str">
        <f>VLOOKUP(Kandydaci[[#This Row],[profil]],Profile[],3,FALSE)</f>
        <v xml:space="preserve"> humanistyczny z rozszerzonym angielskim</v>
      </c>
    </row>
    <row r="452" spans="1:12" x14ac:dyDescent="0.3">
      <c r="A452">
        <v>1320</v>
      </c>
      <c r="B452" s="1" t="s">
        <v>580</v>
      </c>
      <c r="C452" s="1" t="s">
        <v>581</v>
      </c>
      <c r="D452" s="2">
        <v>39786</v>
      </c>
      <c r="E452">
        <v>0</v>
      </c>
      <c r="F452">
        <v>62</v>
      </c>
      <c r="G452">
        <v>96</v>
      </c>
      <c r="H452">
        <v>2</v>
      </c>
      <c r="I452">
        <v>3</v>
      </c>
      <c r="J452">
        <v>9</v>
      </c>
      <c r="K452">
        <f>SUM(Kandydaci[[#This Row],[swiadectwo]:[profil]]) + IF(Kandydaci[[#This Row],[laureat]] = 1, 200,0)</f>
        <v>172</v>
      </c>
      <c r="L452" t="str">
        <f>VLOOKUP(Kandydaci[[#This Row],[profil]],Profile[],3,FALSE)</f>
        <v xml:space="preserve"> medialny</v>
      </c>
    </row>
    <row r="453" spans="1:12" x14ac:dyDescent="0.3">
      <c r="A453">
        <v>1390</v>
      </c>
      <c r="B453" s="1" t="s">
        <v>582</v>
      </c>
      <c r="C453" s="1" t="s">
        <v>581</v>
      </c>
      <c r="D453" s="2">
        <v>39089</v>
      </c>
      <c r="E453">
        <v>0</v>
      </c>
      <c r="F453">
        <v>67</v>
      </c>
      <c r="G453">
        <v>72</v>
      </c>
      <c r="H453">
        <v>1</v>
      </c>
      <c r="I453">
        <v>11</v>
      </c>
      <c r="J453">
        <v>3</v>
      </c>
      <c r="K453">
        <f>SUM(Kandydaci[[#This Row],[swiadectwo]:[profil]]) + IF(Kandydaci[[#This Row],[laureat]] = 1, 200,0)</f>
        <v>154</v>
      </c>
      <c r="L453" t="str">
        <f>VLOOKUP(Kandydaci[[#This Row],[profil]],Profile[],3,FALSE)</f>
        <v xml:space="preserve"> biologiczno-chemiczny</v>
      </c>
    </row>
    <row r="454" spans="1:12" x14ac:dyDescent="0.3">
      <c r="A454">
        <v>1392</v>
      </c>
      <c r="B454" s="1" t="s">
        <v>583</v>
      </c>
      <c r="C454" s="1" t="s">
        <v>581</v>
      </c>
      <c r="D454" s="2">
        <v>39202</v>
      </c>
      <c r="E454">
        <v>0</v>
      </c>
      <c r="F454">
        <v>65</v>
      </c>
      <c r="G454">
        <v>63</v>
      </c>
      <c r="H454">
        <v>2</v>
      </c>
      <c r="I454">
        <v>3</v>
      </c>
      <c r="J454">
        <v>2</v>
      </c>
      <c r="K454">
        <f>SUM(Kandydaci[[#This Row],[swiadectwo]:[profil]]) + IF(Kandydaci[[#This Row],[laureat]] = 1, 200,0)</f>
        <v>135</v>
      </c>
      <c r="L454" t="str">
        <f>VLOOKUP(Kandydaci[[#This Row],[profil]],Profile[],3,FALSE)</f>
        <v xml:space="preserve"> matematyczno-fizyczno-informatyczny</v>
      </c>
    </row>
    <row r="455" spans="1:12" x14ac:dyDescent="0.3">
      <c r="A455">
        <v>1116</v>
      </c>
      <c r="B455" s="1" t="s">
        <v>584</v>
      </c>
      <c r="C455" s="1" t="s">
        <v>585</v>
      </c>
      <c r="D455" s="2">
        <v>39163</v>
      </c>
      <c r="E455">
        <v>0</v>
      </c>
      <c r="F455">
        <v>62</v>
      </c>
      <c r="G455">
        <v>95</v>
      </c>
      <c r="H455">
        <v>1</v>
      </c>
      <c r="I455">
        <v>8</v>
      </c>
      <c r="J455">
        <v>1</v>
      </c>
      <c r="K455">
        <f>SUM(Kandydaci[[#This Row],[swiadectwo]:[profil]]) + IF(Kandydaci[[#This Row],[laureat]] = 1, 200,0)</f>
        <v>167</v>
      </c>
      <c r="L455" t="str">
        <f>VLOOKUP(Kandydaci[[#This Row],[profil]],Profile[],3,FALSE)</f>
        <v xml:space="preserve"> matematyczno-fizyczny</v>
      </c>
    </row>
    <row r="456" spans="1:12" x14ac:dyDescent="0.3">
      <c r="A456">
        <v>1772</v>
      </c>
      <c r="B456" s="1" t="s">
        <v>414</v>
      </c>
      <c r="C456" s="1" t="s">
        <v>586</v>
      </c>
      <c r="D456" s="2">
        <v>39689</v>
      </c>
      <c r="E456">
        <v>0</v>
      </c>
      <c r="F456">
        <v>63</v>
      </c>
      <c r="G456">
        <v>94</v>
      </c>
      <c r="H456">
        <v>3</v>
      </c>
      <c r="I456">
        <v>13</v>
      </c>
      <c r="J456">
        <v>6</v>
      </c>
      <c r="K456">
        <f>SUM(Kandydaci[[#This Row],[swiadectwo]:[profil]]) + IF(Kandydaci[[#This Row],[laureat]] = 1, 200,0)</f>
        <v>179</v>
      </c>
      <c r="L456" t="str">
        <f>VLOOKUP(Kandydaci[[#This Row],[profil]],Profile[],3,FALSE)</f>
        <v xml:space="preserve"> humanistyczny z rozszerzonym hiszpañskim</v>
      </c>
    </row>
    <row r="457" spans="1:12" x14ac:dyDescent="0.3">
      <c r="A457">
        <v>1260</v>
      </c>
      <c r="B457" s="1" t="s">
        <v>587</v>
      </c>
      <c r="C457" s="1" t="s">
        <v>588</v>
      </c>
      <c r="D457" s="2">
        <v>39084</v>
      </c>
      <c r="E457">
        <v>0</v>
      </c>
      <c r="F457">
        <v>71</v>
      </c>
      <c r="G457">
        <v>77</v>
      </c>
      <c r="H457">
        <v>1</v>
      </c>
      <c r="I457">
        <v>17</v>
      </c>
      <c r="J457">
        <v>7</v>
      </c>
      <c r="K457">
        <f>SUM(Kandydaci[[#This Row],[swiadectwo]:[profil]]) + IF(Kandydaci[[#This Row],[laureat]] = 1, 200,0)</f>
        <v>173</v>
      </c>
      <c r="L457" t="str">
        <f>VLOOKUP(Kandydaci[[#This Row],[profil]],Profile[],3,FALSE)</f>
        <v xml:space="preserve"> prawniczy</v>
      </c>
    </row>
    <row r="458" spans="1:12" x14ac:dyDescent="0.3">
      <c r="A458">
        <v>1558</v>
      </c>
      <c r="B458" s="1" t="s">
        <v>589</v>
      </c>
      <c r="C458" s="1" t="s">
        <v>588</v>
      </c>
      <c r="D458" s="2">
        <v>39116</v>
      </c>
      <c r="E458">
        <v>0</v>
      </c>
      <c r="F458">
        <v>68</v>
      </c>
      <c r="G458">
        <v>100</v>
      </c>
      <c r="H458">
        <v>0</v>
      </c>
      <c r="I458">
        <v>2</v>
      </c>
      <c r="J458">
        <v>3</v>
      </c>
      <c r="K458">
        <f>SUM(Kandydaci[[#This Row],[swiadectwo]:[profil]]) + IF(Kandydaci[[#This Row],[laureat]] = 1, 200,0)</f>
        <v>173</v>
      </c>
      <c r="L458" t="str">
        <f>VLOOKUP(Kandydaci[[#This Row],[profil]],Profile[],3,FALSE)</f>
        <v xml:space="preserve"> biologiczno-chemiczny</v>
      </c>
    </row>
    <row r="459" spans="1:12" x14ac:dyDescent="0.3">
      <c r="A459">
        <v>1286</v>
      </c>
      <c r="B459" s="1" t="s">
        <v>590</v>
      </c>
      <c r="C459" s="1" t="s">
        <v>591</v>
      </c>
      <c r="D459" s="2">
        <v>39414</v>
      </c>
      <c r="E459">
        <v>0</v>
      </c>
      <c r="F459">
        <v>67</v>
      </c>
      <c r="G459">
        <v>81</v>
      </c>
      <c r="H459">
        <v>3</v>
      </c>
      <c r="I459">
        <v>0</v>
      </c>
      <c r="J459">
        <v>7</v>
      </c>
      <c r="K459">
        <f>SUM(Kandydaci[[#This Row],[swiadectwo]:[profil]]) + IF(Kandydaci[[#This Row],[laureat]] = 1, 200,0)</f>
        <v>158</v>
      </c>
      <c r="L459" t="str">
        <f>VLOOKUP(Kandydaci[[#This Row],[profil]],Profile[],3,FALSE)</f>
        <v xml:space="preserve"> prawniczy</v>
      </c>
    </row>
    <row r="460" spans="1:12" x14ac:dyDescent="0.3">
      <c r="A460">
        <v>1309</v>
      </c>
      <c r="B460" s="1" t="s">
        <v>592</v>
      </c>
      <c r="C460" s="1" t="s">
        <v>591</v>
      </c>
      <c r="D460" s="2">
        <v>39124</v>
      </c>
      <c r="E460">
        <v>0</v>
      </c>
      <c r="F460">
        <v>63</v>
      </c>
      <c r="G460">
        <v>73</v>
      </c>
      <c r="H460">
        <v>1</v>
      </c>
      <c r="I460">
        <v>4</v>
      </c>
      <c r="J460">
        <v>8</v>
      </c>
      <c r="K460">
        <f>SUM(Kandydaci[[#This Row],[swiadectwo]:[profil]]) + IF(Kandydaci[[#This Row],[laureat]] = 1, 200,0)</f>
        <v>149</v>
      </c>
      <c r="L460" t="str">
        <f>VLOOKUP(Kandydaci[[#This Row],[profil]],Profile[],3,FALSE)</f>
        <v xml:space="preserve"> prawniczy z rozszerzona matematyka</v>
      </c>
    </row>
    <row r="461" spans="1:12" x14ac:dyDescent="0.3">
      <c r="A461">
        <v>1011</v>
      </c>
      <c r="B461" s="1" t="s">
        <v>593</v>
      </c>
      <c r="C461" s="1" t="s">
        <v>594</v>
      </c>
      <c r="D461" s="2">
        <v>39332</v>
      </c>
      <c r="E461">
        <v>0</v>
      </c>
      <c r="F461">
        <v>72</v>
      </c>
      <c r="G461">
        <v>99</v>
      </c>
      <c r="H461">
        <v>1</v>
      </c>
      <c r="I461">
        <v>18</v>
      </c>
      <c r="J461">
        <v>1</v>
      </c>
      <c r="K461">
        <f>SUM(Kandydaci[[#This Row],[swiadectwo]:[profil]]) + IF(Kandydaci[[#This Row],[laureat]] = 1, 200,0)</f>
        <v>191</v>
      </c>
      <c r="L461" t="str">
        <f>VLOOKUP(Kandydaci[[#This Row],[profil]],Profile[],3,FALSE)</f>
        <v xml:space="preserve"> matematyczno-fizyczny</v>
      </c>
    </row>
    <row r="462" spans="1:12" x14ac:dyDescent="0.3">
      <c r="A462">
        <v>1427</v>
      </c>
      <c r="B462" s="1" t="s">
        <v>595</v>
      </c>
      <c r="C462" s="1" t="s">
        <v>594</v>
      </c>
      <c r="D462" s="2">
        <v>39246</v>
      </c>
      <c r="E462">
        <v>0</v>
      </c>
      <c r="F462">
        <v>72</v>
      </c>
      <c r="G462">
        <v>82</v>
      </c>
      <c r="H462">
        <v>2</v>
      </c>
      <c r="I462">
        <v>14</v>
      </c>
      <c r="J462">
        <v>10</v>
      </c>
      <c r="K462">
        <f>SUM(Kandydaci[[#This Row],[swiadectwo]:[profil]]) + IF(Kandydaci[[#This Row],[laureat]] = 1, 200,0)</f>
        <v>180</v>
      </c>
      <c r="L462" t="str">
        <f>VLOOKUP(Kandydaci[[#This Row],[profil]],Profile[],3,FALSE)</f>
        <v xml:space="preserve"> medialny z rozszerzonym angielskim i niemieckim</v>
      </c>
    </row>
    <row r="463" spans="1:12" x14ac:dyDescent="0.3">
      <c r="A463">
        <v>1768</v>
      </c>
      <c r="B463" s="1" t="s">
        <v>596</v>
      </c>
      <c r="C463" s="1" t="s">
        <v>594</v>
      </c>
      <c r="D463" s="2">
        <v>39388</v>
      </c>
      <c r="E463">
        <v>0</v>
      </c>
      <c r="F463">
        <v>71</v>
      </c>
      <c r="G463">
        <v>93</v>
      </c>
      <c r="H463">
        <v>3</v>
      </c>
      <c r="I463">
        <v>9</v>
      </c>
      <c r="J463">
        <v>9</v>
      </c>
      <c r="K463">
        <f>SUM(Kandydaci[[#This Row],[swiadectwo]:[profil]]) + IF(Kandydaci[[#This Row],[laureat]] = 1, 200,0)</f>
        <v>185</v>
      </c>
      <c r="L463" t="str">
        <f>VLOOKUP(Kandydaci[[#This Row],[profil]],Profile[],3,FALSE)</f>
        <v xml:space="preserve"> medialny</v>
      </c>
    </row>
    <row r="464" spans="1:12" x14ac:dyDescent="0.3">
      <c r="A464">
        <v>1173</v>
      </c>
      <c r="B464" s="1" t="s">
        <v>597</v>
      </c>
      <c r="C464" s="1" t="s">
        <v>598</v>
      </c>
      <c r="D464" s="2">
        <v>39722</v>
      </c>
      <c r="E464">
        <v>0</v>
      </c>
      <c r="F464">
        <v>68</v>
      </c>
      <c r="G464">
        <v>82</v>
      </c>
      <c r="H464">
        <v>3</v>
      </c>
      <c r="I464">
        <v>6</v>
      </c>
      <c r="J464">
        <v>6</v>
      </c>
      <c r="K464">
        <f>SUM(Kandydaci[[#This Row],[swiadectwo]:[profil]]) + IF(Kandydaci[[#This Row],[laureat]] = 1, 200,0)</f>
        <v>165</v>
      </c>
      <c r="L464" t="str">
        <f>VLOOKUP(Kandydaci[[#This Row],[profil]],Profile[],3,FALSE)</f>
        <v xml:space="preserve"> humanistyczny z rozszerzonym hiszpañskim</v>
      </c>
    </row>
    <row r="465" spans="1:12" x14ac:dyDescent="0.3">
      <c r="A465">
        <v>1175</v>
      </c>
      <c r="B465" s="1" t="s">
        <v>599</v>
      </c>
      <c r="C465" s="1" t="s">
        <v>598</v>
      </c>
      <c r="D465" s="2">
        <v>39119</v>
      </c>
      <c r="E465">
        <v>1</v>
      </c>
      <c r="F465">
        <v>71</v>
      </c>
      <c r="G465">
        <v>73</v>
      </c>
      <c r="H465">
        <v>3</v>
      </c>
      <c r="I465">
        <v>17</v>
      </c>
      <c r="J465">
        <v>6</v>
      </c>
      <c r="K465">
        <f>SUM(Kandydaci[[#This Row],[swiadectwo]:[profil]]) + IF(Kandydaci[[#This Row],[laureat]] = 1, 200,0)</f>
        <v>370</v>
      </c>
      <c r="L465" t="str">
        <f>VLOOKUP(Kandydaci[[#This Row],[profil]],Profile[],3,FALSE)</f>
        <v xml:space="preserve"> humanistyczny z rozszerzonym hiszpañskim</v>
      </c>
    </row>
    <row r="466" spans="1:12" x14ac:dyDescent="0.3">
      <c r="A466">
        <v>1683</v>
      </c>
      <c r="B466" s="1" t="s">
        <v>600</v>
      </c>
      <c r="C466" s="1" t="s">
        <v>598</v>
      </c>
      <c r="D466" s="2">
        <v>39213</v>
      </c>
      <c r="E466">
        <v>0</v>
      </c>
      <c r="F466">
        <v>68</v>
      </c>
      <c r="G466">
        <v>98</v>
      </c>
      <c r="H466">
        <v>2</v>
      </c>
      <c r="I466">
        <v>23</v>
      </c>
      <c r="J466">
        <v>1</v>
      </c>
      <c r="K466">
        <f>SUM(Kandydaci[[#This Row],[swiadectwo]:[profil]]) + IF(Kandydaci[[#This Row],[laureat]] = 1, 200,0)</f>
        <v>192</v>
      </c>
      <c r="L466" t="str">
        <f>VLOOKUP(Kandydaci[[#This Row],[profil]],Profile[],3,FALSE)</f>
        <v xml:space="preserve"> matematyczno-fizyczny</v>
      </c>
    </row>
    <row r="467" spans="1:12" x14ac:dyDescent="0.3">
      <c r="A467">
        <v>1350</v>
      </c>
      <c r="B467" s="1" t="s">
        <v>601</v>
      </c>
      <c r="C467" s="1" t="s">
        <v>602</v>
      </c>
      <c r="D467" s="2">
        <v>39089</v>
      </c>
      <c r="E467">
        <v>0</v>
      </c>
      <c r="F467">
        <v>67</v>
      </c>
      <c r="G467">
        <v>82</v>
      </c>
      <c r="H467">
        <v>3</v>
      </c>
      <c r="I467">
        <v>2</v>
      </c>
      <c r="J467">
        <v>8</v>
      </c>
      <c r="K467">
        <f>SUM(Kandydaci[[#This Row],[swiadectwo]:[profil]]) + IF(Kandydaci[[#This Row],[laureat]] = 1, 200,0)</f>
        <v>162</v>
      </c>
      <c r="L467" t="str">
        <f>VLOOKUP(Kandydaci[[#This Row],[profil]],Profile[],3,FALSE)</f>
        <v xml:space="preserve"> prawniczy z rozszerzona matematyka</v>
      </c>
    </row>
    <row r="468" spans="1:12" x14ac:dyDescent="0.3">
      <c r="A468">
        <v>1474</v>
      </c>
      <c r="B468" s="1" t="s">
        <v>603</v>
      </c>
      <c r="C468" s="1" t="s">
        <v>602</v>
      </c>
      <c r="D468" s="2">
        <v>39511</v>
      </c>
      <c r="E468">
        <v>0</v>
      </c>
      <c r="F468">
        <v>71</v>
      </c>
      <c r="G468">
        <v>62</v>
      </c>
      <c r="H468">
        <v>3</v>
      </c>
      <c r="I468">
        <v>21</v>
      </c>
      <c r="J468">
        <v>1</v>
      </c>
      <c r="K468">
        <f>SUM(Kandydaci[[#This Row],[swiadectwo]:[profil]]) + IF(Kandydaci[[#This Row],[laureat]] = 1, 200,0)</f>
        <v>158</v>
      </c>
      <c r="L468" t="str">
        <f>VLOOKUP(Kandydaci[[#This Row],[profil]],Profile[],3,FALSE)</f>
        <v xml:space="preserve"> matematyczno-fizyczny</v>
      </c>
    </row>
    <row r="469" spans="1:12" x14ac:dyDescent="0.3">
      <c r="A469">
        <v>1705</v>
      </c>
      <c r="B469" s="1" t="s">
        <v>604</v>
      </c>
      <c r="C469" s="1" t="s">
        <v>602</v>
      </c>
      <c r="D469" s="2">
        <v>39090</v>
      </c>
      <c r="E469">
        <v>0</v>
      </c>
      <c r="F469">
        <v>63</v>
      </c>
      <c r="G469">
        <v>62</v>
      </c>
      <c r="H469">
        <v>2</v>
      </c>
      <c r="I469">
        <v>0</v>
      </c>
      <c r="J469">
        <v>9</v>
      </c>
      <c r="K469">
        <f>SUM(Kandydaci[[#This Row],[swiadectwo]:[profil]]) + IF(Kandydaci[[#This Row],[laureat]] = 1, 200,0)</f>
        <v>136</v>
      </c>
      <c r="L469" t="str">
        <f>VLOOKUP(Kandydaci[[#This Row],[profil]],Profile[],3,FALSE)</f>
        <v xml:space="preserve"> medialny</v>
      </c>
    </row>
    <row r="470" spans="1:12" x14ac:dyDescent="0.3">
      <c r="A470">
        <v>1188</v>
      </c>
      <c r="B470" s="1" t="s">
        <v>605</v>
      </c>
      <c r="C470" s="1" t="s">
        <v>606</v>
      </c>
      <c r="D470" s="2">
        <v>39338</v>
      </c>
      <c r="E470">
        <v>0</v>
      </c>
      <c r="F470">
        <v>61</v>
      </c>
      <c r="G470">
        <v>72</v>
      </c>
      <c r="H470">
        <v>3</v>
      </c>
      <c r="I470">
        <v>1</v>
      </c>
      <c r="J470">
        <v>8</v>
      </c>
      <c r="K470">
        <f>SUM(Kandydaci[[#This Row],[swiadectwo]:[profil]]) + IF(Kandydaci[[#This Row],[laureat]] = 1, 200,0)</f>
        <v>145</v>
      </c>
      <c r="L470" t="str">
        <f>VLOOKUP(Kandydaci[[#This Row],[profil]],Profile[],3,FALSE)</f>
        <v xml:space="preserve"> prawniczy z rozszerzona matematyka</v>
      </c>
    </row>
    <row r="471" spans="1:12" x14ac:dyDescent="0.3">
      <c r="A471">
        <v>1407</v>
      </c>
      <c r="B471" s="1" t="s">
        <v>607</v>
      </c>
      <c r="C471" s="1" t="s">
        <v>608</v>
      </c>
      <c r="D471" s="2">
        <v>39294</v>
      </c>
      <c r="E471">
        <v>0</v>
      </c>
      <c r="F471">
        <v>61</v>
      </c>
      <c r="G471">
        <v>93</v>
      </c>
      <c r="H471">
        <v>2</v>
      </c>
      <c r="I471">
        <v>11</v>
      </c>
      <c r="J471">
        <v>10</v>
      </c>
      <c r="K471">
        <f>SUM(Kandydaci[[#This Row],[swiadectwo]:[profil]]) + IF(Kandydaci[[#This Row],[laureat]] = 1, 200,0)</f>
        <v>177</v>
      </c>
      <c r="L471" t="str">
        <f>VLOOKUP(Kandydaci[[#This Row],[profil]],Profile[],3,FALSE)</f>
        <v xml:space="preserve"> medialny z rozszerzonym angielskim i niemieckim</v>
      </c>
    </row>
    <row r="472" spans="1:12" x14ac:dyDescent="0.3">
      <c r="A472">
        <v>1509</v>
      </c>
      <c r="B472" s="1" t="s">
        <v>609</v>
      </c>
      <c r="C472" s="1" t="s">
        <v>608</v>
      </c>
      <c r="D472" s="2">
        <v>39287</v>
      </c>
      <c r="E472">
        <v>1</v>
      </c>
      <c r="F472">
        <v>62</v>
      </c>
      <c r="G472">
        <v>77</v>
      </c>
      <c r="H472">
        <v>2</v>
      </c>
      <c r="I472">
        <v>5</v>
      </c>
      <c r="J472">
        <v>6</v>
      </c>
      <c r="K472">
        <f>SUM(Kandydaci[[#This Row],[swiadectwo]:[profil]]) + IF(Kandydaci[[#This Row],[laureat]] = 1, 200,0)</f>
        <v>352</v>
      </c>
      <c r="L472" t="str">
        <f>VLOOKUP(Kandydaci[[#This Row],[profil]],Profile[],3,FALSE)</f>
        <v xml:space="preserve"> humanistyczny z rozszerzonym hiszpañskim</v>
      </c>
    </row>
    <row r="473" spans="1:12" x14ac:dyDescent="0.3">
      <c r="A473">
        <v>1624</v>
      </c>
      <c r="B473" s="1" t="s">
        <v>610</v>
      </c>
      <c r="C473" s="1" t="s">
        <v>608</v>
      </c>
      <c r="D473" s="2">
        <v>39725</v>
      </c>
      <c r="E473">
        <v>0</v>
      </c>
      <c r="F473">
        <v>66</v>
      </c>
      <c r="G473">
        <v>98</v>
      </c>
      <c r="H473">
        <v>2</v>
      </c>
      <c r="I473">
        <v>4</v>
      </c>
      <c r="J473">
        <v>10</v>
      </c>
      <c r="K473">
        <f>SUM(Kandydaci[[#This Row],[swiadectwo]:[profil]]) + IF(Kandydaci[[#This Row],[laureat]] = 1, 200,0)</f>
        <v>180</v>
      </c>
      <c r="L473" t="str">
        <f>VLOOKUP(Kandydaci[[#This Row],[profil]],Profile[],3,FALSE)</f>
        <v xml:space="preserve"> medialny z rozszerzonym angielskim i niemieckim</v>
      </c>
    </row>
    <row r="474" spans="1:12" x14ac:dyDescent="0.3">
      <c r="A474">
        <v>1163</v>
      </c>
      <c r="B474" s="1" t="s">
        <v>611</v>
      </c>
      <c r="C474" s="1" t="s">
        <v>612</v>
      </c>
      <c r="D474" s="2">
        <v>39249</v>
      </c>
      <c r="E474">
        <v>0</v>
      </c>
      <c r="F474">
        <v>72</v>
      </c>
      <c r="G474">
        <v>79</v>
      </c>
      <c r="H474">
        <v>2</v>
      </c>
      <c r="I474">
        <v>8</v>
      </c>
      <c r="J474">
        <v>5</v>
      </c>
      <c r="K474">
        <f>SUM(Kandydaci[[#This Row],[swiadectwo]:[profil]]) + IF(Kandydaci[[#This Row],[laureat]] = 1, 200,0)</f>
        <v>166</v>
      </c>
      <c r="L474" t="str">
        <f>VLOOKUP(Kandydaci[[#This Row],[profil]],Profile[],3,FALSE)</f>
        <v xml:space="preserve"> humanistyczny z rozszerzonym angielskim</v>
      </c>
    </row>
    <row r="475" spans="1:12" x14ac:dyDescent="0.3">
      <c r="A475">
        <v>1332</v>
      </c>
      <c r="B475" s="1" t="s">
        <v>613</v>
      </c>
      <c r="C475" s="1" t="s">
        <v>612</v>
      </c>
      <c r="D475" s="2">
        <v>39427</v>
      </c>
      <c r="E475">
        <v>0</v>
      </c>
      <c r="F475">
        <v>61</v>
      </c>
      <c r="G475">
        <v>94</v>
      </c>
      <c r="H475">
        <v>1</v>
      </c>
      <c r="I475">
        <v>1</v>
      </c>
      <c r="J475">
        <v>6</v>
      </c>
      <c r="K475">
        <f>SUM(Kandydaci[[#This Row],[swiadectwo]:[profil]]) + IF(Kandydaci[[#This Row],[laureat]] = 1, 200,0)</f>
        <v>163</v>
      </c>
      <c r="L475" t="str">
        <f>VLOOKUP(Kandydaci[[#This Row],[profil]],Profile[],3,FALSE)</f>
        <v xml:space="preserve"> humanistyczny z rozszerzonym hiszpañskim</v>
      </c>
    </row>
    <row r="476" spans="1:12" x14ac:dyDescent="0.3">
      <c r="A476">
        <v>1333</v>
      </c>
      <c r="B476" s="1" t="s">
        <v>614</v>
      </c>
      <c r="C476" s="1" t="s">
        <v>612</v>
      </c>
      <c r="D476" s="2">
        <v>39123</v>
      </c>
      <c r="E476">
        <v>0</v>
      </c>
      <c r="F476">
        <v>64</v>
      </c>
      <c r="G476">
        <v>66</v>
      </c>
      <c r="H476">
        <v>1</v>
      </c>
      <c r="I476">
        <v>5</v>
      </c>
      <c r="J476">
        <v>4</v>
      </c>
      <c r="K476">
        <f>SUM(Kandydaci[[#This Row],[swiadectwo]:[profil]]) + IF(Kandydaci[[#This Row],[laureat]] = 1, 200,0)</f>
        <v>140</v>
      </c>
      <c r="L476" t="str">
        <f>VLOOKUP(Kandydaci[[#This Row],[profil]],Profile[],3,FALSE)</f>
        <v xml:space="preserve"> biologiczno-chemiczno-matematyczny</v>
      </c>
    </row>
    <row r="477" spans="1:12" x14ac:dyDescent="0.3">
      <c r="A477">
        <v>1741</v>
      </c>
      <c r="B477" s="1" t="s">
        <v>615</v>
      </c>
      <c r="C477" s="1" t="s">
        <v>612</v>
      </c>
      <c r="D477" s="2">
        <v>39278</v>
      </c>
      <c r="E477">
        <v>0</v>
      </c>
      <c r="F477">
        <v>67</v>
      </c>
      <c r="G477">
        <v>100</v>
      </c>
      <c r="H477">
        <v>3</v>
      </c>
      <c r="I477">
        <v>1</v>
      </c>
      <c r="J477">
        <v>6</v>
      </c>
      <c r="K477">
        <f>SUM(Kandydaci[[#This Row],[swiadectwo]:[profil]]) + IF(Kandydaci[[#This Row],[laureat]] = 1, 200,0)</f>
        <v>177</v>
      </c>
      <c r="L477" t="str">
        <f>VLOOKUP(Kandydaci[[#This Row],[profil]],Profile[],3,FALSE)</f>
        <v xml:space="preserve"> humanistyczny z rozszerzonym hiszpañskim</v>
      </c>
    </row>
    <row r="478" spans="1:12" x14ac:dyDescent="0.3">
      <c r="A478">
        <v>1554</v>
      </c>
      <c r="B478" s="1" t="s">
        <v>616</v>
      </c>
      <c r="C478" s="1" t="s">
        <v>617</v>
      </c>
      <c r="D478" s="2">
        <v>39198</v>
      </c>
      <c r="E478">
        <v>1</v>
      </c>
      <c r="F478">
        <v>65</v>
      </c>
      <c r="G478">
        <v>62</v>
      </c>
      <c r="H478">
        <v>2</v>
      </c>
      <c r="I478">
        <v>23</v>
      </c>
      <c r="J478">
        <v>7</v>
      </c>
      <c r="K478">
        <f>SUM(Kandydaci[[#This Row],[swiadectwo]:[profil]]) + IF(Kandydaci[[#This Row],[laureat]] = 1, 200,0)</f>
        <v>359</v>
      </c>
      <c r="L478" t="str">
        <f>VLOOKUP(Kandydaci[[#This Row],[profil]],Profile[],3,FALSE)</f>
        <v xml:space="preserve"> prawniczy</v>
      </c>
    </row>
    <row r="479" spans="1:12" x14ac:dyDescent="0.3">
      <c r="A479">
        <v>1107</v>
      </c>
      <c r="B479" s="1" t="s">
        <v>618</v>
      </c>
      <c r="C479" s="1" t="s">
        <v>619</v>
      </c>
      <c r="D479" s="2">
        <v>39445</v>
      </c>
      <c r="E479">
        <v>0</v>
      </c>
      <c r="F479">
        <v>66</v>
      </c>
      <c r="G479">
        <v>89</v>
      </c>
      <c r="H479">
        <v>3</v>
      </c>
      <c r="I479">
        <v>22</v>
      </c>
      <c r="J479">
        <v>4</v>
      </c>
      <c r="K479">
        <f>SUM(Kandydaci[[#This Row],[swiadectwo]:[profil]]) + IF(Kandydaci[[#This Row],[laureat]] = 1, 200,0)</f>
        <v>184</v>
      </c>
      <c r="L479" t="str">
        <f>VLOOKUP(Kandydaci[[#This Row],[profil]],Profile[],3,FALSE)</f>
        <v xml:space="preserve"> biologiczno-chemiczno-matematyczny</v>
      </c>
    </row>
    <row r="480" spans="1:12" x14ac:dyDescent="0.3">
      <c r="A480">
        <v>1138</v>
      </c>
      <c r="B480" s="1" t="s">
        <v>620</v>
      </c>
      <c r="C480" s="1" t="s">
        <v>619</v>
      </c>
      <c r="D480" s="2">
        <v>39332</v>
      </c>
      <c r="E480">
        <v>0</v>
      </c>
      <c r="F480">
        <v>72</v>
      </c>
      <c r="G480">
        <v>73</v>
      </c>
      <c r="H480">
        <v>3</v>
      </c>
      <c r="I480">
        <v>12</v>
      </c>
      <c r="J480">
        <v>8</v>
      </c>
      <c r="K480">
        <f>SUM(Kandydaci[[#This Row],[swiadectwo]:[profil]]) + IF(Kandydaci[[#This Row],[laureat]] = 1, 200,0)</f>
        <v>168</v>
      </c>
      <c r="L480" t="str">
        <f>VLOOKUP(Kandydaci[[#This Row],[profil]],Profile[],3,FALSE)</f>
        <v xml:space="preserve"> prawniczy z rozszerzona matematyka</v>
      </c>
    </row>
    <row r="481" spans="1:12" x14ac:dyDescent="0.3">
      <c r="A481">
        <v>1153</v>
      </c>
      <c r="B481" s="1" t="s">
        <v>621</v>
      </c>
      <c r="C481" s="1" t="s">
        <v>619</v>
      </c>
      <c r="D481" s="2">
        <v>39241</v>
      </c>
      <c r="E481">
        <v>0</v>
      </c>
      <c r="F481">
        <v>63</v>
      </c>
      <c r="G481">
        <v>81</v>
      </c>
      <c r="H481">
        <v>1</v>
      </c>
      <c r="I481">
        <v>24</v>
      </c>
      <c r="J481">
        <v>6</v>
      </c>
      <c r="K481">
        <f>SUM(Kandydaci[[#This Row],[swiadectwo]:[profil]]) + IF(Kandydaci[[#This Row],[laureat]] = 1, 200,0)</f>
        <v>175</v>
      </c>
      <c r="L481" t="str">
        <f>VLOOKUP(Kandydaci[[#This Row],[profil]],Profile[],3,FALSE)</f>
        <v xml:space="preserve"> humanistyczny z rozszerzonym hiszpañskim</v>
      </c>
    </row>
    <row r="482" spans="1:12" x14ac:dyDescent="0.3">
      <c r="A482">
        <v>1850</v>
      </c>
      <c r="B482" s="1" t="s">
        <v>596</v>
      </c>
      <c r="C482" s="1" t="s">
        <v>619</v>
      </c>
      <c r="D482" s="2">
        <v>39241</v>
      </c>
      <c r="E482">
        <v>0</v>
      </c>
      <c r="F482">
        <v>62</v>
      </c>
      <c r="G482">
        <v>80</v>
      </c>
      <c r="H482">
        <v>1</v>
      </c>
      <c r="I482">
        <v>4</v>
      </c>
      <c r="J482">
        <v>6</v>
      </c>
      <c r="K482">
        <f>SUM(Kandydaci[[#This Row],[swiadectwo]:[profil]]) + IF(Kandydaci[[#This Row],[laureat]] = 1, 200,0)</f>
        <v>153</v>
      </c>
      <c r="L482" t="str">
        <f>VLOOKUP(Kandydaci[[#This Row],[profil]],Profile[],3,FALSE)</f>
        <v xml:space="preserve"> humanistyczny z rozszerzonym hiszpañskim</v>
      </c>
    </row>
    <row r="483" spans="1:12" x14ac:dyDescent="0.3">
      <c r="A483">
        <v>1157</v>
      </c>
      <c r="B483" s="1" t="s">
        <v>622</v>
      </c>
      <c r="C483" s="1" t="s">
        <v>623</v>
      </c>
      <c r="D483" s="2">
        <v>39174</v>
      </c>
      <c r="E483">
        <v>0</v>
      </c>
      <c r="F483">
        <v>61</v>
      </c>
      <c r="G483">
        <v>75</v>
      </c>
      <c r="H483">
        <v>0</v>
      </c>
      <c r="I483">
        <v>24</v>
      </c>
      <c r="J483">
        <v>3</v>
      </c>
      <c r="K483">
        <f>SUM(Kandydaci[[#This Row],[swiadectwo]:[profil]]) + IF(Kandydaci[[#This Row],[laureat]] = 1, 200,0)</f>
        <v>163</v>
      </c>
      <c r="L483" t="str">
        <f>VLOOKUP(Kandydaci[[#This Row],[profil]],Profile[],3,FALSE)</f>
        <v xml:space="preserve"> biologiczno-chemiczny</v>
      </c>
    </row>
    <row r="484" spans="1:12" x14ac:dyDescent="0.3">
      <c r="A484">
        <v>1386</v>
      </c>
      <c r="B484" s="1" t="s">
        <v>624</v>
      </c>
      <c r="C484" s="1" t="s">
        <v>623</v>
      </c>
      <c r="D484" s="2">
        <v>39194</v>
      </c>
      <c r="E484">
        <v>0</v>
      </c>
      <c r="F484">
        <v>63</v>
      </c>
      <c r="G484">
        <v>77</v>
      </c>
      <c r="H484">
        <v>1</v>
      </c>
      <c r="I484">
        <v>18</v>
      </c>
      <c r="J484">
        <v>1</v>
      </c>
      <c r="K484">
        <f>SUM(Kandydaci[[#This Row],[swiadectwo]:[profil]]) + IF(Kandydaci[[#This Row],[laureat]] = 1, 200,0)</f>
        <v>160</v>
      </c>
      <c r="L484" t="str">
        <f>VLOOKUP(Kandydaci[[#This Row],[profil]],Profile[],3,FALSE)</f>
        <v xml:space="preserve"> matematyczno-fizyczny</v>
      </c>
    </row>
    <row r="485" spans="1:12" x14ac:dyDescent="0.3">
      <c r="A485">
        <v>1523</v>
      </c>
      <c r="B485" s="1" t="s">
        <v>625</v>
      </c>
      <c r="C485" s="1" t="s">
        <v>623</v>
      </c>
      <c r="D485" s="2">
        <v>39749</v>
      </c>
      <c r="E485">
        <v>0</v>
      </c>
      <c r="F485">
        <v>70</v>
      </c>
      <c r="G485">
        <v>97</v>
      </c>
      <c r="H485">
        <v>2</v>
      </c>
      <c r="I485">
        <v>19</v>
      </c>
      <c r="J485">
        <v>7</v>
      </c>
      <c r="K485">
        <f>SUM(Kandydaci[[#This Row],[swiadectwo]:[profil]]) + IF(Kandydaci[[#This Row],[laureat]] = 1, 200,0)</f>
        <v>195</v>
      </c>
      <c r="L485" t="str">
        <f>VLOOKUP(Kandydaci[[#This Row],[profil]],Profile[],3,FALSE)</f>
        <v xml:space="preserve"> prawniczy</v>
      </c>
    </row>
    <row r="486" spans="1:12" x14ac:dyDescent="0.3">
      <c r="A486">
        <v>1580</v>
      </c>
      <c r="B486" s="1" t="s">
        <v>626</v>
      </c>
      <c r="C486" s="1" t="s">
        <v>623</v>
      </c>
      <c r="D486" s="2">
        <v>39165</v>
      </c>
      <c r="E486">
        <v>0</v>
      </c>
      <c r="F486">
        <v>71</v>
      </c>
      <c r="G486">
        <v>67</v>
      </c>
      <c r="H486">
        <v>1</v>
      </c>
      <c r="I486">
        <v>6</v>
      </c>
      <c r="J486">
        <v>9</v>
      </c>
      <c r="K486">
        <f>SUM(Kandydaci[[#This Row],[swiadectwo]:[profil]]) + IF(Kandydaci[[#This Row],[laureat]] = 1, 200,0)</f>
        <v>154</v>
      </c>
      <c r="L486" t="str">
        <f>VLOOKUP(Kandydaci[[#This Row],[profil]],Profile[],3,FALSE)</f>
        <v xml:space="preserve"> medialny</v>
      </c>
    </row>
    <row r="487" spans="1:12" x14ac:dyDescent="0.3">
      <c r="A487">
        <v>1753</v>
      </c>
      <c r="B487" s="1" t="s">
        <v>627</v>
      </c>
      <c r="C487" s="1" t="s">
        <v>623</v>
      </c>
      <c r="D487" s="2">
        <v>39212</v>
      </c>
      <c r="E487">
        <v>0</v>
      </c>
      <c r="F487">
        <v>72</v>
      </c>
      <c r="G487">
        <v>90</v>
      </c>
      <c r="H487">
        <v>1</v>
      </c>
      <c r="I487">
        <v>3</v>
      </c>
      <c r="J487">
        <v>8</v>
      </c>
      <c r="K487">
        <f>SUM(Kandydaci[[#This Row],[swiadectwo]:[profil]]) + IF(Kandydaci[[#This Row],[laureat]] = 1, 200,0)</f>
        <v>174</v>
      </c>
      <c r="L487" t="str">
        <f>VLOOKUP(Kandydaci[[#This Row],[profil]],Profile[],3,FALSE)</f>
        <v xml:space="preserve"> prawniczy z rozszerzona matematyka</v>
      </c>
    </row>
    <row r="488" spans="1:12" x14ac:dyDescent="0.3">
      <c r="A488">
        <v>1440</v>
      </c>
      <c r="B488" s="1" t="s">
        <v>628</v>
      </c>
      <c r="C488" s="1" t="s">
        <v>629</v>
      </c>
      <c r="D488" s="2">
        <v>39151</v>
      </c>
      <c r="E488">
        <v>0</v>
      </c>
      <c r="F488">
        <v>67</v>
      </c>
      <c r="G488">
        <v>69</v>
      </c>
      <c r="H488">
        <v>1</v>
      </c>
      <c r="I488">
        <v>1</v>
      </c>
      <c r="J488">
        <v>4</v>
      </c>
      <c r="K488">
        <f>SUM(Kandydaci[[#This Row],[swiadectwo]:[profil]]) + IF(Kandydaci[[#This Row],[laureat]] = 1, 200,0)</f>
        <v>142</v>
      </c>
      <c r="L488" t="str">
        <f>VLOOKUP(Kandydaci[[#This Row],[profil]],Profile[],3,FALSE)</f>
        <v xml:space="preserve"> biologiczno-chemiczno-matematyczny</v>
      </c>
    </row>
    <row r="489" spans="1:12" x14ac:dyDescent="0.3">
      <c r="A489">
        <v>1658</v>
      </c>
      <c r="B489" s="1" t="s">
        <v>630</v>
      </c>
      <c r="C489" s="1" t="s">
        <v>629</v>
      </c>
      <c r="D489" s="2">
        <v>39108</v>
      </c>
      <c r="E489">
        <v>1</v>
      </c>
      <c r="F489">
        <v>68</v>
      </c>
      <c r="G489">
        <v>89</v>
      </c>
      <c r="H489">
        <v>0</v>
      </c>
      <c r="I489">
        <v>8</v>
      </c>
      <c r="J489">
        <v>9</v>
      </c>
      <c r="K489">
        <f>SUM(Kandydaci[[#This Row],[swiadectwo]:[profil]]) + IF(Kandydaci[[#This Row],[laureat]] = 1, 200,0)</f>
        <v>374</v>
      </c>
      <c r="L489" t="str">
        <f>VLOOKUP(Kandydaci[[#This Row],[profil]],Profile[],3,FALSE)</f>
        <v xml:space="preserve"> medialny</v>
      </c>
    </row>
    <row r="490" spans="1:12" x14ac:dyDescent="0.3">
      <c r="A490">
        <v>1091</v>
      </c>
      <c r="B490" s="1" t="s">
        <v>631</v>
      </c>
      <c r="C490" s="1" t="s">
        <v>632</v>
      </c>
      <c r="D490" s="2">
        <v>39246</v>
      </c>
      <c r="E490">
        <v>0</v>
      </c>
      <c r="F490">
        <v>63</v>
      </c>
      <c r="G490">
        <v>69</v>
      </c>
      <c r="H490">
        <v>2</v>
      </c>
      <c r="I490">
        <v>5</v>
      </c>
      <c r="J490">
        <v>6</v>
      </c>
      <c r="K490">
        <f>SUM(Kandydaci[[#This Row],[swiadectwo]:[profil]]) + IF(Kandydaci[[#This Row],[laureat]] = 1, 200,0)</f>
        <v>145</v>
      </c>
      <c r="L490" t="str">
        <f>VLOOKUP(Kandydaci[[#This Row],[profil]],Profile[],3,FALSE)</f>
        <v xml:space="preserve"> humanistyczny z rozszerzonym hiszpañskim</v>
      </c>
    </row>
    <row r="491" spans="1:12" x14ac:dyDescent="0.3">
      <c r="A491">
        <v>1444</v>
      </c>
      <c r="B491" s="1" t="s">
        <v>633</v>
      </c>
      <c r="C491" s="1" t="s">
        <v>632</v>
      </c>
      <c r="D491" s="2">
        <v>39170</v>
      </c>
      <c r="E491">
        <v>0</v>
      </c>
      <c r="F491">
        <v>65</v>
      </c>
      <c r="G491">
        <v>89</v>
      </c>
      <c r="H491">
        <v>2</v>
      </c>
      <c r="I491">
        <v>24</v>
      </c>
      <c r="J491">
        <v>2</v>
      </c>
      <c r="K491">
        <f>SUM(Kandydaci[[#This Row],[swiadectwo]:[profil]]) + IF(Kandydaci[[#This Row],[laureat]] = 1, 200,0)</f>
        <v>182</v>
      </c>
      <c r="L491" t="str">
        <f>VLOOKUP(Kandydaci[[#This Row],[profil]],Profile[],3,FALSE)</f>
        <v xml:space="preserve"> matematyczno-fizyczno-informatyczny</v>
      </c>
    </row>
    <row r="492" spans="1:12" x14ac:dyDescent="0.3">
      <c r="A492">
        <v>1912</v>
      </c>
      <c r="B492" s="1" t="s">
        <v>631</v>
      </c>
      <c r="C492" s="1" t="s">
        <v>632</v>
      </c>
      <c r="D492" s="2">
        <v>39435</v>
      </c>
      <c r="E492">
        <v>0</v>
      </c>
      <c r="F492">
        <v>68</v>
      </c>
      <c r="G492">
        <v>86</v>
      </c>
      <c r="H492">
        <v>2</v>
      </c>
      <c r="I492">
        <v>5</v>
      </c>
      <c r="J492">
        <v>7</v>
      </c>
      <c r="K492">
        <f>SUM(Kandydaci[[#This Row],[swiadectwo]:[profil]]) + IF(Kandydaci[[#This Row],[laureat]] = 1, 200,0)</f>
        <v>168</v>
      </c>
      <c r="L492" t="str">
        <f>VLOOKUP(Kandydaci[[#This Row],[profil]],Profile[],3,FALSE)</f>
        <v xml:space="preserve"> prawniczy</v>
      </c>
    </row>
    <row r="493" spans="1:12" x14ac:dyDescent="0.3">
      <c r="A493">
        <v>1470</v>
      </c>
      <c r="B493" s="1" t="s">
        <v>634</v>
      </c>
      <c r="C493" s="1" t="s">
        <v>635</v>
      </c>
      <c r="D493" s="2">
        <v>39646</v>
      </c>
      <c r="E493">
        <v>0</v>
      </c>
      <c r="F493">
        <v>62</v>
      </c>
      <c r="G493">
        <v>79</v>
      </c>
      <c r="H493">
        <v>1</v>
      </c>
      <c r="I493">
        <v>8</v>
      </c>
      <c r="J493">
        <v>2</v>
      </c>
      <c r="K493">
        <f>SUM(Kandydaci[[#This Row],[swiadectwo]:[profil]]) + IF(Kandydaci[[#This Row],[laureat]] = 1, 200,0)</f>
        <v>152</v>
      </c>
      <c r="L493" t="str">
        <f>VLOOKUP(Kandydaci[[#This Row],[profil]],Profile[],3,FALSE)</f>
        <v xml:space="preserve"> matematyczno-fizyczno-informatyczny</v>
      </c>
    </row>
    <row r="494" spans="1:12" x14ac:dyDescent="0.3">
      <c r="A494">
        <v>1205</v>
      </c>
      <c r="B494" s="1" t="s">
        <v>636</v>
      </c>
      <c r="C494" s="1" t="s">
        <v>637</v>
      </c>
      <c r="D494" s="2">
        <v>39306</v>
      </c>
      <c r="E494">
        <v>0</v>
      </c>
      <c r="F494">
        <v>61</v>
      </c>
      <c r="G494">
        <v>78</v>
      </c>
      <c r="H494">
        <v>1</v>
      </c>
      <c r="I494">
        <v>17</v>
      </c>
      <c r="J494">
        <v>1</v>
      </c>
      <c r="K494">
        <f>SUM(Kandydaci[[#This Row],[swiadectwo]:[profil]]) + IF(Kandydaci[[#This Row],[laureat]] = 1, 200,0)</f>
        <v>158</v>
      </c>
      <c r="L494" t="str">
        <f>VLOOKUP(Kandydaci[[#This Row],[profil]],Profile[],3,FALSE)</f>
        <v xml:space="preserve"> matematyczno-fizyczny</v>
      </c>
    </row>
    <row r="495" spans="1:12" x14ac:dyDescent="0.3">
      <c r="A495">
        <v>1617</v>
      </c>
      <c r="B495" s="1" t="s">
        <v>638</v>
      </c>
      <c r="C495" s="1" t="s">
        <v>637</v>
      </c>
      <c r="D495" s="2">
        <v>39219</v>
      </c>
      <c r="E495">
        <v>0</v>
      </c>
      <c r="F495">
        <v>65</v>
      </c>
      <c r="G495">
        <v>90</v>
      </c>
      <c r="H495">
        <v>2</v>
      </c>
      <c r="I495">
        <v>9</v>
      </c>
      <c r="J495">
        <v>3</v>
      </c>
      <c r="K495">
        <f>SUM(Kandydaci[[#This Row],[swiadectwo]:[profil]]) + IF(Kandydaci[[#This Row],[laureat]] = 1, 200,0)</f>
        <v>169</v>
      </c>
      <c r="L495" t="str">
        <f>VLOOKUP(Kandydaci[[#This Row],[profil]],Profile[],3,FALSE)</f>
        <v xml:space="preserve"> biologiczno-chemiczny</v>
      </c>
    </row>
    <row r="496" spans="1:12" x14ac:dyDescent="0.3">
      <c r="A496">
        <v>1064</v>
      </c>
      <c r="B496" s="1" t="s">
        <v>639</v>
      </c>
      <c r="C496" s="1" t="s">
        <v>640</v>
      </c>
      <c r="D496" s="2">
        <v>39400</v>
      </c>
      <c r="E496">
        <v>1</v>
      </c>
      <c r="F496">
        <v>62</v>
      </c>
      <c r="G496">
        <v>80</v>
      </c>
      <c r="H496">
        <v>2</v>
      </c>
      <c r="I496">
        <v>24</v>
      </c>
      <c r="J496">
        <v>2</v>
      </c>
      <c r="K496">
        <f>SUM(Kandydaci[[#This Row],[swiadectwo]:[profil]]) + IF(Kandydaci[[#This Row],[laureat]] = 1, 200,0)</f>
        <v>370</v>
      </c>
      <c r="L496" t="str">
        <f>VLOOKUP(Kandydaci[[#This Row],[profil]],Profile[],3,FALSE)</f>
        <v xml:space="preserve"> matematyczno-fizyczno-informatyczny</v>
      </c>
    </row>
    <row r="497" spans="1:12" x14ac:dyDescent="0.3">
      <c r="A497">
        <v>1885</v>
      </c>
      <c r="B497" s="1" t="s">
        <v>639</v>
      </c>
      <c r="C497" s="1" t="s">
        <v>640</v>
      </c>
      <c r="D497" s="2">
        <v>39189</v>
      </c>
      <c r="E497">
        <v>0</v>
      </c>
      <c r="F497">
        <v>68</v>
      </c>
      <c r="G497">
        <v>78</v>
      </c>
      <c r="H497">
        <v>1</v>
      </c>
      <c r="I497">
        <v>8</v>
      </c>
      <c r="J497">
        <v>7</v>
      </c>
      <c r="K497">
        <f>SUM(Kandydaci[[#This Row],[swiadectwo]:[profil]]) + IF(Kandydaci[[#This Row],[laureat]] = 1, 200,0)</f>
        <v>162</v>
      </c>
      <c r="L497" t="str">
        <f>VLOOKUP(Kandydaci[[#This Row],[profil]],Profile[],3,FALSE)</f>
        <v xml:space="preserve"> prawniczy</v>
      </c>
    </row>
    <row r="498" spans="1:12" x14ac:dyDescent="0.3">
      <c r="A498">
        <v>1045</v>
      </c>
      <c r="B498" s="1" t="s">
        <v>641</v>
      </c>
      <c r="C498" s="1" t="s">
        <v>642</v>
      </c>
      <c r="D498" s="2">
        <v>39738</v>
      </c>
      <c r="E498">
        <v>0</v>
      </c>
      <c r="F498">
        <v>65</v>
      </c>
      <c r="G498">
        <v>64</v>
      </c>
      <c r="H498">
        <v>3</v>
      </c>
      <c r="I498">
        <v>8</v>
      </c>
      <c r="J498">
        <v>2</v>
      </c>
      <c r="K498">
        <f>SUM(Kandydaci[[#This Row],[swiadectwo]:[profil]]) + IF(Kandydaci[[#This Row],[laureat]] = 1, 200,0)</f>
        <v>142</v>
      </c>
      <c r="L498" t="str">
        <f>VLOOKUP(Kandydaci[[#This Row],[profil]],Profile[],3,FALSE)</f>
        <v xml:space="preserve"> matematyczno-fizyczno-informatyczny</v>
      </c>
    </row>
    <row r="499" spans="1:12" x14ac:dyDescent="0.3">
      <c r="A499">
        <v>1517</v>
      </c>
      <c r="B499" s="1" t="s">
        <v>643</v>
      </c>
      <c r="C499" s="1" t="s">
        <v>642</v>
      </c>
      <c r="D499" s="2">
        <v>39371</v>
      </c>
      <c r="E499">
        <v>0</v>
      </c>
      <c r="F499">
        <v>65</v>
      </c>
      <c r="G499">
        <v>73</v>
      </c>
      <c r="H499">
        <v>3</v>
      </c>
      <c r="I499">
        <v>4</v>
      </c>
      <c r="J499">
        <v>7</v>
      </c>
      <c r="K499">
        <f>SUM(Kandydaci[[#This Row],[swiadectwo]:[profil]]) + IF(Kandydaci[[#This Row],[laureat]] = 1, 200,0)</f>
        <v>152</v>
      </c>
      <c r="L499" t="str">
        <f>VLOOKUP(Kandydaci[[#This Row],[profil]],Profile[],3,FALSE)</f>
        <v xml:space="preserve"> prawniczy</v>
      </c>
    </row>
    <row r="500" spans="1:12" x14ac:dyDescent="0.3">
      <c r="A500">
        <v>1650</v>
      </c>
      <c r="B500" s="1" t="s">
        <v>644</v>
      </c>
      <c r="C500" s="1" t="s">
        <v>642</v>
      </c>
      <c r="D500" s="2">
        <v>39116</v>
      </c>
      <c r="E500">
        <v>1</v>
      </c>
      <c r="F500">
        <v>61</v>
      </c>
      <c r="G500">
        <v>79</v>
      </c>
      <c r="H500">
        <v>3</v>
      </c>
      <c r="I500">
        <v>20</v>
      </c>
      <c r="J500">
        <v>10</v>
      </c>
      <c r="K500">
        <f>SUM(Kandydaci[[#This Row],[swiadectwo]:[profil]]) + IF(Kandydaci[[#This Row],[laureat]] = 1, 200,0)</f>
        <v>373</v>
      </c>
      <c r="L500" t="str">
        <f>VLOOKUP(Kandydaci[[#This Row],[profil]],Profile[],3,FALSE)</f>
        <v xml:space="preserve"> medialny z rozszerzonym angielskim i niemieckim</v>
      </c>
    </row>
    <row r="501" spans="1:12" x14ac:dyDescent="0.3">
      <c r="A501">
        <v>1105</v>
      </c>
      <c r="B501" s="1" t="s">
        <v>645</v>
      </c>
      <c r="C501" s="1" t="s">
        <v>646</v>
      </c>
      <c r="D501" s="2">
        <v>39136</v>
      </c>
      <c r="E501">
        <v>0</v>
      </c>
      <c r="F501">
        <v>70</v>
      </c>
      <c r="G501">
        <v>99</v>
      </c>
      <c r="H501">
        <v>3</v>
      </c>
      <c r="I501">
        <v>9</v>
      </c>
      <c r="J501">
        <v>9</v>
      </c>
      <c r="K501">
        <f>SUM(Kandydaci[[#This Row],[swiadectwo]:[profil]]) + IF(Kandydaci[[#This Row],[laureat]] = 1, 200,0)</f>
        <v>190</v>
      </c>
      <c r="L501" t="str">
        <f>VLOOKUP(Kandydaci[[#This Row],[profil]],Profile[],3,FALSE)</f>
        <v xml:space="preserve"> medialny</v>
      </c>
    </row>
    <row r="502" spans="1:12" x14ac:dyDescent="0.3">
      <c r="A502">
        <v>1479</v>
      </c>
      <c r="B502" s="1" t="s">
        <v>647</v>
      </c>
      <c r="C502" s="1" t="s">
        <v>648</v>
      </c>
      <c r="D502" s="2">
        <v>39397</v>
      </c>
      <c r="E502">
        <v>0</v>
      </c>
      <c r="F502">
        <v>63</v>
      </c>
      <c r="G502">
        <v>75</v>
      </c>
      <c r="H502">
        <v>3</v>
      </c>
      <c r="I502">
        <v>16</v>
      </c>
      <c r="J502">
        <v>7</v>
      </c>
      <c r="K502">
        <f>SUM(Kandydaci[[#This Row],[swiadectwo]:[profil]]) + IF(Kandydaci[[#This Row],[laureat]] = 1, 200,0)</f>
        <v>164</v>
      </c>
      <c r="L502" t="str">
        <f>VLOOKUP(Kandydaci[[#This Row],[profil]],Profile[],3,FALSE)</f>
        <v xml:space="preserve"> prawniczy</v>
      </c>
    </row>
    <row r="503" spans="1:12" x14ac:dyDescent="0.3">
      <c r="A503">
        <v>1835</v>
      </c>
      <c r="B503" s="1" t="s">
        <v>627</v>
      </c>
      <c r="C503" s="1" t="s">
        <v>649</v>
      </c>
      <c r="D503" s="2">
        <v>39366</v>
      </c>
      <c r="E503">
        <v>0</v>
      </c>
      <c r="F503">
        <v>63</v>
      </c>
      <c r="G503">
        <v>62</v>
      </c>
      <c r="H503">
        <v>2</v>
      </c>
      <c r="I503">
        <v>14</v>
      </c>
      <c r="J503">
        <v>8</v>
      </c>
      <c r="K503">
        <f>SUM(Kandydaci[[#This Row],[swiadectwo]:[profil]]) + IF(Kandydaci[[#This Row],[laureat]] = 1, 200,0)</f>
        <v>149</v>
      </c>
      <c r="L503" t="str">
        <f>VLOOKUP(Kandydaci[[#This Row],[profil]],Profile[],3,FALSE)</f>
        <v xml:space="preserve"> prawniczy z rozszerzona matematyka</v>
      </c>
    </row>
    <row r="504" spans="1:12" x14ac:dyDescent="0.3">
      <c r="A504">
        <v>1228</v>
      </c>
      <c r="B504" s="1" t="s">
        <v>650</v>
      </c>
      <c r="C504" s="1" t="s">
        <v>651</v>
      </c>
      <c r="D504" s="2">
        <v>39366</v>
      </c>
      <c r="E504">
        <v>1</v>
      </c>
      <c r="F504">
        <v>71</v>
      </c>
      <c r="G504">
        <v>60</v>
      </c>
      <c r="H504">
        <v>0</v>
      </c>
      <c r="I504">
        <v>1</v>
      </c>
      <c r="J504">
        <v>3</v>
      </c>
      <c r="K504">
        <f>SUM(Kandydaci[[#This Row],[swiadectwo]:[profil]]) + IF(Kandydaci[[#This Row],[laureat]] = 1, 200,0)</f>
        <v>335</v>
      </c>
      <c r="L504" t="str">
        <f>VLOOKUP(Kandydaci[[#This Row],[profil]],Profile[],3,FALSE)</f>
        <v xml:space="preserve"> biologiczno-chemiczny</v>
      </c>
    </row>
    <row r="505" spans="1:12" x14ac:dyDescent="0.3">
      <c r="A505">
        <v>1634</v>
      </c>
      <c r="B505" s="1" t="s">
        <v>652</v>
      </c>
      <c r="C505" s="1" t="s">
        <v>651</v>
      </c>
      <c r="D505" s="2">
        <v>39309</v>
      </c>
      <c r="E505">
        <v>0</v>
      </c>
      <c r="F505">
        <v>69</v>
      </c>
      <c r="G505">
        <v>94</v>
      </c>
      <c r="H505">
        <v>2</v>
      </c>
      <c r="I505">
        <v>6</v>
      </c>
      <c r="J505">
        <v>10</v>
      </c>
      <c r="K505">
        <f>SUM(Kandydaci[[#This Row],[swiadectwo]:[profil]]) + IF(Kandydaci[[#This Row],[laureat]] = 1, 200,0)</f>
        <v>181</v>
      </c>
      <c r="L505" t="str">
        <f>VLOOKUP(Kandydaci[[#This Row],[profil]],Profile[],3,FALSE)</f>
        <v xml:space="preserve"> medialny z rozszerzonym angielskim i niemieckim</v>
      </c>
    </row>
    <row r="506" spans="1:12" x14ac:dyDescent="0.3">
      <c r="A506">
        <v>1647</v>
      </c>
      <c r="B506" s="1" t="s">
        <v>653</v>
      </c>
      <c r="C506" s="1" t="s">
        <v>654</v>
      </c>
      <c r="D506" s="2">
        <v>39454</v>
      </c>
      <c r="E506">
        <v>0</v>
      </c>
      <c r="F506">
        <v>63</v>
      </c>
      <c r="G506">
        <v>65</v>
      </c>
      <c r="H506">
        <v>2</v>
      </c>
      <c r="I506">
        <v>1</v>
      </c>
      <c r="J506">
        <v>1</v>
      </c>
      <c r="K506">
        <f>SUM(Kandydaci[[#This Row],[swiadectwo]:[profil]]) + IF(Kandydaci[[#This Row],[laureat]] = 1, 200,0)</f>
        <v>132</v>
      </c>
      <c r="L506" t="str">
        <f>VLOOKUP(Kandydaci[[#This Row],[profil]],Profile[],3,FALSE)</f>
        <v xml:space="preserve"> matematyczno-fizyczny</v>
      </c>
    </row>
    <row r="507" spans="1:12" x14ac:dyDescent="0.3">
      <c r="A507">
        <v>1246</v>
      </c>
      <c r="B507" s="1" t="s">
        <v>655</v>
      </c>
      <c r="C507" s="1" t="s">
        <v>656</v>
      </c>
      <c r="D507" s="2">
        <v>39771</v>
      </c>
      <c r="E507">
        <v>0</v>
      </c>
      <c r="F507">
        <v>71</v>
      </c>
      <c r="G507">
        <v>98</v>
      </c>
      <c r="H507">
        <v>2</v>
      </c>
      <c r="I507">
        <v>16</v>
      </c>
      <c r="J507">
        <v>10</v>
      </c>
      <c r="K507">
        <f>SUM(Kandydaci[[#This Row],[swiadectwo]:[profil]]) + IF(Kandydaci[[#This Row],[laureat]] = 1, 200,0)</f>
        <v>197</v>
      </c>
      <c r="L507" t="str">
        <f>VLOOKUP(Kandydaci[[#This Row],[profil]],Profile[],3,FALSE)</f>
        <v xml:space="preserve"> medialny z rozszerzonym angielskim i niemieckim</v>
      </c>
    </row>
    <row r="508" spans="1:12" x14ac:dyDescent="0.3">
      <c r="A508">
        <v>1695</v>
      </c>
      <c r="B508" s="1" t="s">
        <v>657</v>
      </c>
      <c r="C508" s="1" t="s">
        <v>656</v>
      </c>
      <c r="D508" s="2">
        <v>39723</v>
      </c>
      <c r="E508">
        <v>0</v>
      </c>
      <c r="F508">
        <v>61</v>
      </c>
      <c r="G508">
        <v>79</v>
      </c>
      <c r="H508">
        <v>0</v>
      </c>
      <c r="I508">
        <v>0</v>
      </c>
      <c r="J508">
        <v>6</v>
      </c>
      <c r="K508">
        <f>SUM(Kandydaci[[#This Row],[swiadectwo]:[profil]]) + IF(Kandydaci[[#This Row],[laureat]] = 1, 200,0)</f>
        <v>146</v>
      </c>
      <c r="L508" t="str">
        <f>VLOOKUP(Kandydaci[[#This Row],[profil]],Profile[],3,FALSE)</f>
        <v xml:space="preserve"> humanistyczny z rozszerzonym hiszpañskim</v>
      </c>
    </row>
    <row r="509" spans="1:12" x14ac:dyDescent="0.3">
      <c r="A509">
        <v>1711</v>
      </c>
      <c r="B509" s="1" t="s">
        <v>658</v>
      </c>
      <c r="C509" s="1" t="s">
        <v>656</v>
      </c>
      <c r="D509" s="2">
        <v>39355</v>
      </c>
      <c r="E509">
        <v>0</v>
      </c>
      <c r="F509">
        <v>70</v>
      </c>
      <c r="G509">
        <v>72</v>
      </c>
      <c r="H509">
        <v>1</v>
      </c>
      <c r="I509">
        <v>10</v>
      </c>
      <c r="J509">
        <v>8</v>
      </c>
      <c r="K509">
        <f>SUM(Kandydaci[[#This Row],[swiadectwo]:[profil]]) + IF(Kandydaci[[#This Row],[laureat]] = 1, 200,0)</f>
        <v>161</v>
      </c>
      <c r="L509" t="str">
        <f>VLOOKUP(Kandydaci[[#This Row],[profil]],Profile[],3,FALSE)</f>
        <v xml:space="preserve"> prawniczy z rozszerzona matematyka</v>
      </c>
    </row>
    <row r="510" spans="1:12" x14ac:dyDescent="0.3">
      <c r="A510">
        <v>1493</v>
      </c>
      <c r="B510" s="1" t="s">
        <v>659</v>
      </c>
      <c r="C510" s="1" t="s">
        <v>660</v>
      </c>
      <c r="D510" s="2">
        <v>39118</v>
      </c>
      <c r="E510">
        <v>0</v>
      </c>
      <c r="F510">
        <v>65</v>
      </c>
      <c r="G510">
        <v>89</v>
      </c>
      <c r="H510">
        <v>1</v>
      </c>
      <c r="I510">
        <v>21</v>
      </c>
      <c r="J510">
        <v>3</v>
      </c>
      <c r="K510">
        <f>SUM(Kandydaci[[#This Row],[swiadectwo]:[profil]]) + IF(Kandydaci[[#This Row],[laureat]] = 1, 200,0)</f>
        <v>179</v>
      </c>
      <c r="L510" t="str">
        <f>VLOOKUP(Kandydaci[[#This Row],[profil]],Profile[],3,FALSE)</f>
        <v xml:space="preserve"> biologiczno-chemiczny</v>
      </c>
    </row>
    <row r="511" spans="1:12" x14ac:dyDescent="0.3">
      <c r="A511">
        <v>1058</v>
      </c>
      <c r="B511" s="1" t="s">
        <v>661</v>
      </c>
      <c r="C511" s="1" t="s">
        <v>662</v>
      </c>
      <c r="D511" s="2">
        <v>39389</v>
      </c>
      <c r="E511">
        <v>1</v>
      </c>
      <c r="F511">
        <v>71</v>
      </c>
      <c r="G511">
        <v>84</v>
      </c>
      <c r="H511">
        <v>2</v>
      </c>
      <c r="I511">
        <v>8</v>
      </c>
      <c r="J511">
        <v>5</v>
      </c>
      <c r="K511">
        <f>SUM(Kandydaci[[#This Row],[swiadectwo]:[profil]]) + IF(Kandydaci[[#This Row],[laureat]] = 1, 200,0)</f>
        <v>370</v>
      </c>
      <c r="L511" t="str">
        <f>VLOOKUP(Kandydaci[[#This Row],[profil]],Profile[],3,FALSE)</f>
        <v xml:space="preserve"> humanistyczny z rozszerzonym angielskim</v>
      </c>
    </row>
    <row r="512" spans="1:12" x14ac:dyDescent="0.3">
      <c r="A512">
        <v>1559</v>
      </c>
      <c r="B512" s="1" t="s">
        <v>663</v>
      </c>
      <c r="C512" s="1" t="s">
        <v>662</v>
      </c>
      <c r="D512" s="2">
        <v>39106</v>
      </c>
      <c r="E512">
        <v>0</v>
      </c>
      <c r="F512">
        <v>61</v>
      </c>
      <c r="G512">
        <v>98</v>
      </c>
      <c r="H512">
        <v>1</v>
      </c>
      <c r="I512">
        <v>24</v>
      </c>
      <c r="J512">
        <v>2</v>
      </c>
      <c r="K512">
        <f>SUM(Kandydaci[[#This Row],[swiadectwo]:[profil]]) + IF(Kandydaci[[#This Row],[laureat]] = 1, 200,0)</f>
        <v>186</v>
      </c>
      <c r="L512" t="str">
        <f>VLOOKUP(Kandydaci[[#This Row],[profil]],Profile[],3,FALSE)</f>
        <v xml:space="preserve"> matematyczno-fizyczno-informatyczny</v>
      </c>
    </row>
    <row r="513" spans="1:12" x14ac:dyDescent="0.3">
      <c r="A513">
        <v>1816</v>
      </c>
      <c r="B513" s="1" t="s">
        <v>142</v>
      </c>
      <c r="C513" s="1" t="s">
        <v>662</v>
      </c>
      <c r="D513" s="2">
        <v>39132</v>
      </c>
      <c r="E513">
        <v>0</v>
      </c>
      <c r="F513">
        <v>70</v>
      </c>
      <c r="G513">
        <v>71</v>
      </c>
      <c r="H513">
        <v>0</v>
      </c>
      <c r="I513">
        <v>11</v>
      </c>
      <c r="J513">
        <v>3</v>
      </c>
      <c r="K513">
        <f>SUM(Kandydaci[[#This Row],[swiadectwo]:[profil]]) + IF(Kandydaci[[#This Row],[laureat]] = 1, 200,0)</f>
        <v>155</v>
      </c>
      <c r="L513" t="str">
        <f>VLOOKUP(Kandydaci[[#This Row],[profil]],Profile[],3,FALSE)</f>
        <v xml:space="preserve"> biologiczno-chemiczny</v>
      </c>
    </row>
    <row r="514" spans="1:12" x14ac:dyDescent="0.3">
      <c r="A514">
        <v>1879</v>
      </c>
      <c r="B514" s="1" t="s">
        <v>661</v>
      </c>
      <c r="C514" s="1" t="s">
        <v>662</v>
      </c>
      <c r="D514" s="2">
        <v>39129</v>
      </c>
      <c r="E514">
        <v>0</v>
      </c>
      <c r="F514">
        <v>70</v>
      </c>
      <c r="G514">
        <v>62</v>
      </c>
      <c r="H514">
        <v>1</v>
      </c>
      <c r="I514">
        <v>3</v>
      </c>
      <c r="J514">
        <v>9</v>
      </c>
      <c r="K514">
        <f>SUM(Kandydaci[[#This Row],[swiadectwo]:[profil]]) + IF(Kandydaci[[#This Row],[laureat]] = 1, 200,0)</f>
        <v>145</v>
      </c>
      <c r="L514" t="str">
        <f>VLOOKUP(Kandydaci[[#This Row],[profil]],Profile[],3,FALSE)</f>
        <v xml:space="preserve"> medialny</v>
      </c>
    </row>
    <row r="515" spans="1:12" x14ac:dyDescent="0.3">
      <c r="A515">
        <v>1110</v>
      </c>
      <c r="B515" s="1" t="s">
        <v>664</v>
      </c>
      <c r="C515" s="1" t="s">
        <v>665</v>
      </c>
      <c r="D515" s="2">
        <v>39155</v>
      </c>
      <c r="E515">
        <v>0</v>
      </c>
      <c r="F515">
        <v>71</v>
      </c>
      <c r="G515">
        <v>69</v>
      </c>
      <c r="H515">
        <v>0</v>
      </c>
      <c r="I515">
        <v>17</v>
      </c>
      <c r="J515">
        <v>4</v>
      </c>
      <c r="K515">
        <f>SUM(Kandydaci[[#This Row],[swiadectwo]:[profil]]) + IF(Kandydaci[[#This Row],[laureat]] = 1, 200,0)</f>
        <v>161</v>
      </c>
      <c r="L515" t="str">
        <f>VLOOKUP(Kandydaci[[#This Row],[profil]],Profile[],3,FALSE)</f>
        <v xml:space="preserve"> biologiczno-chemiczno-matematyczny</v>
      </c>
    </row>
    <row r="516" spans="1:12" x14ac:dyDescent="0.3">
      <c r="A516">
        <v>1275</v>
      </c>
      <c r="B516" s="1" t="s">
        <v>666</v>
      </c>
      <c r="C516" s="1" t="s">
        <v>665</v>
      </c>
      <c r="D516" s="2">
        <v>39198</v>
      </c>
      <c r="E516">
        <v>0</v>
      </c>
      <c r="F516">
        <v>63</v>
      </c>
      <c r="G516">
        <v>79</v>
      </c>
      <c r="H516">
        <v>3</v>
      </c>
      <c r="I516">
        <v>5</v>
      </c>
      <c r="J516">
        <v>2</v>
      </c>
      <c r="K516">
        <f>SUM(Kandydaci[[#This Row],[swiadectwo]:[profil]]) + IF(Kandydaci[[#This Row],[laureat]] = 1, 200,0)</f>
        <v>152</v>
      </c>
      <c r="L516" t="str">
        <f>VLOOKUP(Kandydaci[[#This Row],[profil]],Profile[],3,FALSE)</f>
        <v xml:space="preserve"> matematyczno-fizyczno-informatyczny</v>
      </c>
    </row>
    <row r="517" spans="1:12" x14ac:dyDescent="0.3">
      <c r="A517">
        <v>1442</v>
      </c>
      <c r="B517" s="1" t="s">
        <v>667</v>
      </c>
      <c r="C517" s="1" t="s">
        <v>665</v>
      </c>
      <c r="D517" s="2">
        <v>39350</v>
      </c>
      <c r="E517">
        <v>0</v>
      </c>
      <c r="F517">
        <v>69</v>
      </c>
      <c r="G517">
        <v>70</v>
      </c>
      <c r="H517">
        <v>3</v>
      </c>
      <c r="I517">
        <v>16</v>
      </c>
      <c r="J517">
        <v>1</v>
      </c>
      <c r="K517">
        <f>SUM(Kandydaci[[#This Row],[swiadectwo]:[profil]]) + IF(Kandydaci[[#This Row],[laureat]] = 1, 200,0)</f>
        <v>159</v>
      </c>
      <c r="L517" t="str">
        <f>VLOOKUP(Kandydaci[[#This Row],[profil]],Profile[],3,FALSE)</f>
        <v xml:space="preserve"> matematyczno-fizyczny</v>
      </c>
    </row>
    <row r="518" spans="1:12" x14ac:dyDescent="0.3">
      <c r="A518">
        <v>1451</v>
      </c>
      <c r="B518" s="1" t="s">
        <v>668</v>
      </c>
      <c r="C518" s="1" t="s">
        <v>665</v>
      </c>
      <c r="D518" s="2">
        <v>39446</v>
      </c>
      <c r="E518">
        <v>0</v>
      </c>
      <c r="F518">
        <v>62</v>
      </c>
      <c r="G518">
        <v>75</v>
      </c>
      <c r="H518">
        <v>1</v>
      </c>
      <c r="I518">
        <v>18</v>
      </c>
      <c r="J518">
        <v>7</v>
      </c>
      <c r="K518">
        <f>SUM(Kandydaci[[#This Row],[swiadectwo]:[profil]]) + IF(Kandydaci[[#This Row],[laureat]] = 1, 200,0)</f>
        <v>163</v>
      </c>
      <c r="L518" t="str">
        <f>VLOOKUP(Kandydaci[[#This Row],[profil]],Profile[],3,FALSE)</f>
        <v xml:space="preserve"> prawniczy</v>
      </c>
    </row>
    <row r="519" spans="1:12" x14ac:dyDescent="0.3">
      <c r="A519">
        <v>1466</v>
      </c>
      <c r="B519" s="1" t="s">
        <v>669</v>
      </c>
      <c r="C519" s="1" t="s">
        <v>670</v>
      </c>
      <c r="D519" s="2">
        <v>39226</v>
      </c>
      <c r="E519">
        <v>0</v>
      </c>
      <c r="F519">
        <v>62</v>
      </c>
      <c r="G519">
        <v>94</v>
      </c>
      <c r="H519">
        <v>3</v>
      </c>
      <c r="I519">
        <v>24</v>
      </c>
      <c r="J519">
        <v>4</v>
      </c>
      <c r="K519">
        <f>SUM(Kandydaci[[#This Row],[swiadectwo]:[profil]]) + IF(Kandydaci[[#This Row],[laureat]] = 1, 200,0)</f>
        <v>187</v>
      </c>
      <c r="L519" t="str">
        <f>VLOOKUP(Kandydaci[[#This Row],[profil]],Profile[],3,FALSE)</f>
        <v xml:space="preserve"> biologiczno-chemiczno-matematyczny</v>
      </c>
    </row>
    <row r="520" spans="1:12" x14ac:dyDescent="0.3">
      <c r="A520">
        <v>1127</v>
      </c>
      <c r="B520" s="1" t="s">
        <v>671</v>
      </c>
      <c r="C520" s="1" t="s">
        <v>672</v>
      </c>
      <c r="D520" s="2">
        <v>39443</v>
      </c>
      <c r="E520">
        <v>0</v>
      </c>
      <c r="F520">
        <v>68</v>
      </c>
      <c r="G520">
        <v>92</v>
      </c>
      <c r="H520">
        <v>1</v>
      </c>
      <c r="I520">
        <v>20</v>
      </c>
      <c r="J520">
        <v>5</v>
      </c>
      <c r="K520">
        <f>SUM(Kandydaci[[#This Row],[swiadectwo]:[profil]]) + IF(Kandydaci[[#This Row],[laureat]] = 1, 200,0)</f>
        <v>186</v>
      </c>
      <c r="L520" t="str">
        <f>VLOOKUP(Kandydaci[[#This Row],[profil]],Profile[],3,FALSE)</f>
        <v xml:space="preserve"> humanistyczny z rozszerzonym angielskim</v>
      </c>
    </row>
    <row r="521" spans="1:12" x14ac:dyDescent="0.3">
      <c r="A521">
        <v>1263</v>
      </c>
      <c r="B521" s="1" t="s">
        <v>673</v>
      </c>
      <c r="C521" s="1" t="s">
        <v>672</v>
      </c>
      <c r="D521" s="2">
        <v>39273</v>
      </c>
      <c r="E521">
        <v>0</v>
      </c>
      <c r="F521">
        <v>63</v>
      </c>
      <c r="G521">
        <v>76</v>
      </c>
      <c r="H521">
        <v>2</v>
      </c>
      <c r="I521">
        <v>13</v>
      </c>
      <c r="J521">
        <v>6</v>
      </c>
      <c r="K521">
        <f>SUM(Kandydaci[[#This Row],[swiadectwo]:[profil]]) + IF(Kandydaci[[#This Row],[laureat]] = 1, 200,0)</f>
        <v>160</v>
      </c>
      <c r="L521" t="str">
        <f>VLOOKUP(Kandydaci[[#This Row],[profil]],Profile[],3,FALSE)</f>
        <v xml:space="preserve"> humanistyczny z rozszerzonym hiszpañskim</v>
      </c>
    </row>
    <row r="522" spans="1:12" x14ac:dyDescent="0.3">
      <c r="A522">
        <v>1453</v>
      </c>
      <c r="B522" s="1" t="s">
        <v>674</v>
      </c>
      <c r="C522" s="1" t="s">
        <v>672</v>
      </c>
      <c r="D522" s="2">
        <v>39107</v>
      </c>
      <c r="E522">
        <v>0</v>
      </c>
      <c r="F522">
        <v>67</v>
      </c>
      <c r="G522">
        <v>90</v>
      </c>
      <c r="H522">
        <v>1</v>
      </c>
      <c r="I522">
        <v>13</v>
      </c>
      <c r="J522">
        <v>6</v>
      </c>
      <c r="K522">
        <f>SUM(Kandydaci[[#This Row],[swiadectwo]:[profil]]) + IF(Kandydaci[[#This Row],[laureat]] = 1, 200,0)</f>
        <v>177</v>
      </c>
      <c r="L522" t="str">
        <f>VLOOKUP(Kandydaci[[#This Row],[profil]],Profile[],3,FALSE)</f>
        <v xml:space="preserve"> humanistyczny z rozszerzonym hiszpañskim</v>
      </c>
    </row>
    <row r="523" spans="1:12" x14ac:dyDescent="0.3">
      <c r="A523">
        <v>1524</v>
      </c>
      <c r="B523" s="1" t="s">
        <v>675</v>
      </c>
      <c r="C523" s="1" t="s">
        <v>672</v>
      </c>
      <c r="D523" s="2">
        <v>39691</v>
      </c>
      <c r="E523">
        <v>0</v>
      </c>
      <c r="F523">
        <v>61</v>
      </c>
      <c r="G523">
        <v>62</v>
      </c>
      <c r="H523">
        <v>1</v>
      </c>
      <c r="I523">
        <v>18</v>
      </c>
      <c r="J523">
        <v>6</v>
      </c>
      <c r="K523">
        <f>SUM(Kandydaci[[#This Row],[swiadectwo]:[profil]]) + IF(Kandydaci[[#This Row],[laureat]] = 1, 200,0)</f>
        <v>148</v>
      </c>
      <c r="L523" t="str">
        <f>VLOOKUP(Kandydaci[[#This Row],[profil]],Profile[],3,FALSE)</f>
        <v xml:space="preserve"> humanistyczny z rozszerzonym hiszpañskim</v>
      </c>
    </row>
    <row r="524" spans="1:12" x14ac:dyDescent="0.3">
      <c r="A524">
        <v>1361</v>
      </c>
      <c r="B524" s="1" t="s">
        <v>676</v>
      </c>
      <c r="C524" s="1" t="s">
        <v>677</v>
      </c>
      <c r="D524" s="2">
        <v>39403</v>
      </c>
      <c r="E524">
        <v>0</v>
      </c>
      <c r="F524">
        <v>65</v>
      </c>
      <c r="G524">
        <v>81</v>
      </c>
      <c r="H524">
        <v>1</v>
      </c>
      <c r="I524">
        <v>19</v>
      </c>
      <c r="J524">
        <v>1</v>
      </c>
      <c r="K524">
        <f>SUM(Kandydaci[[#This Row],[swiadectwo]:[profil]]) + IF(Kandydaci[[#This Row],[laureat]] = 1, 200,0)</f>
        <v>167</v>
      </c>
      <c r="L524" t="str">
        <f>VLOOKUP(Kandydaci[[#This Row],[profil]],Profile[],3,FALSE)</f>
        <v xml:space="preserve"> matematyczno-fizyczny</v>
      </c>
    </row>
    <row r="525" spans="1:12" x14ac:dyDescent="0.3">
      <c r="A525">
        <v>1546</v>
      </c>
      <c r="B525" s="1" t="s">
        <v>678</v>
      </c>
      <c r="C525" s="1" t="s">
        <v>677</v>
      </c>
      <c r="D525" s="2">
        <v>39463</v>
      </c>
      <c r="E525">
        <v>0</v>
      </c>
      <c r="F525">
        <v>61</v>
      </c>
      <c r="G525">
        <v>94</v>
      </c>
      <c r="H525">
        <v>1</v>
      </c>
      <c r="I525">
        <v>9</v>
      </c>
      <c r="J525">
        <v>10</v>
      </c>
      <c r="K525">
        <f>SUM(Kandydaci[[#This Row],[swiadectwo]:[profil]]) + IF(Kandydaci[[#This Row],[laureat]] = 1, 200,0)</f>
        <v>175</v>
      </c>
      <c r="L525" t="str">
        <f>VLOOKUP(Kandydaci[[#This Row],[profil]],Profile[],3,FALSE)</f>
        <v xml:space="preserve"> medialny z rozszerzonym angielskim i niemieckim</v>
      </c>
    </row>
    <row r="526" spans="1:12" x14ac:dyDescent="0.3">
      <c r="A526">
        <v>1712</v>
      </c>
      <c r="B526" s="1" t="s">
        <v>679</v>
      </c>
      <c r="C526" s="1" t="s">
        <v>677</v>
      </c>
      <c r="D526" s="2">
        <v>39225</v>
      </c>
      <c r="E526">
        <v>0</v>
      </c>
      <c r="F526">
        <v>71</v>
      </c>
      <c r="G526">
        <v>81</v>
      </c>
      <c r="H526">
        <v>3</v>
      </c>
      <c r="I526">
        <v>19</v>
      </c>
      <c r="J526">
        <v>2</v>
      </c>
      <c r="K526">
        <f>SUM(Kandydaci[[#This Row],[swiadectwo]:[profil]]) + IF(Kandydaci[[#This Row],[laureat]] = 1, 200,0)</f>
        <v>176</v>
      </c>
      <c r="L526" t="str">
        <f>VLOOKUP(Kandydaci[[#This Row],[profil]],Profile[],3,FALSE)</f>
        <v xml:space="preserve"> matematyczno-fizyczno-informatyczny</v>
      </c>
    </row>
    <row r="527" spans="1:12" x14ac:dyDescent="0.3">
      <c r="A527">
        <v>1743</v>
      </c>
      <c r="B527" s="1" t="s">
        <v>680</v>
      </c>
      <c r="C527" s="1" t="s">
        <v>677</v>
      </c>
      <c r="D527" s="2">
        <v>39101</v>
      </c>
      <c r="E527">
        <v>1</v>
      </c>
      <c r="F527">
        <v>65</v>
      </c>
      <c r="G527">
        <v>86</v>
      </c>
      <c r="H527">
        <v>1</v>
      </c>
      <c r="I527">
        <v>10</v>
      </c>
      <c r="J527">
        <v>7</v>
      </c>
      <c r="K527">
        <f>SUM(Kandydaci[[#This Row],[swiadectwo]:[profil]]) + IF(Kandydaci[[#This Row],[laureat]] = 1, 200,0)</f>
        <v>369</v>
      </c>
      <c r="L527" t="str">
        <f>VLOOKUP(Kandydaci[[#This Row],[profil]],Profile[],3,FALSE)</f>
        <v xml:space="preserve"> prawniczy</v>
      </c>
    </row>
    <row r="528" spans="1:12" x14ac:dyDescent="0.3">
      <c r="A528">
        <v>1426</v>
      </c>
      <c r="B528" s="1" t="s">
        <v>681</v>
      </c>
      <c r="C528" s="1" t="s">
        <v>682</v>
      </c>
      <c r="D528" s="2">
        <v>39333</v>
      </c>
      <c r="E528">
        <v>0</v>
      </c>
      <c r="F528">
        <v>71</v>
      </c>
      <c r="G528">
        <v>65</v>
      </c>
      <c r="H528">
        <v>2</v>
      </c>
      <c r="I528">
        <v>4</v>
      </c>
      <c r="J528">
        <v>1</v>
      </c>
      <c r="K528">
        <f>SUM(Kandydaci[[#This Row],[swiadectwo]:[profil]]) + IF(Kandydaci[[#This Row],[laureat]] = 1, 200,0)</f>
        <v>143</v>
      </c>
      <c r="L528" t="str">
        <f>VLOOKUP(Kandydaci[[#This Row],[profil]],Profile[],3,FALSE)</f>
        <v xml:space="preserve"> matematyczno-fizyczny</v>
      </c>
    </row>
    <row r="529" spans="1:12" x14ac:dyDescent="0.3">
      <c r="A529">
        <v>1262</v>
      </c>
      <c r="B529" s="1" t="s">
        <v>683</v>
      </c>
      <c r="C529" s="1" t="s">
        <v>684</v>
      </c>
      <c r="D529" s="2">
        <v>39359</v>
      </c>
      <c r="E529">
        <v>0</v>
      </c>
      <c r="F529">
        <v>66</v>
      </c>
      <c r="G529">
        <v>72</v>
      </c>
      <c r="H529">
        <v>1</v>
      </c>
      <c r="I529">
        <v>5</v>
      </c>
      <c r="J529">
        <v>4</v>
      </c>
      <c r="K529">
        <f>SUM(Kandydaci[[#This Row],[swiadectwo]:[profil]]) + IF(Kandydaci[[#This Row],[laureat]] = 1, 200,0)</f>
        <v>148</v>
      </c>
      <c r="L529" t="str">
        <f>VLOOKUP(Kandydaci[[#This Row],[profil]],Profile[],3,FALSE)</f>
        <v xml:space="preserve"> biologiczno-chemiczno-matematyczny</v>
      </c>
    </row>
    <row r="530" spans="1:12" x14ac:dyDescent="0.3">
      <c r="A530">
        <v>1315</v>
      </c>
      <c r="B530" s="1" t="s">
        <v>685</v>
      </c>
      <c r="C530" s="1" t="s">
        <v>684</v>
      </c>
      <c r="D530" s="2">
        <v>39185</v>
      </c>
      <c r="E530">
        <v>0</v>
      </c>
      <c r="F530">
        <v>69</v>
      </c>
      <c r="G530">
        <v>80</v>
      </c>
      <c r="H530">
        <v>0</v>
      </c>
      <c r="I530">
        <v>23</v>
      </c>
      <c r="J530">
        <v>4</v>
      </c>
      <c r="K530">
        <f>SUM(Kandydaci[[#This Row],[swiadectwo]:[profil]]) + IF(Kandydaci[[#This Row],[laureat]] = 1, 200,0)</f>
        <v>176</v>
      </c>
      <c r="L530" t="str">
        <f>VLOOKUP(Kandydaci[[#This Row],[profil]],Profile[],3,FALSE)</f>
        <v xml:space="preserve"> biologiczno-chemiczno-matematyczny</v>
      </c>
    </row>
    <row r="531" spans="1:12" x14ac:dyDescent="0.3">
      <c r="A531">
        <v>1024</v>
      </c>
      <c r="B531" s="1" t="s">
        <v>686</v>
      </c>
      <c r="C531" s="1" t="s">
        <v>687</v>
      </c>
      <c r="D531" s="2">
        <v>39590</v>
      </c>
      <c r="E531">
        <v>0</v>
      </c>
      <c r="F531">
        <v>60</v>
      </c>
      <c r="G531">
        <v>60</v>
      </c>
      <c r="H531">
        <v>0</v>
      </c>
      <c r="I531">
        <v>1</v>
      </c>
      <c r="J531">
        <v>2</v>
      </c>
      <c r="K531">
        <f>SUM(Kandydaci[[#This Row],[swiadectwo]:[profil]]) + IF(Kandydaci[[#This Row],[laureat]] = 1, 200,0)</f>
        <v>123</v>
      </c>
      <c r="L531" t="str">
        <f>VLOOKUP(Kandydaci[[#This Row],[profil]],Profile[],3,FALSE)</f>
        <v xml:space="preserve"> matematyczno-fizyczno-informatyczny</v>
      </c>
    </row>
    <row r="532" spans="1:12" x14ac:dyDescent="0.3">
      <c r="A532">
        <v>1528</v>
      </c>
      <c r="B532" s="1" t="s">
        <v>688</v>
      </c>
      <c r="C532" s="1" t="s">
        <v>687</v>
      </c>
      <c r="D532" s="2">
        <v>39192</v>
      </c>
      <c r="E532">
        <v>0</v>
      </c>
      <c r="F532">
        <v>64</v>
      </c>
      <c r="G532">
        <v>66</v>
      </c>
      <c r="H532">
        <v>1</v>
      </c>
      <c r="I532">
        <v>9</v>
      </c>
      <c r="J532">
        <v>5</v>
      </c>
      <c r="K532">
        <f>SUM(Kandydaci[[#This Row],[swiadectwo]:[profil]]) + IF(Kandydaci[[#This Row],[laureat]] = 1, 200,0)</f>
        <v>145</v>
      </c>
      <c r="L532" t="str">
        <f>VLOOKUP(Kandydaci[[#This Row],[profil]],Profile[],3,FALSE)</f>
        <v xml:space="preserve"> humanistyczny z rozszerzonym angielskim</v>
      </c>
    </row>
    <row r="533" spans="1:12" x14ac:dyDescent="0.3">
      <c r="A533">
        <v>1176</v>
      </c>
      <c r="B533" s="1" t="s">
        <v>689</v>
      </c>
      <c r="C533" s="1" t="s">
        <v>690</v>
      </c>
      <c r="D533" s="2">
        <v>39385</v>
      </c>
      <c r="E533">
        <v>0</v>
      </c>
      <c r="F533">
        <v>64</v>
      </c>
      <c r="G533">
        <v>75</v>
      </c>
      <c r="H533">
        <v>3</v>
      </c>
      <c r="I533">
        <v>24</v>
      </c>
      <c r="J533">
        <v>10</v>
      </c>
      <c r="K533">
        <f>SUM(Kandydaci[[#This Row],[swiadectwo]:[profil]]) + IF(Kandydaci[[#This Row],[laureat]] = 1, 200,0)</f>
        <v>176</v>
      </c>
      <c r="L533" t="str">
        <f>VLOOKUP(Kandydaci[[#This Row],[profil]],Profile[],3,FALSE)</f>
        <v xml:space="preserve"> medialny z rozszerzonym angielskim i niemieckim</v>
      </c>
    </row>
    <row r="534" spans="1:12" x14ac:dyDescent="0.3">
      <c r="A534">
        <v>1817</v>
      </c>
      <c r="B534" s="1" t="s">
        <v>422</v>
      </c>
      <c r="C534" s="1" t="s">
        <v>691</v>
      </c>
      <c r="D534" s="2">
        <v>39432</v>
      </c>
      <c r="E534">
        <v>0</v>
      </c>
      <c r="F534">
        <v>69</v>
      </c>
      <c r="G534">
        <v>62</v>
      </c>
      <c r="H534">
        <v>1</v>
      </c>
      <c r="I534">
        <v>12</v>
      </c>
      <c r="J534">
        <v>4</v>
      </c>
      <c r="K534">
        <f>SUM(Kandydaci[[#This Row],[swiadectwo]:[profil]]) + IF(Kandydaci[[#This Row],[laureat]] = 1, 200,0)</f>
        <v>148</v>
      </c>
      <c r="L534" t="str">
        <f>VLOOKUP(Kandydaci[[#This Row],[profil]],Profile[],3,FALSE)</f>
        <v xml:space="preserve"> biologiczno-chemiczno-matematyczny</v>
      </c>
    </row>
    <row r="535" spans="1:12" x14ac:dyDescent="0.3">
      <c r="A535">
        <v>1117</v>
      </c>
      <c r="B535" s="1" t="s">
        <v>692</v>
      </c>
      <c r="C535" s="1" t="s">
        <v>693</v>
      </c>
      <c r="D535" s="2">
        <v>39187</v>
      </c>
      <c r="E535">
        <v>0</v>
      </c>
      <c r="F535">
        <v>68</v>
      </c>
      <c r="G535">
        <v>94</v>
      </c>
      <c r="H535">
        <v>3</v>
      </c>
      <c r="I535">
        <v>3</v>
      </c>
      <c r="J535">
        <v>6</v>
      </c>
      <c r="K535">
        <f>SUM(Kandydaci[[#This Row],[swiadectwo]:[profil]]) + IF(Kandydaci[[#This Row],[laureat]] = 1, 200,0)</f>
        <v>174</v>
      </c>
      <c r="L535" t="str">
        <f>VLOOKUP(Kandydaci[[#This Row],[profil]],Profile[],3,FALSE)</f>
        <v xml:space="preserve"> humanistyczny z rozszerzonym hiszpañskim</v>
      </c>
    </row>
    <row r="536" spans="1:12" x14ac:dyDescent="0.3">
      <c r="A536">
        <v>1201</v>
      </c>
      <c r="B536" s="1" t="s">
        <v>694</v>
      </c>
      <c r="C536" s="1" t="s">
        <v>693</v>
      </c>
      <c r="D536" s="2">
        <v>39178</v>
      </c>
      <c r="E536">
        <v>0</v>
      </c>
      <c r="F536">
        <v>65</v>
      </c>
      <c r="G536">
        <v>65</v>
      </c>
      <c r="H536">
        <v>0</v>
      </c>
      <c r="I536">
        <v>12</v>
      </c>
      <c r="J536">
        <v>4</v>
      </c>
      <c r="K536">
        <f>SUM(Kandydaci[[#This Row],[swiadectwo]:[profil]]) + IF(Kandydaci[[#This Row],[laureat]] = 1, 200,0)</f>
        <v>146</v>
      </c>
      <c r="L536" t="str">
        <f>VLOOKUP(Kandydaci[[#This Row],[profil]],Profile[],3,FALSE)</f>
        <v xml:space="preserve"> biologiczno-chemiczno-matematyczny</v>
      </c>
    </row>
    <row r="537" spans="1:12" x14ac:dyDescent="0.3">
      <c r="A537">
        <v>1640</v>
      </c>
      <c r="B537" s="1" t="s">
        <v>695</v>
      </c>
      <c r="C537" s="1" t="s">
        <v>693</v>
      </c>
      <c r="D537" s="2">
        <v>39223</v>
      </c>
      <c r="E537">
        <v>0</v>
      </c>
      <c r="F537">
        <v>63</v>
      </c>
      <c r="G537">
        <v>88</v>
      </c>
      <c r="H537">
        <v>2</v>
      </c>
      <c r="I537">
        <v>17</v>
      </c>
      <c r="J537">
        <v>3</v>
      </c>
      <c r="K537">
        <f>SUM(Kandydaci[[#This Row],[swiadectwo]:[profil]]) + IF(Kandydaci[[#This Row],[laureat]] = 1, 200,0)</f>
        <v>173</v>
      </c>
      <c r="L537" t="str">
        <f>VLOOKUP(Kandydaci[[#This Row],[profil]],Profile[],3,FALSE)</f>
        <v xml:space="preserve"> biologiczno-chemiczny</v>
      </c>
    </row>
    <row r="538" spans="1:12" x14ac:dyDescent="0.3">
      <c r="A538">
        <v>1798</v>
      </c>
      <c r="B538" s="1" t="s">
        <v>696</v>
      </c>
      <c r="C538" s="1" t="s">
        <v>693</v>
      </c>
      <c r="D538" s="2">
        <v>39457</v>
      </c>
      <c r="E538">
        <v>0</v>
      </c>
      <c r="F538">
        <v>68</v>
      </c>
      <c r="G538">
        <v>84</v>
      </c>
      <c r="H538">
        <v>1</v>
      </c>
      <c r="I538">
        <v>0</v>
      </c>
      <c r="J538">
        <v>4</v>
      </c>
      <c r="K538">
        <f>SUM(Kandydaci[[#This Row],[swiadectwo]:[profil]]) + IF(Kandydaci[[#This Row],[laureat]] = 1, 200,0)</f>
        <v>157</v>
      </c>
      <c r="L538" t="str">
        <f>VLOOKUP(Kandydaci[[#This Row],[profil]],Profile[],3,FALSE)</f>
        <v xml:space="preserve"> biologiczno-chemiczno-matematyczny</v>
      </c>
    </row>
    <row r="539" spans="1:12" x14ac:dyDescent="0.3">
      <c r="A539">
        <v>1832</v>
      </c>
      <c r="B539" s="1" t="s">
        <v>697</v>
      </c>
      <c r="C539" s="1" t="s">
        <v>693</v>
      </c>
      <c r="D539" s="2">
        <v>39329</v>
      </c>
      <c r="E539">
        <v>0</v>
      </c>
      <c r="F539">
        <v>68</v>
      </c>
      <c r="G539">
        <v>76</v>
      </c>
      <c r="H539">
        <v>1</v>
      </c>
      <c r="I539">
        <v>14</v>
      </c>
      <c r="J539">
        <v>4</v>
      </c>
      <c r="K539">
        <f>SUM(Kandydaci[[#This Row],[swiadectwo]:[profil]]) + IF(Kandydaci[[#This Row],[laureat]] = 1, 200,0)</f>
        <v>163</v>
      </c>
      <c r="L539" t="str">
        <f>VLOOKUP(Kandydaci[[#This Row],[profil]],Profile[],3,FALSE)</f>
        <v xml:space="preserve"> biologiczno-chemiczno-matematyczny</v>
      </c>
    </row>
    <row r="540" spans="1:12" x14ac:dyDescent="0.3">
      <c r="A540">
        <v>1002</v>
      </c>
      <c r="B540" s="1" t="s">
        <v>698</v>
      </c>
      <c r="C540" s="1" t="s">
        <v>699</v>
      </c>
      <c r="D540" s="2">
        <v>39286</v>
      </c>
      <c r="E540">
        <v>0</v>
      </c>
      <c r="F540">
        <v>65</v>
      </c>
      <c r="G540">
        <v>61</v>
      </c>
      <c r="H540">
        <v>1</v>
      </c>
      <c r="I540">
        <v>1</v>
      </c>
      <c r="J540">
        <v>5</v>
      </c>
      <c r="K540">
        <f>SUM(Kandydaci[[#This Row],[swiadectwo]:[profil]]) + IF(Kandydaci[[#This Row],[laureat]] = 1, 200,0)</f>
        <v>133</v>
      </c>
      <c r="L540" t="str">
        <f>VLOOKUP(Kandydaci[[#This Row],[profil]],Profile[],3,FALSE)</f>
        <v xml:space="preserve"> humanistyczny z rozszerzonym angielskim</v>
      </c>
    </row>
    <row r="541" spans="1:12" x14ac:dyDescent="0.3">
      <c r="A541">
        <v>1022</v>
      </c>
      <c r="B541" s="1" t="s">
        <v>700</v>
      </c>
      <c r="C541" s="1" t="s">
        <v>699</v>
      </c>
      <c r="D541" s="2">
        <v>39533</v>
      </c>
      <c r="E541">
        <v>0</v>
      </c>
      <c r="F541">
        <v>64</v>
      </c>
      <c r="G541">
        <v>88</v>
      </c>
      <c r="H541">
        <v>0</v>
      </c>
      <c r="I541">
        <v>21</v>
      </c>
      <c r="J541">
        <v>6</v>
      </c>
      <c r="K541">
        <f>SUM(Kandydaci[[#This Row],[swiadectwo]:[profil]]) + IF(Kandydaci[[#This Row],[laureat]] = 1, 200,0)</f>
        <v>179</v>
      </c>
      <c r="L541" t="str">
        <f>VLOOKUP(Kandydaci[[#This Row],[profil]],Profile[],3,FALSE)</f>
        <v xml:space="preserve"> humanistyczny z rozszerzonym hiszpañskim</v>
      </c>
    </row>
    <row r="542" spans="1:12" x14ac:dyDescent="0.3">
      <c r="A542">
        <v>1314</v>
      </c>
      <c r="B542" s="1" t="s">
        <v>701</v>
      </c>
      <c r="C542" s="1" t="s">
        <v>699</v>
      </c>
      <c r="D542" s="2">
        <v>39299</v>
      </c>
      <c r="E542">
        <v>0</v>
      </c>
      <c r="F542">
        <v>61</v>
      </c>
      <c r="G542">
        <v>71</v>
      </c>
      <c r="H542">
        <v>2</v>
      </c>
      <c r="I542">
        <v>16</v>
      </c>
      <c r="J542">
        <v>7</v>
      </c>
      <c r="K542">
        <f>SUM(Kandydaci[[#This Row],[swiadectwo]:[profil]]) + IF(Kandydaci[[#This Row],[laureat]] = 1, 200,0)</f>
        <v>157</v>
      </c>
      <c r="L542" t="str">
        <f>VLOOKUP(Kandydaci[[#This Row],[profil]],Profile[],3,FALSE)</f>
        <v xml:space="preserve"> prawniczy</v>
      </c>
    </row>
    <row r="543" spans="1:12" x14ac:dyDescent="0.3">
      <c r="A543">
        <v>1380</v>
      </c>
      <c r="B543" s="1" t="s">
        <v>702</v>
      </c>
      <c r="C543" s="1" t="s">
        <v>699</v>
      </c>
      <c r="D543" s="2">
        <v>39137</v>
      </c>
      <c r="E543">
        <v>1</v>
      </c>
      <c r="F543">
        <v>62</v>
      </c>
      <c r="G543">
        <v>88</v>
      </c>
      <c r="H543">
        <v>0</v>
      </c>
      <c r="I543">
        <v>14</v>
      </c>
      <c r="J543">
        <v>2</v>
      </c>
      <c r="K543">
        <f>SUM(Kandydaci[[#This Row],[swiadectwo]:[profil]]) + IF(Kandydaci[[#This Row],[laureat]] = 1, 200,0)</f>
        <v>366</v>
      </c>
      <c r="L543" t="str">
        <f>VLOOKUP(Kandydaci[[#This Row],[profil]],Profile[],3,FALSE)</f>
        <v xml:space="preserve"> matematyczno-fizyczno-informatyczny</v>
      </c>
    </row>
    <row r="544" spans="1:12" x14ac:dyDescent="0.3">
      <c r="A544">
        <v>1651</v>
      </c>
      <c r="B544" s="1" t="s">
        <v>703</v>
      </c>
      <c r="C544" s="1" t="s">
        <v>699</v>
      </c>
      <c r="D544" s="2">
        <v>39405</v>
      </c>
      <c r="E544">
        <v>0</v>
      </c>
      <c r="F544">
        <v>71</v>
      </c>
      <c r="G544">
        <v>64</v>
      </c>
      <c r="H544">
        <v>1</v>
      </c>
      <c r="I544">
        <v>10</v>
      </c>
      <c r="J544">
        <v>8</v>
      </c>
      <c r="K544">
        <f>SUM(Kandydaci[[#This Row],[swiadectwo]:[profil]]) + IF(Kandydaci[[#This Row],[laureat]] = 1, 200,0)</f>
        <v>154</v>
      </c>
      <c r="L544" t="str">
        <f>VLOOKUP(Kandydaci[[#This Row],[profil]],Profile[],3,FALSE)</f>
        <v xml:space="preserve"> prawniczy z rozszerzona matematyka</v>
      </c>
    </row>
    <row r="545" spans="1:12" x14ac:dyDescent="0.3">
      <c r="A545">
        <v>1789</v>
      </c>
      <c r="B545" s="1" t="s">
        <v>704</v>
      </c>
      <c r="C545" s="1" t="s">
        <v>699</v>
      </c>
      <c r="D545" s="2">
        <v>39225</v>
      </c>
      <c r="E545">
        <v>0</v>
      </c>
      <c r="F545">
        <v>63</v>
      </c>
      <c r="G545">
        <v>88</v>
      </c>
      <c r="H545">
        <v>2</v>
      </c>
      <c r="I545">
        <v>11</v>
      </c>
      <c r="J545">
        <v>8</v>
      </c>
      <c r="K545">
        <f>SUM(Kandydaci[[#This Row],[swiadectwo]:[profil]]) + IF(Kandydaci[[#This Row],[laureat]] = 1, 200,0)</f>
        <v>172</v>
      </c>
      <c r="L545" t="str">
        <f>VLOOKUP(Kandydaci[[#This Row],[profil]],Profile[],3,FALSE)</f>
        <v xml:space="preserve"> prawniczy z rozszerzona matematyka</v>
      </c>
    </row>
    <row r="546" spans="1:12" x14ac:dyDescent="0.3">
      <c r="A546">
        <v>1841</v>
      </c>
      <c r="B546" s="1" t="s">
        <v>705</v>
      </c>
      <c r="C546" s="1" t="s">
        <v>699</v>
      </c>
      <c r="D546" s="2">
        <v>39436</v>
      </c>
      <c r="E546">
        <v>0</v>
      </c>
      <c r="F546">
        <v>66</v>
      </c>
      <c r="G546">
        <v>60</v>
      </c>
      <c r="H546">
        <v>1</v>
      </c>
      <c r="I546">
        <v>9</v>
      </c>
      <c r="J546">
        <v>2</v>
      </c>
      <c r="K546">
        <f>SUM(Kandydaci[[#This Row],[swiadectwo]:[profil]]) + IF(Kandydaci[[#This Row],[laureat]] = 1, 200,0)</f>
        <v>138</v>
      </c>
      <c r="L546" t="str">
        <f>VLOOKUP(Kandydaci[[#This Row],[profil]],Profile[],3,FALSE)</f>
        <v xml:space="preserve"> matematyczno-fizyczno-informatyczny</v>
      </c>
    </row>
    <row r="547" spans="1:12" x14ac:dyDescent="0.3">
      <c r="A547">
        <v>1871</v>
      </c>
      <c r="B547" s="1" t="s">
        <v>704</v>
      </c>
      <c r="C547" s="1" t="s">
        <v>699</v>
      </c>
      <c r="D547" s="2">
        <v>39590</v>
      </c>
      <c r="E547">
        <v>1</v>
      </c>
      <c r="F547">
        <v>70</v>
      </c>
      <c r="G547">
        <v>62</v>
      </c>
      <c r="H547">
        <v>2</v>
      </c>
      <c r="I547">
        <v>14</v>
      </c>
      <c r="J547">
        <v>6</v>
      </c>
      <c r="K547">
        <f>SUM(Kandydaci[[#This Row],[swiadectwo]:[profil]]) + IF(Kandydaci[[#This Row],[laureat]] = 1, 200,0)</f>
        <v>354</v>
      </c>
      <c r="L547" t="str">
        <f>VLOOKUP(Kandydaci[[#This Row],[profil]],Profile[],3,FALSE)</f>
        <v xml:space="preserve"> humanistyczny z rozszerzonym hiszpañskim</v>
      </c>
    </row>
    <row r="548" spans="1:12" x14ac:dyDescent="0.3">
      <c r="A548">
        <v>1612</v>
      </c>
      <c r="B548" s="1" t="s">
        <v>706</v>
      </c>
      <c r="C548" s="1" t="s">
        <v>707</v>
      </c>
      <c r="D548" s="2">
        <v>39304</v>
      </c>
      <c r="E548">
        <v>0</v>
      </c>
      <c r="F548">
        <v>61</v>
      </c>
      <c r="G548">
        <v>93</v>
      </c>
      <c r="H548">
        <v>1</v>
      </c>
      <c r="I548">
        <v>4</v>
      </c>
      <c r="J548">
        <v>9</v>
      </c>
      <c r="K548">
        <f>SUM(Kandydaci[[#This Row],[swiadectwo]:[profil]]) + IF(Kandydaci[[#This Row],[laureat]] = 1, 200,0)</f>
        <v>168</v>
      </c>
      <c r="L548" t="str">
        <f>VLOOKUP(Kandydaci[[#This Row],[profil]],Profile[],3,FALSE)</f>
        <v xml:space="preserve"> medialny</v>
      </c>
    </row>
    <row r="549" spans="1:12" x14ac:dyDescent="0.3">
      <c r="A549">
        <v>1265</v>
      </c>
      <c r="B549" s="1" t="s">
        <v>708</v>
      </c>
      <c r="C549" s="1" t="s">
        <v>709</v>
      </c>
      <c r="D549" s="2">
        <v>39359</v>
      </c>
      <c r="E549">
        <v>0</v>
      </c>
      <c r="F549">
        <v>65</v>
      </c>
      <c r="G549">
        <v>80</v>
      </c>
      <c r="H549">
        <v>0</v>
      </c>
      <c r="I549">
        <v>23</v>
      </c>
      <c r="J549">
        <v>7</v>
      </c>
      <c r="K549">
        <f>SUM(Kandydaci[[#This Row],[swiadectwo]:[profil]]) + IF(Kandydaci[[#This Row],[laureat]] = 1, 200,0)</f>
        <v>175</v>
      </c>
      <c r="L549" t="str">
        <f>VLOOKUP(Kandydaci[[#This Row],[profil]],Profile[],3,FALSE)</f>
        <v xml:space="preserve"> prawniczy</v>
      </c>
    </row>
    <row r="550" spans="1:12" x14ac:dyDescent="0.3">
      <c r="A550">
        <v>1313</v>
      </c>
      <c r="B550" s="1" t="s">
        <v>710</v>
      </c>
      <c r="C550" s="1" t="s">
        <v>709</v>
      </c>
      <c r="D550" s="2">
        <v>39387</v>
      </c>
      <c r="E550">
        <v>0</v>
      </c>
      <c r="F550">
        <v>64</v>
      </c>
      <c r="G550">
        <v>69</v>
      </c>
      <c r="H550">
        <v>1</v>
      </c>
      <c r="I550">
        <v>8</v>
      </c>
      <c r="J550">
        <v>9</v>
      </c>
      <c r="K550">
        <f>SUM(Kandydaci[[#This Row],[swiadectwo]:[profil]]) + IF(Kandydaci[[#This Row],[laureat]] = 1, 200,0)</f>
        <v>151</v>
      </c>
      <c r="L550" t="str">
        <f>VLOOKUP(Kandydaci[[#This Row],[profil]],Profile[],3,FALSE)</f>
        <v xml:space="preserve"> medialny</v>
      </c>
    </row>
    <row r="551" spans="1:12" x14ac:dyDescent="0.3">
      <c r="A551">
        <v>1692</v>
      </c>
      <c r="B551" s="1" t="s">
        <v>711</v>
      </c>
      <c r="C551" s="1" t="s">
        <v>709</v>
      </c>
      <c r="D551" s="2">
        <v>39295</v>
      </c>
      <c r="E551">
        <v>0</v>
      </c>
      <c r="F551">
        <v>68</v>
      </c>
      <c r="G551">
        <v>77</v>
      </c>
      <c r="H551">
        <v>1</v>
      </c>
      <c r="I551">
        <v>13</v>
      </c>
      <c r="J551">
        <v>8</v>
      </c>
      <c r="K551">
        <f>SUM(Kandydaci[[#This Row],[swiadectwo]:[profil]]) + IF(Kandydaci[[#This Row],[laureat]] = 1, 200,0)</f>
        <v>167</v>
      </c>
      <c r="L551" t="str">
        <f>VLOOKUP(Kandydaci[[#This Row],[profil]],Profile[],3,FALSE)</f>
        <v xml:space="preserve"> prawniczy z rozszerzona matematyka</v>
      </c>
    </row>
    <row r="552" spans="1:12" x14ac:dyDescent="0.3">
      <c r="A552">
        <v>1164</v>
      </c>
      <c r="B552" s="1" t="s">
        <v>712</v>
      </c>
      <c r="C552" s="1" t="s">
        <v>713</v>
      </c>
      <c r="D552" s="2">
        <v>39363</v>
      </c>
      <c r="E552">
        <v>0</v>
      </c>
      <c r="F552">
        <v>68</v>
      </c>
      <c r="G552">
        <v>62</v>
      </c>
      <c r="H552">
        <v>3</v>
      </c>
      <c r="I552">
        <v>0</v>
      </c>
      <c r="J552">
        <v>6</v>
      </c>
      <c r="K552">
        <f>SUM(Kandydaci[[#This Row],[swiadectwo]:[profil]]) + IF(Kandydaci[[#This Row],[laureat]] = 1, 200,0)</f>
        <v>139</v>
      </c>
      <c r="L552" t="str">
        <f>VLOOKUP(Kandydaci[[#This Row],[profil]],Profile[],3,FALSE)</f>
        <v xml:space="preserve"> humanistyczny z rozszerzonym hiszpañskim</v>
      </c>
    </row>
    <row r="553" spans="1:12" x14ac:dyDescent="0.3">
      <c r="A553">
        <v>1404</v>
      </c>
      <c r="B553" s="1" t="s">
        <v>714</v>
      </c>
      <c r="C553" s="1" t="s">
        <v>713</v>
      </c>
      <c r="D553" s="2">
        <v>39188</v>
      </c>
      <c r="E553">
        <v>0</v>
      </c>
      <c r="F553">
        <v>65</v>
      </c>
      <c r="G553">
        <v>81</v>
      </c>
      <c r="H553">
        <v>0</v>
      </c>
      <c r="I553">
        <v>12</v>
      </c>
      <c r="J553">
        <v>9</v>
      </c>
      <c r="K553">
        <f>SUM(Kandydaci[[#This Row],[swiadectwo]:[profil]]) + IF(Kandydaci[[#This Row],[laureat]] = 1, 200,0)</f>
        <v>167</v>
      </c>
      <c r="L553" t="str">
        <f>VLOOKUP(Kandydaci[[#This Row],[profil]],Profile[],3,FALSE)</f>
        <v xml:space="preserve"> medialny</v>
      </c>
    </row>
    <row r="554" spans="1:12" x14ac:dyDescent="0.3">
      <c r="A554">
        <v>1437</v>
      </c>
      <c r="B554" s="1" t="s">
        <v>715</v>
      </c>
      <c r="C554" s="1" t="s">
        <v>713</v>
      </c>
      <c r="D554" s="2">
        <v>39355</v>
      </c>
      <c r="E554">
        <v>0</v>
      </c>
      <c r="F554">
        <v>60</v>
      </c>
      <c r="G554">
        <v>70</v>
      </c>
      <c r="H554">
        <v>2</v>
      </c>
      <c r="I554">
        <v>0</v>
      </c>
      <c r="J554">
        <v>5</v>
      </c>
      <c r="K554">
        <f>SUM(Kandydaci[[#This Row],[swiadectwo]:[profil]]) + IF(Kandydaci[[#This Row],[laureat]] = 1, 200,0)</f>
        <v>137</v>
      </c>
      <c r="L554" t="str">
        <f>VLOOKUP(Kandydaci[[#This Row],[profil]],Profile[],3,FALSE)</f>
        <v xml:space="preserve"> humanistyczny z rozszerzonym angielskim</v>
      </c>
    </row>
    <row r="555" spans="1:12" x14ac:dyDescent="0.3">
      <c r="A555">
        <v>1210</v>
      </c>
      <c r="B555" s="1" t="s">
        <v>716</v>
      </c>
      <c r="C555" s="1" t="s">
        <v>717</v>
      </c>
      <c r="D555" s="2">
        <v>39188</v>
      </c>
      <c r="E555">
        <v>1</v>
      </c>
      <c r="F555">
        <v>67</v>
      </c>
      <c r="G555">
        <v>76</v>
      </c>
      <c r="H555">
        <v>1</v>
      </c>
      <c r="I555">
        <v>11</v>
      </c>
      <c r="J555">
        <v>10</v>
      </c>
      <c r="K555">
        <f>SUM(Kandydaci[[#This Row],[swiadectwo]:[profil]]) + IF(Kandydaci[[#This Row],[laureat]] = 1, 200,0)</f>
        <v>365</v>
      </c>
      <c r="L555" t="str">
        <f>VLOOKUP(Kandydaci[[#This Row],[profil]],Profile[],3,FALSE)</f>
        <v xml:space="preserve"> medialny z rozszerzonym angielskim i niemieckim</v>
      </c>
    </row>
    <row r="556" spans="1:12" x14ac:dyDescent="0.3">
      <c r="A556">
        <v>1264</v>
      </c>
      <c r="B556" s="1" t="s">
        <v>718</v>
      </c>
      <c r="C556" s="1" t="s">
        <v>717</v>
      </c>
      <c r="D556" s="2">
        <v>39089</v>
      </c>
      <c r="E556">
        <v>0</v>
      </c>
      <c r="F556">
        <v>70</v>
      </c>
      <c r="G556">
        <v>77</v>
      </c>
      <c r="H556">
        <v>2</v>
      </c>
      <c r="I556">
        <v>2</v>
      </c>
      <c r="J556">
        <v>2</v>
      </c>
      <c r="K556">
        <f>SUM(Kandydaci[[#This Row],[swiadectwo]:[profil]]) + IF(Kandydaci[[#This Row],[laureat]] = 1, 200,0)</f>
        <v>153</v>
      </c>
      <c r="L556" t="str">
        <f>VLOOKUP(Kandydaci[[#This Row],[profil]],Profile[],3,FALSE)</f>
        <v xml:space="preserve"> matematyczno-fizyczno-informatyczny</v>
      </c>
    </row>
    <row r="557" spans="1:12" x14ac:dyDescent="0.3">
      <c r="A557">
        <v>1412</v>
      </c>
      <c r="B557" s="1" t="s">
        <v>719</v>
      </c>
      <c r="C557" s="1" t="s">
        <v>717</v>
      </c>
      <c r="D557" s="2">
        <v>39316</v>
      </c>
      <c r="E557">
        <v>0</v>
      </c>
      <c r="F557">
        <v>66</v>
      </c>
      <c r="G557">
        <v>66</v>
      </c>
      <c r="H557">
        <v>1</v>
      </c>
      <c r="I557">
        <v>23</v>
      </c>
      <c r="J557">
        <v>10</v>
      </c>
      <c r="K557">
        <f>SUM(Kandydaci[[#This Row],[swiadectwo]:[profil]]) + IF(Kandydaci[[#This Row],[laureat]] = 1, 200,0)</f>
        <v>166</v>
      </c>
      <c r="L557" t="str">
        <f>VLOOKUP(Kandydaci[[#This Row],[profil]],Profile[],3,FALSE)</f>
        <v xml:space="preserve"> medialny z rozszerzonym angielskim i niemieckim</v>
      </c>
    </row>
    <row r="558" spans="1:12" x14ac:dyDescent="0.3">
      <c r="A558">
        <v>1492</v>
      </c>
      <c r="B558" s="1" t="s">
        <v>720</v>
      </c>
      <c r="C558" s="1" t="s">
        <v>717</v>
      </c>
      <c r="D558" s="2">
        <v>39294</v>
      </c>
      <c r="E558">
        <v>0</v>
      </c>
      <c r="F558">
        <v>66</v>
      </c>
      <c r="G558">
        <v>84</v>
      </c>
      <c r="H558">
        <v>3</v>
      </c>
      <c r="I558">
        <v>13</v>
      </c>
      <c r="J558">
        <v>9</v>
      </c>
      <c r="K558">
        <f>SUM(Kandydaci[[#This Row],[swiadectwo]:[profil]]) + IF(Kandydaci[[#This Row],[laureat]] = 1, 200,0)</f>
        <v>175</v>
      </c>
      <c r="L558" t="str">
        <f>VLOOKUP(Kandydaci[[#This Row],[profil]],Profile[],3,FALSE)</f>
        <v xml:space="preserve"> medialny</v>
      </c>
    </row>
    <row r="559" spans="1:12" x14ac:dyDescent="0.3">
      <c r="A559">
        <v>1077</v>
      </c>
      <c r="B559" s="1" t="s">
        <v>721</v>
      </c>
      <c r="C559" s="1" t="s">
        <v>722</v>
      </c>
      <c r="D559" s="2">
        <v>39222</v>
      </c>
      <c r="E559">
        <v>0</v>
      </c>
      <c r="F559">
        <v>64</v>
      </c>
      <c r="G559">
        <v>88</v>
      </c>
      <c r="H559">
        <v>1</v>
      </c>
      <c r="I559">
        <v>14</v>
      </c>
      <c r="J559">
        <v>9</v>
      </c>
      <c r="K559">
        <f>SUM(Kandydaci[[#This Row],[swiadectwo]:[profil]]) + IF(Kandydaci[[#This Row],[laureat]] = 1, 200,0)</f>
        <v>176</v>
      </c>
      <c r="L559" t="str">
        <f>VLOOKUP(Kandydaci[[#This Row],[profil]],Profile[],3,FALSE)</f>
        <v xml:space="preserve"> medialny</v>
      </c>
    </row>
    <row r="560" spans="1:12" x14ac:dyDescent="0.3">
      <c r="A560">
        <v>1408</v>
      </c>
      <c r="B560" s="1" t="s">
        <v>723</v>
      </c>
      <c r="C560" s="1" t="s">
        <v>722</v>
      </c>
      <c r="D560" s="2">
        <v>39215</v>
      </c>
      <c r="E560">
        <v>0</v>
      </c>
      <c r="F560">
        <v>69</v>
      </c>
      <c r="G560">
        <v>87</v>
      </c>
      <c r="H560">
        <v>1</v>
      </c>
      <c r="I560">
        <v>13</v>
      </c>
      <c r="J560">
        <v>10</v>
      </c>
      <c r="K560">
        <f>SUM(Kandydaci[[#This Row],[swiadectwo]:[profil]]) + IF(Kandydaci[[#This Row],[laureat]] = 1, 200,0)</f>
        <v>180</v>
      </c>
      <c r="L560" t="str">
        <f>VLOOKUP(Kandydaci[[#This Row],[profil]],Profile[],3,FALSE)</f>
        <v xml:space="preserve"> medialny z rozszerzonym angielskim i niemieckim</v>
      </c>
    </row>
    <row r="561" spans="1:12" x14ac:dyDescent="0.3">
      <c r="A561">
        <v>1605</v>
      </c>
      <c r="B561" s="1" t="s">
        <v>724</v>
      </c>
      <c r="C561" s="1" t="s">
        <v>722</v>
      </c>
      <c r="D561" s="2">
        <v>39148</v>
      </c>
      <c r="E561">
        <v>0</v>
      </c>
      <c r="F561">
        <v>61</v>
      </c>
      <c r="G561">
        <v>60</v>
      </c>
      <c r="H561">
        <v>0</v>
      </c>
      <c r="I561">
        <v>12</v>
      </c>
      <c r="J561">
        <v>9</v>
      </c>
      <c r="K561">
        <f>SUM(Kandydaci[[#This Row],[swiadectwo]:[profil]]) + IF(Kandydaci[[#This Row],[laureat]] = 1, 200,0)</f>
        <v>142</v>
      </c>
      <c r="L561" t="str">
        <f>VLOOKUP(Kandydaci[[#This Row],[profil]],Profile[],3,FALSE)</f>
        <v xml:space="preserve"> medialny</v>
      </c>
    </row>
    <row r="562" spans="1:12" x14ac:dyDescent="0.3">
      <c r="A562">
        <v>1898</v>
      </c>
      <c r="B562" s="1" t="s">
        <v>721</v>
      </c>
      <c r="C562" s="1" t="s">
        <v>722</v>
      </c>
      <c r="D562" s="2">
        <v>39809</v>
      </c>
      <c r="E562">
        <v>0</v>
      </c>
      <c r="F562">
        <v>68</v>
      </c>
      <c r="G562">
        <v>85</v>
      </c>
      <c r="H562">
        <v>1</v>
      </c>
      <c r="I562">
        <v>14</v>
      </c>
      <c r="J562">
        <v>4</v>
      </c>
      <c r="K562">
        <f>SUM(Kandydaci[[#This Row],[swiadectwo]:[profil]]) + IF(Kandydaci[[#This Row],[laureat]] = 1, 200,0)</f>
        <v>172</v>
      </c>
      <c r="L562" t="str">
        <f>VLOOKUP(Kandydaci[[#This Row],[profil]],Profile[],3,FALSE)</f>
        <v xml:space="preserve"> biologiczno-chemiczno-matematyczny</v>
      </c>
    </row>
    <row r="563" spans="1:12" x14ac:dyDescent="0.3">
      <c r="A563">
        <v>1254</v>
      </c>
      <c r="B563" s="1" t="s">
        <v>725</v>
      </c>
      <c r="C563" s="1" t="s">
        <v>726</v>
      </c>
      <c r="D563" s="2">
        <v>39440</v>
      </c>
      <c r="E563">
        <v>0</v>
      </c>
      <c r="F563">
        <v>70</v>
      </c>
      <c r="G563">
        <v>73</v>
      </c>
      <c r="H563">
        <v>0</v>
      </c>
      <c r="I563">
        <v>24</v>
      </c>
      <c r="J563">
        <v>9</v>
      </c>
      <c r="K563">
        <f>SUM(Kandydaci[[#This Row],[swiadectwo]:[profil]]) + IF(Kandydaci[[#This Row],[laureat]] = 1, 200,0)</f>
        <v>176</v>
      </c>
      <c r="L563" t="str">
        <f>VLOOKUP(Kandydaci[[#This Row],[profil]],Profile[],3,FALSE)</f>
        <v xml:space="preserve"> medialny</v>
      </c>
    </row>
    <row r="564" spans="1:12" x14ac:dyDescent="0.3">
      <c r="A564">
        <v>1189</v>
      </c>
      <c r="B564" s="1" t="s">
        <v>727</v>
      </c>
      <c r="C564" s="1" t="s">
        <v>728</v>
      </c>
      <c r="D564" s="2">
        <v>39317</v>
      </c>
      <c r="E564">
        <v>0</v>
      </c>
      <c r="F564">
        <v>69</v>
      </c>
      <c r="G564">
        <v>79</v>
      </c>
      <c r="H564">
        <v>0</v>
      </c>
      <c r="I564">
        <v>21</v>
      </c>
      <c r="J564">
        <v>3</v>
      </c>
      <c r="K564">
        <f>SUM(Kandydaci[[#This Row],[swiadectwo]:[profil]]) + IF(Kandydaci[[#This Row],[laureat]] = 1, 200,0)</f>
        <v>172</v>
      </c>
      <c r="L564" t="str">
        <f>VLOOKUP(Kandydaci[[#This Row],[profil]],Profile[],3,FALSE)</f>
        <v xml:space="preserve"> biologiczno-chemiczny</v>
      </c>
    </row>
    <row r="565" spans="1:12" x14ac:dyDescent="0.3">
      <c r="A565">
        <v>1079</v>
      </c>
      <c r="B565" s="1" t="s">
        <v>729</v>
      </c>
      <c r="C565" s="1" t="s">
        <v>730</v>
      </c>
      <c r="D565" s="2">
        <v>39444</v>
      </c>
      <c r="E565">
        <v>0</v>
      </c>
      <c r="F565">
        <v>69</v>
      </c>
      <c r="G565">
        <v>67</v>
      </c>
      <c r="H565">
        <v>0</v>
      </c>
      <c r="I565">
        <v>9</v>
      </c>
      <c r="J565">
        <v>6</v>
      </c>
      <c r="K565">
        <f>SUM(Kandydaci[[#This Row],[swiadectwo]:[profil]]) + IF(Kandydaci[[#This Row],[laureat]] = 1, 200,0)</f>
        <v>151</v>
      </c>
      <c r="L565" t="str">
        <f>VLOOKUP(Kandydaci[[#This Row],[profil]],Profile[],3,FALSE)</f>
        <v xml:space="preserve"> humanistyczny z rozszerzonym hiszpañskim</v>
      </c>
    </row>
    <row r="566" spans="1:12" x14ac:dyDescent="0.3">
      <c r="A566">
        <v>1668</v>
      </c>
      <c r="B566" s="1" t="s">
        <v>731</v>
      </c>
      <c r="C566" s="1" t="s">
        <v>730</v>
      </c>
      <c r="D566" s="2">
        <v>39186</v>
      </c>
      <c r="E566">
        <v>0</v>
      </c>
      <c r="F566">
        <v>67</v>
      </c>
      <c r="G566">
        <v>99</v>
      </c>
      <c r="H566">
        <v>2</v>
      </c>
      <c r="I566">
        <v>24</v>
      </c>
      <c r="J566">
        <v>7</v>
      </c>
      <c r="K566">
        <f>SUM(Kandydaci[[#This Row],[swiadectwo]:[profil]]) + IF(Kandydaci[[#This Row],[laureat]] = 1, 200,0)</f>
        <v>199</v>
      </c>
      <c r="L566" t="str">
        <f>VLOOKUP(Kandydaci[[#This Row],[profil]],Profile[],3,FALSE)</f>
        <v xml:space="preserve"> prawniczy</v>
      </c>
    </row>
    <row r="567" spans="1:12" x14ac:dyDescent="0.3">
      <c r="A567">
        <v>1900</v>
      </c>
      <c r="B567" s="1" t="s">
        <v>729</v>
      </c>
      <c r="C567" s="1" t="s">
        <v>730</v>
      </c>
      <c r="D567" s="2">
        <v>39405</v>
      </c>
      <c r="E567">
        <v>0</v>
      </c>
      <c r="F567">
        <v>67</v>
      </c>
      <c r="G567">
        <v>96</v>
      </c>
      <c r="H567">
        <v>1</v>
      </c>
      <c r="I567">
        <v>20</v>
      </c>
      <c r="J567">
        <v>2</v>
      </c>
      <c r="K567">
        <f>SUM(Kandydaci[[#This Row],[swiadectwo]:[profil]]) + IF(Kandydaci[[#This Row],[laureat]] = 1, 200,0)</f>
        <v>186</v>
      </c>
      <c r="L567" t="str">
        <f>VLOOKUP(Kandydaci[[#This Row],[profil]],Profile[],3,FALSE)</f>
        <v xml:space="preserve"> matematyczno-fizyczno-informatyczny</v>
      </c>
    </row>
    <row r="568" spans="1:12" x14ac:dyDescent="0.3">
      <c r="A568">
        <v>1476</v>
      </c>
      <c r="B568" s="1" t="s">
        <v>732</v>
      </c>
      <c r="C568" s="1" t="s">
        <v>733</v>
      </c>
      <c r="D568" s="2">
        <v>39318</v>
      </c>
      <c r="E568">
        <v>0</v>
      </c>
      <c r="F568">
        <v>69</v>
      </c>
      <c r="G568">
        <v>68</v>
      </c>
      <c r="H568">
        <v>3</v>
      </c>
      <c r="I568">
        <v>21</v>
      </c>
      <c r="J568">
        <v>4</v>
      </c>
      <c r="K568">
        <f>SUM(Kandydaci[[#This Row],[swiadectwo]:[profil]]) + IF(Kandydaci[[#This Row],[laureat]] = 1, 200,0)</f>
        <v>165</v>
      </c>
      <c r="L568" t="str">
        <f>VLOOKUP(Kandydaci[[#This Row],[profil]],Profile[],3,FALSE)</f>
        <v xml:space="preserve"> biologiczno-chemiczno-matematyczny</v>
      </c>
    </row>
    <row r="569" spans="1:12" x14ac:dyDescent="0.3">
      <c r="A569">
        <v>1037</v>
      </c>
      <c r="B569" s="1" t="s">
        <v>734</v>
      </c>
      <c r="C569" s="1" t="s">
        <v>735</v>
      </c>
      <c r="D569" s="2">
        <v>39286</v>
      </c>
      <c r="E569">
        <v>0</v>
      </c>
      <c r="F569">
        <v>68</v>
      </c>
      <c r="G569">
        <v>79</v>
      </c>
      <c r="H569">
        <v>1</v>
      </c>
      <c r="I569">
        <v>6</v>
      </c>
      <c r="J569">
        <v>6</v>
      </c>
      <c r="K569">
        <f>SUM(Kandydaci[[#This Row],[swiadectwo]:[profil]]) + IF(Kandydaci[[#This Row],[laureat]] = 1, 200,0)</f>
        <v>160</v>
      </c>
      <c r="L569" t="str">
        <f>VLOOKUP(Kandydaci[[#This Row],[profil]],Profile[],3,FALSE)</f>
        <v xml:space="preserve"> humanistyczny z rozszerzonym hiszpañskim</v>
      </c>
    </row>
    <row r="570" spans="1:12" x14ac:dyDescent="0.3">
      <c r="A570">
        <v>1236</v>
      </c>
      <c r="B570" s="1" t="s">
        <v>736</v>
      </c>
      <c r="C570" s="1" t="s">
        <v>735</v>
      </c>
      <c r="D570" s="2">
        <v>39301</v>
      </c>
      <c r="E570">
        <v>0</v>
      </c>
      <c r="F570">
        <v>66</v>
      </c>
      <c r="G570">
        <v>63</v>
      </c>
      <c r="H570">
        <v>3</v>
      </c>
      <c r="I570">
        <v>3</v>
      </c>
      <c r="J570">
        <v>10</v>
      </c>
      <c r="K570">
        <f>SUM(Kandydaci[[#This Row],[swiadectwo]:[profil]]) + IF(Kandydaci[[#This Row],[laureat]] = 1, 200,0)</f>
        <v>145</v>
      </c>
      <c r="L570" t="str">
        <f>VLOOKUP(Kandydaci[[#This Row],[profil]],Profile[],3,FALSE)</f>
        <v xml:space="preserve"> medialny z rozszerzonym angielskim i niemieckim</v>
      </c>
    </row>
    <row r="571" spans="1:12" x14ac:dyDescent="0.3">
      <c r="A571">
        <v>1298</v>
      </c>
      <c r="B571" s="1" t="s">
        <v>737</v>
      </c>
      <c r="C571" s="1" t="s">
        <v>735</v>
      </c>
      <c r="D571" s="2">
        <v>39775</v>
      </c>
      <c r="E571">
        <v>0</v>
      </c>
      <c r="F571">
        <v>69</v>
      </c>
      <c r="G571">
        <v>76</v>
      </c>
      <c r="H571">
        <v>2</v>
      </c>
      <c r="I571">
        <v>9</v>
      </c>
      <c r="J571">
        <v>7</v>
      </c>
      <c r="K571">
        <f>SUM(Kandydaci[[#This Row],[swiadectwo]:[profil]]) + IF(Kandydaci[[#This Row],[laureat]] = 1, 200,0)</f>
        <v>163</v>
      </c>
      <c r="L571" t="str">
        <f>VLOOKUP(Kandydaci[[#This Row],[profil]],Profile[],3,FALSE)</f>
        <v xml:space="preserve"> prawniczy</v>
      </c>
    </row>
    <row r="572" spans="1:12" x14ac:dyDescent="0.3">
      <c r="A572">
        <v>1248</v>
      </c>
      <c r="B572" s="1" t="s">
        <v>738</v>
      </c>
      <c r="C572" s="1" t="s">
        <v>739</v>
      </c>
      <c r="D572" s="2">
        <v>39555</v>
      </c>
      <c r="E572">
        <v>0</v>
      </c>
      <c r="F572">
        <v>71</v>
      </c>
      <c r="G572">
        <v>80</v>
      </c>
      <c r="H572">
        <v>3</v>
      </c>
      <c r="I572">
        <v>24</v>
      </c>
      <c r="J572">
        <v>6</v>
      </c>
      <c r="K572">
        <f>SUM(Kandydaci[[#This Row],[swiadectwo]:[profil]]) + IF(Kandydaci[[#This Row],[laureat]] = 1, 200,0)</f>
        <v>184</v>
      </c>
      <c r="L572" t="str">
        <f>VLOOKUP(Kandydaci[[#This Row],[profil]],Profile[],3,FALSE)</f>
        <v xml:space="preserve"> humanistyczny z rozszerzonym hiszpañskim</v>
      </c>
    </row>
    <row r="573" spans="1:12" x14ac:dyDescent="0.3">
      <c r="A573">
        <v>1004</v>
      </c>
      <c r="B573" s="1" t="s">
        <v>740</v>
      </c>
      <c r="C573" s="1" t="s">
        <v>741</v>
      </c>
      <c r="D573" s="2">
        <v>39178</v>
      </c>
      <c r="E573">
        <v>0</v>
      </c>
      <c r="F573">
        <v>68</v>
      </c>
      <c r="G573">
        <v>96</v>
      </c>
      <c r="H573">
        <v>2</v>
      </c>
      <c r="I573">
        <v>7</v>
      </c>
      <c r="J573">
        <v>7</v>
      </c>
      <c r="K573">
        <f>SUM(Kandydaci[[#This Row],[swiadectwo]:[profil]]) + IF(Kandydaci[[#This Row],[laureat]] = 1, 200,0)</f>
        <v>180</v>
      </c>
      <c r="L573" t="str">
        <f>VLOOKUP(Kandydaci[[#This Row],[profil]],Profile[],3,FALSE)</f>
        <v xml:space="preserve"> prawniczy</v>
      </c>
    </row>
    <row r="574" spans="1:12" x14ac:dyDescent="0.3">
      <c r="A574">
        <v>1818</v>
      </c>
      <c r="B574" s="1" t="s">
        <v>422</v>
      </c>
      <c r="C574" s="1" t="s">
        <v>741</v>
      </c>
      <c r="D574" s="2">
        <v>39347</v>
      </c>
      <c r="E574">
        <v>0</v>
      </c>
      <c r="F574">
        <v>72</v>
      </c>
      <c r="G574">
        <v>86</v>
      </c>
      <c r="H574">
        <v>0</v>
      </c>
      <c r="I574">
        <v>3</v>
      </c>
      <c r="J574">
        <v>7</v>
      </c>
      <c r="K574">
        <f>SUM(Kandydaci[[#This Row],[swiadectwo]:[profil]]) + IF(Kandydaci[[#This Row],[laureat]] = 1, 200,0)</f>
        <v>168</v>
      </c>
      <c r="L574" t="str">
        <f>VLOOKUP(Kandydaci[[#This Row],[profil]],Profile[],3,FALSE)</f>
        <v xml:space="preserve"> prawniczy</v>
      </c>
    </row>
    <row r="575" spans="1:12" x14ac:dyDescent="0.3">
      <c r="A575">
        <v>1122</v>
      </c>
      <c r="B575" s="1" t="s">
        <v>742</v>
      </c>
      <c r="C575" s="1" t="s">
        <v>743</v>
      </c>
      <c r="D575" s="2">
        <v>39792</v>
      </c>
      <c r="E575">
        <v>0</v>
      </c>
      <c r="F575">
        <v>61</v>
      </c>
      <c r="G575">
        <v>79</v>
      </c>
      <c r="H575">
        <v>0</v>
      </c>
      <c r="I575">
        <v>16</v>
      </c>
      <c r="J575">
        <v>7</v>
      </c>
      <c r="K575">
        <f>SUM(Kandydaci[[#This Row],[swiadectwo]:[profil]]) + IF(Kandydaci[[#This Row],[laureat]] = 1, 200,0)</f>
        <v>163</v>
      </c>
      <c r="L575" t="str">
        <f>VLOOKUP(Kandydaci[[#This Row],[profil]],Profile[],3,FALSE)</f>
        <v xml:space="preserve"> prawniczy</v>
      </c>
    </row>
    <row r="576" spans="1:12" x14ac:dyDescent="0.3">
      <c r="A576">
        <v>1513</v>
      </c>
      <c r="B576" s="1" t="s">
        <v>744</v>
      </c>
      <c r="C576" s="1" t="s">
        <v>743</v>
      </c>
      <c r="D576" s="2">
        <v>39140</v>
      </c>
      <c r="E576">
        <v>0</v>
      </c>
      <c r="F576">
        <v>71</v>
      </c>
      <c r="G576">
        <v>80</v>
      </c>
      <c r="H576">
        <v>3</v>
      </c>
      <c r="I576">
        <v>1</v>
      </c>
      <c r="J576">
        <v>9</v>
      </c>
      <c r="K576">
        <f>SUM(Kandydaci[[#This Row],[swiadectwo]:[profil]]) + IF(Kandydaci[[#This Row],[laureat]] = 1, 200,0)</f>
        <v>164</v>
      </c>
      <c r="L576" t="str">
        <f>VLOOKUP(Kandydaci[[#This Row],[profil]],Profile[],3,FALSE)</f>
        <v xml:space="preserve"> medialny</v>
      </c>
    </row>
    <row r="577" spans="1:12" x14ac:dyDescent="0.3">
      <c r="A577">
        <v>1094</v>
      </c>
      <c r="B577" s="1" t="s">
        <v>745</v>
      </c>
      <c r="C577" s="1" t="s">
        <v>746</v>
      </c>
      <c r="D577" s="2">
        <v>39408</v>
      </c>
      <c r="E577">
        <v>1</v>
      </c>
      <c r="F577">
        <v>61</v>
      </c>
      <c r="G577">
        <v>61</v>
      </c>
      <c r="H577">
        <v>2</v>
      </c>
      <c r="I577">
        <v>10</v>
      </c>
      <c r="J577">
        <v>6</v>
      </c>
      <c r="K577">
        <f>SUM(Kandydaci[[#This Row],[swiadectwo]:[profil]]) + IF(Kandydaci[[#This Row],[laureat]] = 1, 200,0)</f>
        <v>340</v>
      </c>
      <c r="L577" t="str">
        <f>VLOOKUP(Kandydaci[[#This Row],[profil]],Profile[],3,FALSE)</f>
        <v xml:space="preserve"> humanistyczny z rozszerzonym hiszpañskim</v>
      </c>
    </row>
    <row r="578" spans="1:12" x14ac:dyDescent="0.3">
      <c r="A578">
        <v>1431</v>
      </c>
      <c r="B578" s="1" t="s">
        <v>747</v>
      </c>
      <c r="C578" s="1" t="s">
        <v>746</v>
      </c>
      <c r="D578" s="2">
        <v>39402</v>
      </c>
      <c r="E578">
        <v>0</v>
      </c>
      <c r="F578">
        <v>67</v>
      </c>
      <c r="G578">
        <v>91</v>
      </c>
      <c r="H578">
        <v>2</v>
      </c>
      <c r="I578">
        <v>16</v>
      </c>
      <c r="J578">
        <v>2</v>
      </c>
      <c r="K578">
        <f>SUM(Kandydaci[[#This Row],[swiadectwo]:[profil]]) + IF(Kandydaci[[#This Row],[laureat]] = 1, 200,0)</f>
        <v>178</v>
      </c>
      <c r="L578" t="str">
        <f>VLOOKUP(Kandydaci[[#This Row],[profil]],Profile[],3,FALSE)</f>
        <v xml:space="preserve"> matematyczno-fizyczno-informatyczny</v>
      </c>
    </row>
    <row r="579" spans="1:12" x14ac:dyDescent="0.3">
      <c r="A579">
        <v>1343</v>
      </c>
      <c r="B579" s="1" t="s">
        <v>748</v>
      </c>
      <c r="C579" s="1" t="s">
        <v>749</v>
      </c>
      <c r="D579" s="2">
        <v>39315</v>
      </c>
      <c r="E579">
        <v>0</v>
      </c>
      <c r="F579">
        <v>69</v>
      </c>
      <c r="G579">
        <v>95</v>
      </c>
      <c r="H579">
        <v>3</v>
      </c>
      <c r="I579">
        <v>14</v>
      </c>
      <c r="J579">
        <v>7</v>
      </c>
      <c r="K579">
        <f>SUM(Kandydaci[[#This Row],[swiadectwo]:[profil]]) + IF(Kandydaci[[#This Row],[laureat]] = 1, 200,0)</f>
        <v>188</v>
      </c>
      <c r="L579" t="str">
        <f>VLOOKUP(Kandydaci[[#This Row],[profil]],Profile[],3,FALSE)</f>
        <v xml:space="preserve"> prawniczy</v>
      </c>
    </row>
    <row r="580" spans="1:12" x14ac:dyDescent="0.3">
      <c r="A580">
        <v>1464</v>
      </c>
      <c r="B580" s="1" t="s">
        <v>750</v>
      </c>
      <c r="C580" s="1" t="s">
        <v>749</v>
      </c>
      <c r="D580" s="2">
        <v>39088</v>
      </c>
      <c r="E580">
        <v>0</v>
      </c>
      <c r="F580">
        <v>69</v>
      </c>
      <c r="G580">
        <v>70</v>
      </c>
      <c r="H580">
        <v>1</v>
      </c>
      <c r="I580">
        <v>7</v>
      </c>
      <c r="J580">
        <v>6</v>
      </c>
      <c r="K580">
        <f>SUM(Kandydaci[[#This Row],[swiadectwo]:[profil]]) + IF(Kandydaci[[#This Row],[laureat]] = 1, 200,0)</f>
        <v>153</v>
      </c>
      <c r="L580" t="str">
        <f>VLOOKUP(Kandydaci[[#This Row],[profil]],Profile[],3,FALSE)</f>
        <v xml:space="preserve"> humanistyczny z rozszerzonym hiszpañskim</v>
      </c>
    </row>
    <row r="581" spans="1:12" x14ac:dyDescent="0.3">
      <c r="A581">
        <v>1819</v>
      </c>
      <c r="B581" s="1" t="s">
        <v>422</v>
      </c>
      <c r="C581" s="1" t="s">
        <v>751</v>
      </c>
      <c r="D581" s="2">
        <v>39092</v>
      </c>
      <c r="E581">
        <v>0</v>
      </c>
      <c r="F581">
        <v>63</v>
      </c>
      <c r="G581">
        <v>79</v>
      </c>
      <c r="H581">
        <v>3</v>
      </c>
      <c r="I581">
        <v>14</v>
      </c>
      <c r="J581">
        <v>10</v>
      </c>
      <c r="K581">
        <f>SUM(Kandydaci[[#This Row],[swiadectwo]:[profil]]) + IF(Kandydaci[[#This Row],[laureat]] = 1, 200,0)</f>
        <v>169</v>
      </c>
      <c r="L581" t="str">
        <f>VLOOKUP(Kandydaci[[#This Row],[profil]],Profile[],3,FALSE)</f>
        <v xml:space="preserve"> medialny z rozszerzonym angielskim i niemieckim</v>
      </c>
    </row>
    <row r="582" spans="1:12" x14ac:dyDescent="0.3">
      <c r="A582">
        <v>1820</v>
      </c>
      <c r="B582" s="1" t="s">
        <v>422</v>
      </c>
      <c r="C582" s="1" t="s">
        <v>751</v>
      </c>
      <c r="D582" s="2">
        <v>39606</v>
      </c>
      <c r="E582">
        <v>1</v>
      </c>
      <c r="F582">
        <v>61</v>
      </c>
      <c r="G582">
        <v>99</v>
      </c>
      <c r="H582">
        <v>2</v>
      </c>
      <c r="I582">
        <v>18</v>
      </c>
      <c r="J582">
        <v>9</v>
      </c>
      <c r="K582">
        <f>SUM(Kandydaci[[#This Row],[swiadectwo]:[profil]]) + IF(Kandydaci[[#This Row],[laureat]] = 1, 200,0)</f>
        <v>389</v>
      </c>
      <c r="L582" t="str">
        <f>VLOOKUP(Kandydaci[[#This Row],[profil]],Profile[],3,FALSE)</f>
        <v xml:space="preserve"> medialny</v>
      </c>
    </row>
    <row r="583" spans="1:12" x14ac:dyDescent="0.3">
      <c r="A583">
        <v>1336</v>
      </c>
      <c r="B583" s="1" t="s">
        <v>752</v>
      </c>
      <c r="C583" s="1" t="s">
        <v>753</v>
      </c>
      <c r="D583" s="2">
        <v>39137</v>
      </c>
      <c r="E583">
        <v>0</v>
      </c>
      <c r="F583">
        <v>62</v>
      </c>
      <c r="G583">
        <v>80</v>
      </c>
      <c r="H583">
        <v>2</v>
      </c>
      <c r="I583">
        <v>7</v>
      </c>
      <c r="J583">
        <v>6</v>
      </c>
      <c r="K583">
        <f>SUM(Kandydaci[[#This Row],[swiadectwo]:[profil]]) + IF(Kandydaci[[#This Row],[laureat]] = 1, 200,0)</f>
        <v>157</v>
      </c>
      <c r="L583" t="str">
        <f>VLOOKUP(Kandydaci[[#This Row],[profil]],Profile[],3,FALSE)</f>
        <v xml:space="preserve"> humanistyczny z rozszerzonym hiszpañskim</v>
      </c>
    </row>
    <row r="584" spans="1:12" x14ac:dyDescent="0.3">
      <c r="A584">
        <v>1397</v>
      </c>
      <c r="B584" s="1" t="s">
        <v>754</v>
      </c>
      <c r="C584" s="1" t="s">
        <v>753</v>
      </c>
      <c r="D584" s="2">
        <v>39788</v>
      </c>
      <c r="E584">
        <v>0</v>
      </c>
      <c r="F584">
        <v>70</v>
      </c>
      <c r="G584">
        <v>72</v>
      </c>
      <c r="H584">
        <v>2</v>
      </c>
      <c r="I584">
        <v>23</v>
      </c>
      <c r="J584">
        <v>4</v>
      </c>
      <c r="K584">
        <f>SUM(Kandydaci[[#This Row],[swiadectwo]:[profil]]) + IF(Kandydaci[[#This Row],[laureat]] = 1, 200,0)</f>
        <v>171</v>
      </c>
      <c r="L584" t="str">
        <f>VLOOKUP(Kandydaci[[#This Row],[profil]],Profile[],3,FALSE)</f>
        <v xml:space="preserve"> biologiczno-chemiczno-matematyczny</v>
      </c>
    </row>
    <row r="585" spans="1:12" x14ac:dyDescent="0.3">
      <c r="A585">
        <v>1066</v>
      </c>
      <c r="B585" s="1" t="s">
        <v>755</v>
      </c>
      <c r="C585" s="1" t="s">
        <v>756</v>
      </c>
      <c r="D585" s="2">
        <v>39343</v>
      </c>
      <c r="E585">
        <v>0</v>
      </c>
      <c r="F585">
        <v>63</v>
      </c>
      <c r="G585">
        <v>96</v>
      </c>
      <c r="H585">
        <v>2</v>
      </c>
      <c r="I585">
        <v>24</v>
      </c>
      <c r="J585">
        <v>3</v>
      </c>
      <c r="K585">
        <f>SUM(Kandydaci[[#This Row],[swiadectwo]:[profil]]) + IF(Kandydaci[[#This Row],[laureat]] = 1, 200,0)</f>
        <v>188</v>
      </c>
      <c r="L585" t="str">
        <f>VLOOKUP(Kandydaci[[#This Row],[profil]],Profile[],3,FALSE)</f>
        <v xml:space="preserve"> biologiczno-chemiczny</v>
      </c>
    </row>
    <row r="586" spans="1:12" x14ac:dyDescent="0.3">
      <c r="A586">
        <v>1213</v>
      </c>
      <c r="B586" s="1" t="s">
        <v>757</v>
      </c>
      <c r="C586" s="1" t="s">
        <v>756</v>
      </c>
      <c r="D586" s="2">
        <v>39230</v>
      </c>
      <c r="E586">
        <v>0</v>
      </c>
      <c r="F586">
        <v>69</v>
      </c>
      <c r="G586">
        <v>74</v>
      </c>
      <c r="H586">
        <v>2</v>
      </c>
      <c r="I586">
        <v>18</v>
      </c>
      <c r="J586">
        <v>7</v>
      </c>
      <c r="K586">
        <f>SUM(Kandydaci[[#This Row],[swiadectwo]:[profil]]) + IF(Kandydaci[[#This Row],[laureat]] = 1, 200,0)</f>
        <v>170</v>
      </c>
      <c r="L586" t="str">
        <f>VLOOKUP(Kandydaci[[#This Row],[profil]],Profile[],3,FALSE)</f>
        <v xml:space="preserve"> prawniczy</v>
      </c>
    </row>
    <row r="587" spans="1:12" x14ac:dyDescent="0.3">
      <c r="A587">
        <v>1887</v>
      </c>
      <c r="B587" s="1" t="s">
        <v>755</v>
      </c>
      <c r="C587" s="1" t="s">
        <v>756</v>
      </c>
      <c r="D587" s="2">
        <v>39288</v>
      </c>
      <c r="E587">
        <v>0</v>
      </c>
      <c r="F587">
        <v>64</v>
      </c>
      <c r="G587">
        <v>61</v>
      </c>
      <c r="H587">
        <v>2</v>
      </c>
      <c r="I587">
        <v>13</v>
      </c>
      <c r="J587">
        <v>4</v>
      </c>
      <c r="K587">
        <f>SUM(Kandydaci[[#This Row],[swiadectwo]:[profil]]) + IF(Kandydaci[[#This Row],[laureat]] = 1, 200,0)</f>
        <v>144</v>
      </c>
      <c r="L587" t="str">
        <f>VLOOKUP(Kandydaci[[#This Row],[profil]],Profile[],3,FALSE)</f>
        <v xml:space="preserve"> biologiczno-chemiczno-matematyczny</v>
      </c>
    </row>
    <row r="588" spans="1:12" x14ac:dyDescent="0.3">
      <c r="A588">
        <v>1296</v>
      </c>
      <c r="B588" s="1" t="s">
        <v>758</v>
      </c>
      <c r="C588" s="1" t="s">
        <v>759</v>
      </c>
      <c r="D588" s="2">
        <v>39712</v>
      </c>
      <c r="E588">
        <v>0</v>
      </c>
      <c r="F588">
        <v>60</v>
      </c>
      <c r="G588">
        <v>100</v>
      </c>
      <c r="H588">
        <v>1</v>
      </c>
      <c r="I588">
        <v>19</v>
      </c>
      <c r="J588">
        <v>7</v>
      </c>
      <c r="K588">
        <f>SUM(Kandydaci[[#This Row],[swiadectwo]:[profil]]) + IF(Kandydaci[[#This Row],[laureat]] = 1, 200,0)</f>
        <v>187</v>
      </c>
      <c r="L588" t="str">
        <f>VLOOKUP(Kandydaci[[#This Row],[profil]],Profile[],3,FALSE)</f>
        <v xml:space="preserve"> prawniczy</v>
      </c>
    </row>
    <row r="589" spans="1:12" x14ac:dyDescent="0.3">
      <c r="A589">
        <v>1357</v>
      </c>
      <c r="B589" s="1" t="s">
        <v>760</v>
      </c>
      <c r="C589" s="1" t="s">
        <v>759</v>
      </c>
      <c r="D589" s="2">
        <v>39264</v>
      </c>
      <c r="E589">
        <v>0</v>
      </c>
      <c r="F589">
        <v>67</v>
      </c>
      <c r="G589">
        <v>65</v>
      </c>
      <c r="H589">
        <v>1</v>
      </c>
      <c r="I589">
        <v>12</v>
      </c>
      <c r="J589">
        <v>4</v>
      </c>
      <c r="K589">
        <f>SUM(Kandydaci[[#This Row],[swiadectwo]:[profil]]) + IF(Kandydaci[[#This Row],[laureat]] = 1, 200,0)</f>
        <v>149</v>
      </c>
      <c r="L589" t="str">
        <f>VLOOKUP(Kandydaci[[#This Row],[profil]],Profile[],3,FALSE)</f>
        <v xml:space="preserve"> biologiczno-chemiczno-matematyczny</v>
      </c>
    </row>
    <row r="590" spans="1:12" x14ac:dyDescent="0.3">
      <c r="A590">
        <v>1723</v>
      </c>
      <c r="B590" s="1" t="s">
        <v>761</v>
      </c>
      <c r="C590" s="1" t="s">
        <v>762</v>
      </c>
      <c r="D590" s="2">
        <v>39705</v>
      </c>
      <c r="E590">
        <v>0</v>
      </c>
      <c r="F590">
        <v>68</v>
      </c>
      <c r="G590">
        <v>98</v>
      </c>
      <c r="H590">
        <v>2</v>
      </c>
      <c r="I590">
        <v>15</v>
      </c>
      <c r="J590">
        <v>7</v>
      </c>
      <c r="K590">
        <f>SUM(Kandydaci[[#This Row],[swiadectwo]:[profil]]) + IF(Kandydaci[[#This Row],[laureat]] = 1, 200,0)</f>
        <v>190</v>
      </c>
      <c r="L590" t="str">
        <f>VLOOKUP(Kandydaci[[#This Row],[profil]],Profile[],3,FALSE)</f>
        <v xml:space="preserve"> prawniczy</v>
      </c>
    </row>
    <row r="591" spans="1:12" x14ac:dyDescent="0.3">
      <c r="A591">
        <v>1457</v>
      </c>
      <c r="B591" s="1" t="s">
        <v>763</v>
      </c>
      <c r="C591" s="1" t="s">
        <v>764</v>
      </c>
      <c r="D591" s="2">
        <v>39113</v>
      </c>
      <c r="E591">
        <v>0</v>
      </c>
      <c r="F591">
        <v>64</v>
      </c>
      <c r="G591">
        <v>85</v>
      </c>
      <c r="H591">
        <v>0</v>
      </c>
      <c r="I591">
        <v>22</v>
      </c>
      <c r="J591">
        <v>9</v>
      </c>
      <c r="K591">
        <f>SUM(Kandydaci[[#This Row],[swiadectwo]:[profil]]) + IF(Kandydaci[[#This Row],[laureat]] = 1, 200,0)</f>
        <v>180</v>
      </c>
      <c r="L591" t="str">
        <f>VLOOKUP(Kandydaci[[#This Row],[profil]],Profile[],3,FALSE)</f>
        <v xml:space="preserve"> medialny</v>
      </c>
    </row>
    <row r="592" spans="1:12" x14ac:dyDescent="0.3">
      <c r="A592">
        <v>1087</v>
      </c>
      <c r="B592" s="1" t="s">
        <v>765</v>
      </c>
      <c r="C592" s="1" t="s">
        <v>766</v>
      </c>
      <c r="D592" s="2">
        <v>39232</v>
      </c>
      <c r="E592">
        <v>0</v>
      </c>
      <c r="F592">
        <v>68</v>
      </c>
      <c r="G592">
        <v>95</v>
      </c>
      <c r="H592">
        <v>1</v>
      </c>
      <c r="I592">
        <v>18</v>
      </c>
      <c r="J592">
        <v>1</v>
      </c>
      <c r="K592">
        <f>SUM(Kandydaci[[#This Row],[swiadectwo]:[profil]]) + IF(Kandydaci[[#This Row],[laureat]] = 1, 200,0)</f>
        <v>183</v>
      </c>
      <c r="L592" t="str">
        <f>VLOOKUP(Kandydaci[[#This Row],[profil]],Profile[],3,FALSE)</f>
        <v xml:space="preserve"> matematyczno-fizyczny</v>
      </c>
    </row>
    <row r="593" spans="1:12" x14ac:dyDescent="0.3">
      <c r="A593">
        <v>1225</v>
      </c>
      <c r="B593" s="1" t="s">
        <v>767</v>
      </c>
      <c r="C593" s="1" t="s">
        <v>766</v>
      </c>
      <c r="D593" s="2">
        <v>39425</v>
      </c>
      <c r="E593">
        <v>0</v>
      </c>
      <c r="F593">
        <v>69</v>
      </c>
      <c r="G593">
        <v>80</v>
      </c>
      <c r="H593">
        <v>0</v>
      </c>
      <c r="I593">
        <v>23</v>
      </c>
      <c r="J593">
        <v>7</v>
      </c>
      <c r="K593">
        <f>SUM(Kandydaci[[#This Row],[swiadectwo]:[profil]]) + IF(Kandydaci[[#This Row],[laureat]] = 1, 200,0)</f>
        <v>179</v>
      </c>
      <c r="L593" t="str">
        <f>VLOOKUP(Kandydaci[[#This Row],[profil]],Profile[],3,FALSE)</f>
        <v xml:space="preserve"> prawniczy</v>
      </c>
    </row>
    <row r="594" spans="1:12" x14ac:dyDescent="0.3">
      <c r="A594">
        <v>1290</v>
      </c>
      <c r="B594" s="1" t="s">
        <v>768</v>
      </c>
      <c r="C594" s="1" t="s">
        <v>766</v>
      </c>
      <c r="D594" s="2">
        <v>39252</v>
      </c>
      <c r="E594">
        <v>0</v>
      </c>
      <c r="F594">
        <v>72</v>
      </c>
      <c r="G594">
        <v>95</v>
      </c>
      <c r="H594">
        <v>2</v>
      </c>
      <c r="I594">
        <v>22</v>
      </c>
      <c r="J594">
        <v>7</v>
      </c>
      <c r="K594">
        <f>SUM(Kandydaci[[#This Row],[swiadectwo]:[profil]]) + IF(Kandydaci[[#This Row],[laureat]] = 1, 200,0)</f>
        <v>198</v>
      </c>
      <c r="L594" t="str">
        <f>VLOOKUP(Kandydaci[[#This Row],[profil]],Profile[],3,FALSE)</f>
        <v xml:space="preserve"> prawniczy</v>
      </c>
    </row>
    <row r="595" spans="1:12" x14ac:dyDescent="0.3">
      <c r="A595">
        <v>1409</v>
      </c>
      <c r="B595" s="1" t="s">
        <v>769</v>
      </c>
      <c r="C595" s="1" t="s">
        <v>766</v>
      </c>
      <c r="D595" s="2">
        <v>39283</v>
      </c>
      <c r="E595">
        <v>0</v>
      </c>
      <c r="F595">
        <v>71</v>
      </c>
      <c r="G595">
        <v>91</v>
      </c>
      <c r="H595">
        <v>1</v>
      </c>
      <c r="I595">
        <v>6</v>
      </c>
      <c r="J595">
        <v>3</v>
      </c>
      <c r="K595">
        <f>SUM(Kandydaci[[#This Row],[swiadectwo]:[profil]]) + IF(Kandydaci[[#This Row],[laureat]] = 1, 200,0)</f>
        <v>172</v>
      </c>
      <c r="L595" t="str">
        <f>VLOOKUP(Kandydaci[[#This Row],[profil]],Profile[],3,FALSE)</f>
        <v xml:space="preserve"> biologiczno-chemiczny</v>
      </c>
    </row>
    <row r="596" spans="1:12" x14ac:dyDescent="0.3">
      <c r="A596">
        <v>1568</v>
      </c>
      <c r="B596" s="1" t="s">
        <v>770</v>
      </c>
      <c r="C596" s="1" t="s">
        <v>766</v>
      </c>
      <c r="D596" s="2">
        <v>39156</v>
      </c>
      <c r="E596">
        <v>0</v>
      </c>
      <c r="F596">
        <v>69</v>
      </c>
      <c r="G596">
        <v>96</v>
      </c>
      <c r="H596">
        <v>0</v>
      </c>
      <c r="I596">
        <v>1</v>
      </c>
      <c r="J596">
        <v>4</v>
      </c>
      <c r="K596">
        <f>SUM(Kandydaci[[#This Row],[swiadectwo]:[profil]]) + IF(Kandydaci[[#This Row],[laureat]] = 1, 200,0)</f>
        <v>170</v>
      </c>
      <c r="L596" t="str">
        <f>VLOOKUP(Kandydaci[[#This Row],[profil]],Profile[],3,FALSE)</f>
        <v xml:space="preserve"> biologiczno-chemiczno-matematyczny</v>
      </c>
    </row>
    <row r="597" spans="1:12" x14ac:dyDescent="0.3">
      <c r="A597">
        <v>1713</v>
      </c>
      <c r="B597" s="1" t="s">
        <v>771</v>
      </c>
      <c r="C597" s="1" t="s">
        <v>766</v>
      </c>
      <c r="D597" s="2">
        <v>39120</v>
      </c>
      <c r="E597">
        <v>0</v>
      </c>
      <c r="F597">
        <v>67</v>
      </c>
      <c r="G597">
        <v>77</v>
      </c>
      <c r="H597">
        <v>2</v>
      </c>
      <c r="I597">
        <v>5</v>
      </c>
      <c r="J597">
        <v>9</v>
      </c>
      <c r="K597">
        <f>SUM(Kandydaci[[#This Row],[swiadectwo]:[profil]]) + IF(Kandydaci[[#This Row],[laureat]] = 1, 200,0)</f>
        <v>160</v>
      </c>
      <c r="L597" t="str">
        <f>VLOOKUP(Kandydaci[[#This Row],[profil]],Profile[],3,FALSE)</f>
        <v xml:space="preserve"> medialny</v>
      </c>
    </row>
    <row r="598" spans="1:12" x14ac:dyDescent="0.3">
      <c r="A598">
        <v>1831</v>
      </c>
      <c r="B598" s="1" t="s">
        <v>305</v>
      </c>
      <c r="C598" s="1" t="s">
        <v>766</v>
      </c>
      <c r="D598" s="2">
        <v>39164</v>
      </c>
      <c r="E598">
        <v>0</v>
      </c>
      <c r="F598">
        <v>61</v>
      </c>
      <c r="G598">
        <v>69</v>
      </c>
      <c r="H598">
        <v>1</v>
      </c>
      <c r="I598">
        <v>8</v>
      </c>
      <c r="J598">
        <v>10</v>
      </c>
      <c r="K598">
        <f>SUM(Kandydaci[[#This Row],[swiadectwo]:[profil]]) + IF(Kandydaci[[#This Row],[laureat]] = 1, 200,0)</f>
        <v>149</v>
      </c>
      <c r="L598" t="str">
        <f>VLOOKUP(Kandydaci[[#This Row],[profil]],Profile[],3,FALSE)</f>
        <v xml:space="preserve"> medialny z rozszerzonym angielskim i niemieckim</v>
      </c>
    </row>
    <row r="599" spans="1:12" x14ac:dyDescent="0.3">
      <c r="A599">
        <v>1908</v>
      </c>
      <c r="B599" s="1" t="s">
        <v>765</v>
      </c>
      <c r="C599" s="1" t="s">
        <v>766</v>
      </c>
      <c r="D599" s="2">
        <v>39132</v>
      </c>
      <c r="E599">
        <v>0</v>
      </c>
      <c r="F599">
        <v>61</v>
      </c>
      <c r="G599">
        <v>67</v>
      </c>
      <c r="H599">
        <v>3</v>
      </c>
      <c r="I599">
        <v>6</v>
      </c>
      <c r="J599">
        <v>9</v>
      </c>
      <c r="K599">
        <f>SUM(Kandydaci[[#This Row],[swiadectwo]:[profil]]) + IF(Kandydaci[[#This Row],[laureat]] = 1, 200,0)</f>
        <v>146</v>
      </c>
      <c r="L599" t="str">
        <f>VLOOKUP(Kandydaci[[#This Row],[profil]],Profile[],3,FALSE)</f>
        <v xml:space="preserve"> medialny</v>
      </c>
    </row>
    <row r="600" spans="1:12" x14ac:dyDescent="0.3">
      <c r="A600">
        <v>1080</v>
      </c>
      <c r="B600" s="1" t="s">
        <v>772</v>
      </c>
      <c r="C600" s="1" t="s">
        <v>773</v>
      </c>
      <c r="D600" s="2">
        <v>39339</v>
      </c>
      <c r="E600">
        <v>1</v>
      </c>
      <c r="F600">
        <v>69</v>
      </c>
      <c r="G600">
        <v>96</v>
      </c>
      <c r="H600">
        <v>1</v>
      </c>
      <c r="I600">
        <v>22</v>
      </c>
      <c r="J600">
        <v>1</v>
      </c>
      <c r="K600">
        <f>SUM(Kandydaci[[#This Row],[swiadectwo]:[profil]]) + IF(Kandydaci[[#This Row],[laureat]] = 1, 200,0)</f>
        <v>389</v>
      </c>
      <c r="L600" t="str">
        <f>VLOOKUP(Kandydaci[[#This Row],[profil]],Profile[],3,FALSE)</f>
        <v xml:space="preserve"> matematyczno-fizyczny</v>
      </c>
    </row>
    <row r="601" spans="1:12" x14ac:dyDescent="0.3">
      <c r="A601">
        <v>1287</v>
      </c>
      <c r="B601" s="1" t="s">
        <v>774</v>
      </c>
      <c r="C601" s="1" t="s">
        <v>773</v>
      </c>
      <c r="D601" s="2">
        <v>39217</v>
      </c>
      <c r="E601">
        <v>0</v>
      </c>
      <c r="F601">
        <v>66</v>
      </c>
      <c r="G601">
        <v>96</v>
      </c>
      <c r="H601">
        <v>2</v>
      </c>
      <c r="I601">
        <v>19</v>
      </c>
      <c r="J601">
        <v>7</v>
      </c>
      <c r="K601">
        <f>SUM(Kandydaci[[#This Row],[swiadectwo]:[profil]]) + IF(Kandydaci[[#This Row],[laureat]] = 1, 200,0)</f>
        <v>190</v>
      </c>
      <c r="L601" t="str">
        <f>VLOOKUP(Kandydaci[[#This Row],[profil]],Profile[],3,FALSE)</f>
        <v xml:space="preserve"> prawniczy</v>
      </c>
    </row>
    <row r="602" spans="1:12" x14ac:dyDescent="0.3">
      <c r="A602">
        <v>1901</v>
      </c>
      <c r="B602" s="1" t="s">
        <v>772</v>
      </c>
      <c r="C602" s="1" t="s">
        <v>773</v>
      </c>
      <c r="D602" s="2">
        <v>39433</v>
      </c>
      <c r="E602">
        <v>0</v>
      </c>
      <c r="F602">
        <v>68</v>
      </c>
      <c r="G602">
        <v>75</v>
      </c>
      <c r="H602">
        <v>1</v>
      </c>
      <c r="I602">
        <v>19</v>
      </c>
      <c r="J602">
        <v>10</v>
      </c>
      <c r="K602">
        <f>SUM(Kandydaci[[#This Row],[swiadectwo]:[profil]]) + IF(Kandydaci[[#This Row],[laureat]] = 1, 200,0)</f>
        <v>173</v>
      </c>
      <c r="L602" t="str">
        <f>VLOOKUP(Kandydaci[[#This Row],[profil]],Profile[],3,FALSE)</f>
        <v xml:space="preserve"> medialny z rozszerzonym angielskim i niemieckim</v>
      </c>
    </row>
    <row r="603" spans="1:12" x14ac:dyDescent="0.3">
      <c r="A603">
        <v>1050</v>
      </c>
      <c r="B603" s="1" t="s">
        <v>775</v>
      </c>
      <c r="C603" s="1" t="s">
        <v>776</v>
      </c>
      <c r="D603" s="2">
        <v>39334</v>
      </c>
      <c r="E603">
        <v>0</v>
      </c>
      <c r="F603">
        <v>70</v>
      </c>
      <c r="G603">
        <v>80</v>
      </c>
      <c r="H603">
        <v>1</v>
      </c>
      <c r="I603">
        <v>1</v>
      </c>
      <c r="J603">
        <v>4</v>
      </c>
      <c r="K603">
        <f>SUM(Kandydaci[[#This Row],[swiadectwo]:[profil]]) + IF(Kandydaci[[#This Row],[laureat]] = 1, 200,0)</f>
        <v>156</v>
      </c>
      <c r="L603" t="str">
        <f>VLOOKUP(Kandydaci[[#This Row],[profil]],Profile[],3,FALSE)</f>
        <v xml:space="preserve"> biologiczno-chemiczno-matematyczny</v>
      </c>
    </row>
    <row r="604" spans="1:12" x14ac:dyDescent="0.3">
      <c r="A604">
        <v>1497</v>
      </c>
      <c r="B604" s="1" t="s">
        <v>777</v>
      </c>
      <c r="C604" s="1" t="s">
        <v>776</v>
      </c>
      <c r="D604" s="2">
        <v>39488</v>
      </c>
      <c r="E604">
        <v>0</v>
      </c>
      <c r="F604">
        <v>69</v>
      </c>
      <c r="G604">
        <v>93</v>
      </c>
      <c r="H604">
        <v>1</v>
      </c>
      <c r="I604">
        <v>24</v>
      </c>
      <c r="J604">
        <v>1</v>
      </c>
      <c r="K604">
        <f>SUM(Kandydaci[[#This Row],[swiadectwo]:[profil]]) + IF(Kandydaci[[#This Row],[laureat]] = 1, 200,0)</f>
        <v>188</v>
      </c>
      <c r="L604" t="str">
        <f>VLOOKUP(Kandydaci[[#This Row],[profil]],Profile[],3,FALSE)</f>
        <v xml:space="preserve"> matematyczno-fizyczny</v>
      </c>
    </row>
    <row r="605" spans="1:12" x14ac:dyDescent="0.3">
      <c r="A605">
        <v>1584</v>
      </c>
      <c r="B605" s="1" t="s">
        <v>778</v>
      </c>
      <c r="C605" s="1" t="s">
        <v>776</v>
      </c>
      <c r="D605" s="2">
        <v>39266</v>
      </c>
      <c r="E605">
        <v>0</v>
      </c>
      <c r="F605">
        <v>64</v>
      </c>
      <c r="G605">
        <v>91</v>
      </c>
      <c r="H605">
        <v>1</v>
      </c>
      <c r="I605">
        <v>19</v>
      </c>
      <c r="J605">
        <v>8</v>
      </c>
      <c r="K605">
        <f>SUM(Kandydaci[[#This Row],[swiadectwo]:[profil]]) + IF(Kandydaci[[#This Row],[laureat]] = 1, 200,0)</f>
        <v>183</v>
      </c>
      <c r="L605" t="str">
        <f>VLOOKUP(Kandydaci[[#This Row],[profil]],Profile[],3,FALSE)</f>
        <v xml:space="preserve"> prawniczy z rozszerzona matematyka</v>
      </c>
    </row>
    <row r="606" spans="1:12" x14ac:dyDescent="0.3">
      <c r="A606">
        <v>1166</v>
      </c>
      <c r="B606" s="1" t="s">
        <v>779</v>
      </c>
      <c r="C606" s="1" t="s">
        <v>780</v>
      </c>
      <c r="D606" s="2">
        <v>39151</v>
      </c>
      <c r="E606">
        <v>0</v>
      </c>
      <c r="F606">
        <v>69</v>
      </c>
      <c r="G606">
        <v>88</v>
      </c>
      <c r="H606">
        <v>1</v>
      </c>
      <c r="I606">
        <v>13</v>
      </c>
      <c r="J606">
        <v>5</v>
      </c>
      <c r="K606">
        <f>SUM(Kandydaci[[#This Row],[swiadectwo]:[profil]]) + IF(Kandydaci[[#This Row],[laureat]] = 1, 200,0)</f>
        <v>176</v>
      </c>
      <c r="L606" t="str">
        <f>VLOOKUP(Kandydaci[[#This Row],[profil]],Profile[],3,FALSE)</f>
        <v xml:space="preserve"> humanistyczny z rozszerzonym angielskim</v>
      </c>
    </row>
    <row r="607" spans="1:12" x14ac:dyDescent="0.3">
      <c r="A607">
        <v>1044</v>
      </c>
      <c r="B607" s="1" t="s">
        <v>781</v>
      </c>
      <c r="C607" s="1" t="s">
        <v>782</v>
      </c>
      <c r="D607" s="2">
        <v>39368</v>
      </c>
      <c r="E607">
        <v>0</v>
      </c>
      <c r="F607">
        <v>64</v>
      </c>
      <c r="G607">
        <v>70</v>
      </c>
      <c r="H607">
        <v>3</v>
      </c>
      <c r="I607">
        <v>6</v>
      </c>
      <c r="J607">
        <v>9</v>
      </c>
      <c r="K607">
        <f>SUM(Kandydaci[[#This Row],[swiadectwo]:[profil]]) + IF(Kandydaci[[#This Row],[laureat]] = 1, 200,0)</f>
        <v>152</v>
      </c>
      <c r="L607" t="str">
        <f>VLOOKUP(Kandydaci[[#This Row],[profil]],Profile[],3,FALSE)</f>
        <v xml:space="preserve"> medialny</v>
      </c>
    </row>
    <row r="608" spans="1:12" x14ac:dyDescent="0.3">
      <c r="A608">
        <v>1680</v>
      </c>
      <c r="B608" s="1" t="s">
        <v>783</v>
      </c>
      <c r="C608" s="1" t="s">
        <v>782</v>
      </c>
      <c r="D608" s="2">
        <v>39113</v>
      </c>
      <c r="E608">
        <v>0</v>
      </c>
      <c r="F608">
        <v>71</v>
      </c>
      <c r="G608">
        <v>84</v>
      </c>
      <c r="H608">
        <v>2</v>
      </c>
      <c r="I608">
        <v>17</v>
      </c>
      <c r="J608">
        <v>7</v>
      </c>
      <c r="K608">
        <f>SUM(Kandydaci[[#This Row],[swiadectwo]:[profil]]) + IF(Kandydaci[[#This Row],[laureat]] = 1, 200,0)</f>
        <v>181</v>
      </c>
      <c r="L608" t="str">
        <f>VLOOKUP(Kandydaci[[#This Row],[profil]],Profile[],3,FALSE)</f>
        <v xml:space="preserve"> prawniczy</v>
      </c>
    </row>
    <row r="609" spans="1:12" x14ac:dyDescent="0.3">
      <c r="A609">
        <v>1233</v>
      </c>
      <c r="B609" s="1" t="s">
        <v>784</v>
      </c>
      <c r="C609" s="1" t="s">
        <v>785</v>
      </c>
      <c r="D609" s="2">
        <v>39436</v>
      </c>
      <c r="E609">
        <v>0</v>
      </c>
      <c r="F609">
        <v>70</v>
      </c>
      <c r="G609">
        <v>95</v>
      </c>
      <c r="H609">
        <v>3</v>
      </c>
      <c r="I609">
        <v>21</v>
      </c>
      <c r="J609">
        <v>4</v>
      </c>
      <c r="K609">
        <f>SUM(Kandydaci[[#This Row],[swiadectwo]:[profil]]) + IF(Kandydaci[[#This Row],[laureat]] = 1, 200,0)</f>
        <v>193</v>
      </c>
      <c r="L609" t="str">
        <f>VLOOKUP(Kandydaci[[#This Row],[profil]],Profile[],3,FALSE)</f>
        <v xml:space="preserve"> biologiczno-chemiczno-matematyczny</v>
      </c>
    </row>
    <row r="610" spans="1:12" x14ac:dyDescent="0.3">
      <c r="A610">
        <v>1291</v>
      </c>
      <c r="B610" s="1" t="s">
        <v>786</v>
      </c>
      <c r="C610" s="1" t="s">
        <v>785</v>
      </c>
      <c r="D610" s="2">
        <v>39319</v>
      </c>
      <c r="E610">
        <v>0</v>
      </c>
      <c r="F610">
        <v>67</v>
      </c>
      <c r="G610">
        <v>71</v>
      </c>
      <c r="H610">
        <v>2</v>
      </c>
      <c r="I610">
        <v>20</v>
      </c>
      <c r="J610">
        <v>3</v>
      </c>
      <c r="K610">
        <f>SUM(Kandydaci[[#This Row],[swiadectwo]:[profil]]) + IF(Kandydaci[[#This Row],[laureat]] = 1, 200,0)</f>
        <v>163</v>
      </c>
      <c r="L610" t="str">
        <f>VLOOKUP(Kandydaci[[#This Row],[profil]],Profile[],3,FALSE)</f>
        <v xml:space="preserve"> biologiczno-chemiczny</v>
      </c>
    </row>
    <row r="611" spans="1:12" x14ac:dyDescent="0.3">
      <c r="A611">
        <v>1489</v>
      </c>
      <c r="B611" s="1" t="s">
        <v>787</v>
      </c>
      <c r="C611" s="1" t="s">
        <v>785</v>
      </c>
      <c r="D611" s="2">
        <v>39248</v>
      </c>
      <c r="E611">
        <v>0</v>
      </c>
      <c r="F611">
        <v>69</v>
      </c>
      <c r="G611">
        <v>77</v>
      </c>
      <c r="H611">
        <v>1</v>
      </c>
      <c r="I611">
        <v>2</v>
      </c>
      <c r="J611">
        <v>9</v>
      </c>
      <c r="K611">
        <f>SUM(Kandydaci[[#This Row],[swiadectwo]:[profil]]) + IF(Kandydaci[[#This Row],[laureat]] = 1, 200,0)</f>
        <v>158</v>
      </c>
      <c r="L611" t="str">
        <f>VLOOKUP(Kandydaci[[#This Row],[profil]],Profile[],3,FALSE)</f>
        <v xml:space="preserve"> medialny</v>
      </c>
    </row>
    <row r="612" spans="1:12" x14ac:dyDescent="0.3">
      <c r="A612">
        <v>1821</v>
      </c>
      <c r="B612" s="1" t="s">
        <v>142</v>
      </c>
      <c r="C612" s="1" t="s">
        <v>785</v>
      </c>
      <c r="D612" s="2">
        <v>39451</v>
      </c>
      <c r="E612">
        <v>0</v>
      </c>
      <c r="F612">
        <v>61</v>
      </c>
      <c r="G612">
        <v>83</v>
      </c>
      <c r="H612">
        <v>2</v>
      </c>
      <c r="I612">
        <v>2</v>
      </c>
      <c r="J612">
        <v>5</v>
      </c>
      <c r="K612">
        <f>SUM(Kandydaci[[#This Row],[swiadectwo]:[profil]]) + IF(Kandydaci[[#This Row],[laureat]] = 1, 200,0)</f>
        <v>153</v>
      </c>
      <c r="L612" t="str">
        <f>VLOOKUP(Kandydaci[[#This Row],[profil]],Profile[],3,FALSE)</f>
        <v xml:space="preserve"> humanistyczny z rozszerzonym angielskim</v>
      </c>
    </row>
    <row r="613" spans="1:12" x14ac:dyDescent="0.3">
      <c r="A613">
        <v>1822</v>
      </c>
      <c r="B613" s="1" t="s">
        <v>142</v>
      </c>
      <c r="C613" s="1" t="s">
        <v>785</v>
      </c>
      <c r="D613" s="2">
        <v>39582</v>
      </c>
      <c r="E613">
        <v>0</v>
      </c>
      <c r="F613">
        <v>70</v>
      </c>
      <c r="G613">
        <v>89</v>
      </c>
      <c r="H613">
        <v>2</v>
      </c>
      <c r="I613">
        <v>17</v>
      </c>
      <c r="J613">
        <v>1</v>
      </c>
      <c r="K613">
        <f>SUM(Kandydaci[[#This Row],[swiadectwo]:[profil]]) + IF(Kandydaci[[#This Row],[laureat]] = 1, 200,0)</f>
        <v>179</v>
      </c>
      <c r="L613" t="str">
        <f>VLOOKUP(Kandydaci[[#This Row],[profil]],Profile[],3,FALSE)</f>
        <v xml:space="preserve"> matematyczno-fizyczny</v>
      </c>
    </row>
    <row r="614" spans="1:12" x14ac:dyDescent="0.3">
      <c r="A614">
        <v>1491</v>
      </c>
      <c r="B614" s="1" t="s">
        <v>788</v>
      </c>
      <c r="C614" s="1" t="s">
        <v>789</v>
      </c>
      <c r="D614" s="2">
        <v>39337</v>
      </c>
      <c r="E614">
        <v>0</v>
      </c>
      <c r="F614">
        <v>67</v>
      </c>
      <c r="G614">
        <v>75</v>
      </c>
      <c r="H614">
        <v>0</v>
      </c>
      <c r="I614">
        <v>6</v>
      </c>
      <c r="J614">
        <v>10</v>
      </c>
      <c r="K614">
        <f>SUM(Kandydaci[[#This Row],[swiadectwo]:[profil]]) + IF(Kandydaci[[#This Row],[laureat]] = 1, 200,0)</f>
        <v>158</v>
      </c>
      <c r="L614" t="str">
        <f>VLOOKUP(Kandydaci[[#This Row],[profil]],Profile[],3,FALSE)</f>
        <v xml:space="preserve"> medialny z rozszerzonym angielskim i niemieckim</v>
      </c>
    </row>
    <row r="615" spans="1:12" x14ac:dyDescent="0.3">
      <c r="A615">
        <v>1510</v>
      </c>
      <c r="B615" s="1" t="s">
        <v>790</v>
      </c>
      <c r="C615" s="1" t="s">
        <v>789</v>
      </c>
      <c r="D615" s="2">
        <v>39119</v>
      </c>
      <c r="E615">
        <v>0</v>
      </c>
      <c r="F615">
        <v>61</v>
      </c>
      <c r="G615">
        <v>72</v>
      </c>
      <c r="H615">
        <v>3</v>
      </c>
      <c r="I615">
        <v>3</v>
      </c>
      <c r="J615">
        <v>6</v>
      </c>
      <c r="K615">
        <f>SUM(Kandydaci[[#This Row],[swiadectwo]:[profil]]) + IF(Kandydaci[[#This Row],[laureat]] = 1, 200,0)</f>
        <v>145</v>
      </c>
      <c r="L615" t="str">
        <f>VLOOKUP(Kandydaci[[#This Row],[profil]],Profile[],3,FALSE)</f>
        <v xml:space="preserve"> humanistyczny z rozszerzonym hiszpañskim</v>
      </c>
    </row>
    <row r="616" spans="1:12" x14ac:dyDescent="0.3">
      <c r="A616">
        <v>1648</v>
      </c>
      <c r="B616" s="1" t="s">
        <v>791</v>
      </c>
      <c r="C616" s="1" t="s">
        <v>789</v>
      </c>
      <c r="D616" s="2">
        <v>39727</v>
      </c>
      <c r="E616">
        <v>1</v>
      </c>
      <c r="F616">
        <v>67</v>
      </c>
      <c r="G616">
        <v>88</v>
      </c>
      <c r="H616">
        <v>1</v>
      </c>
      <c r="I616">
        <v>18</v>
      </c>
      <c r="J616">
        <v>10</v>
      </c>
      <c r="K616">
        <f>SUM(Kandydaci[[#This Row],[swiadectwo]:[profil]]) + IF(Kandydaci[[#This Row],[laureat]] = 1, 200,0)</f>
        <v>384</v>
      </c>
      <c r="L616" t="str">
        <f>VLOOKUP(Kandydaci[[#This Row],[profil]],Profile[],3,FALSE)</f>
        <v xml:space="preserve"> medialny z rozszerzonym angielskim i niemieckim</v>
      </c>
    </row>
    <row r="617" spans="1:12" x14ac:dyDescent="0.3">
      <c r="A617">
        <v>1069</v>
      </c>
      <c r="B617" s="1" t="s">
        <v>792</v>
      </c>
      <c r="C617" s="1" t="s">
        <v>793</v>
      </c>
      <c r="D617" s="2">
        <v>39230</v>
      </c>
      <c r="E617">
        <v>0</v>
      </c>
      <c r="F617">
        <v>64</v>
      </c>
      <c r="G617">
        <v>78</v>
      </c>
      <c r="H617">
        <v>3</v>
      </c>
      <c r="I617">
        <v>24</v>
      </c>
      <c r="J617">
        <v>2</v>
      </c>
      <c r="K617">
        <f>SUM(Kandydaci[[#This Row],[swiadectwo]:[profil]]) + IF(Kandydaci[[#This Row],[laureat]] = 1, 200,0)</f>
        <v>171</v>
      </c>
      <c r="L617" t="str">
        <f>VLOOKUP(Kandydaci[[#This Row],[profil]],Profile[],3,FALSE)</f>
        <v xml:space="preserve"> matematyczno-fizyczno-informatyczny</v>
      </c>
    </row>
    <row r="618" spans="1:12" x14ac:dyDescent="0.3">
      <c r="A618">
        <v>1890</v>
      </c>
      <c r="B618" s="1" t="s">
        <v>792</v>
      </c>
      <c r="C618" s="1" t="s">
        <v>793</v>
      </c>
      <c r="D618" s="2">
        <v>39092</v>
      </c>
      <c r="E618">
        <v>0</v>
      </c>
      <c r="F618">
        <v>64</v>
      </c>
      <c r="G618">
        <v>92</v>
      </c>
      <c r="H618">
        <v>2</v>
      </c>
      <c r="I618">
        <v>0</v>
      </c>
      <c r="J618">
        <v>2</v>
      </c>
      <c r="K618">
        <f>SUM(Kandydaci[[#This Row],[swiadectwo]:[profil]]) + IF(Kandydaci[[#This Row],[laureat]] = 1, 200,0)</f>
        <v>160</v>
      </c>
      <c r="L618" t="str">
        <f>VLOOKUP(Kandydaci[[#This Row],[profil]],Profile[],3,FALSE)</f>
        <v xml:space="preserve"> matematyczno-fizyczno-informatyczny</v>
      </c>
    </row>
    <row r="619" spans="1:12" x14ac:dyDescent="0.3">
      <c r="A619">
        <v>1174</v>
      </c>
      <c r="B619" s="1" t="s">
        <v>794</v>
      </c>
      <c r="C619" s="1" t="s">
        <v>795</v>
      </c>
      <c r="D619" s="2">
        <v>39472</v>
      </c>
      <c r="E619">
        <v>0</v>
      </c>
      <c r="F619">
        <v>66</v>
      </c>
      <c r="G619">
        <v>70</v>
      </c>
      <c r="H619">
        <v>1</v>
      </c>
      <c r="I619">
        <v>16</v>
      </c>
      <c r="J619">
        <v>8</v>
      </c>
      <c r="K619">
        <f>SUM(Kandydaci[[#This Row],[swiadectwo]:[profil]]) + IF(Kandydaci[[#This Row],[laureat]] = 1, 200,0)</f>
        <v>161</v>
      </c>
      <c r="L619" t="str">
        <f>VLOOKUP(Kandydaci[[#This Row],[profil]],Profile[],3,FALSE)</f>
        <v xml:space="preserve"> prawniczy z rozszerzona matematyka</v>
      </c>
    </row>
    <row r="620" spans="1:12" x14ac:dyDescent="0.3">
      <c r="A620">
        <v>1477</v>
      </c>
      <c r="B620" s="1" t="s">
        <v>796</v>
      </c>
      <c r="C620" s="1" t="s">
        <v>795</v>
      </c>
      <c r="D620" s="2">
        <v>39150</v>
      </c>
      <c r="E620">
        <v>0</v>
      </c>
      <c r="F620">
        <v>67</v>
      </c>
      <c r="G620">
        <v>99</v>
      </c>
      <c r="H620">
        <v>1</v>
      </c>
      <c r="I620">
        <v>5</v>
      </c>
      <c r="J620">
        <v>3</v>
      </c>
      <c r="K620">
        <f>SUM(Kandydaci[[#This Row],[swiadectwo]:[profil]]) + IF(Kandydaci[[#This Row],[laureat]] = 1, 200,0)</f>
        <v>175</v>
      </c>
      <c r="L620" t="str">
        <f>VLOOKUP(Kandydaci[[#This Row],[profil]],Profile[],3,FALSE)</f>
        <v xml:space="preserve"> biologiczno-chemiczny</v>
      </c>
    </row>
    <row r="621" spans="1:12" x14ac:dyDescent="0.3">
      <c r="A621">
        <v>1551</v>
      </c>
      <c r="B621" s="1" t="s">
        <v>797</v>
      </c>
      <c r="C621" s="1" t="s">
        <v>795</v>
      </c>
      <c r="D621" s="2">
        <v>39411</v>
      </c>
      <c r="E621">
        <v>0</v>
      </c>
      <c r="F621">
        <v>70</v>
      </c>
      <c r="G621">
        <v>97</v>
      </c>
      <c r="H621">
        <v>0</v>
      </c>
      <c r="I621">
        <v>8</v>
      </c>
      <c r="J621">
        <v>3</v>
      </c>
      <c r="K621">
        <f>SUM(Kandydaci[[#This Row],[swiadectwo]:[profil]]) + IF(Kandydaci[[#This Row],[laureat]] = 1, 200,0)</f>
        <v>178</v>
      </c>
      <c r="L621" t="str">
        <f>VLOOKUP(Kandydaci[[#This Row],[profil]],Profile[],3,FALSE)</f>
        <v xml:space="preserve"> biologiczno-chemiczny</v>
      </c>
    </row>
    <row r="622" spans="1:12" x14ac:dyDescent="0.3">
      <c r="A622">
        <v>1564</v>
      </c>
      <c r="B622" s="1" t="s">
        <v>798</v>
      </c>
      <c r="C622" s="1" t="s">
        <v>795</v>
      </c>
      <c r="D622" s="2">
        <v>39301</v>
      </c>
      <c r="E622">
        <v>0</v>
      </c>
      <c r="F622">
        <v>64</v>
      </c>
      <c r="G622">
        <v>89</v>
      </c>
      <c r="H622">
        <v>1</v>
      </c>
      <c r="I622">
        <v>8</v>
      </c>
      <c r="J622">
        <v>6</v>
      </c>
      <c r="K622">
        <f>SUM(Kandydaci[[#This Row],[swiadectwo]:[profil]]) + IF(Kandydaci[[#This Row],[laureat]] = 1, 200,0)</f>
        <v>168</v>
      </c>
      <c r="L622" t="str">
        <f>VLOOKUP(Kandydaci[[#This Row],[profil]],Profile[],3,FALSE)</f>
        <v xml:space="preserve"> humanistyczny z rozszerzonym hiszpañskim</v>
      </c>
    </row>
    <row r="623" spans="1:12" x14ac:dyDescent="0.3">
      <c r="A623">
        <v>1542</v>
      </c>
      <c r="B623" s="1" t="s">
        <v>799</v>
      </c>
      <c r="C623" s="1" t="s">
        <v>800</v>
      </c>
      <c r="D623" s="2">
        <v>39322</v>
      </c>
      <c r="E623">
        <v>0</v>
      </c>
      <c r="F623">
        <v>67</v>
      </c>
      <c r="G623">
        <v>72</v>
      </c>
      <c r="H623">
        <v>1</v>
      </c>
      <c r="I623">
        <v>4</v>
      </c>
      <c r="J623">
        <v>5</v>
      </c>
      <c r="K623">
        <f>SUM(Kandydaci[[#This Row],[swiadectwo]:[profil]]) + IF(Kandydaci[[#This Row],[laureat]] = 1, 200,0)</f>
        <v>149</v>
      </c>
      <c r="L623" t="str">
        <f>VLOOKUP(Kandydaci[[#This Row],[profil]],Profile[],3,FALSE)</f>
        <v xml:space="preserve"> humanistyczny z rozszerzonym angielskim</v>
      </c>
    </row>
    <row r="624" spans="1:12" x14ac:dyDescent="0.3">
      <c r="A624">
        <v>1335</v>
      </c>
      <c r="B624" s="1" t="s">
        <v>801</v>
      </c>
      <c r="C624" s="1" t="s">
        <v>802</v>
      </c>
      <c r="D624" s="2">
        <v>39372</v>
      </c>
      <c r="E624">
        <v>0</v>
      </c>
      <c r="F624">
        <v>67</v>
      </c>
      <c r="G624">
        <v>74</v>
      </c>
      <c r="H624">
        <v>3</v>
      </c>
      <c r="I624">
        <v>16</v>
      </c>
      <c r="J624">
        <v>9</v>
      </c>
      <c r="K624">
        <f>SUM(Kandydaci[[#This Row],[swiadectwo]:[profil]]) + IF(Kandydaci[[#This Row],[laureat]] = 1, 200,0)</f>
        <v>169</v>
      </c>
      <c r="L624" t="str">
        <f>VLOOKUP(Kandydaci[[#This Row],[profil]],Profile[],3,FALSE)</f>
        <v xml:space="preserve"> medialny</v>
      </c>
    </row>
    <row r="625" spans="1:12" x14ac:dyDescent="0.3">
      <c r="A625">
        <v>1422</v>
      </c>
      <c r="B625" s="1" t="s">
        <v>803</v>
      </c>
      <c r="C625" s="1" t="s">
        <v>802</v>
      </c>
      <c r="D625" s="2">
        <v>39592</v>
      </c>
      <c r="E625">
        <v>0</v>
      </c>
      <c r="F625">
        <v>60</v>
      </c>
      <c r="G625">
        <v>67</v>
      </c>
      <c r="H625">
        <v>0</v>
      </c>
      <c r="I625">
        <v>8</v>
      </c>
      <c r="J625">
        <v>7</v>
      </c>
      <c r="K625">
        <f>SUM(Kandydaci[[#This Row],[swiadectwo]:[profil]]) + IF(Kandydaci[[#This Row],[laureat]] = 1, 200,0)</f>
        <v>142</v>
      </c>
      <c r="L625" t="str">
        <f>VLOOKUP(Kandydaci[[#This Row],[profil]],Profile[],3,FALSE)</f>
        <v xml:space="preserve"> prawniczy</v>
      </c>
    </row>
    <row r="626" spans="1:12" x14ac:dyDescent="0.3">
      <c r="A626">
        <v>1823</v>
      </c>
      <c r="B626" s="1" t="s">
        <v>142</v>
      </c>
      <c r="C626" s="1" t="s">
        <v>802</v>
      </c>
      <c r="D626" s="2">
        <v>39779</v>
      </c>
      <c r="E626">
        <v>0</v>
      </c>
      <c r="F626">
        <v>66</v>
      </c>
      <c r="G626">
        <v>98</v>
      </c>
      <c r="H626">
        <v>2</v>
      </c>
      <c r="I626">
        <v>20</v>
      </c>
      <c r="J626">
        <v>10</v>
      </c>
      <c r="K626">
        <f>SUM(Kandydaci[[#This Row],[swiadectwo]:[profil]]) + IF(Kandydaci[[#This Row],[laureat]] = 1, 200,0)</f>
        <v>196</v>
      </c>
      <c r="L626" t="str">
        <f>VLOOKUP(Kandydaci[[#This Row],[profil]],Profile[],3,FALSE)</f>
        <v xml:space="preserve"> medialny z rozszerzonym angielskim i niemieckim</v>
      </c>
    </row>
    <row r="627" spans="1:12" x14ac:dyDescent="0.3">
      <c r="A627">
        <v>1824</v>
      </c>
      <c r="B627" s="1" t="s">
        <v>44</v>
      </c>
      <c r="C627" s="1" t="s">
        <v>802</v>
      </c>
      <c r="D627" s="2">
        <v>39749</v>
      </c>
      <c r="E627">
        <v>0</v>
      </c>
      <c r="F627">
        <v>61</v>
      </c>
      <c r="G627">
        <v>64</v>
      </c>
      <c r="H627">
        <v>3</v>
      </c>
      <c r="I627">
        <v>20</v>
      </c>
      <c r="J627">
        <v>10</v>
      </c>
      <c r="K627">
        <f>SUM(Kandydaci[[#This Row],[swiadectwo]:[profil]]) + IF(Kandydaci[[#This Row],[laureat]] = 1, 200,0)</f>
        <v>158</v>
      </c>
      <c r="L627" t="str">
        <f>VLOOKUP(Kandydaci[[#This Row],[profil]],Profile[],3,FALSE)</f>
        <v xml:space="preserve"> medialny z rozszerzonym angielskim i niemieckim</v>
      </c>
    </row>
    <row r="628" spans="1:12" x14ac:dyDescent="0.3">
      <c r="A628">
        <v>1158</v>
      </c>
      <c r="B628" s="1" t="s">
        <v>804</v>
      </c>
      <c r="C628" s="1" t="s">
        <v>805</v>
      </c>
      <c r="D628" s="2">
        <v>39357</v>
      </c>
      <c r="E628">
        <v>0</v>
      </c>
      <c r="F628">
        <v>69</v>
      </c>
      <c r="G628">
        <v>86</v>
      </c>
      <c r="H628">
        <v>2</v>
      </c>
      <c r="I628">
        <v>1</v>
      </c>
      <c r="J628">
        <v>2</v>
      </c>
      <c r="K628">
        <f>SUM(Kandydaci[[#This Row],[swiadectwo]:[profil]]) + IF(Kandydaci[[#This Row],[laureat]] = 1, 200,0)</f>
        <v>160</v>
      </c>
      <c r="L628" t="str">
        <f>VLOOKUP(Kandydaci[[#This Row],[profil]],Profile[],3,FALSE)</f>
        <v xml:space="preserve"> matematyczno-fizyczno-informatyczny</v>
      </c>
    </row>
    <row r="629" spans="1:12" x14ac:dyDescent="0.3">
      <c r="A629">
        <v>1318</v>
      </c>
      <c r="B629" s="1" t="s">
        <v>806</v>
      </c>
      <c r="C629" s="1" t="s">
        <v>805</v>
      </c>
      <c r="D629" s="2">
        <v>39448</v>
      </c>
      <c r="E629">
        <v>1</v>
      </c>
      <c r="F629">
        <v>70</v>
      </c>
      <c r="G629">
        <v>97</v>
      </c>
      <c r="H629">
        <v>1</v>
      </c>
      <c r="I629">
        <v>23</v>
      </c>
      <c r="J629">
        <v>2</v>
      </c>
      <c r="K629">
        <f>SUM(Kandydaci[[#This Row],[swiadectwo]:[profil]]) + IF(Kandydaci[[#This Row],[laureat]] = 1, 200,0)</f>
        <v>393</v>
      </c>
      <c r="L629" t="str">
        <f>VLOOKUP(Kandydaci[[#This Row],[profil]],Profile[],3,FALSE)</f>
        <v xml:space="preserve"> matematyczno-fizyczno-informatyczny</v>
      </c>
    </row>
    <row r="630" spans="1:12" x14ac:dyDescent="0.3">
      <c r="A630">
        <v>1626</v>
      </c>
      <c r="B630" s="1" t="s">
        <v>807</v>
      </c>
      <c r="C630" s="1" t="s">
        <v>805</v>
      </c>
      <c r="D630" s="2">
        <v>39353</v>
      </c>
      <c r="E630">
        <v>0</v>
      </c>
      <c r="F630">
        <v>69</v>
      </c>
      <c r="G630">
        <v>78</v>
      </c>
      <c r="H630">
        <v>1</v>
      </c>
      <c r="I630">
        <v>13</v>
      </c>
      <c r="J630">
        <v>3</v>
      </c>
      <c r="K630">
        <f>SUM(Kandydaci[[#This Row],[swiadectwo]:[profil]]) + IF(Kandydaci[[#This Row],[laureat]] = 1, 200,0)</f>
        <v>164</v>
      </c>
      <c r="L630" t="str">
        <f>VLOOKUP(Kandydaci[[#This Row],[profil]],Profile[],3,FALSE)</f>
        <v xml:space="preserve"> biologiczno-chemiczny</v>
      </c>
    </row>
    <row r="631" spans="1:12" x14ac:dyDescent="0.3">
      <c r="A631">
        <v>1698</v>
      </c>
      <c r="B631" s="1" t="s">
        <v>808</v>
      </c>
      <c r="C631" s="1" t="s">
        <v>809</v>
      </c>
      <c r="D631" s="2">
        <v>39626</v>
      </c>
      <c r="E631">
        <v>0</v>
      </c>
      <c r="F631">
        <v>65</v>
      </c>
      <c r="G631">
        <v>95</v>
      </c>
      <c r="H631">
        <v>2</v>
      </c>
      <c r="I631">
        <v>19</v>
      </c>
      <c r="J631">
        <v>6</v>
      </c>
      <c r="K631">
        <f>SUM(Kandydaci[[#This Row],[swiadectwo]:[profil]]) + IF(Kandydaci[[#This Row],[laureat]] = 1, 200,0)</f>
        <v>187</v>
      </c>
      <c r="L631" t="str">
        <f>VLOOKUP(Kandydaci[[#This Row],[profil]],Profile[],3,FALSE)</f>
        <v xml:space="preserve"> humanistyczny z rozszerzonym hiszpañskim</v>
      </c>
    </row>
    <row r="632" spans="1:12" x14ac:dyDescent="0.3">
      <c r="A632">
        <v>1776</v>
      </c>
      <c r="B632" s="1" t="s">
        <v>419</v>
      </c>
      <c r="C632" s="1" t="s">
        <v>810</v>
      </c>
      <c r="D632" s="2">
        <v>39367</v>
      </c>
      <c r="E632">
        <v>0</v>
      </c>
      <c r="F632">
        <v>67</v>
      </c>
      <c r="G632">
        <v>83</v>
      </c>
      <c r="H632">
        <v>1</v>
      </c>
      <c r="I632">
        <v>22</v>
      </c>
      <c r="J632">
        <v>1</v>
      </c>
      <c r="K632">
        <f>SUM(Kandydaci[[#This Row],[swiadectwo]:[profil]]) + IF(Kandydaci[[#This Row],[laureat]] = 1, 200,0)</f>
        <v>174</v>
      </c>
      <c r="L632" t="str">
        <f>VLOOKUP(Kandydaci[[#This Row],[profil]],Profile[],3,FALSE)</f>
        <v xml:space="preserve"> matematyczno-fizyczny</v>
      </c>
    </row>
    <row r="633" spans="1:12" x14ac:dyDescent="0.3">
      <c r="A633">
        <v>1365</v>
      </c>
      <c r="B633" s="1" t="s">
        <v>811</v>
      </c>
      <c r="C633" s="1" t="s">
        <v>812</v>
      </c>
      <c r="D633" s="2">
        <v>39356</v>
      </c>
      <c r="E633">
        <v>0</v>
      </c>
      <c r="F633">
        <v>68</v>
      </c>
      <c r="G633">
        <v>86</v>
      </c>
      <c r="H633">
        <v>1</v>
      </c>
      <c r="I633">
        <v>22</v>
      </c>
      <c r="J633">
        <v>4</v>
      </c>
      <c r="K633">
        <f>SUM(Kandydaci[[#This Row],[swiadectwo]:[profil]]) + IF(Kandydaci[[#This Row],[laureat]] = 1, 200,0)</f>
        <v>181</v>
      </c>
      <c r="L633" t="str">
        <f>VLOOKUP(Kandydaci[[#This Row],[profil]],Profile[],3,FALSE)</f>
        <v xml:space="preserve"> biologiczno-chemiczno-matematyczny</v>
      </c>
    </row>
    <row r="634" spans="1:12" x14ac:dyDescent="0.3">
      <c r="A634">
        <v>1853</v>
      </c>
      <c r="B634" s="1" t="s">
        <v>813</v>
      </c>
      <c r="C634" s="1" t="s">
        <v>812</v>
      </c>
      <c r="D634" s="2">
        <v>39132</v>
      </c>
      <c r="E634">
        <v>0</v>
      </c>
      <c r="F634">
        <v>70</v>
      </c>
      <c r="G634">
        <v>61</v>
      </c>
      <c r="H634">
        <v>2</v>
      </c>
      <c r="I634">
        <v>7</v>
      </c>
      <c r="J634">
        <v>9</v>
      </c>
      <c r="K634">
        <f>SUM(Kandydaci[[#This Row],[swiadectwo]:[profil]]) + IF(Kandydaci[[#This Row],[laureat]] = 1, 200,0)</f>
        <v>149</v>
      </c>
      <c r="L634" t="str">
        <f>VLOOKUP(Kandydaci[[#This Row],[profil]],Profile[],3,FALSE)</f>
        <v xml:space="preserve"> medialny</v>
      </c>
    </row>
    <row r="635" spans="1:12" x14ac:dyDescent="0.3">
      <c r="A635">
        <v>1273</v>
      </c>
      <c r="B635" s="1" t="s">
        <v>814</v>
      </c>
      <c r="C635" s="1" t="s">
        <v>815</v>
      </c>
      <c r="D635" s="2">
        <v>39480</v>
      </c>
      <c r="E635">
        <v>0</v>
      </c>
      <c r="F635">
        <v>64</v>
      </c>
      <c r="G635">
        <v>92</v>
      </c>
      <c r="H635">
        <v>2</v>
      </c>
      <c r="I635">
        <v>4</v>
      </c>
      <c r="J635">
        <v>6</v>
      </c>
      <c r="K635">
        <f>SUM(Kandydaci[[#This Row],[swiadectwo]:[profil]]) + IF(Kandydaci[[#This Row],[laureat]] = 1, 200,0)</f>
        <v>168</v>
      </c>
      <c r="L635" t="str">
        <f>VLOOKUP(Kandydaci[[#This Row],[profil]],Profile[],3,FALSE)</f>
        <v xml:space="preserve"> humanistyczny z rozszerzonym hiszpañskim</v>
      </c>
    </row>
    <row r="636" spans="1:12" x14ac:dyDescent="0.3">
      <c r="A636">
        <v>1402</v>
      </c>
      <c r="B636" s="1" t="s">
        <v>816</v>
      </c>
      <c r="C636" s="1" t="s">
        <v>815</v>
      </c>
      <c r="D636" s="2">
        <v>39132</v>
      </c>
      <c r="E636">
        <v>0</v>
      </c>
      <c r="F636">
        <v>63</v>
      </c>
      <c r="G636">
        <v>76</v>
      </c>
      <c r="H636">
        <v>3</v>
      </c>
      <c r="I636">
        <v>3</v>
      </c>
      <c r="J636">
        <v>2</v>
      </c>
      <c r="K636">
        <f>SUM(Kandydaci[[#This Row],[swiadectwo]:[profil]]) + IF(Kandydaci[[#This Row],[laureat]] = 1, 200,0)</f>
        <v>147</v>
      </c>
      <c r="L636" t="str">
        <f>VLOOKUP(Kandydaci[[#This Row],[profil]],Profile[],3,FALSE)</f>
        <v xml:space="preserve"> matematyczno-fizyczno-informatyczny</v>
      </c>
    </row>
    <row r="637" spans="1:12" x14ac:dyDescent="0.3">
      <c r="A637">
        <v>1659</v>
      </c>
      <c r="B637" s="1" t="s">
        <v>817</v>
      </c>
      <c r="C637" s="1" t="s">
        <v>815</v>
      </c>
      <c r="D637" s="2">
        <v>39414</v>
      </c>
      <c r="E637">
        <v>0</v>
      </c>
      <c r="F637">
        <v>61</v>
      </c>
      <c r="G637">
        <v>93</v>
      </c>
      <c r="H637">
        <v>1</v>
      </c>
      <c r="I637">
        <v>23</v>
      </c>
      <c r="J637">
        <v>5</v>
      </c>
      <c r="K637">
        <f>SUM(Kandydaci[[#This Row],[swiadectwo]:[profil]]) + IF(Kandydaci[[#This Row],[laureat]] = 1, 200,0)</f>
        <v>183</v>
      </c>
      <c r="L637" t="str">
        <f>VLOOKUP(Kandydaci[[#This Row],[profil]],Profile[],3,FALSE)</f>
        <v xml:space="preserve"> humanistyczny z rozszerzonym angielskim</v>
      </c>
    </row>
    <row r="638" spans="1:12" x14ac:dyDescent="0.3">
      <c r="A638">
        <v>1783</v>
      </c>
      <c r="B638" s="1" t="s">
        <v>818</v>
      </c>
      <c r="C638" s="1" t="s">
        <v>815</v>
      </c>
      <c r="D638" s="2">
        <v>39393</v>
      </c>
      <c r="E638">
        <v>1</v>
      </c>
      <c r="F638">
        <v>63</v>
      </c>
      <c r="G638">
        <v>77</v>
      </c>
      <c r="H638">
        <v>3</v>
      </c>
      <c r="I638">
        <v>1</v>
      </c>
      <c r="J638">
        <v>5</v>
      </c>
      <c r="K638">
        <f>SUM(Kandydaci[[#This Row],[swiadectwo]:[profil]]) + IF(Kandydaci[[#This Row],[laureat]] = 1, 200,0)</f>
        <v>349</v>
      </c>
      <c r="L638" t="str">
        <f>VLOOKUP(Kandydaci[[#This Row],[profil]],Profile[],3,FALSE)</f>
        <v xml:space="preserve"> humanistyczny z rozszerzonym angielskim</v>
      </c>
    </row>
    <row r="639" spans="1:12" x14ac:dyDescent="0.3">
      <c r="A639">
        <v>1865</v>
      </c>
      <c r="B639" s="1" t="s">
        <v>818</v>
      </c>
      <c r="C639" s="1" t="s">
        <v>815</v>
      </c>
      <c r="D639" s="2">
        <v>39393</v>
      </c>
      <c r="E639">
        <v>0</v>
      </c>
      <c r="F639">
        <v>62</v>
      </c>
      <c r="G639">
        <v>89</v>
      </c>
      <c r="H639">
        <v>2</v>
      </c>
      <c r="I639">
        <v>23</v>
      </c>
      <c r="J639">
        <v>10</v>
      </c>
      <c r="K639">
        <f>SUM(Kandydaci[[#This Row],[swiadectwo]:[profil]]) + IF(Kandydaci[[#This Row],[laureat]] = 1, 200,0)</f>
        <v>186</v>
      </c>
      <c r="L639" t="str">
        <f>VLOOKUP(Kandydaci[[#This Row],[profil]],Profile[],3,FALSE)</f>
        <v xml:space="preserve"> medialny z rozszerzonym angielskim i niemieckim</v>
      </c>
    </row>
    <row r="640" spans="1:12" x14ac:dyDescent="0.3">
      <c r="A640">
        <v>1299</v>
      </c>
      <c r="B640" s="1" t="s">
        <v>819</v>
      </c>
      <c r="C640" s="1" t="s">
        <v>820</v>
      </c>
      <c r="D640" s="2">
        <v>39627</v>
      </c>
      <c r="E640">
        <v>0</v>
      </c>
      <c r="F640">
        <v>64</v>
      </c>
      <c r="G640">
        <v>76</v>
      </c>
      <c r="H640">
        <v>2</v>
      </c>
      <c r="I640">
        <v>22</v>
      </c>
      <c r="J640">
        <v>2</v>
      </c>
      <c r="K640">
        <f>SUM(Kandydaci[[#This Row],[swiadectwo]:[profil]]) + IF(Kandydaci[[#This Row],[laureat]] = 1, 200,0)</f>
        <v>166</v>
      </c>
      <c r="L640" t="str">
        <f>VLOOKUP(Kandydaci[[#This Row],[profil]],Profile[],3,FALSE)</f>
        <v xml:space="preserve"> matematyczno-fizyczno-informatyczny</v>
      </c>
    </row>
    <row r="641" spans="1:12" x14ac:dyDescent="0.3">
      <c r="A641">
        <v>1276</v>
      </c>
      <c r="B641" s="1" t="s">
        <v>821</v>
      </c>
      <c r="C641" s="1" t="s">
        <v>822</v>
      </c>
      <c r="D641" s="2">
        <v>39378</v>
      </c>
      <c r="E641">
        <v>0</v>
      </c>
      <c r="F641">
        <v>64</v>
      </c>
      <c r="G641">
        <v>99</v>
      </c>
      <c r="H641">
        <v>1</v>
      </c>
      <c r="I641">
        <v>21</v>
      </c>
      <c r="J641">
        <v>5</v>
      </c>
      <c r="K641">
        <f>SUM(Kandydaci[[#This Row],[swiadectwo]:[profil]]) + IF(Kandydaci[[#This Row],[laureat]] = 1, 200,0)</f>
        <v>190</v>
      </c>
      <c r="L641" t="str">
        <f>VLOOKUP(Kandydaci[[#This Row],[profil]],Profile[],3,FALSE)</f>
        <v xml:space="preserve"> humanistyczny z rozszerzonym angielskim</v>
      </c>
    </row>
    <row r="642" spans="1:12" x14ac:dyDescent="0.3">
      <c r="A642">
        <v>1415</v>
      </c>
      <c r="B642" s="1" t="s">
        <v>823</v>
      </c>
      <c r="C642" s="1" t="s">
        <v>822</v>
      </c>
      <c r="D642" s="2">
        <v>39412</v>
      </c>
      <c r="E642">
        <v>0</v>
      </c>
      <c r="F642">
        <v>66</v>
      </c>
      <c r="G642">
        <v>96</v>
      </c>
      <c r="H642">
        <v>2</v>
      </c>
      <c r="I642">
        <v>0</v>
      </c>
      <c r="J642">
        <v>2</v>
      </c>
      <c r="K642">
        <f>SUM(Kandydaci[[#This Row],[swiadectwo]:[profil]]) + IF(Kandydaci[[#This Row],[laureat]] = 1, 200,0)</f>
        <v>166</v>
      </c>
      <c r="L642" t="str">
        <f>VLOOKUP(Kandydaci[[#This Row],[profil]],Profile[],3,FALSE)</f>
        <v xml:space="preserve"> matematyczno-fizyczno-informatyczny</v>
      </c>
    </row>
    <row r="643" spans="1:12" x14ac:dyDescent="0.3">
      <c r="A643">
        <v>1656</v>
      </c>
      <c r="B643" s="1" t="s">
        <v>824</v>
      </c>
      <c r="C643" s="1" t="s">
        <v>822</v>
      </c>
      <c r="D643" s="2">
        <v>39244</v>
      </c>
      <c r="E643">
        <v>0</v>
      </c>
      <c r="F643">
        <v>62</v>
      </c>
      <c r="G643">
        <v>81</v>
      </c>
      <c r="H643">
        <v>2</v>
      </c>
      <c r="I643">
        <v>20</v>
      </c>
      <c r="J643">
        <v>7</v>
      </c>
      <c r="K643">
        <f>SUM(Kandydaci[[#This Row],[swiadectwo]:[profil]]) + IF(Kandydaci[[#This Row],[laureat]] = 1, 200,0)</f>
        <v>172</v>
      </c>
      <c r="L643" t="str">
        <f>VLOOKUP(Kandydaci[[#This Row],[profil]],Profile[],3,FALSE)</f>
        <v xml:space="preserve"> prawniczy</v>
      </c>
    </row>
    <row r="644" spans="1:12" x14ac:dyDescent="0.3">
      <c r="A644">
        <v>1836</v>
      </c>
      <c r="B644" s="1" t="s">
        <v>825</v>
      </c>
      <c r="C644" s="1" t="s">
        <v>822</v>
      </c>
      <c r="D644" s="2">
        <v>39412</v>
      </c>
      <c r="E644">
        <v>0</v>
      </c>
      <c r="F644">
        <v>64</v>
      </c>
      <c r="G644">
        <v>66</v>
      </c>
      <c r="H644">
        <v>2</v>
      </c>
      <c r="I644">
        <v>0</v>
      </c>
      <c r="J644">
        <v>5</v>
      </c>
      <c r="K644">
        <f>SUM(Kandydaci[[#This Row],[swiadectwo]:[profil]]) + IF(Kandydaci[[#This Row],[laureat]] = 1, 200,0)</f>
        <v>137</v>
      </c>
      <c r="L644" t="str">
        <f>VLOOKUP(Kandydaci[[#This Row],[profil]],Profile[],3,FALSE)</f>
        <v xml:space="preserve"> humanistyczny z rozszerzonym angielskim</v>
      </c>
    </row>
    <row r="645" spans="1:12" x14ac:dyDescent="0.3">
      <c r="A645">
        <v>1362</v>
      </c>
      <c r="B645" s="1" t="s">
        <v>826</v>
      </c>
      <c r="C645" s="1" t="s">
        <v>827</v>
      </c>
      <c r="D645" s="2">
        <v>39443</v>
      </c>
      <c r="E645">
        <v>0</v>
      </c>
      <c r="F645">
        <v>69</v>
      </c>
      <c r="G645">
        <v>92</v>
      </c>
      <c r="H645">
        <v>0</v>
      </c>
      <c r="I645">
        <v>10</v>
      </c>
      <c r="J645">
        <v>2</v>
      </c>
      <c r="K645">
        <f>SUM(Kandydaci[[#This Row],[swiadectwo]:[profil]]) + IF(Kandydaci[[#This Row],[laureat]] = 1, 200,0)</f>
        <v>173</v>
      </c>
      <c r="L645" t="str">
        <f>VLOOKUP(Kandydaci[[#This Row],[profil]],Profile[],3,FALSE)</f>
        <v xml:space="preserve"> matematyczno-fizyczno-informatyczny</v>
      </c>
    </row>
    <row r="646" spans="1:12" x14ac:dyDescent="0.3">
      <c r="A646">
        <v>1677</v>
      </c>
      <c r="B646" s="1" t="s">
        <v>828</v>
      </c>
      <c r="C646" s="1" t="s">
        <v>827</v>
      </c>
      <c r="D646" s="2">
        <v>39394</v>
      </c>
      <c r="E646">
        <v>0</v>
      </c>
      <c r="F646">
        <v>69</v>
      </c>
      <c r="G646">
        <v>65</v>
      </c>
      <c r="H646">
        <v>0</v>
      </c>
      <c r="I646">
        <v>16</v>
      </c>
      <c r="J646">
        <v>8</v>
      </c>
      <c r="K646">
        <f>SUM(Kandydaci[[#This Row],[swiadectwo]:[profil]]) + IF(Kandydaci[[#This Row],[laureat]] = 1, 200,0)</f>
        <v>158</v>
      </c>
      <c r="L646" t="str">
        <f>VLOOKUP(Kandydaci[[#This Row],[profil]],Profile[],3,FALSE)</f>
        <v xml:space="preserve"> prawniczy z rozszerzona matematyka</v>
      </c>
    </row>
    <row r="647" spans="1:12" x14ac:dyDescent="0.3">
      <c r="A647">
        <v>1773</v>
      </c>
      <c r="B647" s="1" t="s">
        <v>829</v>
      </c>
      <c r="C647" s="1" t="s">
        <v>827</v>
      </c>
      <c r="D647" s="2">
        <v>39659</v>
      </c>
      <c r="E647">
        <v>0</v>
      </c>
      <c r="F647">
        <v>70</v>
      </c>
      <c r="G647">
        <v>91</v>
      </c>
      <c r="H647">
        <v>0</v>
      </c>
      <c r="I647">
        <v>23</v>
      </c>
      <c r="J647">
        <v>6</v>
      </c>
      <c r="K647">
        <f>SUM(Kandydaci[[#This Row],[swiadectwo]:[profil]]) + IF(Kandydaci[[#This Row],[laureat]] = 1, 200,0)</f>
        <v>190</v>
      </c>
      <c r="L647" t="str">
        <f>VLOOKUP(Kandydaci[[#This Row],[profil]],Profile[],3,FALSE)</f>
        <v xml:space="preserve"> humanistyczny z rozszerzonym hiszpañskim</v>
      </c>
    </row>
    <row r="648" spans="1:12" x14ac:dyDescent="0.3">
      <c r="A648">
        <v>1132</v>
      </c>
      <c r="B648" s="1" t="s">
        <v>830</v>
      </c>
      <c r="C648" s="1" t="s">
        <v>831</v>
      </c>
      <c r="D648" s="2">
        <v>39309</v>
      </c>
      <c r="E648">
        <v>0</v>
      </c>
      <c r="F648">
        <v>62</v>
      </c>
      <c r="G648">
        <v>65</v>
      </c>
      <c r="H648">
        <v>2</v>
      </c>
      <c r="I648">
        <v>7</v>
      </c>
      <c r="J648">
        <v>8</v>
      </c>
      <c r="K648">
        <f>SUM(Kandydaci[[#This Row],[swiadectwo]:[profil]]) + IF(Kandydaci[[#This Row],[laureat]] = 1, 200,0)</f>
        <v>144</v>
      </c>
      <c r="L648" t="str">
        <f>VLOOKUP(Kandydaci[[#This Row],[profil]],Profile[],3,FALSE)</f>
        <v xml:space="preserve"> prawniczy z rozszerzona matematyka</v>
      </c>
    </row>
    <row r="649" spans="1:12" x14ac:dyDescent="0.3">
      <c r="A649">
        <v>1435</v>
      </c>
      <c r="B649" s="1" t="s">
        <v>832</v>
      </c>
      <c r="C649" s="1" t="s">
        <v>831</v>
      </c>
      <c r="D649" s="2">
        <v>39373</v>
      </c>
      <c r="E649">
        <v>0</v>
      </c>
      <c r="F649">
        <v>69</v>
      </c>
      <c r="G649">
        <v>66</v>
      </c>
      <c r="H649">
        <v>0</v>
      </c>
      <c r="I649">
        <v>12</v>
      </c>
      <c r="J649">
        <v>2</v>
      </c>
      <c r="K649">
        <f>SUM(Kandydaci[[#This Row],[swiadectwo]:[profil]]) + IF(Kandydaci[[#This Row],[laureat]] = 1, 200,0)</f>
        <v>149</v>
      </c>
      <c r="L649" t="str">
        <f>VLOOKUP(Kandydaci[[#This Row],[profil]],Profile[],3,FALSE)</f>
        <v xml:space="preserve"> matematyczno-fizyczno-informatyczny</v>
      </c>
    </row>
    <row r="650" spans="1:12" x14ac:dyDescent="0.3">
      <c r="A650">
        <v>1572</v>
      </c>
      <c r="B650" s="1" t="s">
        <v>833</v>
      </c>
      <c r="C650" s="1" t="s">
        <v>831</v>
      </c>
      <c r="D650" s="2">
        <v>39659</v>
      </c>
      <c r="E650">
        <v>0</v>
      </c>
      <c r="F650">
        <v>62</v>
      </c>
      <c r="G650">
        <v>86</v>
      </c>
      <c r="H650">
        <v>3</v>
      </c>
      <c r="I650">
        <v>17</v>
      </c>
      <c r="J650">
        <v>5</v>
      </c>
      <c r="K650">
        <f>SUM(Kandydaci[[#This Row],[swiadectwo]:[profil]]) + IF(Kandydaci[[#This Row],[laureat]] = 1, 200,0)</f>
        <v>173</v>
      </c>
      <c r="L650" t="str">
        <f>VLOOKUP(Kandydaci[[#This Row],[profil]],Profile[],3,FALSE)</f>
        <v xml:space="preserve"> humanistyczny z rozszerzonym angielskim</v>
      </c>
    </row>
    <row r="651" spans="1:12" x14ac:dyDescent="0.3">
      <c r="A651">
        <v>1154</v>
      </c>
      <c r="B651" s="1" t="s">
        <v>834</v>
      </c>
      <c r="C651" s="1" t="s">
        <v>835</v>
      </c>
      <c r="D651" s="2">
        <v>39393</v>
      </c>
      <c r="E651">
        <v>0</v>
      </c>
      <c r="F651">
        <v>68</v>
      </c>
      <c r="G651">
        <v>64</v>
      </c>
      <c r="H651">
        <v>2</v>
      </c>
      <c r="I651">
        <v>12</v>
      </c>
      <c r="J651">
        <v>2</v>
      </c>
      <c r="K651">
        <f>SUM(Kandydaci[[#This Row],[swiadectwo]:[profil]]) + IF(Kandydaci[[#This Row],[laureat]] = 1, 200,0)</f>
        <v>148</v>
      </c>
      <c r="L651" t="str">
        <f>VLOOKUP(Kandydaci[[#This Row],[profil]],Profile[],3,FALSE)</f>
        <v xml:space="preserve"> matematyczno-fizyczno-informatyczny</v>
      </c>
    </row>
    <row r="652" spans="1:12" x14ac:dyDescent="0.3">
      <c r="A652">
        <v>1693</v>
      </c>
      <c r="B652" s="1" t="s">
        <v>836</v>
      </c>
      <c r="C652" s="1" t="s">
        <v>835</v>
      </c>
      <c r="D652" s="2">
        <v>39367</v>
      </c>
      <c r="E652">
        <v>0</v>
      </c>
      <c r="F652">
        <v>70</v>
      </c>
      <c r="G652">
        <v>69</v>
      </c>
      <c r="H652">
        <v>2</v>
      </c>
      <c r="I652">
        <v>5</v>
      </c>
      <c r="J652">
        <v>4</v>
      </c>
      <c r="K652">
        <f>SUM(Kandydaci[[#This Row],[swiadectwo]:[profil]]) + IF(Kandydaci[[#This Row],[laureat]] = 1, 200,0)</f>
        <v>150</v>
      </c>
      <c r="L652" t="str">
        <f>VLOOKUP(Kandydaci[[#This Row],[profil]],Profile[],3,FALSE)</f>
        <v xml:space="preserve"> biologiczno-chemiczno-matematyczny</v>
      </c>
    </row>
    <row r="653" spans="1:12" x14ac:dyDescent="0.3">
      <c r="A653">
        <v>1288</v>
      </c>
      <c r="B653" s="1" t="s">
        <v>837</v>
      </c>
      <c r="C653" s="1" t="s">
        <v>838</v>
      </c>
      <c r="D653" s="2">
        <v>39399</v>
      </c>
      <c r="E653">
        <v>0</v>
      </c>
      <c r="F653">
        <v>70</v>
      </c>
      <c r="G653">
        <v>66</v>
      </c>
      <c r="H653">
        <v>0</v>
      </c>
      <c r="I653">
        <v>19</v>
      </c>
      <c r="J653">
        <v>3</v>
      </c>
      <c r="K653">
        <f>SUM(Kandydaci[[#This Row],[swiadectwo]:[profil]]) + IF(Kandydaci[[#This Row],[laureat]] = 1, 200,0)</f>
        <v>158</v>
      </c>
      <c r="L653" t="str">
        <f>VLOOKUP(Kandydaci[[#This Row],[profil]],Profile[],3,FALSE)</f>
        <v xml:space="preserve"> biologiczno-chemiczny</v>
      </c>
    </row>
    <row r="654" spans="1:12" x14ac:dyDescent="0.3">
      <c r="A654">
        <v>1498</v>
      </c>
      <c r="B654" s="1" t="s">
        <v>839</v>
      </c>
      <c r="C654" s="1" t="s">
        <v>838</v>
      </c>
      <c r="D654" s="2">
        <v>39689</v>
      </c>
      <c r="E654">
        <v>0</v>
      </c>
      <c r="F654">
        <v>61</v>
      </c>
      <c r="G654">
        <v>63</v>
      </c>
      <c r="H654">
        <v>0</v>
      </c>
      <c r="I654">
        <v>15</v>
      </c>
      <c r="J654">
        <v>5</v>
      </c>
      <c r="K654">
        <f>SUM(Kandydaci[[#This Row],[swiadectwo]:[profil]]) + IF(Kandydaci[[#This Row],[laureat]] = 1, 200,0)</f>
        <v>144</v>
      </c>
      <c r="L654" t="str">
        <f>VLOOKUP(Kandydaci[[#This Row],[profil]],Profile[],3,FALSE)</f>
        <v xml:space="preserve"> humanistyczny z rozszerzonym angielskim</v>
      </c>
    </row>
    <row r="655" spans="1:12" x14ac:dyDescent="0.3">
      <c r="A655">
        <v>1068</v>
      </c>
      <c r="B655" s="1" t="s">
        <v>840</v>
      </c>
      <c r="C655" s="1" t="s">
        <v>841</v>
      </c>
      <c r="D655" s="2">
        <v>39168</v>
      </c>
      <c r="E655">
        <v>0</v>
      </c>
      <c r="F655">
        <v>67</v>
      </c>
      <c r="G655">
        <v>96</v>
      </c>
      <c r="H655">
        <v>1</v>
      </c>
      <c r="I655">
        <v>0</v>
      </c>
      <c r="J655">
        <v>4</v>
      </c>
      <c r="K655">
        <f>SUM(Kandydaci[[#This Row],[swiadectwo]:[profil]]) + IF(Kandydaci[[#This Row],[laureat]] = 1, 200,0)</f>
        <v>168</v>
      </c>
      <c r="L655" t="str">
        <f>VLOOKUP(Kandydaci[[#This Row],[profil]],Profile[],3,FALSE)</f>
        <v xml:space="preserve"> biologiczno-chemiczno-matematyczny</v>
      </c>
    </row>
    <row r="656" spans="1:12" x14ac:dyDescent="0.3">
      <c r="A656">
        <v>1128</v>
      </c>
      <c r="B656" s="1" t="s">
        <v>842</v>
      </c>
      <c r="C656" s="1" t="s">
        <v>841</v>
      </c>
      <c r="D656" s="2">
        <v>39124</v>
      </c>
      <c r="E656">
        <v>0</v>
      </c>
      <c r="F656">
        <v>60</v>
      </c>
      <c r="G656">
        <v>87</v>
      </c>
      <c r="H656">
        <v>2</v>
      </c>
      <c r="I656">
        <v>18</v>
      </c>
      <c r="J656">
        <v>9</v>
      </c>
      <c r="K656">
        <f>SUM(Kandydaci[[#This Row],[swiadectwo]:[profil]]) + IF(Kandydaci[[#This Row],[laureat]] = 1, 200,0)</f>
        <v>176</v>
      </c>
      <c r="L656" t="str">
        <f>VLOOKUP(Kandydaci[[#This Row],[profil]],Profile[],3,FALSE)</f>
        <v xml:space="preserve"> medialny</v>
      </c>
    </row>
    <row r="657" spans="1:12" x14ac:dyDescent="0.3">
      <c r="A657">
        <v>1324</v>
      </c>
      <c r="B657" s="1" t="s">
        <v>843</v>
      </c>
      <c r="C657" s="1" t="s">
        <v>841</v>
      </c>
      <c r="D657" s="2">
        <v>39625</v>
      </c>
      <c r="E657">
        <v>0</v>
      </c>
      <c r="F657">
        <v>66</v>
      </c>
      <c r="G657">
        <v>75</v>
      </c>
      <c r="H657">
        <v>2</v>
      </c>
      <c r="I657">
        <v>23</v>
      </c>
      <c r="J657">
        <v>2</v>
      </c>
      <c r="K657">
        <f>SUM(Kandydaci[[#This Row],[swiadectwo]:[profil]]) + IF(Kandydaci[[#This Row],[laureat]] = 1, 200,0)</f>
        <v>168</v>
      </c>
      <c r="L657" t="str">
        <f>VLOOKUP(Kandydaci[[#This Row],[profil]],Profile[],3,FALSE)</f>
        <v xml:space="preserve"> matematyczno-fizyczno-informatyczny</v>
      </c>
    </row>
    <row r="658" spans="1:12" x14ac:dyDescent="0.3">
      <c r="A658">
        <v>1575</v>
      </c>
      <c r="B658" s="1" t="s">
        <v>844</v>
      </c>
      <c r="C658" s="1" t="s">
        <v>841</v>
      </c>
      <c r="D658" s="2">
        <v>39110</v>
      </c>
      <c r="E658">
        <v>0</v>
      </c>
      <c r="F658">
        <v>70</v>
      </c>
      <c r="G658">
        <v>84</v>
      </c>
      <c r="H658">
        <v>0</v>
      </c>
      <c r="I658">
        <v>15</v>
      </c>
      <c r="J658">
        <v>7</v>
      </c>
      <c r="K658">
        <f>SUM(Kandydaci[[#This Row],[swiadectwo]:[profil]]) + IF(Kandydaci[[#This Row],[laureat]] = 1, 200,0)</f>
        <v>176</v>
      </c>
      <c r="L658" t="str">
        <f>VLOOKUP(Kandydaci[[#This Row],[profil]],Profile[],3,FALSE)</f>
        <v xml:space="preserve"> prawniczy</v>
      </c>
    </row>
    <row r="659" spans="1:12" x14ac:dyDescent="0.3">
      <c r="A659">
        <v>1620</v>
      </c>
      <c r="B659" s="1" t="s">
        <v>845</v>
      </c>
      <c r="C659" s="1" t="s">
        <v>841</v>
      </c>
      <c r="D659" s="2">
        <v>39587</v>
      </c>
      <c r="E659">
        <v>0</v>
      </c>
      <c r="F659">
        <v>63</v>
      </c>
      <c r="G659">
        <v>73</v>
      </c>
      <c r="H659">
        <v>2</v>
      </c>
      <c r="I659">
        <v>19</v>
      </c>
      <c r="J659">
        <v>1</v>
      </c>
      <c r="K659">
        <f>SUM(Kandydaci[[#This Row],[swiadectwo]:[profil]]) + IF(Kandydaci[[#This Row],[laureat]] = 1, 200,0)</f>
        <v>158</v>
      </c>
      <c r="L659" t="str">
        <f>VLOOKUP(Kandydaci[[#This Row],[profil]],Profile[],3,FALSE)</f>
        <v xml:space="preserve"> matematyczno-fizyczny</v>
      </c>
    </row>
    <row r="660" spans="1:12" x14ac:dyDescent="0.3">
      <c r="A660">
        <v>1669</v>
      </c>
      <c r="B660" s="1" t="s">
        <v>846</v>
      </c>
      <c r="C660" s="1" t="s">
        <v>841</v>
      </c>
      <c r="D660" s="2">
        <v>39407</v>
      </c>
      <c r="E660">
        <v>0</v>
      </c>
      <c r="F660">
        <v>63</v>
      </c>
      <c r="G660">
        <v>97</v>
      </c>
      <c r="H660">
        <v>0</v>
      </c>
      <c r="I660">
        <v>16</v>
      </c>
      <c r="J660">
        <v>7</v>
      </c>
      <c r="K660">
        <f>SUM(Kandydaci[[#This Row],[swiadectwo]:[profil]]) + IF(Kandydaci[[#This Row],[laureat]] = 1, 200,0)</f>
        <v>183</v>
      </c>
      <c r="L660" t="str">
        <f>VLOOKUP(Kandydaci[[#This Row],[profil]],Profile[],3,FALSE)</f>
        <v xml:space="preserve"> prawniczy</v>
      </c>
    </row>
    <row r="661" spans="1:12" x14ac:dyDescent="0.3">
      <c r="A661">
        <v>1774</v>
      </c>
      <c r="B661" s="1" t="s">
        <v>847</v>
      </c>
      <c r="C661" s="1" t="s">
        <v>841</v>
      </c>
      <c r="D661" s="2">
        <v>39804</v>
      </c>
      <c r="E661">
        <v>0</v>
      </c>
      <c r="F661">
        <v>72</v>
      </c>
      <c r="G661">
        <v>62</v>
      </c>
      <c r="H661">
        <v>1</v>
      </c>
      <c r="I661">
        <v>8</v>
      </c>
      <c r="J661">
        <v>7</v>
      </c>
      <c r="K661">
        <f>SUM(Kandydaci[[#This Row],[swiadectwo]:[profil]]) + IF(Kandydaci[[#This Row],[laureat]] = 1, 200,0)</f>
        <v>150</v>
      </c>
      <c r="L661" t="str">
        <f>VLOOKUP(Kandydaci[[#This Row],[profil]],Profile[],3,FALSE)</f>
        <v xml:space="preserve"> prawniczy</v>
      </c>
    </row>
    <row r="662" spans="1:12" x14ac:dyDescent="0.3">
      <c r="A662">
        <v>1889</v>
      </c>
      <c r="B662" s="1" t="s">
        <v>840</v>
      </c>
      <c r="C662" s="1" t="s">
        <v>841</v>
      </c>
      <c r="D662" s="2">
        <v>39275</v>
      </c>
      <c r="E662">
        <v>0</v>
      </c>
      <c r="F662">
        <v>68</v>
      </c>
      <c r="G662">
        <v>88</v>
      </c>
      <c r="H662">
        <v>1</v>
      </c>
      <c r="I662">
        <v>16</v>
      </c>
      <c r="J662">
        <v>10</v>
      </c>
      <c r="K662">
        <f>SUM(Kandydaci[[#This Row],[swiadectwo]:[profil]]) + IF(Kandydaci[[#This Row],[laureat]] = 1, 200,0)</f>
        <v>183</v>
      </c>
      <c r="L662" t="str">
        <f>VLOOKUP(Kandydaci[[#This Row],[profil]],Profile[],3,FALSE)</f>
        <v xml:space="preserve"> medialny z rozszerzonym angielskim i niemieckim</v>
      </c>
    </row>
    <row r="663" spans="1:12" x14ac:dyDescent="0.3">
      <c r="A663">
        <v>1095</v>
      </c>
      <c r="B663" s="1" t="s">
        <v>848</v>
      </c>
      <c r="C663" s="1" t="s">
        <v>849</v>
      </c>
      <c r="D663" s="2">
        <v>39773</v>
      </c>
      <c r="E663">
        <v>0</v>
      </c>
      <c r="F663">
        <v>67</v>
      </c>
      <c r="G663">
        <v>77</v>
      </c>
      <c r="H663">
        <v>2</v>
      </c>
      <c r="I663">
        <v>1</v>
      </c>
      <c r="J663">
        <v>1</v>
      </c>
      <c r="K663">
        <f>SUM(Kandydaci[[#This Row],[swiadectwo]:[profil]]) + IF(Kandydaci[[#This Row],[laureat]] = 1, 200,0)</f>
        <v>148</v>
      </c>
      <c r="L663" t="str">
        <f>VLOOKUP(Kandydaci[[#This Row],[profil]],Profile[],3,FALSE)</f>
        <v xml:space="preserve"> matematyczno-fizyczny</v>
      </c>
    </row>
    <row r="664" spans="1:12" x14ac:dyDescent="0.3">
      <c r="A664">
        <v>1538</v>
      </c>
      <c r="B664" s="1" t="s">
        <v>850</v>
      </c>
      <c r="C664" s="1" t="s">
        <v>851</v>
      </c>
      <c r="D664" s="2">
        <v>39356</v>
      </c>
      <c r="E664">
        <v>0</v>
      </c>
      <c r="F664">
        <v>63</v>
      </c>
      <c r="G664">
        <v>69</v>
      </c>
      <c r="H664">
        <v>1</v>
      </c>
      <c r="I664">
        <v>21</v>
      </c>
      <c r="J664">
        <v>1</v>
      </c>
      <c r="K664">
        <f>SUM(Kandydaci[[#This Row],[swiadectwo]:[profil]]) + IF(Kandydaci[[#This Row],[laureat]] = 1, 200,0)</f>
        <v>155</v>
      </c>
      <c r="L664" t="str">
        <f>VLOOKUP(Kandydaci[[#This Row],[profil]],Profile[],3,FALSE)</f>
        <v xml:space="preserve"> matematyczno-fizyczny</v>
      </c>
    </row>
    <row r="665" spans="1:12" x14ac:dyDescent="0.3">
      <c r="A665">
        <v>1539</v>
      </c>
      <c r="B665" s="1" t="s">
        <v>852</v>
      </c>
      <c r="C665" s="1" t="s">
        <v>851</v>
      </c>
      <c r="D665" s="2">
        <v>39189</v>
      </c>
      <c r="E665">
        <v>0</v>
      </c>
      <c r="F665">
        <v>62</v>
      </c>
      <c r="G665">
        <v>91</v>
      </c>
      <c r="H665">
        <v>0</v>
      </c>
      <c r="I665">
        <v>12</v>
      </c>
      <c r="J665">
        <v>2</v>
      </c>
      <c r="K665">
        <f>SUM(Kandydaci[[#This Row],[swiadectwo]:[profil]]) + IF(Kandydaci[[#This Row],[laureat]] = 1, 200,0)</f>
        <v>167</v>
      </c>
      <c r="L665" t="str">
        <f>VLOOKUP(Kandydaci[[#This Row],[profil]],Profile[],3,FALSE)</f>
        <v xml:space="preserve"> matematyczno-fizyczno-informatyczny</v>
      </c>
    </row>
    <row r="666" spans="1:12" x14ac:dyDescent="0.3">
      <c r="A666">
        <v>1674</v>
      </c>
      <c r="B666" s="1" t="s">
        <v>853</v>
      </c>
      <c r="C666" s="1" t="s">
        <v>851</v>
      </c>
      <c r="D666" s="2">
        <v>39554</v>
      </c>
      <c r="E666">
        <v>0</v>
      </c>
      <c r="F666">
        <v>70</v>
      </c>
      <c r="G666">
        <v>96</v>
      </c>
      <c r="H666">
        <v>2</v>
      </c>
      <c r="I666">
        <v>5</v>
      </c>
      <c r="J666">
        <v>4</v>
      </c>
      <c r="K666">
        <f>SUM(Kandydaci[[#This Row],[swiadectwo]:[profil]]) + IF(Kandydaci[[#This Row],[laureat]] = 1, 200,0)</f>
        <v>177</v>
      </c>
      <c r="L666" t="str">
        <f>VLOOKUP(Kandydaci[[#This Row],[profil]],Profile[],3,FALSE)</f>
        <v xml:space="preserve"> biologiczno-chemiczno-matematyczny</v>
      </c>
    </row>
    <row r="667" spans="1:12" x14ac:dyDescent="0.3">
      <c r="A667">
        <v>1689</v>
      </c>
      <c r="B667" s="1" t="s">
        <v>854</v>
      </c>
      <c r="C667" s="1" t="s">
        <v>855</v>
      </c>
      <c r="D667" s="2">
        <v>39092</v>
      </c>
      <c r="E667">
        <v>0</v>
      </c>
      <c r="F667">
        <v>68</v>
      </c>
      <c r="G667">
        <v>63</v>
      </c>
      <c r="H667">
        <v>0</v>
      </c>
      <c r="I667">
        <v>2</v>
      </c>
      <c r="J667">
        <v>6</v>
      </c>
      <c r="K667">
        <f>SUM(Kandydaci[[#This Row],[swiadectwo]:[profil]]) + IF(Kandydaci[[#This Row],[laureat]] = 1, 200,0)</f>
        <v>139</v>
      </c>
      <c r="L667" t="str">
        <f>VLOOKUP(Kandydaci[[#This Row],[profil]],Profile[],3,FALSE)</f>
        <v xml:space="preserve"> humanistyczny z rozszerzonym hiszpañskim</v>
      </c>
    </row>
    <row r="668" spans="1:12" x14ac:dyDescent="0.3">
      <c r="A668">
        <v>1027</v>
      </c>
      <c r="B668" s="1" t="s">
        <v>856</v>
      </c>
      <c r="C668" s="1" t="s">
        <v>857</v>
      </c>
      <c r="D668" s="2">
        <v>39223</v>
      </c>
      <c r="E668">
        <v>0</v>
      </c>
      <c r="F668">
        <v>67</v>
      </c>
      <c r="G668">
        <v>77</v>
      </c>
      <c r="H668">
        <v>1</v>
      </c>
      <c r="I668">
        <v>19</v>
      </c>
      <c r="J668">
        <v>9</v>
      </c>
      <c r="K668">
        <f>SUM(Kandydaci[[#This Row],[swiadectwo]:[profil]]) + IF(Kandydaci[[#This Row],[laureat]] = 1, 200,0)</f>
        <v>173</v>
      </c>
      <c r="L668" t="str">
        <f>VLOOKUP(Kandydaci[[#This Row],[profil]],Profile[],3,FALSE)</f>
        <v xml:space="preserve"> medialny</v>
      </c>
    </row>
    <row r="669" spans="1:12" x14ac:dyDescent="0.3">
      <c r="A669">
        <v>1480</v>
      </c>
      <c r="B669" s="1" t="s">
        <v>858</v>
      </c>
      <c r="C669" s="1" t="s">
        <v>857</v>
      </c>
      <c r="D669" s="2">
        <v>39445</v>
      </c>
      <c r="E669">
        <v>1</v>
      </c>
      <c r="F669">
        <v>64</v>
      </c>
      <c r="G669">
        <v>96</v>
      </c>
      <c r="H669">
        <v>3</v>
      </c>
      <c r="I669">
        <v>4</v>
      </c>
      <c r="J669">
        <v>7</v>
      </c>
      <c r="K669">
        <f>SUM(Kandydaci[[#This Row],[swiadectwo]:[profil]]) + IF(Kandydaci[[#This Row],[laureat]] = 1, 200,0)</f>
        <v>374</v>
      </c>
      <c r="L669" t="str">
        <f>VLOOKUP(Kandydaci[[#This Row],[profil]],Profile[],3,FALSE)</f>
        <v xml:space="preserve"> prawniczy</v>
      </c>
    </row>
    <row r="670" spans="1:12" x14ac:dyDescent="0.3">
      <c r="A670">
        <v>1344</v>
      </c>
      <c r="B670" s="1" t="s">
        <v>859</v>
      </c>
      <c r="C670" s="1" t="s">
        <v>860</v>
      </c>
      <c r="D670" s="2">
        <v>39139</v>
      </c>
      <c r="E670">
        <v>0</v>
      </c>
      <c r="F670">
        <v>62</v>
      </c>
      <c r="G670">
        <v>90</v>
      </c>
      <c r="H670">
        <v>2</v>
      </c>
      <c r="I670">
        <v>14</v>
      </c>
      <c r="J670">
        <v>2</v>
      </c>
      <c r="K670">
        <f>SUM(Kandydaci[[#This Row],[swiadectwo]:[profil]]) + IF(Kandydaci[[#This Row],[laureat]] = 1, 200,0)</f>
        <v>170</v>
      </c>
      <c r="L670" t="str">
        <f>VLOOKUP(Kandydaci[[#This Row],[profil]],Profile[],3,FALSE)</f>
        <v xml:space="preserve"> matematyczno-fizyczno-informatyczny</v>
      </c>
    </row>
    <row r="671" spans="1:12" x14ac:dyDescent="0.3">
      <c r="A671">
        <v>1123</v>
      </c>
      <c r="B671" s="1" t="s">
        <v>861</v>
      </c>
      <c r="C671" s="1" t="s">
        <v>862</v>
      </c>
      <c r="D671" s="2">
        <v>39629</v>
      </c>
      <c r="E671">
        <v>0</v>
      </c>
      <c r="F671">
        <v>71</v>
      </c>
      <c r="G671">
        <v>67</v>
      </c>
      <c r="H671">
        <v>2</v>
      </c>
      <c r="I671">
        <v>7</v>
      </c>
      <c r="J671">
        <v>9</v>
      </c>
      <c r="K671">
        <f>SUM(Kandydaci[[#This Row],[swiadectwo]:[profil]]) + IF(Kandydaci[[#This Row],[laureat]] = 1, 200,0)</f>
        <v>156</v>
      </c>
      <c r="L671" t="str">
        <f>VLOOKUP(Kandydaci[[#This Row],[profil]],Profile[],3,FALSE)</f>
        <v xml:space="preserve"> medialny</v>
      </c>
    </row>
    <row r="672" spans="1:12" x14ac:dyDescent="0.3">
      <c r="A672">
        <v>1520</v>
      </c>
      <c r="B672" s="1" t="s">
        <v>863</v>
      </c>
      <c r="C672" s="1" t="s">
        <v>862</v>
      </c>
      <c r="D672" s="2">
        <v>39684</v>
      </c>
      <c r="E672">
        <v>0</v>
      </c>
      <c r="F672">
        <v>65</v>
      </c>
      <c r="G672">
        <v>87</v>
      </c>
      <c r="H672">
        <v>3</v>
      </c>
      <c r="I672">
        <v>8</v>
      </c>
      <c r="J672">
        <v>3</v>
      </c>
      <c r="K672">
        <f>SUM(Kandydaci[[#This Row],[swiadectwo]:[profil]]) + IF(Kandydaci[[#This Row],[laureat]] = 1, 200,0)</f>
        <v>166</v>
      </c>
      <c r="L672" t="str">
        <f>VLOOKUP(Kandydaci[[#This Row],[profil]],Profile[],3,FALSE)</f>
        <v xml:space="preserve"> biologiczno-chemiczny</v>
      </c>
    </row>
    <row r="673" spans="1:12" x14ac:dyDescent="0.3">
      <c r="A673">
        <v>1614</v>
      </c>
      <c r="B673" s="1" t="s">
        <v>864</v>
      </c>
      <c r="C673" s="1" t="s">
        <v>865</v>
      </c>
      <c r="D673" s="2">
        <v>39147</v>
      </c>
      <c r="E673">
        <v>0</v>
      </c>
      <c r="F673">
        <v>60</v>
      </c>
      <c r="G673">
        <v>94</v>
      </c>
      <c r="H673">
        <v>2</v>
      </c>
      <c r="I673">
        <v>14</v>
      </c>
      <c r="J673">
        <v>3</v>
      </c>
      <c r="K673">
        <f>SUM(Kandydaci[[#This Row],[swiadectwo]:[profil]]) + IF(Kandydaci[[#This Row],[laureat]] = 1, 200,0)</f>
        <v>173</v>
      </c>
      <c r="L673" t="str">
        <f>VLOOKUP(Kandydaci[[#This Row],[profil]],Profile[],3,FALSE)</f>
        <v xml:space="preserve"> biologiczno-chemiczny</v>
      </c>
    </row>
    <row r="674" spans="1:12" x14ac:dyDescent="0.3">
      <c r="A674">
        <v>1013</v>
      </c>
      <c r="B674" s="1" t="s">
        <v>866</v>
      </c>
      <c r="C674" s="1" t="s">
        <v>867</v>
      </c>
      <c r="D674" s="2">
        <v>39439</v>
      </c>
      <c r="E674">
        <v>0</v>
      </c>
      <c r="F674">
        <v>60</v>
      </c>
      <c r="G674">
        <v>60</v>
      </c>
      <c r="H674">
        <v>0</v>
      </c>
      <c r="I674">
        <v>4</v>
      </c>
      <c r="J674">
        <v>5</v>
      </c>
      <c r="K674">
        <f>SUM(Kandydaci[[#This Row],[swiadectwo]:[profil]]) + IF(Kandydaci[[#This Row],[laureat]] = 1, 200,0)</f>
        <v>129</v>
      </c>
      <c r="L674" t="str">
        <f>VLOOKUP(Kandydaci[[#This Row],[profil]],Profile[],3,FALSE)</f>
        <v xml:space="preserve"> humanistyczny z rozszerzonym angielskim</v>
      </c>
    </row>
    <row r="675" spans="1:12" x14ac:dyDescent="0.3">
      <c r="A675">
        <v>1681</v>
      </c>
      <c r="B675" s="1" t="s">
        <v>868</v>
      </c>
      <c r="C675" s="1" t="s">
        <v>867</v>
      </c>
      <c r="D675" s="2">
        <v>39320</v>
      </c>
      <c r="E675">
        <v>0</v>
      </c>
      <c r="F675">
        <v>65</v>
      </c>
      <c r="G675">
        <v>98</v>
      </c>
      <c r="H675">
        <v>1</v>
      </c>
      <c r="I675">
        <v>1</v>
      </c>
      <c r="J675">
        <v>7</v>
      </c>
      <c r="K675">
        <f>SUM(Kandydaci[[#This Row],[swiadectwo]:[profil]]) + IF(Kandydaci[[#This Row],[laureat]] = 1, 200,0)</f>
        <v>172</v>
      </c>
      <c r="L675" t="str">
        <f>VLOOKUP(Kandydaci[[#This Row],[profil]],Profile[],3,FALSE)</f>
        <v xml:space="preserve"> prawniczy</v>
      </c>
    </row>
    <row r="676" spans="1:12" x14ac:dyDescent="0.3">
      <c r="A676">
        <v>1003</v>
      </c>
      <c r="B676" s="1" t="s">
        <v>869</v>
      </c>
      <c r="C676" s="1" t="s">
        <v>870</v>
      </c>
      <c r="D676" s="2">
        <v>39383</v>
      </c>
      <c r="E676">
        <v>0</v>
      </c>
      <c r="F676">
        <v>68</v>
      </c>
      <c r="G676">
        <v>90</v>
      </c>
      <c r="H676">
        <v>1</v>
      </c>
      <c r="I676">
        <v>7</v>
      </c>
      <c r="J676">
        <v>3</v>
      </c>
      <c r="K676">
        <f>SUM(Kandydaci[[#This Row],[swiadectwo]:[profil]]) + IF(Kandydaci[[#This Row],[laureat]] = 1, 200,0)</f>
        <v>169</v>
      </c>
      <c r="L676" t="str">
        <f>VLOOKUP(Kandydaci[[#This Row],[profil]],Profile[],3,FALSE)</f>
        <v xml:space="preserve"> biologiczno-chemiczny</v>
      </c>
    </row>
    <row r="677" spans="1:12" x14ac:dyDescent="0.3">
      <c r="A677">
        <v>1328</v>
      </c>
      <c r="B677" s="1" t="s">
        <v>871</v>
      </c>
      <c r="C677" s="1" t="s">
        <v>870</v>
      </c>
      <c r="D677" s="2">
        <v>39257</v>
      </c>
      <c r="E677">
        <v>0</v>
      </c>
      <c r="F677">
        <v>61</v>
      </c>
      <c r="G677">
        <v>62</v>
      </c>
      <c r="H677">
        <v>2</v>
      </c>
      <c r="I677">
        <v>6</v>
      </c>
      <c r="J677">
        <v>1</v>
      </c>
      <c r="K677">
        <f>SUM(Kandydaci[[#This Row],[swiadectwo]:[profil]]) + IF(Kandydaci[[#This Row],[laureat]] = 1, 200,0)</f>
        <v>132</v>
      </c>
      <c r="L677" t="str">
        <f>VLOOKUP(Kandydaci[[#This Row],[profil]],Profile[],3,FALSE)</f>
        <v xml:space="preserve"> matematyczno-fizyczny</v>
      </c>
    </row>
    <row r="678" spans="1:12" x14ac:dyDescent="0.3">
      <c r="A678">
        <v>1625</v>
      </c>
      <c r="B678" s="1" t="s">
        <v>872</v>
      </c>
      <c r="C678" s="1" t="s">
        <v>870</v>
      </c>
      <c r="D678" s="2">
        <v>39205</v>
      </c>
      <c r="E678">
        <v>0</v>
      </c>
      <c r="F678">
        <v>70</v>
      </c>
      <c r="G678">
        <v>85</v>
      </c>
      <c r="H678">
        <v>2</v>
      </c>
      <c r="I678">
        <v>23</v>
      </c>
      <c r="J678">
        <v>10</v>
      </c>
      <c r="K678">
        <f>SUM(Kandydaci[[#This Row],[swiadectwo]:[profil]]) + IF(Kandydaci[[#This Row],[laureat]] = 1, 200,0)</f>
        <v>190</v>
      </c>
      <c r="L678" t="str">
        <f>VLOOKUP(Kandydaci[[#This Row],[profil]],Profile[],3,FALSE)</f>
        <v xml:space="preserve"> medialny z rozszerzonym angielskim i niemieckim</v>
      </c>
    </row>
    <row r="679" spans="1:12" x14ac:dyDescent="0.3">
      <c r="A679">
        <v>1654</v>
      </c>
      <c r="B679" s="1" t="s">
        <v>873</v>
      </c>
      <c r="C679" s="1" t="s">
        <v>870</v>
      </c>
      <c r="D679" s="2">
        <v>39250</v>
      </c>
      <c r="E679">
        <v>1</v>
      </c>
      <c r="F679">
        <v>65</v>
      </c>
      <c r="G679">
        <v>65</v>
      </c>
      <c r="H679">
        <v>0</v>
      </c>
      <c r="I679">
        <v>17</v>
      </c>
      <c r="J679">
        <v>7</v>
      </c>
      <c r="K679">
        <f>SUM(Kandydaci[[#This Row],[swiadectwo]:[profil]]) + IF(Kandydaci[[#This Row],[laureat]] = 1, 200,0)</f>
        <v>354</v>
      </c>
      <c r="L679" t="str">
        <f>VLOOKUP(Kandydaci[[#This Row],[profil]],Profile[],3,FALSE)</f>
        <v xml:space="preserve"> prawniczy</v>
      </c>
    </row>
    <row r="680" spans="1:12" x14ac:dyDescent="0.3">
      <c r="A680">
        <v>1038</v>
      </c>
      <c r="B680" s="1" t="s">
        <v>874</v>
      </c>
      <c r="C680" s="1" t="s">
        <v>875</v>
      </c>
      <c r="D680" s="2">
        <v>39301</v>
      </c>
      <c r="E680">
        <v>0</v>
      </c>
      <c r="F680">
        <v>67</v>
      </c>
      <c r="G680">
        <v>97</v>
      </c>
      <c r="H680">
        <v>1</v>
      </c>
      <c r="I680">
        <v>10</v>
      </c>
      <c r="J680">
        <v>2</v>
      </c>
      <c r="K680">
        <f>SUM(Kandydaci[[#This Row],[swiadectwo]:[profil]]) + IF(Kandydaci[[#This Row],[laureat]] = 1, 200,0)</f>
        <v>177</v>
      </c>
      <c r="L680" t="str">
        <f>VLOOKUP(Kandydaci[[#This Row],[profil]],Profile[],3,FALSE)</f>
        <v xml:space="preserve"> matematyczno-fizyczno-informatyczny</v>
      </c>
    </row>
    <row r="681" spans="1:12" x14ac:dyDescent="0.3">
      <c r="A681">
        <v>1214</v>
      </c>
      <c r="B681" s="1" t="s">
        <v>876</v>
      </c>
      <c r="C681" s="1" t="s">
        <v>875</v>
      </c>
      <c r="D681" s="2">
        <v>39169</v>
      </c>
      <c r="E681">
        <v>0</v>
      </c>
      <c r="F681">
        <v>69</v>
      </c>
      <c r="G681">
        <v>65</v>
      </c>
      <c r="H681">
        <v>0</v>
      </c>
      <c r="I681">
        <v>6</v>
      </c>
      <c r="J681">
        <v>8</v>
      </c>
      <c r="K681">
        <f>SUM(Kandydaci[[#This Row],[swiadectwo]:[profil]]) + IF(Kandydaci[[#This Row],[laureat]] = 1, 200,0)</f>
        <v>148</v>
      </c>
      <c r="L681" t="str">
        <f>VLOOKUP(Kandydaci[[#This Row],[profil]],Profile[],3,FALSE)</f>
        <v xml:space="preserve"> prawniczy z rozszerzona matematyka</v>
      </c>
    </row>
    <row r="682" spans="1:12" x14ac:dyDescent="0.3">
      <c r="A682">
        <v>1664</v>
      </c>
      <c r="B682" s="1" t="s">
        <v>877</v>
      </c>
      <c r="C682" s="1" t="s">
        <v>875</v>
      </c>
      <c r="D682" s="2">
        <v>39411</v>
      </c>
      <c r="E682">
        <v>0</v>
      </c>
      <c r="F682">
        <v>66</v>
      </c>
      <c r="G682">
        <v>86</v>
      </c>
      <c r="H682">
        <v>2</v>
      </c>
      <c r="I682">
        <v>0</v>
      </c>
      <c r="J682">
        <v>7</v>
      </c>
      <c r="K682">
        <f>SUM(Kandydaci[[#This Row],[swiadectwo]:[profil]]) + IF(Kandydaci[[#This Row],[laureat]] = 1, 200,0)</f>
        <v>161</v>
      </c>
      <c r="L682" t="str">
        <f>VLOOKUP(Kandydaci[[#This Row],[profil]],Profile[],3,FALSE)</f>
        <v xml:space="preserve"> prawniczy</v>
      </c>
    </row>
    <row r="683" spans="1:12" x14ac:dyDescent="0.3">
      <c r="A683">
        <v>1709</v>
      </c>
      <c r="B683" s="1" t="s">
        <v>878</v>
      </c>
      <c r="C683" s="1" t="s">
        <v>879</v>
      </c>
      <c r="D683" s="2">
        <v>39141</v>
      </c>
      <c r="E683">
        <v>0</v>
      </c>
      <c r="F683">
        <v>68</v>
      </c>
      <c r="G683">
        <v>76</v>
      </c>
      <c r="H683">
        <v>1</v>
      </c>
      <c r="I683">
        <v>18</v>
      </c>
      <c r="J683">
        <v>5</v>
      </c>
      <c r="K683">
        <f>SUM(Kandydaci[[#This Row],[swiadectwo]:[profil]]) + IF(Kandydaci[[#This Row],[laureat]] = 1, 200,0)</f>
        <v>168</v>
      </c>
      <c r="L683" t="str">
        <f>VLOOKUP(Kandydaci[[#This Row],[profil]],Profile[],3,FALSE)</f>
        <v xml:space="preserve"> humanistyczny z rozszerzonym angielskim</v>
      </c>
    </row>
    <row r="684" spans="1:12" x14ac:dyDescent="0.3">
      <c r="A684">
        <v>1757</v>
      </c>
      <c r="B684" s="1" t="s">
        <v>880</v>
      </c>
      <c r="C684" s="1" t="s">
        <v>879</v>
      </c>
      <c r="D684" s="2">
        <v>39086</v>
      </c>
      <c r="E684">
        <v>0</v>
      </c>
      <c r="F684">
        <v>64</v>
      </c>
      <c r="G684">
        <v>98</v>
      </c>
      <c r="H684">
        <v>2</v>
      </c>
      <c r="I684">
        <v>10</v>
      </c>
      <c r="J684">
        <v>2</v>
      </c>
      <c r="K684">
        <f>SUM(Kandydaci[[#This Row],[swiadectwo]:[profil]]) + IF(Kandydaci[[#This Row],[laureat]] = 1, 200,0)</f>
        <v>176</v>
      </c>
      <c r="L684" t="str">
        <f>VLOOKUP(Kandydaci[[#This Row],[profil]],Profile[],3,FALSE)</f>
        <v xml:space="preserve"> matematyczno-fizyczno-informatyczny</v>
      </c>
    </row>
    <row r="685" spans="1:12" x14ac:dyDescent="0.3">
      <c r="A685">
        <v>1410</v>
      </c>
      <c r="B685" s="1" t="s">
        <v>881</v>
      </c>
      <c r="C685" s="1" t="s">
        <v>882</v>
      </c>
      <c r="D685" s="2">
        <v>39160</v>
      </c>
      <c r="E685">
        <v>0</v>
      </c>
      <c r="F685">
        <v>64</v>
      </c>
      <c r="G685">
        <v>85</v>
      </c>
      <c r="H685">
        <v>3</v>
      </c>
      <c r="I685">
        <v>14</v>
      </c>
      <c r="J685">
        <v>1</v>
      </c>
      <c r="K685">
        <f>SUM(Kandydaci[[#This Row],[swiadectwo]:[profil]]) + IF(Kandydaci[[#This Row],[laureat]] = 1, 200,0)</f>
        <v>167</v>
      </c>
      <c r="L685" t="str">
        <f>VLOOKUP(Kandydaci[[#This Row],[profil]],Profile[],3,FALSE)</f>
        <v xml:space="preserve"> matematyczno-fizyczny</v>
      </c>
    </row>
    <row r="686" spans="1:12" x14ac:dyDescent="0.3">
      <c r="A686">
        <v>1670</v>
      </c>
      <c r="B686" s="1" t="s">
        <v>883</v>
      </c>
      <c r="C686" s="1" t="s">
        <v>882</v>
      </c>
      <c r="D686" s="2">
        <v>39472</v>
      </c>
      <c r="E686">
        <v>0</v>
      </c>
      <c r="F686">
        <v>69</v>
      </c>
      <c r="G686">
        <v>90</v>
      </c>
      <c r="H686">
        <v>3</v>
      </c>
      <c r="I686">
        <v>7</v>
      </c>
      <c r="J686">
        <v>2</v>
      </c>
      <c r="K686">
        <f>SUM(Kandydaci[[#This Row],[swiadectwo]:[profil]]) + IF(Kandydaci[[#This Row],[laureat]] = 1, 200,0)</f>
        <v>171</v>
      </c>
      <c r="L686" t="str">
        <f>VLOOKUP(Kandydaci[[#This Row],[profil]],Profile[],3,FALSE)</f>
        <v xml:space="preserve"> matematyczno-fizyczno-informatyczny</v>
      </c>
    </row>
    <row r="687" spans="1:12" x14ac:dyDescent="0.3">
      <c r="A687">
        <v>1016</v>
      </c>
      <c r="B687" s="1" t="s">
        <v>884</v>
      </c>
      <c r="C687" s="1" t="s">
        <v>885</v>
      </c>
      <c r="D687" s="2">
        <v>39421</v>
      </c>
      <c r="E687">
        <v>0</v>
      </c>
      <c r="F687">
        <v>68</v>
      </c>
      <c r="G687">
        <v>100</v>
      </c>
      <c r="H687">
        <v>1</v>
      </c>
      <c r="I687">
        <v>3</v>
      </c>
      <c r="J687">
        <v>3</v>
      </c>
      <c r="K687">
        <f>SUM(Kandydaci[[#This Row],[swiadectwo]:[profil]]) + IF(Kandydaci[[#This Row],[laureat]] = 1, 200,0)</f>
        <v>175</v>
      </c>
      <c r="L687" t="str">
        <f>VLOOKUP(Kandydaci[[#This Row],[profil]],Profile[],3,FALSE)</f>
        <v xml:space="preserve"> biologiczno-chemiczny</v>
      </c>
    </row>
    <row r="688" spans="1:12" x14ac:dyDescent="0.3">
      <c r="A688">
        <v>1425</v>
      </c>
      <c r="B688" s="1" t="s">
        <v>886</v>
      </c>
      <c r="C688" s="1" t="s">
        <v>885</v>
      </c>
      <c r="D688" s="2">
        <v>39398</v>
      </c>
      <c r="E688">
        <v>0</v>
      </c>
      <c r="F688">
        <v>69</v>
      </c>
      <c r="G688">
        <v>74</v>
      </c>
      <c r="H688">
        <v>0</v>
      </c>
      <c r="I688">
        <v>7</v>
      </c>
      <c r="J688">
        <v>9</v>
      </c>
      <c r="K688">
        <f>SUM(Kandydaci[[#This Row],[swiadectwo]:[profil]]) + IF(Kandydaci[[#This Row],[laureat]] = 1, 200,0)</f>
        <v>159</v>
      </c>
      <c r="L688" t="str">
        <f>VLOOKUP(Kandydaci[[#This Row],[profil]],Profile[],3,FALSE)</f>
        <v xml:space="preserve"> medialny</v>
      </c>
    </row>
    <row r="689" spans="1:12" x14ac:dyDescent="0.3">
      <c r="A689">
        <v>1280</v>
      </c>
      <c r="B689" s="1" t="s">
        <v>887</v>
      </c>
      <c r="C689" s="1" t="s">
        <v>888</v>
      </c>
      <c r="D689" s="2">
        <v>39319</v>
      </c>
      <c r="E689">
        <v>1</v>
      </c>
      <c r="F689">
        <v>65</v>
      </c>
      <c r="G689">
        <v>87</v>
      </c>
      <c r="H689">
        <v>1</v>
      </c>
      <c r="I689">
        <v>17</v>
      </c>
      <c r="J689">
        <v>7</v>
      </c>
      <c r="K689">
        <f>SUM(Kandydaci[[#This Row],[swiadectwo]:[profil]]) + IF(Kandydaci[[#This Row],[laureat]] = 1, 200,0)</f>
        <v>377</v>
      </c>
      <c r="L689" t="str">
        <f>VLOOKUP(Kandydaci[[#This Row],[profil]],Profile[],3,FALSE)</f>
        <v xml:space="preserve"> prawniczy</v>
      </c>
    </row>
    <row r="690" spans="1:12" x14ac:dyDescent="0.3">
      <c r="A690">
        <v>1445</v>
      </c>
      <c r="B690" s="1" t="s">
        <v>889</v>
      </c>
      <c r="C690" s="1" t="s">
        <v>888</v>
      </c>
      <c r="D690" s="2">
        <v>39532</v>
      </c>
      <c r="E690">
        <v>0</v>
      </c>
      <c r="F690">
        <v>62</v>
      </c>
      <c r="G690">
        <v>78</v>
      </c>
      <c r="H690">
        <v>2</v>
      </c>
      <c r="I690">
        <v>1</v>
      </c>
      <c r="J690">
        <v>5</v>
      </c>
      <c r="K690">
        <f>SUM(Kandydaci[[#This Row],[swiadectwo]:[profil]]) + IF(Kandydaci[[#This Row],[laureat]] = 1, 200,0)</f>
        <v>148</v>
      </c>
      <c r="L690" t="str">
        <f>VLOOKUP(Kandydaci[[#This Row],[profil]],Profile[],3,FALSE)</f>
        <v xml:space="preserve"> humanistyczny z rozszerzonym angielskim</v>
      </c>
    </row>
    <row r="691" spans="1:12" x14ac:dyDescent="0.3">
      <c r="A691">
        <v>1198</v>
      </c>
      <c r="B691" s="1" t="s">
        <v>890</v>
      </c>
      <c r="C691" s="1" t="s">
        <v>891</v>
      </c>
      <c r="D691" s="2">
        <v>39503</v>
      </c>
      <c r="E691">
        <v>0</v>
      </c>
      <c r="F691">
        <v>67</v>
      </c>
      <c r="G691">
        <v>91</v>
      </c>
      <c r="H691">
        <v>1</v>
      </c>
      <c r="I691">
        <v>16</v>
      </c>
      <c r="J691">
        <v>7</v>
      </c>
      <c r="K691">
        <f>SUM(Kandydaci[[#This Row],[swiadectwo]:[profil]]) + IF(Kandydaci[[#This Row],[laureat]] = 1, 200,0)</f>
        <v>182</v>
      </c>
      <c r="L691" t="str">
        <f>VLOOKUP(Kandydaci[[#This Row],[profil]],Profile[],3,FALSE)</f>
        <v xml:space="preserve"> prawniczy</v>
      </c>
    </row>
    <row r="692" spans="1:12" x14ac:dyDescent="0.3">
      <c r="A692">
        <v>1503</v>
      </c>
      <c r="B692" s="1" t="s">
        <v>892</v>
      </c>
      <c r="C692" s="1" t="s">
        <v>891</v>
      </c>
      <c r="D692" s="2">
        <v>39218</v>
      </c>
      <c r="E692">
        <v>0</v>
      </c>
      <c r="F692">
        <v>72</v>
      </c>
      <c r="G692">
        <v>63</v>
      </c>
      <c r="H692">
        <v>1</v>
      </c>
      <c r="I692">
        <v>11</v>
      </c>
      <c r="J692">
        <v>2</v>
      </c>
      <c r="K692">
        <f>SUM(Kandydaci[[#This Row],[swiadectwo]:[profil]]) + IF(Kandydaci[[#This Row],[laureat]] = 1, 200,0)</f>
        <v>149</v>
      </c>
      <c r="L692" t="str">
        <f>VLOOKUP(Kandydaci[[#This Row],[profil]],Profile[],3,FALSE)</f>
        <v xml:space="preserve"> matematyczno-fizyczno-informatyczny</v>
      </c>
    </row>
    <row r="693" spans="1:12" x14ac:dyDescent="0.3">
      <c r="A693">
        <v>1378</v>
      </c>
      <c r="B693" s="1" t="s">
        <v>893</v>
      </c>
      <c r="C693" s="1" t="s">
        <v>894</v>
      </c>
      <c r="D693" s="2">
        <v>39217</v>
      </c>
      <c r="E693">
        <v>0</v>
      </c>
      <c r="F693">
        <v>67</v>
      </c>
      <c r="G693">
        <v>86</v>
      </c>
      <c r="H693">
        <v>1</v>
      </c>
      <c r="I693">
        <v>1</v>
      </c>
      <c r="J693">
        <v>7</v>
      </c>
      <c r="K693">
        <f>SUM(Kandydaci[[#This Row],[swiadectwo]:[profil]]) + IF(Kandydaci[[#This Row],[laureat]] = 1, 200,0)</f>
        <v>162</v>
      </c>
      <c r="L693" t="str">
        <f>VLOOKUP(Kandydaci[[#This Row],[profil]],Profile[],3,FALSE)</f>
        <v xml:space="preserve"> prawniczy</v>
      </c>
    </row>
    <row r="694" spans="1:12" x14ac:dyDescent="0.3">
      <c r="A694">
        <v>1740</v>
      </c>
      <c r="B694" s="1" t="s">
        <v>895</v>
      </c>
      <c r="C694" s="1" t="s">
        <v>894</v>
      </c>
      <c r="D694" s="2">
        <v>39390</v>
      </c>
      <c r="E694">
        <v>0</v>
      </c>
      <c r="F694">
        <v>68</v>
      </c>
      <c r="G694">
        <v>66</v>
      </c>
      <c r="H694">
        <v>1</v>
      </c>
      <c r="I694">
        <v>11</v>
      </c>
      <c r="J694">
        <v>5</v>
      </c>
      <c r="K694">
        <f>SUM(Kandydaci[[#This Row],[swiadectwo]:[profil]]) + IF(Kandydaci[[#This Row],[laureat]] = 1, 200,0)</f>
        <v>151</v>
      </c>
      <c r="L694" t="str">
        <f>VLOOKUP(Kandydaci[[#This Row],[profil]],Profile[],3,FALSE)</f>
        <v xml:space="preserve"> humanistyczny z rozszerzonym angielskim</v>
      </c>
    </row>
    <row r="695" spans="1:12" x14ac:dyDescent="0.3">
      <c r="A695">
        <v>1139</v>
      </c>
      <c r="B695" s="1" t="s">
        <v>896</v>
      </c>
      <c r="C695" s="1" t="s">
        <v>897</v>
      </c>
      <c r="D695" s="2">
        <v>39284</v>
      </c>
      <c r="E695">
        <v>0</v>
      </c>
      <c r="F695">
        <v>62</v>
      </c>
      <c r="G695">
        <v>88</v>
      </c>
      <c r="H695">
        <v>3</v>
      </c>
      <c r="I695">
        <v>0</v>
      </c>
      <c r="J695">
        <v>3</v>
      </c>
      <c r="K695">
        <f>SUM(Kandydaci[[#This Row],[swiadectwo]:[profil]]) + IF(Kandydaci[[#This Row],[laureat]] = 1, 200,0)</f>
        <v>156</v>
      </c>
      <c r="L695" t="str">
        <f>VLOOKUP(Kandydaci[[#This Row],[profil]],Profile[],3,FALSE)</f>
        <v xml:space="preserve"> biologiczno-chemiczny</v>
      </c>
    </row>
    <row r="696" spans="1:12" x14ac:dyDescent="0.3">
      <c r="A696">
        <v>1550</v>
      </c>
      <c r="B696" s="1" t="s">
        <v>898</v>
      </c>
      <c r="C696" s="1" t="s">
        <v>897</v>
      </c>
      <c r="D696" s="2">
        <v>39244</v>
      </c>
      <c r="E696">
        <v>0</v>
      </c>
      <c r="F696">
        <v>66</v>
      </c>
      <c r="G696">
        <v>74</v>
      </c>
      <c r="H696">
        <v>1</v>
      </c>
      <c r="I696">
        <v>23</v>
      </c>
      <c r="J696">
        <v>5</v>
      </c>
      <c r="K696">
        <f>SUM(Kandydaci[[#This Row],[swiadectwo]:[profil]]) + IF(Kandydaci[[#This Row],[laureat]] = 1, 200,0)</f>
        <v>169</v>
      </c>
      <c r="L696" t="str">
        <f>VLOOKUP(Kandydaci[[#This Row],[profil]],Profile[],3,FALSE)</f>
        <v xml:space="preserve"> humanistyczny z rozszerzonym angielskim</v>
      </c>
    </row>
    <row r="697" spans="1:12" x14ac:dyDescent="0.3">
      <c r="A697">
        <v>1685</v>
      </c>
      <c r="B697" s="1" t="s">
        <v>899</v>
      </c>
      <c r="C697" s="1" t="s">
        <v>897</v>
      </c>
      <c r="D697" s="2">
        <v>39375</v>
      </c>
      <c r="E697">
        <v>0</v>
      </c>
      <c r="F697">
        <v>70</v>
      </c>
      <c r="G697">
        <v>63</v>
      </c>
      <c r="H697">
        <v>3</v>
      </c>
      <c r="I697">
        <v>14</v>
      </c>
      <c r="J697">
        <v>10</v>
      </c>
      <c r="K697">
        <f>SUM(Kandydaci[[#This Row],[swiadectwo]:[profil]]) + IF(Kandydaci[[#This Row],[laureat]] = 1, 200,0)</f>
        <v>160</v>
      </c>
      <c r="L697" t="str">
        <f>VLOOKUP(Kandydaci[[#This Row],[profil]],Profile[],3,FALSE)</f>
        <v xml:space="preserve"> medialny z rozszerzonym angielskim i niemieckim</v>
      </c>
    </row>
    <row r="698" spans="1:12" x14ac:dyDescent="0.3">
      <c r="A698">
        <v>1582</v>
      </c>
      <c r="B698" s="1" t="s">
        <v>900</v>
      </c>
      <c r="C698" s="1" t="s">
        <v>901</v>
      </c>
      <c r="D698" s="2">
        <v>39394</v>
      </c>
      <c r="E698">
        <v>0</v>
      </c>
      <c r="F698">
        <v>60</v>
      </c>
      <c r="G698">
        <v>84</v>
      </c>
      <c r="H698">
        <v>1</v>
      </c>
      <c r="I698">
        <v>21</v>
      </c>
      <c r="J698">
        <v>2</v>
      </c>
      <c r="K698">
        <f>SUM(Kandydaci[[#This Row],[swiadectwo]:[profil]]) + IF(Kandydaci[[#This Row],[laureat]] = 1, 200,0)</f>
        <v>168</v>
      </c>
      <c r="L698" t="str">
        <f>VLOOKUP(Kandydaci[[#This Row],[profil]],Profile[],3,FALSE)</f>
        <v xml:space="preserve"> matematyczno-fizyczno-informatyczny</v>
      </c>
    </row>
    <row r="699" spans="1:12" x14ac:dyDescent="0.3">
      <c r="A699">
        <v>1021</v>
      </c>
      <c r="B699" s="1" t="s">
        <v>902</v>
      </c>
      <c r="C699" s="1" t="s">
        <v>903</v>
      </c>
      <c r="D699" s="2">
        <v>39600</v>
      </c>
      <c r="E699">
        <v>0</v>
      </c>
      <c r="F699">
        <v>63</v>
      </c>
      <c r="G699">
        <v>92</v>
      </c>
      <c r="H699">
        <v>1</v>
      </c>
      <c r="I699">
        <v>21</v>
      </c>
      <c r="J699">
        <v>9</v>
      </c>
      <c r="K699">
        <f>SUM(Kandydaci[[#This Row],[swiadectwo]:[profil]]) + IF(Kandydaci[[#This Row],[laureat]] = 1, 200,0)</f>
        <v>186</v>
      </c>
      <c r="L699" t="str">
        <f>VLOOKUP(Kandydaci[[#This Row],[profil]],Profile[],3,FALSE)</f>
        <v xml:space="preserve"> medialny</v>
      </c>
    </row>
    <row r="700" spans="1:12" x14ac:dyDescent="0.3">
      <c r="A700">
        <v>1484</v>
      </c>
      <c r="B700" s="1" t="s">
        <v>904</v>
      </c>
      <c r="C700" s="1" t="s">
        <v>903</v>
      </c>
      <c r="D700" s="2">
        <v>39086</v>
      </c>
      <c r="E700">
        <v>0</v>
      </c>
      <c r="F700">
        <v>61</v>
      </c>
      <c r="G700">
        <v>98</v>
      </c>
      <c r="H700">
        <v>2</v>
      </c>
      <c r="I700">
        <v>4</v>
      </c>
      <c r="J700">
        <v>1</v>
      </c>
      <c r="K700">
        <f>SUM(Kandydaci[[#This Row],[swiadectwo]:[profil]]) + IF(Kandydaci[[#This Row],[laureat]] = 1, 200,0)</f>
        <v>166</v>
      </c>
      <c r="L700" t="str">
        <f>VLOOKUP(Kandydaci[[#This Row],[profil]],Profile[],3,FALSE)</f>
        <v xml:space="preserve"> matematyczno-fizyczny</v>
      </c>
    </row>
    <row r="701" spans="1:12" x14ac:dyDescent="0.3">
      <c r="A701">
        <v>1518</v>
      </c>
      <c r="B701" s="1" t="s">
        <v>905</v>
      </c>
      <c r="C701" s="1" t="s">
        <v>903</v>
      </c>
      <c r="D701" s="2">
        <v>39446</v>
      </c>
      <c r="E701">
        <v>0</v>
      </c>
      <c r="F701">
        <v>62</v>
      </c>
      <c r="G701">
        <v>99</v>
      </c>
      <c r="H701">
        <v>0</v>
      </c>
      <c r="I701">
        <v>24</v>
      </c>
      <c r="J701">
        <v>1</v>
      </c>
      <c r="K701">
        <f>SUM(Kandydaci[[#This Row],[swiadectwo]:[profil]]) + IF(Kandydaci[[#This Row],[laureat]] = 1, 200,0)</f>
        <v>186</v>
      </c>
      <c r="L701" t="str">
        <f>VLOOKUP(Kandydaci[[#This Row],[profil]],Profile[],3,FALSE)</f>
        <v xml:space="preserve"> matematyczno-fizyczny</v>
      </c>
    </row>
    <row r="702" spans="1:12" x14ac:dyDescent="0.3">
      <c r="A702">
        <v>1565</v>
      </c>
      <c r="B702" s="1" t="s">
        <v>906</v>
      </c>
      <c r="C702" s="1" t="s">
        <v>903</v>
      </c>
      <c r="D702" s="2">
        <v>39349</v>
      </c>
      <c r="E702">
        <v>0</v>
      </c>
      <c r="F702">
        <v>64</v>
      </c>
      <c r="G702">
        <v>71</v>
      </c>
      <c r="H702">
        <v>2</v>
      </c>
      <c r="I702">
        <v>14</v>
      </c>
      <c r="J702">
        <v>5</v>
      </c>
      <c r="K702">
        <f>SUM(Kandydaci[[#This Row],[swiadectwo]:[profil]]) + IF(Kandydaci[[#This Row],[laureat]] = 1, 200,0)</f>
        <v>156</v>
      </c>
      <c r="L702" t="str">
        <f>VLOOKUP(Kandydaci[[#This Row],[profil]],Profile[],3,FALSE)</f>
        <v xml:space="preserve"> humanistyczny z rozszerzonym angielskim</v>
      </c>
    </row>
    <row r="703" spans="1:12" x14ac:dyDescent="0.3">
      <c r="A703">
        <v>1804</v>
      </c>
      <c r="B703" s="1" t="s">
        <v>907</v>
      </c>
      <c r="C703" s="1" t="s">
        <v>903</v>
      </c>
      <c r="D703" s="2">
        <v>39280</v>
      </c>
      <c r="E703">
        <v>0</v>
      </c>
      <c r="F703">
        <v>67</v>
      </c>
      <c r="G703">
        <v>63</v>
      </c>
      <c r="H703">
        <v>1</v>
      </c>
      <c r="I703">
        <v>11</v>
      </c>
      <c r="J703">
        <v>3</v>
      </c>
      <c r="K703">
        <f>SUM(Kandydaci[[#This Row],[swiadectwo]:[profil]]) + IF(Kandydaci[[#This Row],[laureat]] = 1, 200,0)</f>
        <v>145</v>
      </c>
      <c r="L703" t="str">
        <f>VLOOKUP(Kandydaci[[#This Row],[profil]],Profile[],3,FALSE)</f>
        <v xml:space="preserve"> biologiczno-chemiczny</v>
      </c>
    </row>
    <row r="704" spans="1:12" x14ac:dyDescent="0.3">
      <c r="A704">
        <v>1844</v>
      </c>
      <c r="B704" s="1" t="s">
        <v>153</v>
      </c>
      <c r="C704" s="1" t="s">
        <v>903</v>
      </c>
      <c r="D704" s="2">
        <v>39439</v>
      </c>
      <c r="E704">
        <v>0</v>
      </c>
      <c r="F704">
        <v>61</v>
      </c>
      <c r="G704">
        <v>75</v>
      </c>
      <c r="H704">
        <v>1</v>
      </c>
      <c r="I704">
        <v>11</v>
      </c>
      <c r="J704">
        <v>4</v>
      </c>
      <c r="K704">
        <f>SUM(Kandydaci[[#This Row],[swiadectwo]:[profil]]) + IF(Kandydaci[[#This Row],[laureat]] = 1, 200,0)</f>
        <v>152</v>
      </c>
      <c r="L704" t="str">
        <f>VLOOKUP(Kandydaci[[#This Row],[profil]],Profile[],3,FALSE)</f>
        <v xml:space="preserve"> biologiczno-chemiczno-matematyczny</v>
      </c>
    </row>
    <row r="705" spans="1:12" x14ac:dyDescent="0.3">
      <c r="A705">
        <v>1339</v>
      </c>
      <c r="B705" s="1" t="s">
        <v>908</v>
      </c>
      <c r="C705" s="1" t="s">
        <v>909</v>
      </c>
      <c r="D705" s="2">
        <v>39439</v>
      </c>
      <c r="E705">
        <v>0</v>
      </c>
      <c r="F705">
        <v>71</v>
      </c>
      <c r="G705">
        <v>74</v>
      </c>
      <c r="H705">
        <v>1</v>
      </c>
      <c r="I705">
        <v>3</v>
      </c>
      <c r="J705">
        <v>9</v>
      </c>
      <c r="K705">
        <f>SUM(Kandydaci[[#This Row],[swiadectwo]:[profil]]) + IF(Kandydaci[[#This Row],[laureat]] = 1, 200,0)</f>
        <v>158</v>
      </c>
      <c r="L705" t="str">
        <f>VLOOKUP(Kandydaci[[#This Row],[profil]],Profile[],3,FALSE)</f>
        <v xml:space="preserve"> medialny</v>
      </c>
    </row>
    <row r="706" spans="1:12" x14ac:dyDescent="0.3">
      <c r="A706">
        <v>1646</v>
      </c>
      <c r="B706" s="1" t="s">
        <v>910</v>
      </c>
      <c r="C706" s="1" t="s">
        <v>909</v>
      </c>
      <c r="D706" s="2">
        <v>39495</v>
      </c>
      <c r="E706">
        <v>0</v>
      </c>
      <c r="F706">
        <v>65</v>
      </c>
      <c r="G706">
        <v>62</v>
      </c>
      <c r="H706">
        <v>3</v>
      </c>
      <c r="I706">
        <v>18</v>
      </c>
      <c r="J706">
        <v>4</v>
      </c>
      <c r="K706">
        <f>SUM(Kandydaci[[#This Row],[swiadectwo]:[profil]]) + IF(Kandydaci[[#This Row],[laureat]] = 1, 200,0)</f>
        <v>152</v>
      </c>
      <c r="L706" t="str">
        <f>VLOOKUP(Kandydaci[[#This Row],[profil]],Profile[],3,FALSE)</f>
        <v xml:space="preserve"> biologiczno-chemiczno-matematyczny</v>
      </c>
    </row>
    <row r="707" spans="1:12" x14ac:dyDescent="0.3">
      <c r="A707">
        <v>1833</v>
      </c>
      <c r="B707" s="1" t="s">
        <v>36</v>
      </c>
      <c r="C707" s="1" t="s">
        <v>909</v>
      </c>
      <c r="D707" s="2">
        <v>39130</v>
      </c>
      <c r="E707">
        <v>0</v>
      </c>
      <c r="F707">
        <v>61</v>
      </c>
      <c r="G707">
        <v>77</v>
      </c>
      <c r="H707">
        <v>2</v>
      </c>
      <c r="I707">
        <v>23</v>
      </c>
      <c r="J707">
        <v>1</v>
      </c>
      <c r="K707">
        <f>SUM(Kandydaci[[#This Row],[swiadectwo]:[profil]]) + IF(Kandydaci[[#This Row],[laureat]] = 1, 200,0)</f>
        <v>164</v>
      </c>
      <c r="L707" t="str">
        <f>VLOOKUP(Kandydaci[[#This Row],[profil]],Profile[],3,FALSE)</f>
        <v xml:space="preserve"> matematyczno-fizyczny</v>
      </c>
    </row>
    <row r="708" spans="1:12" x14ac:dyDescent="0.3">
      <c r="A708">
        <v>1846</v>
      </c>
      <c r="B708" s="1" t="s">
        <v>195</v>
      </c>
      <c r="C708" s="1" t="s">
        <v>909</v>
      </c>
      <c r="D708" s="2">
        <v>39616</v>
      </c>
      <c r="E708">
        <v>0</v>
      </c>
      <c r="F708">
        <v>70</v>
      </c>
      <c r="G708">
        <v>75</v>
      </c>
      <c r="H708">
        <v>2</v>
      </c>
      <c r="I708">
        <v>13</v>
      </c>
      <c r="J708">
        <v>2</v>
      </c>
      <c r="K708">
        <f>SUM(Kandydaci[[#This Row],[swiadectwo]:[profil]]) + IF(Kandydaci[[#This Row],[laureat]] = 1, 200,0)</f>
        <v>162</v>
      </c>
      <c r="L708" t="str">
        <f>VLOOKUP(Kandydaci[[#This Row],[profil]],Profile[],3,FALSE)</f>
        <v xml:space="preserve"> matematyczno-fizyczno-informatyczny</v>
      </c>
    </row>
    <row r="709" spans="1:12" x14ac:dyDescent="0.3">
      <c r="A709">
        <v>1367</v>
      </c>
      <c r="B709" s="1" t="s">
        <v>911</v>
      </c>
      <c r="C709" s="1" t="s">
        <v>912</v>
      </c>
      <c r="D709" s="2">
        <v>39155</v>
      </c>
      <c r="E709">
        <v>0</v>
      </c>
      <c r="F709">
        <v>61</v>
      </c>
      <c r="G709">
        <v>70</v>
      </c>
      <c r="H709">
        <v>1</v>
      </c>
      <c r="I709">
        <v>10</v>
      </c>
      <c r="J709">
        <v>1</v>
      </c>
      <c r="K709">
        <f>SUM(Kandydaci[[#This Row],[swiadectwo]:[profil]]) + IF(Kandydaci[[#This Row],[laureat]] = 1, 200,0)</f>
        <v>143</v>
      </c>
      <c r="L709" t="str">
        <f>VLOOKUP(Kandydaci[[#This Row],[profil]],Profile[],3,FALSE)</f>
        <v xml:space="preserve"> matematyczno-fizyczny</v>
      </c>
    </row>
    <row r="710" spans="1:12" x14ac:dyDescent="0.3">
      <c r="A710">
        <v>1167</v>
      </c>
      <c r="B710" s="1" t="s">
        <v>913</v>
      </c>
      <c r="C710" s="1" t="s">
        <v>914</v>
      </c>
      <c r="D710" s="2">
        <v>39101</v>
      </c>
      <c r="E710">
        <v>0</v>
      </c>
      <c r="F710">
        <v>61</v>
      </c>
      <c r="G710">
        <v>71</v>
      </c>
      <c r="H710">
        <v>0</v>
      </c>
      <c r="I710">
        <v>1</v>
      </c>
      <c r="J710">
        <v>1</v>
      </c>
      <c r="K710">
        <f>SUM(Kandydaci[[#This Row],[swiadectwo]:[profil]]) + IF(Kandydaci[[#This Row],[laureat]] = 1, 200,0)</f>
        <v>134</v>
      </c>
      <c r="L710" t="str">
        <f>VLOOKUP(Kandydaci[[#This Row],[profil]],Profile[],3,FALSE)</f>
        <v xml:space="preserve"> matematyczno-fizyczny</v>
      </c>
    </row>
    <row r="711" spans="1:12" x14ac:dyDescent="0.3">
      <c r="A711">
        <v>1759</v>
      </c>
      <c r="B711" s="1" t="s">
        <v>705</v>
      </c>
      <c r="C711" s="1" t="s">
        <v>914</v>
      </c>
      <c r="D711" s="2">
        <v>39310</v>
      </c>
      <c r="E711">
        <v>0</v>
      </c>
      <c r="F711">
        <v>64</v>
      </c>
      <c r="G711">
        <v>80</v>
      </c>
      <c r="H711">
        <v>3</v>
      </c>
      <c r="I711">
        <v>8</v>
      </c>
      <c r="J711">
        <v>9</v>
      </c>
      <c r="K711">
        <f>SUM(Kandydaci[[#This Row],[swiadectwo]:[profil]]) + IF(Kandydaci[[#This Row],[laureat]] = 1, 200,0)</f>
        <v>164</v>
      </c>
      <c r="L711" t="str">
        <f>VLOOKUP(Kandydaci[[#This Row],[profil]],Profile[],3,FALSE)</f>
        <v xml:space="preserve"> medialny</v>
      </c>
    </row>
    <row r="712" spans="1:12" x14ac:dyDescent="0.3">
      <c r="A712">
        <v>1800</v>
      </c>
      <c r="B712" s="1" t="s">
        <v>915</v>
      </c>
      <c r="C712" s="1" t="s">
        <v>914</v>
      </c>
      <c r="D712" s="2">
        <v>39099</v>
      </c>
      <c r="E712">
        <v>0</v>
      </c>
      <c r="F712">
        <v>67</v>
      </c>
      <c r="G712">
        <v>67</v>
      </c>
      <c r="H712">
        <v>1</v>
      </c>
      <c r="I712">
        <v>0</v>
      </c>
      <c r="J712">
        <v>1</v>
      </c>
      <c r="K712">
        <f>SUM(Kandydaci[[#This Row],[swiadectwo]:[profil]]) + IF(Kandydaci[[#This Row],[laureat]] = 1, 200,0)</f>
        <v>136</v>
      </c>
      <c r="L712" t="str">
        <f>VLOOKUP(Kandydaci[[#This Row],[profil]],Profile[],3,FALSE)</f>
        <v xml:space="preserve"> matematyczno-fizyczny</v>
      </c>
    </row>
    <row r="713" spans="1:12" x14ac:dyDescent="0.3">
      <c r="A713">
        <v>1825</v>
      </c>
      <c r="B713" s="1" t="s">
        <v>142</v>
      </c>
      <c r="C713" s="1" t="s">
        <v>914</v>
      </c>
      <c r="D713" s="2">
        <v>39299</v>
      </c>
      <c r="E713">
        <v>0</v>
      </c>
      <c r="F713">
        <v>69</v>
      </c>
      <c r="G713">
        <v>72</v>
      </c>
      <c r="H713">
        <v>2</v>
      </c>
      <c r="I713">
        <v>8</v>
      </c>
      <c r="J713">
        <v>10</v>
      </c>
      <c r="K713">
        <f>SUM(Kandydaci[[#This Row],[swiadectwo]:[profil]]) + IF(Kandydaci[[#This Row],[laureat]] = 1, 200,0)</f>
        <v>161</v>
      </c>
      <c r="L713" t="str">
        <f>VLOOKUP(Kandydaci[[#This Row],[profil]],Profile[],3,FALSE)</f>
        <v xml:space="preserve"> medialny z rozszerzonym angielskim i niemieckim</v>
      </c>
    </row>
    <row r="714" spans="1:12" x14ac:dyDescent="0.3">
      <c r="A714">
        <v>1072</v>
      </c>
      <c r="B714" s="1" t="s">
        <v>916</v>
      </c>
      <c r="C714" s="1" t="s">
        <v>917</v>
      </c>
      <c r="D714" s="2">
        <v>39740</v>
      </c>
      <c r="E714">
        <v>0</v>
      </c>
      <c r="F714">
        <v>69</v>
      </c>
      <c r="G714">
        <v>87</v>
      </c>
      <c r="H714">
        <v>1</v>
      </c>
      <c r="I714">
        <v>12</v>
      </c>
      <c r="J714">
        <v>7</v>
      </c>
      <c r="K714">
        <f>SUM(Kandydaci[[#This Row],[swiadectwo]:[profil]]) + IF(Kandydaci[[#This Row],[laureat]] = 1, 200,0)</f>
        <v>176</v>
      </c>
      <c r="L714" t="str">
        <f>VLOOKUP(Kandydaci[[#This Row],[profil]],Profile[],3,FALSE)</f>
        <v xml:space="preserve"> prawniczy</v>
      </c>
    </row>
    <row r="715" spans="1:12" x14ac:dyDescent="0.3">
      <c r="A715">
        <v>1893</v>
      </c>
      <c r="B715" s="1" t="s">
        <v>916</v>
      </c>
      <c r="C715" s="1" t="s">
        <v>917</v>
      </c>
      <c r="D715" s="2">
        <v>39440</v>
      </c>
      <c r="E715">
        <v>0</v>
      </c>
      <c r="F715">
        <v>66</v>
      </c>
      <c r="G715">
        <v>90</v>
      </c>
      <c r="H715">
        <v>0</v>
      </c>
      <c r="I715">
        <v>5</v>
      </c>
      <c r="J715">
        <v>6</v>
      </c>
      <c r="K715">
        <f>SUM(Kandydaci[[#This Row],[swiadectwo]:[profil]]) + IF(Kandydaci[[#This Row],[laureat]] = 1, 200,0)</f>
        <v>167</v>
      </c>
      <c r="L715" t="str">
        <f>VLOOKUP(Kandydaci[[#This Row],[profil]],Profile[],3,FALSE)</f>
        <v xml:space="preserve"> humanistyczny z rozszerzonym hiszpañskim</v>
      </c>
    </row>
    <row r="716" spans="1:12" x14ac:dyDescent="0.3">
      <c r="A716">
        <v>1628</v>
      </c>
      <c r="B716" s="1" t="s">
        <v>918</v>
      </c>
      <c r="C716" s="1" t="s">
        <v>919</v>
      </c>
      <c r="D716" s="2">
        <v>39325</v>
      </c>
      <c r="E716">
        <v>1</v>
      </c>
      <c r="F716">
        <v>60</v>
      </c>
      <c r="G716">
        <v>84</v>
      </c>
      <c r="H716">
        <v>0</v>
      </c>
      <c r="I716">
        <v>6</v>
      </c>
      <c r="J716">
        <v>2</v>
      </c>
      <c r="K716">
        <f>SUM(Kandydaci[[#This Row],[swiadectwo]:[profil]]) + IF(Kandydaci[[#This Row],[laureat]] = 1, 200,0)</f>
        <v>352</v>
      </c>
      <c r="L716" t="str">
        <f>VLOOKUP(Kandydaci[[#This Row],[profil]],Profile[],3,FALSE)</f>
        <v xml:space="preserve"> matematyczno-fizyczno-informatyczny</v>
      </c>
    </row>
    <row r="717" spans="1:12" x14ac:dyDescent="0.3">
      <c r="A717">
        <v>1777</v>
      </c>
      <c r="B717" s="1" t="s">
        <v>428</v>
      </c>
      <c r="C717" s="1" t="s">
        <v>919</v>
      </c>
      <c r="D717" s="2">
        <v>39112</v>
      </c>
      <c r="E717">
        <v>0</v>
      </c>
      <c r="F717">
        <v>65</v>
      </c>
      <c r="G717">
        <v>79</v>
      </c>
      <c r="H717">
        <v>2</v>
      </c>
      <c r="I717">
        <v>11</v>
      </c>
      <c r="J717">
        <v>9</v>
      </c>
      <c r="K717">
        <f>SUM(Kandydaci[[#This Row],[swiadectwo]:[profil]]) + IF(Kandydaci[[#This Row],[laureat]] = 1, 200,0)</f>
        <v>166</v>
      </c>
      <c r="L717" t="str">
        <f>VLOOKUP(Kandydaci[[#This Row],[profil]],Profile[],3,FALSE)</f>
        <v xml:space="preserve"> medialny</v>
      </c>
    </row>
    <row r="718" spans="1:12" x14ac:dyDescent="0.3">
      <c r="A718">
        <v>1136</v>
      </c>
      <c r="B718" s="1" t="s">
        <v>920</v>
      </c>
      <c r="C718" s="1" t="s">
        <v>921</v>
      </c>
      <c r="D718" s="2">
        <v>39092</v>
      </c>
      <c r="E718">
        <v>0</v>
      </c>
      <c r="F718">
        <v>67</v>
      </c>
      <c r="G718">
        <v>91</v>
      </c>
      <c r="H718">
        <v>0</v>
      </c>
      <c r="I718">
        <v>7</v>
      </c>
      <c r="J718">
        <v>6</v>
      </c>
      <c r="K718">
        <f>SUM(Kandydaci[[#This Row],[swiadectwo]:[profil]]) + IF(Kandydaci[[#This Row],[laureat]] = 1, 200,0)</f>
        <v>171</v>
      </c>
      <c r="L718" t="str">
        <f>VLOOKUP(Kandydaci[[#This Row],[profil]],Profile[],3,FALSE)</f>
        <v xml:space="preserve"> humanistyczny z rozszerzonym hiszpañskim</v>
      </c>
    </row>
    <row r="719" spans="1:12" x14ac:dyDescent="0.3">
      <c r="A719">
        <v>1446</v>
      </c>
      <c r="B719" s="1" t="s">
        <v>922</v>
      </c>
      <c r="C719" s="1" t="s">
        <v>921</v>
      </c>
      <c r="D719" s="2">
        <v>39512</v>
      </c>
      <c r="E719">
        <v>0</v>
      </c>
      <c r="F719">
        <v>68</v>
      </c>
      <c r="G719">
        <v>63</v>
      </c>
      <c r="H719">
        <v>3</v>
      </c>
      <c r="I719">
        <v>1</v>
      </c>
      <c r="J719">
        <v>4</v>
      </c>
      <c r="K719">
        <f>SUM(Kandydaci[[#This Row],[swiadectwo]:[profil]]) + IF(Kandydaci[[#This Row],[laureat]] = 1, 200,0)</f>
        <v>139</v>
      </c>
      <c r="L719" t="str">
        <f>VLOOKUP(Kandydaci[[#This Row],[profil]],Profile[],3,FALSE)</f>
        <v xml:space="preserve"> biologiczno-chemiczno-matematyczny</v>
      </c>
    </row>
    <row r="720" spans="1:12" x14ac:dyDescent="0.3">
      <c r="A720">
        <v>1499</v>
      </c>
      <c r="B720" s="1" t="s">
        <v>923</v>
      </c>
      <c r="C720" s="1" t="s">
        <v>921</v>
      </c>
      <c r="D720" s="2">
        <v>39743</v>
      </c>
      <c r="E720">
        <v>0</v>
      </c>
      <c r="F720">
        <v>65</v>
      </c>
      <c r="G720">
        <v>64</v>
      </c>
      <c r="H720">
        <v>3</v>
      </c>
      <c r="I720">
        <v>13</v>
      </c>
      <c r="J720">
        <v>3</v>
      </c>
      <c r="K720">
        <f>SUM(Kandydaci[[#This Row],[swiadectwo]:[profil]]) + IF(Kandydaci[[#This Row],[laureat]] = 1, 200,0)</f>
        <v>148</v>
      </c>
      <c r="L720" t="str">
        <f>VLOOKUP(Kandydaci[[#This Row],[profil]],Profile[],3,FALSE)</f>
        <v xml:space="preserve"> biologiczno-chemiczny</v>
      </c>
    </row>
    <row r="721" spans="1:12" x14ac:dyDescent="0.3">
      <c r="A721">
        <v>1703</v>
      </c>
      <c r="B721" s="1" t="s">
        <v>924</v>
      </c>
      <c r="C721" s="1" t="s">
        <v>921</v>
      </c>
      <c r="D721" s="2">
        <v>39253</v>
      </c>
      <c r="E721">
        <v>0</v>
      </c>
      <c r="F721">
        <v>68</v>
      </c>
      <c r="G721">
        <v>71</v>
      </c>
      <c r="H721">
        <v>3</v>
      </c>
      <c r="I721">
        <v>14</v>
      </c>
      <c r="J721">
        <v>8</v>
      </c>
      <c r="K721">
        <f>SUM(Kandydaci[[#This Row],[swiadectwo]:[profil]]) + IF(Kandydaci[[#This Row],[laureat]] = 1, 200,0)</f>
        <v>164</v>
      </c>
      <c r="L721" t="str">
        <f>VLOOKUP(Kandydaci[[#This Row],[profil]],Profile[],3,FALSE)</f>
        <v xml:space="preserve"> prawniczy z rozszerzona matematyka</v>
      </c>
    </row>
    <row r="722" spans="1:12" x14ac:dyDescent="0.3">
      <c r="A722">
        <v>1782</v>
      </c>
      <c r="B722" s="1" t="s">
        <v>925</v>
      </c>
      <c r="C722" s="1" t="s">
        <v>921</v>
      </c>
      <c r="D722" s="2">
        <v>39100</v>
      </c>
      <c r="E722">
        <v>0</v>
      </c>
      <c r="F722">
        <v>61</v>
      </c>
      <c r="G722">
        <v>92</v>
      </c>
      <c r="H722">
        <v>1</v>
      </c>
      <c r="I722">
        <v>20</v>
      </c>
      <c r="J722">
        <v>8</v>
      </c>
      <c r="K722">
        <f>SUM(Kandydaci[[#This Row],[swiadectwo]:[profil]]) + IF(Kandydaci[[#This Row],[laureat]] = 1, 200,0)</f>
        <v>182</v>
      </c>
      <c r="L722" t="str">
        <f>VLOOKUP(Kandydaci[[#This Row],[profil]],Profile[],3,FALSE)</f>
        <v xml:space="preserve"> prawniczy z rozszerzona matematyka</v>
      </c>
    </row>
    <row r="723" spans="1:12" x14ac:dyDescent="0.3">
      <c r="A723">
        <v>1864</v>
      </c>
      <c r="B723" s="1" t="s">
        <v>925</v>
      </c>
      <c r="C723" s="1" t="s">
        <v>921</v>
      </c>
      <c r="D723" s="2">
        <v>39324</v>
      </c>
      <c r="E723">
        <v>0</v>
      </c>
      <c r="F723">
        <v>64</v>
      </c>
      <c r="G723">
        <v>97</v>
      </c>
      <c r="H723">
        <v>0</v>
      </c>
      <c r="I723">
        <v>14</v>
      </c>
      <c r="J723">
        <v>1</v>
      </c>
      <c r="K723">
        <f>SUM(Kandydaci[[#This Row],[swiadectwo]:[profil]]) + IF(Kandydaci[[#This Row],[laureat]] = 1, 200,0)</f>
        <v>176</v>
      </c>
      <c r="L723" t="str">
        <f>VLOOKUP(Kandydaci[[#This Row],[profil]],Profile[],3,FALSE)</f>
        <v xml:space="preserve"> matematyczno-fizyczny</v>
      </c>
    </row>
    <row r="724" spans="1:12" x14ac:dyDescent="0.3">
      <c r="A724">
        <v>1133</v>
      </c>
      <c r="B724" s="1" t="s">
        <v>926</v>
      </c>
      <c r="C724" s="1" t="s">
        <v>927</v>
      </c>
      <c r="D724" s="2">
        <v>39203</v>
      </c>
      <c r="E724">
        <v>0</v>
      </c>
      <c r="F724">
        <v>60</v>
      </c>
      <c r="G724">
        <v>86</v>
      </c>
      <c r="H724">
        <v>3</v>
      </c>
      <c r="I724">
        <v>7</v>
      </c>
      <c r="J724">
        <v>2</v>
      </c>
      <c r="K724">
        <f>SUM(Kandydaci[[#This Row],[swiadectwo]:[profil]]) + IF(Kandydaci[[#This Row],[laureat]] = 1, 200,0)</f>
        <v>158</v>
      </c>
      <c r="L724" t="str">
        <f>VLOOKUP(Kandydaci[[#This Row],[profil]],Profile[],3,FALSE)</f>
        <v xml:space="preserve"> matematyczno-fizyczno-informatyczny</v>
      </c>
    </row>
    <row r="725" spans="1:12" x14ac:dyDescent="0.3">
      <c r="A725">
        <v>1732</v>
      </c>
      <c r="B725" s="1" t="s">
        <v>928</v>
      </c>
      <c r="C725" s="1" t="s">
        <v>927</v>
      </c>
      <c r="D725" s="2">
        <v>39294</v>
      </c>
      <c r="E725">
        <v>1</v>
      </c>
      <c r="F725">
        <v>70</v>
      </c>
      <c r="G725">
        <v>75</v>
      </c>
      <c r="H725">
        <v>1</v>
      </c>
      <c r="I725">
        <v>1</v>
      </c>
      <c r="J725">
        <v>7</v>
      </c>
      <c r="K725">
        <f>SUM(Kandydaci[[#This Row],[swiadectwo]:[profil]]) + IF(Kandydaci[[#This Row],[laureat]] = 1, 200,0)</f>
        <v>354</v>
      </c>
      <c r="L725" t="str">
        <f>VLOOKUP(Kandydaci[[#This Row],[profil]],Profile[],3,FALSE)</f>
        <v xml:space="preserve"> prawniczy</v>
      </c>
    </row>
    <row r="726" spans="1:12" x14ac:dyDescent="0.3">
      <c r="A726">
        <v>1791</v>
      </c>
      <c r="B726" s="1" t="s">
        <v>142</v>
      </c>
      <c r="C726" s="1" t="s">
        <v>927</v>
      </c>
      <c r="D726" s="2">
        <v>39151</v>
      </c>
      <c r="E726">
        <v>0</v>
      </c>
      <c r="F726">
        <v>71</v>
      </c>
      <c r="G726">
        <v>89</v>
      </c>
      <c r="H726">
        <v>3</v>
      </c>
      <c r="I726">
        <v>16</v>
      </c>
      <c r="J726">
        <v>3</v>
      </c>
      <c r="K726">
        <f>SUM(Kandydaci[[#This Row],[swiadectwo]:[profil]]) + IF(Kandydaci[[#This Row],[laureat]] = 1, 200,0)</f>
        <v>182</v>
      </c>
      <c r="L726" t="str">
        <f>VLOOKUP(Kandydaci[[#This Row],[profil]],Profile[],3,FALSE)</f>
        <v xml:space="preserve"> biologiczno-chemiczny</v>
      </c>
    </row>
    <row r="727" spans="1:12" x14ac:dyDescent="0.3">
      <c r="A727">
        <v>1873</v>
      </c>
      <c r="B727" s="1" t="s">
        <v>142</v>
      </c>
      <c r="C727" s="1" t="s">
        <v>927</v>
      </c>
      <c r="D727" s="2">
        <v>39516</v>
      </c>
      <c r="E727">
        <v>0</v>
      </c>
      <c r="F727">
        <v>67</v>
      </c>
      <c r="G727">
        <v>87</v>
      </c>
      <c r="H727">
        <v>1</v>
      </c>
      <c r="I727">
        <v>5</v>
      </c>
      <c r="J727">
        <v>1</v>
      </c>
      <c r="K727">
        <f>SUM(Kandydaci[[#This Row],[swiadectwo]:[profil]]) + IF(Kandydaci[[#This Row],[laureat]] = 1, 200,0)</f>
        <v>161</v>
      </c>
      <c r="L727" t="str">
        <f>VLOOKUP(Kandydaci[[#This Row],[profil]],Profile[],3,FALSE)</f>
        <v xml:space="preserve"> matematyczno-fizyczny</v>
      </c>
    </row>
    <row r="728" spans="1:12" x14ac:dyDescent="0.3">
      <c r="A728">
        <v>1112</v>
      </c>
      <c r="B728" s="1" t="s">
        <v>929</v>
      </c>
      <c r="C728" s="1" t="s">
        <v>930</v>
      </c>
      <c r="D728" s="2">
        <v>39132</v>
      </c>
      <c r="E728">
        <v>0</v>
      </c>
      <c r="F728">
        <v>62</v>
      </c>
      <c r="G728">
        <v>66</v>
      </c>
      <c r="H728">
        <v>1</v>
      </c>
      <c r="I728">
        <v>8</v>
      </c>
      <c r="J728">
        <v>9</v>
      </c>
      <c r="K728">
        <f>SUM(Kandydaci[[#This Row],[swiadectwo]:[profil]]) + IF(Kandydaci[[#This Row],[laureat]] = 1, 200,0)</f>
        <v>146</v>
      </c>
      <c r="L728" t="str">
        <f>VLOOKUP(Kandydaci[[#This Row],[profil]],Profile[],3,FALSE)</f>
        <v xml:space="preserve"> medialny</v>
      </c>
    </row>
    <row r="729" spans="1:12" x14ac:dyDescent="0.3">
      <c r="A729">
        <v>1165</v>
      </c>
      <c r="B729" s="1" t="s">
        <v>931</v>
      </c>
      <c r="C729" s="1" t="s">
        <v>930</v>
      </c>
      <c r="D729" s="2">
        <v>39218</v>
      </c>
      <c r="E729">
        <v>0</v>
      </c>
      <c r="F729">
        <v>68</v>
      </c>
      <c r="G729">
        <v>71</v>
      </c>
      <c r="H729">
        <v>1</v>
      </c>
      <c r="I729">
        <v>14</v>
      </c>
      <c r="J729">
        <v>8</v>
      </c>
      <c r="K729">
        <f>SUM(Kandydaci[[#This Row],[swiadectwo]:[profil]]) + IF(Kandydaci[[#This Row],[laureat]] = 1, 200,0)</f>
        <v>162</v>
      </c>
      <c r="L729" t="str">
        <f>VLOOKUP(Kandydaci[[#This Row],[profil]],Profile[],3,FALSE)</f>
        <v xml:space="preserve"> prawniczy z rozszerzona matematyka</v>
      </c>
    </row>
    <row r="730" spans="1:12" x14ac:dyDescent="0.3">
      <c r="A730">
        <v>1202</v>
      </c>
      <c r="B730" s="1" t="s">
        <v>932</v>
      </c>
      <c r="C730" s="1" t="s">
        <v>930</v>
      </c>
      <c r="D730" s="2">
        <v>39440</v>
      </c>
      <c r="E730">
        <v>0</v>
      </c>
      <c r="F730">
        <v>64</v>
      </c>
      <c r="G730">
        <v>80</v>
      </c>
      <c r="H730">
        <v>3</v>
      </c>
      <c r="I730">
        <v>23</v>
      </c>
      <c r="J730">
        <v>10</v>
      </c>
      <c r="K730">
        <f>SUM(Kandydaci[[#This Row],[swiadectwo]:[profil]]) + IF(Kandydaci[[#This Row],[laureat]] = 1, 200,0)</f>
        <v>180</v>
      </c>
      <c r="L730" t="str">
        <f>VLOOKUP(Kandydaci[[#This Row],[profil]],Profile[],3,FALSE)</f>
        <v xml:space="preserve"> medialny z rozszerzonym angielskim i niemieckim</v>
      </c>
    </row>
    <row r="731" spans="1:12" x14ac:dyDescent="0.3">
      <c r="A731">
        <v>1502</v>
      </c>
      <c r="B731" s="1" t="s">
        <v>933</v>
      </c>
      <c r="C731" s="1" t="s">
        <v>930</v>
      </c>
      <c r="D731" s="2">
        <v>39140</v>
      </c>
      <c r="E731">
        <v>0</v>
      </c>
      <c r="F731">
        <v>65</v>
      </c>
      <c r="G731">
        <v>80</v>
      </c>
      <c r="H731">
        <v>3</v>
      </c>
      <c r="I731">
        <v>9</v>
      </c>
      <c r="J731">
        <v>7</v>
      </c>
      <c r="K731">
        <f>SUM(Kandydaci[[#This Row],[swiadectwo]:[profil]]) + IF(Kandydaci[[#This Row],[laureat]] = 1, 200,0)</f>
        <v>164</v>
      </c>
      <c r="L731" t="str">
        <f>VLOOKUP(Kandydaci[[#This Row],[profil]],Profile[],3,FALSE)</f>
        <v xml:space="preserve"> prawniczy</v>
      </c>
    </row>
    <row r="732" spans="1:12" x14ac:dyDescent="0.3">
      <c r="A732">
        <v>1586</v>
      </c>
      <c r="B732" s="1" t="s">
        <v>934</v>
      </c>
      <c r="C732" s="1" t="s">
        <v>930</v>
      </c>
      <c r="D732" s="2">
        <v>39376</v>
      </c>
      <c r="E732">
        <v>0</v>
      </c>
      <c r="F732">
        <v>71</v>
      </c>
      <c r="G732">
        <v>88</v>
      </c>
      <c r="H732">
        <v>1</v>
      </c>
      <c r="I732">
        <v>12</v>
      </c>
      <c r="J732">
        <v>2</v>
      </c>
      <c r="K732">
        <f>SUM(Kandydaci[[#This Row],[swiadectwo]:[profil]]) + IF(Kandydaci[[#This Row],[laureat]] = 1, 200,0)</f>
        <v>174</v>
      </c>
      <c r="L732" t="str">
        <f>VLOOKUP(Kandydaci[[#This Row],[profil]],Profile[],3,FALSE)</f>
        <v xml:space="preserve"> matematyczno-fizyczno-informatyczny</v>
      </c>
    </row>
    <row r="733" spans="1:12" x14ac:dyDescent="0.3">
      <c r="A733">
        <v>1598</v>
      </c>
      <c r="B733" s="1" t="s">
        <v>935</v>
      </c>
      <c r="C733" s="1" t="s">
        <v>930</v>
      </c>
      <c r="D733" s="2">
        <v>39788</v>
      </c>
      <c r="E733">
        <v>1</v>
      </c>
      <c r="F733">
        <v>60</v>
      </c>
      <c r="G733">
        <v>76</v>
      </c>
      <c r="H733">
        <v>2</v>
      </c>
      <c r="I733">
        <v>17</v>
      </c>
      <c r="J733">
        <v>9</v>
      </c>
      <c r="K733">
        <f>SUM(Kandydaci[[#This Row],[swiadectwo]:[profil]]) + IF(Kandydaci[[#This Row],[laureat]] = 1, 200,0)</f>
        <v>364</v>
      </c>
      <c r="L733" t="str">
        <f>VLOOKUP(Kandydaci[[#This Row],[profil]],Profile[],3,FALSE)</f>
        <v xml:space="preserve"> medialny</v>
      </c>
    </row>
    <row r="734" spans="1:12" x14ac:dyDescent="0.3">
      <c r="A734">
        <v>1160</v>
      </c>
      <c r="B734" s="1" t="s">
        <v>936</v>
      </c>
      <c r="C734" s="1" t="s">
        <v>937</v>
      </c>
      <c r="D734" s="2">
        <v>39410</v>
      </c>
      <c r="E734">
        <v>0</v>
      </c>
      <c r="F734">
        <v>70</v>
      </c>
      <c r="G734">
        <v>80</v>
      </c>
      <c r="H734">
        <v>1</v>
      </c>
      <c r="I734">
        <v>8</v>
      </c>
      <c r="J734">
        <v>8</v>
      </c>
      <c r="K734">
        <f>SUM(Kandydaci[[#This Row],[swiadectwo]:[profil]]) + IF(Kandydaci[[#This Row],[laureat]] = 1, 200,0)</f>
        <v>167</v>
      </c>
      <c r="L734" t="str">
        <f>VLOOKUP(Kandydaci[[#This Row],[profil]],Profile[],3,FALSE)</f>
        <v xml:space="preserve"> prawniczy z rozszerzona matematyka</v>
      </c>
    </row>
    <row r="735" spans="1:12" x14ac:dyDescent="0.3">
      <c r="A735">
        <v>1252</v>
      </c>
      <c r="B735" s="1" t="s">
        <v>938</v>
      </c>
      <c r="C735" s="1" t="s">
        <v>937</v>
      </c>
      <c r="D735" s="2">
        <v>39232</v>
      </c>
      <c r="E735">
        <v>0</v>
      </c>
      <c r="F735">
        <v>62</v>
      </c>
      <c r="G735">
        <v>81</v>
      </c>
      <c r="H735">
        <v>2</v>
      </c>
      <c r="I735">
        <v>11</v>
      </c>
      <c r="J735">
        <v>3</v>
      </c>
      <c r="K735">
        <f>SUM(Kandydaci[[#This Row],[swiadectwo]:[profil]]) + IF(Kandydaci[[#This Row],[laureat]] = 1, 200,0)</f>
        <v>159</v>
      </c>
      <c r="L735" t="str">
        <f>VLOOKUP(Kandydaci[[#This Row],[profil]],Profile[],3,FALSE)</f>
        <v xml:space="preserve"> biologiczno-chemiczny</v>
      </c>
    </row>
    <row r="736" spans="1:12" x14ac:dyDescent="0.3">
      <c r="A736">
        <v>1278</v>
      </c>
      <c r="B736" s="1" t="s">
        <v>939</v>
      </c>
      <c r="C736" s="1" t="s">
        <v>937</v>
      </c>
      <c r="D736" s="2">
        <v>39448</v>
      </c>
      <c r="E736">
        <v>0</v>
      </c>
      <c r="F736">
        <v>62</v>
      </c>
      <c r="G736">
        <v>98</v>
      </c>
      <c r="H736">
        <v>1</v>
      </c>
      <c r="I736">
        <v>18</v>
      </c>
      <c r="J736">
        <v>1</v>
      </c>
      <c r="K736">
        <f>SUM(Kandydaci[[#This Row],[swiadectwo]:[profil]]) + IF(Kandydaci[[#This Row],[laureat]] = 1, 200,0)</f>
        <v>180</v>
      </c>
      <c r="L736" t="str">
        <f>VLOOKUP(Kandydaci[[#This Row],[profil]],Profile[],3,FALSE)</f>
        <v xml:space="preserve"> matematyczno-fizyczny</v>
      </c>
    </row>
    <row r="737" spans="1:12" x14ac:dyDescent="0.3">
      <c r="A737">
        <v>1496</v>
      </c>
      <c r="B737" s="1" t="s">
        <v>940</v>
      </c>
      <c r="C737" s="1" t="s">
        <v>937</v>
      </c>
      <c r="D737" s="2">
        <v>39714</v>
      </c>
      <c r="E737">
        <v>0</v>
      </c>
      <c r="F737">
        <v>63</v>
      </c>
      <c r="G737">
        <v>100</v>
      </c>
      <c r="H737">
        <v>2</v>
      </c>
      <c r="I737">
        <v>0</v>
      </c>
      <c r="J737">
        <v>4</v>
      </c>
      <c r="K737">
        <f>SUM(Kandydaci[[#This Row],[swiadectwo]:[profil]]) + IF(Kandydaci[[#This Row],[laureat]] = 1, 200,0)</f>
        <v>169</v>
      </c>
      <c r="L737" t="str">
        <f>VLOOKUP(Kandydaci[[#This Row],[profil]],Profile[],3,FALSE)</f>
        <v xml:space="preserve"> biologiczno-chemiczno-matematyczny</v>
      </c>
    </row>
    <row r="738" spans="1:12" x14ac:dyDescent="0.3">
      <c r="A738">
        <v>1271</v>
      </c>
      <c r="B738" s="1" t="s">
        <v>941</v>
      </c>
      <c r="C738" s="1" t="s">
        <v>942</v>
      </c>
      <c r="D738" s="2">
        <v>39650</v>
      </c>
      <c r="E738">
        <v>0</v>
      </c>
      <c r="F738">
        <v>71</v>
      </c>
      <c r="G738">
        <v>69</v>
      </c>
      <c r="H738">
        <v>2</v>
      </c>
      <c r="I738">
        <v>10</v>
      </c>
      <c r="J738">
        <v>10</v>
      </c>
      <c r="K738">
        <f>SUM(Kandydaci[[#This Row],[swiadectwo]:[profil]]) + IF(Kandydaci[[#This Row],[laureat]] = 1, 200,0)</f>
        <v>162</v>
      </c>
      <c r="L738" t="str">
        <f>VLOOKUP(Kandydaci[[#This Row],[profil]],Profile[],3,FALSE)</f>
        <v xml:space="preserve"> medialny z rozszerzonym angielskim i niemieckim</v>
      </c>
    </row>
    <row r="739" spans="1:12" x14ac:dyDescent="0.3">
      <c r="A739">
        <v>1675</v>
      </c>
      <c r="B739" s="1" t="s">
        <v>943</v>
      </c>
      <c r="C739" s="1" t="s">
        <v>942</v>
      </c>
      <c r="D739" s="2">
        <v>39103</v>
      </c>
      <c r="E739">
        <v>0</v>
      </c>
      <c r="F739">
        <v>60</v>
      </c>
      <c r="G739">
        <v>89</v>
      </c>
      <c r="H739">
        <v>3</v>
      </c>
      <c r="I739">
        <v>1</v>
      </c>
      <c r="J739">
        <v>1</v>
      </c>
      <c r="K739">
        <f>SUM(Kandydaci[[#This Row],[swiadectwo]:[profil]]) + IF(Kandydaci[[#This Row],[laureat]] = 1, 200,0)</f>
        <v>154</v>
      </c>
      <c r="L739" t="str">
        <f>VLOOKUP(Kandydaci[[#This Row],[profil]],Profile[],3,FALSE)</f>
        <v xml:space="preserve"> matematyczno-fizyczny</v>
      </c>
    </row>
    <row r="740" spans="1:12" x14ac:dyDescent="0.3">
      <c r="A740">
        <v>1020</v>
      </c>
      <c r="B740" s="1" t="s">
        <v>944</v>
      </c>
      <c r="C740" s="1" t="s">
        <v>945</v>
      </c>
      <c r="D740" s="2">
        <v>39602</v>
      </c>
      <c r="E740">
        <v>0</v>
      </c>
      <c r="F740">
        <v>62</v>
      </c>
      <c r="G740">
        <v>71</v>
      </c>
      <c r="H740">
        <v>0</v>
      </c>
      <c r="I740">
        <v>12</v>
      </c>
      <c r="J740">
        <v>5</v>
      </c>
      <c r="K740">
        <f>SUM(Kandydaci[[#This Row],[swiadectwo]:[profil]]) + IF(Kandydaci[[#This Row],[laureat]] = 1, 200,0)</f>
        <v>150</v>
      </c>
      <c r="L740" t="str">
        <f>VLOOKUP(Kandydaci[[#This Row],[profil]],Profile[],3,FALSE)</f>
        <v xml:space="preserve"> humanistyczny z rozszerzonym angielskim</v>
      </c>
    </row>
    <row r="741" spans="1:12" x14ac:dyDescent="0.3">
      <c r="A741">
        <v>1707</v>
      </c>
      <c r="B741" s="1" t="s">
        <v>946</v>
      </c>
      <c r="C741" s="1" t="s">
        <v>945</v>
      </c>
      <c r="D741" s="2">
        <v>39392</v>
      </c>
      <c r="E741">
        <v>0</v>
      </c>
      <c r="F741">
        <v>65</v>
      </c>
      <c r="G741">
        <v>90</v>
      </c>
      <c r="H741">
        <v>2</v>
      </c>
      <c r="I741">
        <v>9</v>
      </c>
      <c r="J741">
        <v>2</v>
      </c>
      <c r="K741">
        <f>SUM(Kandydaci[[#This Row],[swiadectwo]:[profil]]) + IF(Kandydaci[[#This Row],[laureat]] = 1, 200,0)</f>
        <v>168</v>
      </c>
      <c r="L741" t="str">
        <f>VLOOKUP(Kandydaci[[#This Row],[profil]],Profile[],3,FALSE)</f>
        <v xml:space="preserve"> matematyczno-fizyczno-informatyczny</v>
      </c>
    </row>
    <row r="742" spans="1:12" x14ac:dyDescent="0.3">
      <c r="A742">
        <v>1169</v>
      </c>
      <c r="B742" s="1" t="s">
        <v>947</v>
      </c>
      <c r="C742" s="1" t="s">
        <v>948</v>
      </c>
      <c r="D742" s="2">
        <v>39293</v>
      </c>
      <c r="E742">
        <v>0</v>
      </c>
      <c r="F742">
        <v>65</v>
      </c>
      <c r="G742">
        <v>63</v>
      </c>
      <c r="H742">
        <v>1</v>
      </c>
      <c r="I742">
        <v>21</v>
      </c>
      <c r="J742">
        <v>8</v>
      </c>
      <c r="K742">
        <f>SUM(Kandydaci[[#This Row],[swiadectwo]:[profil]]) + IF(Kandydaci[[#This Row],[laureat]] = 1, 200,0)</f>
        <v>158</v>
      </c>
      <c r="L742" t="str">
        <f>VLOOKUP(Kandydaci[[#This Row],[profil]],Profile[],3,FALSE)</f>
        <v xml:space="preserve"> prawniczy z rozszerzona matematyka</v>
      </c>
    </row>
    <row r="743" spans="1:12" x14ac:dyDescent="0.3">
      <c r="A743">
        <v>1346</v>
      </c>
      <c r="B743" s="1" t="s">
        <v>949</v>
      </c>
      <c r="C743" s="1" t="s">
        <v>948</v>
      </c>
      <c r="D743" s="2">
        <v>39519</v>
      </c>
      <c r="E743">
        <v>0</v>
      </c>
      <c r="F743">
        <v>66</v>
      </c>
      <c r="G743">
        <v>99</v>
      </c>
      <c r="H743">
        <v>1</v>
      </c>
      <c r="I743">
        <v>11</v>
      </c>
      <c r="J743">
        <v>5</v>
      </c>
      <c r="K743">
        <f>SUM(Kandydaci[[#This Row],[swiadectwo]:[profil]]) + IF(Kandydaci[[#This Row],[laureat]] = 1, 200,0)</f>
        <v>182</v>
      </c>
      <c r="L743" t="str">
        <f>VLOOKUP(Kandydaci[[#This Row],[profil]],Profile[],3,FALSE)</f>
        <v xml:space="preserve"> humanistyczny z rozszerzonym angielskim</v>
      </c>
    </row>
    <row r="744" spans="1:12" x14ac:dyDescent="0.3">
      <c r="A744">
        <v>1718</v>
      </c>
      <c r="B744" s="1" t="s">
        <v>950</v>
      </c>
      <c r="C744" s="1" t="s">
        <v>948</v>
      </c>
      <c r="D744" s="2">
        <v>39173</v>
      </c>
      <c r="E744">
        <v>0</v>
      </c>
      <c r="F744">
        <v>66</v>
      </c>
      <c r="G744">
        <v>85</v>
      </c>
      <c r="H744">
        <v>2</v>
      </c>
      <c r="I744">
        <v>22</v>
      </c>
      <c r="J744">
        <v>9</v>
      </c>
      <c r="K744">
        <f>SUM(Kandydaci[[#This Row],[swiadectwo]:[profil]]) + IF(Kandydaci[[#This Row],[laureat]] = 1, 200,0)</f>
        <v>184</v>
      </c>
      <c r="L744" t="str">
        <f>VLOOKUP(Kandydaci[[#This Row],[profil]],Profile[],3,FALSE)</f>
        <v xml:space="preserve"> medialny</v>
      </c>
    </row>
    <row r="745" spans="1:12" x14ac:dyDescent="0.3">
      <c r="A745">
        <v>1253</v>
      </c>
      <c r="B745" s="1" t="s">
        <v>951</v>
      </c>
      <c r="C745" s="1" t="s">
        <v>952</v>
      </c>
      <c r="D745" s="2">
        <v>39437</v>
      </c>
      <c r="E745">
        <v>0</v>
      </c>
      <c r="F745">
        <v>71</v>
      </c>
      <c r="G745">
        <v>71</v>
      </c>
      <c r="H745">
        <v>0</v>
      </c>
      <c r="I745">
        <v>5</v>
      </c>
      <c r="J745">
        <v>2</v>
      </c>
      <c r="K745">
        <f>SUM(Kandydaci[[#This Row],[swiadectwo]:[profil]]) + IF(Kandydaci[[#This Row],[laureat]] = 1, 200,0)</f>
        <v>149</v>
      </c>
      <c r="L745" t="str">
        <f>VLOOKUP(Kandydaci[[#This Row],[profil]],Profile[],3,FALSE)</f>
        <v xml:space="preserve"> matematyczno-fizyczno-informatyczny</v>
      </c>
    </row>
    <row r="746" spans="1:12" x14ac:dyDescent="0.3">
      <c r="A746">
        <v>1506</v>
      </c>
      <c r="B746" s="1" t="s">
        <v>953</v>
      </c>
      <c r="C746" s="1" t="s">
        <v>952</v>
      </c>
      <c r="D746" s="2">
        <v>39216</v>
      </c>
      <c r="E746">
        <v>0</v>
      </c>
      <c r="F746">
        <v>71</v>
      </c>
      <c r="G746">
        <v>90</v>
      </c>
      <c r="H746">
        <v>2</v>
      </c>
      <c r="I746">
        <v>16</v>
      </c>
      <c r="J746">
        <v>6</v>
      </c>
      <c r="K746">
        <f>SUM(Kandydaci[[#This Row],[swiadectwo]:[profil]]) + IF(Kandydaci[[#This Row],[laureat]] = 1, 200,0)</f>
        <v>185</v>
      </c>
      <c r="L746" t="str">
        <f>VLOOKUP(Kandydaci[[#This Row],[profil]],Profile[],3,FALSE)</f>
        <v xml:space="preserve"> humanistyczny z rozszerzonym hiszpañskim</v>
      </c>
    </row>
    <row r="747" spans="1:12" x14ac:dyDescent="0.3">
      <c r="A747">
        <v>1641</v>
      </c>
      <c r="B747" s="1" t="s">
        <v>954</v>
      </c>
      <c r="C747" s="1" t="s">
        <v>952</v>
      </c>
      <c r="D747" s="2">
        <v>39177</v>
      </c>
      <c r="E747">
        <v>0</v>
      </c>
      <c r="F747">
        <v>68</v>
      </c>
      <c r="G747">
        <v>73</v>
      </c>
      <c r="H747">
        <v>1</v>
      </c>
      <c r="I747">
        <v>13</v>
      </c>
      <c r="J747">
        <v>10</v>
      </c>
      <c r="K747">
        <f>SUM(Kandydaci[[#This Row],[swiadectwo]:[profil]]) + IF(Kandydaci[[#This Row],[laureat]] = 1, 200,0)</f>
        <v>165</v>
      </c>
      <c r="L747" t="str">
        <f>VLOOKUP(Kandydaci[[#This Row],[profil]],Profile[],3,FALSE)</f>
        <v xml:space="preserve"> medialny z rozszerzonym angielskim i niemieckim</v>
      </c>
    </row>
    <row r="748" spans="1:12" x14ac:dyDescent="0.3">
      <c r="A748">
        <v>1686</v>
      </c>
      <c r="B748" s="1" t="s">
        <v>955</v>
      </c>
      <c r="C748" s="1" t="s">
        <v>956</v>
      </c>
      <c r="D748" s="2">
        <v>39372</v>
      </c>
      <c r="E748">
        <v>0</v>
      </c>
      <c r="F748">
        <v>63</v>
      </c>
      <c r="G748">
        <v>68</v>
      </c>
      <c r="H748">
        <v>3</v>
      </c>
      <c r="I748">
        <v>5</v>
      </c>
      <c r="J748">
        <v>4</v>
      </c>
      <c r="K748">
        <f>SUM(Kandydaci[[#This Row],[swiadectwo]:[profil]]) + IF(Kandydaci[[#This Row],[laureat]] = 1, 200,0)</f>
        <v>143</v>
      </c>
      <c r="L748" t="str">
        <f>VLOOKUP(Kandydaci[[#This Row],[profil]],Profile[],3,FALSE)</f>
        <v xml:space="preserve"> biologiczno-chemiczno-matematyczny</v>
      </c>
    </row>
    <row r="749" spans="1:12" x14ac:dyDescent="0.3">
      <c r="A749">
        <v>1113</v>
      </c>
      <c r="B749" s="1" t="s">
        <v>957</v>
      </c>
      <c r="C749" s="1" t="s">
        <v>958</v>
      </c>
      <c r="D749" s="2">
        <v>39311</v>
      </c>
      <c r="E749">
        <v>0</v>
      </c>
      <c r="F749">
        <v>63</v>
      </c>
      <c r="G749">
        <v>68</v>
      </c>
      <c r="H749">
        <v>1</v>
      </c>
      <c r="I749">
        <v>5</v>
      </c>
      <c r="J749">
        <v>6</v>
      </c>
      <c r="K749">
        <f>SUM(Kandydaci[[#This Row],[swiadectwo]:[profil]]) + IF(Kandydaci[[#This Row],[laureat]] = 1, 200,0)</f>
        <v>143</v>
      </c>
      <c r="L749" t="str">
        <f>VLOOKUP(Kandydaci[[#This Row],[profil]],Profile[],3,FALSE)</f>
        <v xml:space="preserve"> humanistyczny z rozszerzonym hiszpañskim</v>
      </c>
    </row>
    <row r="750" spans="1:12" x14ac:dyDescent="0.3">
      <c r="A750">
        <v>1211</v>
      </c>
      <c r="B750" s="1" t="s">
        <v>959</v>
      </c>
      <c r="C750" s="1" t="s">
        <v>958</v>
      </c>
      <c r="D750" s="2">
        <v>39415</v>
      </c>
      <c r="E750">
        <v>0</v>
      </c>
      <c r="F750">
        <v>62</v>
      </c>
      <c r="G750">
        <v>74</v>
      </c>
      <c r="H750">
        <v>2</v>
      </c>
      <c r="I750">
        <v>5</v>
      </c>
      <c r="J750">
        <v>9</v>
      </c>
      <c r="K750">
        <f>SUM(Kandydaci[[#This Row],[swiadectwo]:[profil]]) + IF(Kandydaci[[#This Row],[laureat]] = 1, 200,0)</f>
        <v>152</v>
      </c>
      <c r="L750" t="str">
        <f>VLOOKUP(Kandydaci[[#This Row],[profil]],Profile[],3,FALSE)</f>
        <v xml:space="preserve"> medialny</v>
      </c>
    </row>
    <row r="751" spans="1:12" x14ac:dyDescent="0.3">
      <c r="A751">
        <v>1417</v>
      </c>
      <c r="B751" s="1" t="s">
        <v>960</v>
      </c>
      <c r="C751" s="1" t="s">
        <v>961</v>
      </c>
      <c r="D751" s="2">
        <v>39085</v>
      </c>
      <c r="E751">
        <v>0</v>
      </c>
      <c r="F751">
        <v>65</v>
      </c>
      <c r="G751">
        <v>87</v>
      </c>
      <c r="H751">
        <v>2</v>
      </c>
      <c r="I751">
        <v>22</v>
      </c>
      <c r="J751">
        <v>5</v>
      </c>
      <c r="K751">
        <f>SUM(Kandydaci[[#This Row],[swiadectwo]:[profil]]) + IF(Kandydaci[[#This Row],[laureat]] = 1, 200,0)</f>
        <v>181</v>
      </c>
      <c r="L751" t="str">
        <f>VLOOKUP(Kandydaci[[#This Row],[profil]],Profile[],3,FALSE)</f>
        <v xml:space="preserve"> humanistyczny z rozszerzonym angielskim</v>
      </c>
    </row>
    <row r="752" spans="1:12" x14ac:dyDescent="0.3">
      <c r="A752">
        <v>1638</v>
      </c>
      <c r="B752" s="1" t="s">
        <v>962</v>
      </c>
      <c r="C752" s="1" t="s">
        <v>961</v>
      </c>
      <c r="D752" s="2">
        <v>39162</v>
      </c>
      <c r="E752">
        <v>0</v>
      </c>
      <c r="F752">
        <v>68</v>
      </c>
      <c r="G752">
        <v>79</v>
      </c>
      <c r="H752">
        <v>2</v>
      </c>
      <c r="I752">
        <v>14</v>
      </c>
      <c r="J752">
        <v>7</v>
      </c>
      <c r="K752">
        <f>SUM(Kandydaci[[#This Row],[swiadectwo]:[profil]]) + IF(Kandydaci[[#This Row],[laureat]] = 1, 200,0)</f>
        <v>170</v>
      </c>
      <c r="L752" t="str">
        <f>VLOOKUP(Kandydaci[[#This Row],[profil]],Profile[],3,FALSE)</f>
        <v xml:space="preserve"> prawniczy</v>
      </c>
    </row>
    <row r="753" spans="1:12" x14ac:dyDescent="0.3">
      <c r="A753">
        <v>1115</v>
      </c>
      <c r="B753" s="1" t="s">
        <v>963</v>
      </c>
      <c r="C753" s="1" t="s">
        <v>964</v>
      </c>
      <c r="D753" s="2">
        <v>39250</v>
      </c>
      <c r="E753">
        <v>0</v>
      </c>
      <c r="F753">
        <v>72</v>
      </c>
      <c r="G753">
        <v>81</v>
      </c>
      <c r="H753">
        <v>2</v>
      </c>
      <c r="I753">
        <v>10</v>
      </c>
      <c r="J753">
        <v>7</v>
      </c>
      <c r="K753">
        <f>SUM(Kandydaci[[#This Row],[swiadectwo]:[profil]]) + IF(Kandydaci[[#This Row],[laureat]] = 1, 200,0)</f>
        <v>172</v>
      </c>
      <c r="L753" t="str">
        <f>VLOOKUP(Kandydaci[[#This Row],[profil]],Profile[],3,FALSE)</f>
        <v xml:space="preserve"> prawniczy</v>
      </c>
    </row>
    <row r="754" spans="1:12" x14ac:dyDescent="0.3">
      <c r="A754">
        <v>1358</v>
      </c>
      <c r="B754" s="1" t="s">
        <v>965</v>
      </c>
      <c r="C754" s="1" t="s">
        <v>964</v>
      </c>
      <c r="D754" s="2">
        <v>39417</v>
      </c>
      <c r="E754">
        <v>0</v>
      </c>
      <c r="F754">
        <v>69</v>
      </c>
      <c r="G754">
        <v>60</v>
      </c>
      <c r="H754">
        <v>2</v>
      </c>
      <c r="I754">
        <v>16</v>
      </c>
      <c r="J754">
        <v>6</v>
      </c>
      <c r="K754">
        <f>SUM(Kandydaci[[#This Row],[swiadectwo]:[profil]]) + IF(Kandydaci[[#This Row],[laureat]] = 1, 200,0)</f>
        <v>153</v>
      </c>
      <c r="L754" t="str">
        <f>VLOOKUP(Kandydaci[[#This Row],[profil]],Profile[],3,FALSE)</f>
        <v xml:space="preserve"> humanistyczny z rozszerzonym hiszpañskim</v>
      </c>
    </row>
    <row r="755" spans="1:12" x14ac:dyDescent="0.3">
      <c r="A755">
        <v>1615</v>
      </c>
      <c r="B755" s="1" t="s">
        <v>966</v>
      </c>
      <c r="C755" s="1" t="s">
        <v>964</v>
      </c>
      <c r="D755" s="2">
        <v>39277</v>
      </c>
      <c r="E755">
        <v>0</v>
      </c>
      <c r="F755">
        <v>63</v>
      </c>
      <c r="G755">
        <v>67</v>
      </c>
      <c r="H755">
        <v>0</v>
      </c>
      <c r="I755">
        <v>14</v>
      </c>
      <c r="J755">
        <v>1</v>
      </c>
      <c r="K755">
        <f>SUM(Kandydaci[[#This Row],[swiadectwo]:[profil]]) + IF(Kandydaci[[#This Row],[laureat]] = 1, 200,0)</f>
        <v>145</v>
      </c>
      <c r="L755" t="str">
        <f>VLOOKUP(Kandydaci[[#This Row],[profil]],Profile[],3,FALSE)</f>
        <v xml:space="preserve"> matematyczno-fizyczny</v>
      </c>
    </row>
    <row r="756" spans="1:12" x14ac:dyDescent="0.3">
      <c r="A756">
        <v>1428</v>
      </c>
      <c r="B756" s="1" t="s">
        <v>967</v>
      </c>
      <c r="C756" s="1" t="s">
        <v>968</v>
      </c>
      <c r="D756" s="2">
        <v>39247</v>
      </c>
      <c r="E756">
        <v>1</v>
      </c>
      <c r="F756">
        <v>61</v>
      </c>
      <c r="G756">
        <v>69</v>
      </c>
      <c r="H756">
        <v>1</v>
      </c>
      <c r="I756">
        <v>9</v>
      </c>
      <c r="J756">
        <v>7</v>
      </c>
      <c r="K756">
        <f>SUM(Kandydaci[[#This Row],[swiadectwo]:[profil]]) + IF(Kandydaci[[#This Row],[laureat]] = 1, 200,0)</f>
        <v>347</v>
      </c>
      <c r="L756" t="str">
        <f>VLOOKUP(Kandydaci[[#This Row],[profil]],Profile[],3,FALSE)</f>
        <v xml:space="preserve"> prawniczy</v>
      </c>
    </row>
    <row r="757" spans="1:12" x14ac:dyDescent="0.3">
      <c r="A757">
        <v>1481</v>
      </c>
      <c r="B757" s="1" t="s">
        <v>969</v>
      </c>
      <c r="C757" s="1" t="s">
        <v>968</v>
      </c>
      <c r="D757" s="2">
        <v>39311</v>
      </c>
      <c r="E757">
        <v>1</v>
      </c>
      <c r="F757">
        <v>67</v>
      </c>
      <c r="G757">
        <v>100</v>
      </c>
      <c r="H757">
        <v>0</v>
      </c>
      <c r="I757">
        <v>8</v>
      </c>
      <c r="J757">
        <v>2</v>
      </c>
      <c r="K757">
        <f>SUM(Kandydaci[[#This Row],[swiadectwo]:[profil]]) + IF(Kandydaci[[#This Row],[laureat]] = 1, 200,0)</f>
        <v>377</v>
      </c>
      <c r="L757" t="str">
        <f>VLOOKUP(Kandydaci[[#This Row],[profil]],Profile[],3,FALSE)</f>
        <v xml:space="preserve"> matematyczno-fizyczno-informatyczny</v>
      </c>
    </row>
    <row r="758" spans="1:12" x14ac:dyDescent="0.3">
      <c r="A758">
        <v>1321</v>
      </c>
      <c r="B758" s="1" t="s">
        <v>970</v>
      </c>
      <c r="C758" s="1" t="s">
        <v>971</v>
      </c>
      <c r="D758" s="2">
        <v>39486</v>
      </c>
      <c r="E758">
        <v>1</v>
      </c>
      <c r="F758">
        <v>69</v>
      </c>
      <c r="G758">
        <v>77</v>
      </c>
      <c r="H758">
        <v>1</v>
      </c>
      <c r="I758">
        <v>10</v>
      </c>
      <c r="J758">
        <v>9</v>
      </c>
      <c r="K758">
        <f>SUM(Kandydaci[[#This Row],[swiadectwo]:[profil]]) + IF(Kandydaci[[#This Row],[laureat]] = 1, 200,0)</f>
        <v>366</v>
      </c>
      <c r="L758" t="str">
        <f>VLOOKUP(Kandydaci[[#This Row],[profil]],Profile[],3,FALSE)</f>
        <v xml:space="preserve"> medialny</v>
      </c>
    </row>
    <row r="759" spans="1:12" x14ac:dyDescent="0.3">
      <c r="A759">
        <v>1438</v>
      </c>
      <c r="B759" s="1" t="s">
        <v>972</v>
      </c>
      <c r="C759" s="1" t="s">
        <v>971</v>
      </c>
      <c r="D759" s="2">
        <v>39329</v>
      </c>
      <c r="E759">
        <v>0</v>
      </c>
      <c r="F759">
        <v>68</v>
      </c>
      <c r="G759">
        <v>95</v>
      </c>
      <c r="H759">
        <v>2</v>
      </c>
      <c r="I759">
        <v>3</v>
      </c>
      <c r="J759">
        <v>2</v>
      </c>
      <c r="K759">
        <f>SUM(Kandydaci[[#This Row],[swiadectwo]:[profil]]) + IF(Kandydaci[[#This Row],[laureat]] = 1, 200,0)</f>
        <v>170</v>
      </c>
      <c r="L759" t="str">
        <f>VLOOKUP(Kandydaci[[#This Row],[profil]],Profile[],3,FALSE)</f>
        <v xml:space="preserve"> matematyczno-fizyczno-informatyczny</v>
      </c>
    </row>
    <row r="760" spans="1:12" x14ac:dyDescent="0.3">
      <c r="A760">
        <v>1514</v>
      </c>
      <c r="B760" s="1" t="s">
        <v>973</v>
      </c>
      <c r="C760" s="1" t="s">
        <v>974</v>
      </c>
      <c r="D760" s="2">
        <v>39369</v>
      </c>
      <c r="E760">
        <v>0</v>
      </c>
      <c r="F760">
        <v>69</v>
      </c>
      <c r="G760">
        <v>79</v>
      </c>
      <c r="H760">
        <v>3</v>
      </c>
      <c r="I760">
        <v>20</v>
      </c>
      <c r="J760">
        <v>9</v>
      </c>
      <c r="K760">
        <f>SUM(Kandydaci[[#This Row],[swiadectwo]:[profil]]) + IF(Kandydaci[[#This Row],[laureat]] = 1, 200,0)</f>
        <v>180</v>
      </c>
      <c r="L760" t="str">
        <f>VLOOKUP(Kandydaci[[#This Row],[profil]],Profile[],3,FALSE)</f>
        <v xml:space="preserve"> medialny</v>
      </c>
    </row>
    <row r="761" spans="1:12" x14ac:dyDescent="0.3">
      <c r="A761">
        <v>1525</v>
      </c>
      <c r="B761" s="1" t="s">
        <v>975</v>
      </c>
      <c r="C761" s="1" t="s">
        <v>974</v>
      </c>
      <c r="D761" s="2">
        <v>39241</v>
      </c>
      <c r="E761">
        <v>0</v>
      </c>
      <c r="F761">
        <v>69</v>
      </c>
      <c r="G761">
        <v>83</v>
      </c>
      <c r="H761">
        <v>1</v>
      </c>
      <c r="I761">
        <v>15</v>
      </c>
      <c r="J761">
        <v>8</v>
      </c>
      <c r="K761">
        <f>SUM(Kandydaci[[#This Row],[swiadectwo]:[profil]]) + IF(Kandydaci[[#This Row],[laureat]] = 1, 200,0)</f>
        <v>176</v>
      </c>
      <c r="L761" t="str">
        <f>VLOOKUP(Kandydaci[[#This Row],[profil]],Profile[],3,FALSE)</f>
        <v xml:space="preserve"> prawniczy z rozszerzona matematyka</v>
      </c>
    </row>
    <row r="762" spans="1:12" x14ac:dyDescent="0.3">
      <c r="A762">
        <v>1555</v>
      </c>
      <c r="B762" s="1" t="s">
        <v>976</v>
      </c>
      <c r="C762" s="1" t="s">
        <v>974</v>
      </c>
      <c r="D762" s="2">
        <v>39119</v>
      </c>
      <c r="E762">
        <v>0</v>
      </c>
      <c r="F762">
        <v>69</v>
      </c>
      <c r="G762">
        <v>99</v>
      </c>
      <c r="H762">
        <v>2</v>
      </c>
      <c r="I762">
        <v>20</v>
      </c>
      <c r="J762">
        <v>8</v>
      </c>
      <c r="K762">
        <f>SUM(Kandydaci[[#This Row],[swiadectwo]:[profil]]) + IF(Kandydaci[[#This Row],[laureat]] = 1, 200,0)</f>
        <v>198</v>
      </c>
      <c r="L762" t="str">
        <f>VLOOKUP(Kandydaci[[#This Row],[profil]],Profile[],3,FALSE)</f>
        <v xml:space="preserve"> prawniczy z rozszerzona matematyka</v>
      </c>
    </row>
    <row r="763" spans="1:12" x14ac:dyDescent="0.3">
      <c r="A763">
        <v>1719</v>
      </c>
      <c r="B763" s="1" t="s">
        <v>977</v>
      </c>
      <c r="C763" s="1" t="s">
        <v>974</v>
      </c>
      <c r="D763" s="2">
        <v>39406</v>
      </c>
      <c r="E763">
        <v>0</v>
      </c>
      <c r="F763">
        <v>64</v>
      </c>
      <c r="G763">
        <v>69</v>
      </c>
      <c r="H763">
        <v>2</v>
      </c>
      <c r="I763">
        <v>16</v>
      </c>
      <c r="J763">
        <v>6</v>
      </c>
      <c r="K763">
        <f>SUM(Kandydaci[[#This Row],[swiadectwo]:[profil]]) + IF(Kandydaci[[#This Row],[laureat]] = 1, 200,0)</f>
        <v>157</v>
      </c>
      <c r="L763" t="str">
        <f>VLOOKUP(Kandydaci[[#This Row],[profil]],Profile[],3,FALSE)</f>
        <v xml:space="preserve"> humanistyczny z rozszerzonym hiszpañskim</v>
      </c>
    </row>
    <row r="764" spans="1:12" x14ac:dyDescent="0.3">
      <c r="A764">
        <v>1179</v>
      </c>
      <c r="B764" s="1" t="s">
        <v>978</v>
      </c>
      <c r="C764" s="1" t="s">
        <v>979</v>
      </c>
      <c r="D764" s="2">
        <v>39448</v>
      </c>
      <c r="E764">
        <v>0</v>
      </c>
      <c r="F764">
        <v>62</v>
      </c>
      <c r="G764">
        <v>83</v>
      </c>
      <c r="H764">
        <v>2</v>
      </c>
      <c r="I764">
        <v>6</v>
      </c>
      <c r="J764">
        <v>9</v>
      </c>
      <c r="K764">
        <f>SUM(Kandydaci[[#This Row],[swiadectwo]:[profil]]) + IF(Kandydaci[[#This Row],[laureat]] = 1, 200,0)</f>
        <v>162</v>
      </c>
      <c r="L764" t="str">
        <f>VLOOKUP(Kandydaci[[#This Row],[profil]],Profile[],3,FALSE)</f>
        <v xml:space="preserve"> medialny</v>
      </c>
    </row>
    <row r="765" spans="1:12" x14ac:dyDescent="0.3">
      <c r="A765">
        <v>1488</v>
      </c>
      <c r="B765" s="1" t="s">
        <v>980</v>
      </c>
      <c r="C765" s="1" t="s">
        <v>979</v>
      </c>
      <c r="D765" s="2">
        <v>39340</v>
      </c>
      <c r="E765">
        <v>0</v>
      </c>
      <c r="F765">
        <v>62</v>
      </c>
      <c r="G765">
        <v>94</v>
      </c>
      <c r="H765">
        <v>1</v>
      </c>
      <c r="I765">
        <v>1</v>
      </c>
      <c r="J765">
        <v>9</v>
      </c>
      <c r="K765">
        <f>SUM(Kandydaci[[#This Row],[swiadectwo]:[profil]]) + IF(Kandydaci[[#This Row],[laureat]] = 1, 200,0)</f>
        <v>167</v>
      </c>
      <c r="L765" t="str">
        <f>VLOOKUP(Kandydaci[[#This Row],[profil]],Profile[],3,FALSE)</f>
        <v xml:space="preserve"> medialny</v>
      </c>
    </row>
    <row r="766" spans="1:12" x14ac:dyDescent="0.3">
      <c r="A766">
        <v>1028</v>
      </c>
      <c r="B766" s="1" t="s">
        <v>981</v>
      </c>
      <c r="C766" s="1" t="s">
        <v>982</v>
      </c>
      <c r="D766" s="2">
        <v>39383</v>
      </c>
      <c r="E766">
        <v>1</v>
      </c>
      <c r="F766">
        <v>64</v>
      </c>
      <c r="G766">
        <v>71</v>
      </c>
      <c r="H766">
        <v>1</v>
      </c>
      <c r="I766">
        <v>7</v>
      </c>
      <c r="J766">
        <v>1</v>
      </c>
      <c r="K766">
        <f>SUM(Kandydaci[[#This Row],[swiadectwo]:[profil]]) + IF(Kandydaci[[#This Row],[laureat]] = 1, 200,0)</f>
        <v>344</v>
      </c>
      <c r="L766" t="str">
        <f>VLOOKUP(Kandydaci[[#This Row],[profil]],Profile[],3,FALSE)</f>
        <v xml:space="preserve"> matematyczno-fizyczny</v>
      </c>
    </row>
    <row r="767" spans="1:12" x14ac:dyDescent="0.3">
      <c r="A767">
        <v>1182</v>
      </c>
      <c r="B767" s="1" t="s">
        <v>983</v>
      </c>
      <c r="C767" s="1" t="s">
        <v>984</v>
      </c>
      <c r="D767" s="2">
        <v>39382</v>
      </c>
      <c r="E767">
        <v>0</v>
      </c>
      <c r="F767">
        <v>72</v>
      </c>
      <c r="G767">
        <v>74</v>
      </c>
      <c r="H767">
        <v>2</v>
      </c>
      <c r="I767">
        <v>24</v>
      </c>
      <c r="J767">
        <v>1</v>
      </c>
      <c r="K767">
        <f>SUM(Kandydaci[[#This Row],[swiadectwo]:[profil]]) + IF(Kandydaci[[#This Row],[laureat]] = 1, 200,0)</f>
        <v>173</v>
      </c>
      <c r="L767" t="str">
        <f>VLOOKUP(Kandydaci[[#This Row],[profil]],Profile[],3,FALSE)</f>
        <v xml:space="preserve"> matematyczno-fizyczny</v>
      </c>
    </row>
    <row r="768" spans="1:12" x14ac:dyDescent="0.3">
      <c r="A768">
        <v>1191</v>
      </c>
      <c r="B768" s="1" t="s">
        <v>985</v>
      </c>
      <c r="C768" s="1" t="s">
        <v>984</v>
      </c>
      <c r="D768" s="2">
        <v>39102</v>
      </c>
      <c r="E768">
        <v>0</v>
      </c>
      <c r="F768">
        <v>63</v>
      </c>
      <c r="G768">
        <v>68</v>
      </c>
      <c r="H768">
        <v>2</v>
      </c>
      <c r="I768">
        <v>7</v>
      </c>
      <c r="J768">
        <v>8</v>
      </c>
      <c r="K768">
        <f>SUM(Kandydaci[[#This Row],[swiadectwo]:[profil]]) + IF(Kandydaci[[#This Row],[laureat]] = 1, 200,0)</f>
        <v>148</v>
      </c>
      <c r="L768" t="str">
        <f>VLOOKUP(Kandydaci[[#This Row],[profil]],Profile[],3,FALSE)</f>
        <v xml:space="preserve"> prawniczy z rozszerzona matematyka</v>
      </c>
    </row>
    <row r="769" spans="1:12" x14ac:dyDescent="0.3">
      <c r="A769">
        <v>1694</v>
      </c>
      <c r="B769" s="1" t="s">
        <v>986</v>
      </c>
      <c r="C769" s="1" t="s">
        <v>984</v>
      </c>
      <c r="D769" s="2">
        <v>39248</v>
      </c>
      <c r="E769">
        <v>0</v>
      </c>
      <c r="F769">
        <v>61</v>
      </c>
      <c r="G769">
        <v>83</v>
      </c>
      <c r="H769">
        <v>2</v>
      </c>
      <c r="I769">
        <v>17</v>
      </c>
      <c r="J769">
        <v>8</v>
      </c>
      <c r="K769">
        <f>SUM(Kandydaci[[#This Row],[swiadectwo]:[profil]]) + IF(Kandydaci[[#This Row],[laureat]] = 1, 200,0)</f>
        <v>171</v>
      </c>
      <c r="L769" t="str">
        <f>VLOOKUP(Kandydaci[[#This Row],[profil]],Profile[],3,FALSE)</f>
        <v xml:space="preserve"> prawniczy z rozszerzona matematyka</v>
      </c>
    </row>
    <row r="770" spans="1:12" x14ac:dyDescent="0.3">
      <c r="A770">
        <v>1104</v>
      </c>
      <c r="B770" s="1" t="s">
        <v>987</v>
      </c>
      <c r="C770" s="1" t="s">
        <v>988</v>
      </c>
      <c r="D770" s="2">
        <v>39319</v>
      </c>
      <c r="E770">
        <v>0</v>
      </c>
      <c r="F770">
        <v>62</v>
      </c>
      <c r="G770">
        <v>91</v>
      </c>
      <c r="H770">
        <v>1</v>
      </c>
      <c r="I770">
        <v>22</v>
      </c>
      <c r="J770">
        <v>5</v>
      </c>
      <c r="K770">
        <f>SUM(Kandydaci[[#This Row],[swiadectwo]:[profil]]) + IF(Kandydaci[[#This Row],[laureat]] = 1, 200,0)</f>
        <v>181</v>
      </c>
      <c r="L770" t="str">
        <f>VLOOKUP(Kandydaci[[#This Row],[profil]],Profile[],3,FALSE)</f>
        <v xml:space="preserve"> humanistyczny z rozszerzonym angielskim</v>
      </c>
    </row>
    <row r="771" spans="1:12" x14ac:dyDescent="0.3">
      <c r="A771">
        <v>1364</v>
      </c>
      <c r="B771" s="1" t="s">
        <v>989</v>
      </c>
      <c r="C771" s="1" t="s">
        <v>990</v>
      </c>
      <c r="D771" s="2">
        <v>39398</v>
      </c>
      <c r="E771">
        <v>0</v>
      </c>
      <c r="F771">
        <v>64</v>
      </c>
      <c r="G771">
        <v>89</v>
      </c>
      <c r="H771">
        <v>0</v>
      </c>
      <c r="I771">
        <v>22</v>
      </c>
      <c r="J771">
        <v>5</v>
      </c>
      <c r="K771">
        <f>SUM(Kandydaci[[#This Row],[swiadectwo]:[profil]]) + IF(Kandydaci[[#This Row],[laureat]] = 1, 200,0)</f>
        <v>180</v>
      </c>
      <c r="L771" t="str">
        <f>VLOOKUP(Kandydaci[[#This Row],[profil]],Profile[],3,FALSE)</f>
        <v xml:space="preserve"> humanistyczny z rozszerzonym angielskim</v>
      </c>
    </row>
    <row r="772" spans="1:12" x14ac:dyDescent="0.3">
      <c r="A772">
        <v>1065</v>
      </c>
      <c r="B772" s="1" t="s">
        <v>991</v>
      </c>
      <c r="C772" s="1" t="s">
        <v>992</v>
      </c>
      <c r="D772" s="2">
        <v>39130</v>
      </c>
      <c r="E772">
        <v>0</v>
      </c>
      <c r="F772">
        <v>63</v>
      </c>
      <c r="G772">
        <v>65</v>
      </c>
      <c r="H772">
        <v>3</v>
      </c>
      <c r="I772">
        <v>19</v>
      </c>
      <c r="J772">
        <v>9</v>
      </c>
      <c r="K772">
        <f>SUM(Kandydaci[[#This Row],[swiadectwo]:[profil]]) + IF(Kandydaci[[#This Row],[laureat]] = 1, 200,0)</f>
        <v>159</v>
      </c>
      <c r="L772" t="str">
        <f>VLOOKUP(Kandydaci[[#This Row],[profil]],Profile[],3,FALSE)</f>
        <v xml:space="preserve"> medialny</v>
      </c>
    </row>
    <row r="773" spans="1:12" x14ac:dyDescent="0.3">
      <c r="A773">
        <v>1373</v>
      </c>
      <c r="B773" s="1" t="s">
        <v>993</v>
      </c>
      <c r="C773" s="1" t="s">
        <v>992</v>
      </c>
      <c r="D773" s="2">
        <v>39530</v>
      </c>
      <c r="E773">
        <v>0</v>
      </c>
      <c r="F773">
        <v>72</v>
      </c>
      <c r="G773">
        <v>90</v>
      </c>
      <c r="H773">
        <v>0</v>
      </c>
      <c r="I773">
        <v>23</v>
      </c>
      <c r="J773">
        <v>1</v>
      </c>
      <c r="K773">
        <f>SUM(Kandydaci[[#This Row],[swiadectwo]:[profil]]) + IF(Kandydaci[[#This Row],[laureat]] = 1, 200,0)</f>
        <v>186</v>
      </c>
      <c r="L773" t="str">
        <f>VLOOKUP(Kandydaci[[#This Row],[profil]],Profile[],3,FALSE)</f>
        <v xml:space="preserve"> matematyczno-fizyczny</v>
      </c>
    </row>
    <row r="774" spans="1:12" x14ac:dyDescent="0.3">
      <c r="A774">
        <v>1401</v>
      </c>
      <c r="B774" s="1" t="s">
        <v>994</v>
      </c>
      <c r="C774" s="1" t="s">
        <v>992</v>
      </c>
      <c r="D774" s="2">
        <v>39182</v>
      </c>
      <c r="E774">
        <v>1</v>
      </c>
      <c r="F774">
        <v>67</v>
      </c>
      <c r="G774">
        <v>63</v>
      </c>
      <c r="H774">
        <v>0</v>
      </c>
      <c r="I774">
        <v>5</v>
      </c>
      <c r="J774">
        <v>4</v>
      </c>
      <c r="K774">
        <f>SUM(Kandydaci[[#This Row],[swiadectwo]:[profil]]) + IF(Kandydaci[[#This Row],[laureat]] = 1, 200,0)</f>
        <v>339</v>
      </c>
      <c r="L774" t="str">
        <f>VLOOKUP(Kandydaci[[#This Row],[profil]],Profile[],3,FALSE)</f>
        <v xml:space="preserve"> biologiczno-chemiczno-matematyczny</v>
      </c>
    </row>
    <row r="775" spans="1:12" x14ac:dyDescent="0.3">
      <c r="A775">
        <v>1780</v>
      </c>
      <c r="B775" s="1" t="s">
        <v>995</v>
      </c>
      <c r="C775" s="1" t="s">
        <v>992</v>
      </c>
      <c r="D775" s="2">
        <v>39195</v>
      </c>
      <c r="E775">
        <v>0</v>
      </c>
      <c r="F775">
        <v>68</v>
      </c>
      <c r="G775">
        <v>100</v>
      </c>
      <c r="H775">
        <v>1</v>
      </c>
      <c r="I775">
        <v>7</v>
      </c>
      <c r="J775">
        <v>2</v>
      </c>
      <c r="K775">
        <f>SUM(Kandydaci[[#This Row],[swiadectwo]:[profil]]) + IF(Kandydaci[[#This Row],[laureat]] = 1, 200,0)</f>
        <v>178</v>
      </c>
      <c r="L775" t="str">
        <f>VLOOKUP(Kandydaci[[#This Row],[profil]],Profile[],3,FALSE)</f>
        <v xml:space="preserve"> matematyczno-fizyczno-informatyczny</v>
      </c>
    </row>
    <row r="776" spans="1:12" x14ac:dyDescent="0.3">
      <c r="A776">
        <v>1862</v>
      </c>
      <c r="B776" s="1" t="s">
        <v>995</v>
      </c>
      <c r="C776" s="1" t="s">
        <v>992</v>
      </c>
      <c r="D776" s="2">
        <v>39135</v>
      </c>
      <c r="E776">
        <v>0</v>
      </c>
      <c r="F776">
        <v>63</v>
      </c>
      <c r="G776">
        <v>89</v>
      </c>
      <c r="H776">
        <v>1</v>
      </c>
      <c r="I776">
        <v>4</v>
      </c>
      <c r="J776">
        <v>3</v>
      </c>
      <c r="K776">
        <f>SUM(Kandydaci[[#This Row],[swiadectwo]:[profil]]) + IF(Kandydaci[[#This Row],[laureat]] = 1, 200,0)</f>
        <v>160</v>
      </c>
      <c r="L776" t="str">
        <f>VLOOKUP(Kandydaci[[#This Row],[profil]],Profile[],3,FALSE)</f>
        <v xml:space="preserve"> biologiczno-chemiczny</v>
      </c>
    </row>
    <row r="777" spans="1:12" x14ac:dyDescent="0.3">
      <c r="A777">
        <v>1886</v>
      </c>
      <c r="B777" s="1" t="s">
        <v>991</v>
      </c>
      <c r="C777" s="1" t="s">
        <v>992</v>
      </c>
      <c r="D777" s="2">
        <v>39189</v>
      </c>
      <c r="E777">
        <v>1</v>
      </c>
      <c r="F777">
        <v>68</v>
      </c>
      <c r="G777">
        <v>60</v>
      </c>
      <c r="H777">
        <v>3</v>
      </c>
      <c r="I777">
        <v>6</v>
      </c>
      <c r="J777">
        <v>3</v>
      </c>
      <c r="K777">
        <f>SUM(Kandydaci[[#This Row],[swiadectwo]:[profil]]) + IF(Kandydaci[[#This Row],[laureat]] = 1, 200,0)</f>
        <v>340</v>
      </c>
      <c r="L777" t="str">
        <f>VLOOKUP(Kandydaci[[#This Row],[profil]],Profile[],3,FALSE)</f>
        <v xml:space="preserve"> biologiczno-chemiczny</v>
      </c>
    </row>
    <row r="778" spans="1:12" x14ac:dyDescent="0.3">
      <c r="A778">
        <v>1633</v>
      </c>
      <c r="B778" s="1" t="s">
        <v>996</v>
      </c>
      <c r="C778" s="1" t="s">
        <v>997</v>
      </c>
      <c r="D778" s="2">
        <v>39126</v>
      </c>
      <c r="E778">
        <v>0</v>
      </c>
      <c r="F778">
        <v>63</v>
      </c>
      <c r="G778">
        <v>68</v>
      </c>
      <c r="H778">
        <v>0</v>
      </c>
      <c r="I778">
        <v>5</v>
      </c>
      <c r="J778">
        <v>5</v>
      </c>
      <c r="K778">
        <f>SUM(Kandydaci[[#This Row],[swiadectwo]:[profil]]) + IF(Kandydaci[[#This Row],[laureat]] = 1, 200,0)</f>
        <v>141</v>
      </c>
      <c r="L778" t="str">
        <f>VLOOKUP(Kandydaci[[#This Row],[profil]],Profile[],3,FALSE)</f>
        <v xml:space="preserve"> humanistyczny z rozszerzonym angielskim</v>
      </c>
    </row>
    <row r="779" spans="1:12" x14ac:dyDescent="0.3">
      <c r="A779">
        <v>1829</v>
      </c>
      <c r="B779" s="1" t="s">
        <v>151</v>
      </c>
      <c r="C779" s="1" t="s">
        <v>997</v>
      </c>
      <c r="D779" s="2">
        <v>39244</v>
      </c>
      <c r="E779">
        <v>0</v>
      </c>
      <c r="F779">
        <v>70</v>
      </c>
      <c r="G779">
        <v>83</v>
      </c>
      <c r="H779">
        <v>2</v>
      </c>
      <c r="I779">
        <v>23</v>
      </c>
      <c r="J779">
        <v>10</v>
      </c>
      <c r="K779">
        <f>SUM(Kandydaci[[#This Row],[swiadectwo]:[profil]]) + IF(Kandydaci[[#This Row],[laureat]] = 1, 200,0)</f>
        <v>188</v>
      </c>
      <c r="L779" t="str">
        <f>VLOOKUP(Kandydaci[[#This Row],[profil]],Profile[],3,FALSE)</f>
        <v xml:space="preserve"> medialny z rozszerzonym angielskim i niemieckim</v>
      </c>
    </row>
    <row r="780" spans="1:12" x14ac:dyDescent="0.3">
      <c r="A780">
        <v>1852</v>
      </c>
      <c r="B780" s="1" t="s">
        <v>277</v>
      </c>
      <c r="C780" s="1" t="s">
        <v>997</v>
      </c>
      <c r="D780" s="2">
        <v>39366</v>
      </c>
      <c r="E780">
        <v>0</v>
      </c>
      <c r="F780">
        <v>68</v>
      </c>
      <c r="G780">
        <v>96</v>
      </c>
      <c r="H780">
        <v>2</v>
      </c>
      <c r="I780">
        <v>2</v>
      </c>
      <c r="J780">
        <v>1</v>
      </c>
      <c r="K780">
        <f>SUM(Kandydaci[[#This Row],[swiadectwo]:[profil]]) + IF(Kandydaci[[#This Row],[laureat]] = 1, 200,0)</f>
        <v>169</v>
      </c>
      <c r="L780" t="str">
        <f>VLOOKUP(Kandydaci[[#This Row],[profil]],Profile[],3,FALSE)</f>
        <v xml:space="preserve"> matematyczno-fizyczny</v>
      </c>
    </row>
    <row r="781" spans="1:12" x14ac:dyDescent="0.3">
      <c r="A781">
        <v>1171</v>
      </c>
      <c r="B781" s="1" t="s">
        <v>998</v>
      </c>
      <c r="C781" s="1" t="s">
        <v>999</v>
      </c>
      <c r="D781" s="2">
        <v>39736</v>
      </c>
      <c r="E781">
        <v>0</v>
      </c>
      <c r="F781">
        <v>71</v>
      </c>
      <c r="G781">
        <v>96</v>
      </c>
      <c r="H781">
        <v>0</v>
      </c>
      <c r="I781">
        <v>5</v>
      </c>
      <c r="J781">
        <v>6</v>
      </c>
      <c r="K781">
        <f>SUM(Kandydaci[[#This Row],[swiadectwo]:[profil]]) + IF(Kandydaci[[#This Row],[laureat]] = 1, 200,0)</f>
        <v>178</v>
      </c>
      <c r="L781" t="str">
        <f>VLOOKUP(Kandydaci[[#This Row],[profil]],Profile[],3,FALSE)</f>
        <v xml:space="preserve"> humanistyczny z rozszerzonym hiszpañskim</v>
      </c>
    </row>
    <row r="782" spans="1:12" x14ac:dyDescent="0.3">
      <c r="A782">
        <v>1754</v>
      </c>
      <c r="B782" s="1" t="s">
        <v>825</v>
      </c>
      <c r="C782" s="1" t="s">
        <v>999</v>
      </c>
      <c r="D782" s="2">
        <v>39175</v>
      </c>
      <c r="E782">
        <v>0</v>
      </c>
      <c r="F782">
        <v>67</v>
      </c>
      <c r="G782">
        <v>91</v>
      </c>
      <c r="H782">
        <v>3</v>
      </c>
      <c r="I782">
        <v>13</v>
      </c>
      <c r="J782">
        <v>7</v>
      </c>
      <c r="K782">
        <f>SUM(Kandydaci[[#This Row],[swiadectwo]:[profil]]) + IF(Kandydaci[[#This Row],[laureat]] = 1, 200,0)</f>
        <v>181</v>
      </c>
      <c r="L782" t="str">
        <f>VLOOKUP(Kandydaci[[#This Row],[profil]],Profile[],3,FALSE)</f>
        <v xml:space="preserve"> prawniczy</v>
      </c>
    </row>
    <row r="783" spans="1:12" x14ac:dyDescent="0.3">
      <c r="A783">
        <v>1786</v>
      </c>
      <c r="B783" s="1" t="s">
        <v>1000</v>
      </c>
      <c r="C783" s="1" t="s">
        <v>999</v>
      </c>
      <c r="D783" s="2">
        <v>39163</v>
      </c>
      <c r="E783">
        <v>0</v>
      </c>
      <c r="F783">
        <v>64</v>
      </c>
      <c r="G783">
        <v>85</v>
      </c>
      <c r="H783">
        <v>1</v>
      </c>
      <c r="I783">
        <v>3</v>
      </c>
      <c r="J783">
        <v>3</v>
      </c>
      <c r="K783">
        <f>SUM(Kandydaci[[#This Row],[swiadectwo]:[profil]]) + IF(Kandydaci[[#This Row],[laureat]] = 1, 200,0)</f>
        <v>156</v>
      </c>
      <c r="L783" t="str">
        <f>VLOOKUP(Kandydaci[[#This Row],[profil]],Profile[],3,FALSE)</f>
        <v xml:space="preserve"> biologiczno-chemiczny</v>
      </c>
    </row>
    <row r="784" spans="1:12" x14ac:dyDescent="0.3">
      <c r="A784">
        <v>1868</v>
      </c>
      <c r="B784" s="1" t="s">
        <v>1000</v>
      </c>
      <c r="C784" s="1" t="s">
        <v>999</v>
      </c>
      <c r="D784" s="2">
        <v>39237</v>
      </c>
      <c r="E784">
        <v>0</v>
      </c>
      <c r="F784">
        <v>61</v>
      </c>
      <c r="G784">
        <v>86</v>
      </c>
      <c r="H784">
        <v>3</v>
      </c>
      <c r="I784">
        <v>9</v>
      </c>
      <c r="J784">
        <v>4</v>
      </c>
      <c r="K784">
        <f>SUM(Kandydaci[[#This Row],[swiadectwo]:[profil]]) + IF(Kandydaci[[#This Row],[laureat]] = 1, 200,0)</f>
        <v>163</v>
      </c>
      <c r="L784" t="str">
        <f>VLOOKUP(Kandydaci[[#This Row],[profil]],Profile[],3,FALSE)</f>
        <v xml:space="preserve"> biologiczno-chemiczno-matematyczny</v>
      </c>
    </row>
    <row r="785" spans="1:12" x14ac:dyDescent="0.3">
      <c r="A785">
        <v>1622</v>
      </c>
      <c r="B785" s="1" t="s">
        <v>1001</v>
      </c>
      <c r="C785" s="1" t="s">
        <v>1002</v>
      </c>
      <c r="D785" s="2">
        <v>39461</v>
      </c>
      <c r="E785">
        <v>0</v>
      </c>
      <c r="F785">
        <v>63</v>
      </c>
      <c r="G785">
        <v>90</v>
      </c>
      <c r="H785">
        <v>2</v>
      </c>
      <c r="I785">
        <v>8</v>
      </c>
      <c r="J785">
        <v>5</v>
      </c>
      <c r="K785">
        <f>SUM(Kandydaci[[#This Row],[swiadectwo]:[profil]]) + IF(Kandydaci[[#This Row],[laureat]] = 1, 200,0)</f>
        <v>168</v>
      </c>
      <c r="L785" t="str">
        <f>VLOOKUP(Kandydaci[[#This Row],[profil]],Profile[],3,FALSE)</f>
        <v xml:space="preserve"> humanistyczny z rozszerzonym angielskim</v>
      </c>
    </row>
    <row r="786" spans="1:12" x14ac:dyDescent="0.3">
      <c r="A786">
        <v>1826</v>
      </c>
      <c r="B786" s="1" t="s">
        <v>142</v>
      </c>
      <c r="C786" s="1" t="s">
        <v>1002</v>
      </c>
      <c r="D786" s="2">
        <v>39116</v>
      </c>
      <c r="E786">
        <v>0</v>
      </c>
      <c r="F786">
        <v>62</v>
      </c>
      <c r="G786">
        <v>86</v>
      </c>
      <c r="H786">
        <v>2</v>
      </c>
      <c r="I786">
        <v>22</v>
      </c>
      <c r="J786">
        <v>8</v>
      </c>
      <c r="K786">
        <f>SUM(Kandydaci[[#This Row],[swiadectwo]:[profil]]) + IF(Kandydaci[[#This Row],[laureat]] = 1, 200,0)</f>
        <v>180</v>
      </c>
      <c r="L786" t="str">
        <f>VLOOKUP(Kandydaci[[#This Row],[profil]],Profile[],3,FALSE)</f>
        <v xml:space="preserve"> prawniczy z rozszerzona matematyka</v>
      </c>
    </row>
    <row r="787" spans="1:12" x14ac:dyDescent="0.3">
      <c r="A787">
        <v>1609</v>
      </c>
      <c r="B787" s="1" t="s">
        <v>1003</v>
      </c>
      <c r="C787" s="1" t="s">
        <v>1004</v>
      </c>
      <c r="D787" s="2">
        <v>39322</v>
      </c>
      <c r="E787">
        <v>0</v>
      </c>
      <c r="F787">
        <v>64</v>
      </c>
      <c r="G787">
        <v>83</v>
      </c>
      <c r="H787">
        <v>0</v>
      </c>
      <c r="I787">
        <v>24</v>
      </c>
      <c r="J787">
        <v>10</v>
      </c>
      <c r="K787">
        <f>SUM(Kandydaci[[#This Row],[swiadectwo]:[profil]]) + IF(Kandydaci[[#This Row],[laureat]] = 1, 200,0)</f>
        <v>181</v>
      </c>
      <c r="L787" t="str">
        <f>VLOOKUP(Kandydaci[[#This Row],[profil]],Profile[],3,FALSE)</f>
        <v xml:space="preserve"> medialny z rozszerzonym angielskim i niemieckim</v>
      </c>
    </row>
    <row r="788" spans="1:12" x14ac:dyDescent="0.3">
      <c r="A788">
        <v>1618</v>
      </c>
      <c r="B788" s="1" t="s">
        <v>1005</v>
      </c>
      <c r="C788" s="1" t="s">
        <v>1004</v>
      </c>
      <c r="D788" s="2">
        <v>39396</v>
      </c>
      <c r="E788">
        <v>0</v>
      </c>
      <c r="F788">
        <v>62</v>
      </c>
      <c r="G788">
        <v>82</v>
      </c>
      <c r="H788">
        <v>3</v>
      </c>
      <c r="I788">
        <v>0</v>
      </c>
      <c r="J788">
        <v>10</v>
      </c>
      <c r="K788">
        <f>SUM(Kandydaci[[#This Row],[swiadectwo]:[profil]]) + IF(Kandydaci[[#This Row],[laureat]] = 1, 200,0)</f>
        <v>157</v>
      </c>
      <c r="L788" t="str">
        <f>VLOOKUP(Kandydaci[[#This Row],[profil]],Profile[],3,FALSE)</f>
        <v xml:space="preserve"> medialny z rozszerzonym angielskim i niemieckim</v>
      </c>
    </row>
    <row r="789" spans="1:12" x14ac:dyDescent="0.3">
      <c r="A789">
        <v>1018</v>
      </c>
      <c r="B789" s="1" t="s">
        <v>1006</v>
      </c>
      <c r="C789" s="1" t="s">
        <v>1007</v>
      </c>
      <c r="D789" s="2">
        <v>39093</v>
      </c>
      <c r="E789">
        <v>0</v>
      </c>
      <c r="F789">
        <v>63</v>
      </c>
      <c r="G789">
        <v>65</v>
      </c>
      <c r="H789">
        <v>3</v>
      </c>
      <c r="I789">
        <v>4</v>
      </c>
      <c r="J789">
        <v>1</v>
      </c>
      <c r="K789">
        <f>SUM(Kandydaci[[#This Row],[swiadectwo]:[profil]]) + IF(Kandydaci[[#This Row],[laureat]] = 1, 200,0)</f>
        <v>136</v>
      </c>
      <c r="L789" t="str">
        <f>VLOOKUP(Kandydaci[[#This Row],[profil]],Profile[],3,FALSE)</f>
        <v xml:space="preserve"> matematyczno-fizyczny</v>
      </c>
    </row>
    <row r="790" spans="1:12" x14ac:dyDescent="0.3">
      <c r="A790">
        <v>1508</v>
      </c>
      <c r="B790" s="1" t="s">
        <v>1008</v>
      </c>
      <c r="C790" s="1" t="s">
        <v>1007</v>
      </c>
      <c r="D790" s="2">
        <v>39330</v>
      </c>
      <c r="E790">
        <v>0</v>
      </c>
      <c r="F790">
        <v>72</v>
      </c>
      <c r="G790">
        <v>87</v>
      </c>
      <c r="H790">
        <v>3</v>
      </c>
      <c r="I790">
        <v>8</v>
      </c>
      <c r="J790">
        <v>10</v>
      </c>
      <c r="K790">
        <f>SUM(Kandydaci[[#This Row],[swiadectwo]:[profil]]) + IF(Kandydaci[[#This Row],[laureat]] = 1, 200,0)</f>
        <v>180</v>
      </c>
      <c r="L790" t="str">
        <f>VLOOKUP(Kandydaci[[#This Row],[profil]],Profile[],3,FALSE)</f>
        <v xml:space="preserve"> medialny z rozszerzonym angielskim i niemieckim</v>
      </c>
    </row>
    <row r="791" spans="1:12" x14ac:dyDescent="0.3">
      <c r="A791">
        <v>1547</v>
      </c>
      <c r="B791" s="1" t="s">
        <v>1009</v>
      </c>
      <c r="C791" s="1" t="s">
        <v>1007</v>
      </c>
      <c r="D791" s="2">
        <v>39605</v>
      </c>
      <c r="E791">
        <v>0</v>
      </c>
      <c r="F791">
        <v>60</v>
      </c>
      <c r="G791">
        <v>83</v>
      </c>
      <c r="H791">
        <v>1</v>
      </c>
      <c r="I791">
        <v>2</v>
      </c>
      <c r="J791">
        <v>5</v>
      </c>
      <c r="K791">
        <f>SUM(Kandydaci[[#This Row],[swiadectwo]:[profil]]) + IF(Kandydaci[[#This Row],[laureat]] = 1, 200,0)</f>
        <v>151</v>
      </c>
      <c r="L791" t="str">
        <f>VLOOKUP(Kandydaci[[#This Row],[profil]],Profile[],3,FALSE)</f>
        <v xml:space="preserve"> humanistyczny z rozszerzonym angielskim</v>
      </c>
    </row>
    <row r="792" spans="1:12" x14ac:dyDescent="0.3">
      <c r="A792">
        <v>1744</v>
      </c>
      <c r="B792" s="1" t="s">
        <v>1010</v>
      </c>
      <c r="C792" s="1" t="s">
        <v>1007</v>
      </c>
      <c r="D792" s="2">
        <v>39447</v>
      </c>
      <c r="E792">
        <v>0</v>
      </c>
      <c r="F792">
        <v>67</v>
      </c>
      <c r="G792">
        <v>72</v>
      </c>
      <c r="H792">
        <v>0</v>
      </c>
      <c r="I792">
        <v>13</v>
      </c>
      <c r="J792">
        <v>2</v>
      </c>
      <c r="K792">
        <f>SUM(Kandydaci[[#This Row],[swiadectwo]:[profil]]) + IF(Kandydaci[[#This Row],[laureat]] = 1, 200,0)</f>
        <v>154</v>
      </c>
      <c r="L792" t="str">
        <f>VLOOKUP(Kandydaci[[#This Row],[profil]],Profile[],3,FALSE)</f>
        <v xml:space="preserve"> matematyczno-fizyczno-informatyczny</v>
      </c>
    </row>
    <row r="793" spans="1:12" x14ac:dyDescent="0.3">
      <c r="A793">
        <v>1840</v>
      </c>
      <c r="B793" s="1" t="s">
        <v>88</v>
      </c>
      <c r="C793" s="1" t="s">
        <v>1011</v>
      </c>
      <c r="D793" s="2">
        <v>39265</v>
      </c>
      <c r="E793">
        <v>0</v>
      </c>
      <c r="F793">
        <v>71</v>
      </c>
      <c r="G793">
        <v>90</v>
      </c>
      <c r="H793">
        <v>1</v>
      </c>
      <c r="I793">
        <v>3</v>
      </c>
      <c r="J793">
        <v>1</v>
      </c>
      <c r="K793">
        <f>SUM(Kandydaci[[#This Row],[swiadectwo]:[profil]]) + IF(Kandydaci[[#This Row],[laureat]] = 1, 200,0)</f>
        <v>166</v>
      </c>
      <c r="L793" t="str">
        <f>VLOOKUP(Kandydaci[[#This Row],[profil]],Profile[],3,FALSE)</f>
        <v xml:space="preserve"> matematyczno-fizyczny</v>
      </c>
    </row>
    <row r="794" spans="1:12" x14ac:dyDescent="0.3">
      <c r="A794">
        <v>1458</v>
      </c>
      <c r="B794" s="1" t="s">
        <v>1012</v>
      </c>
      <c r="C794" s="1" t="s">
        <v>1013</v>
      </c>
      <c r="D794" s="2">
        <v>39103</v>
      </c>
      <c r="E794">
        <v>0</v>
      </c>
      <c r="F794">
        <v>72</v>
      </c>
      <c r="G794">
        <v>93</v>
      </c>
      <c r="H794">
        <v>0</v>
      </c>
      <c r="I794">
        <v>18</v>
      </c>
      <c r="J794">
        <v>7</v>
      </c>
      <c r="K794">
        <f>SUM(Kandydaci[[#This Row],[swiadectwo]:[profil]]) + IF(Kandydaci[[#This Row],[laureat]] = 1, 200,0)</f>
        <v>190</v>
      </c>
      <c r="L794" t="str">
        <f>VLOOKUP(Kandydaci[[#This Row],[profil]],Profile[],3,FALSE)</f>
        <v xml:space="preserve"> prawniczy</v>
      </c>
    </row>
    <row r="795" spans="1:12" x14ac:dyDescent="0.3">
      <c r="A795">
        <v>1329</v>
      </c>
      <c r="B795" s="1" t="s">
        <v>1014</v>
      </c>
      <c r="C795" s="1" t="s">
        <v>1015</v>
      </c>
      <c r="D795" s="2">
        <v>39177</v>
      </c>
      <c r="E795">
        <v>0</v>
      </c>
      <c r="F795">
        <v>68</v>
      </c>
      <c r="G795">
        <v>89</v>
      </c>
      <c r="H795">
        <v>0</v>
      </c>
      <c r="I795">
        <v>0</v>
      </c>
      <c r="J795">
        <v>3</v>
      </c>
      <c r="K795">
        <f>SUM(Kandydaci[[#This Row],[swiadectwo]:[profil]]) + IF(Kandydaci[[#This Row],[laureat]] = 1, 200,0)</f>
        <v>160</v>
      </c>
      <c r="L795" t="str">
        <f>VLOOKUP(Kandydaci[[#This Row],[profil]],Profile[],3,FALSE)</f>
        <v xml:space="preserve"> biologiczno-chemiczny</v>
      </c>
    </row>
    <row r="796" spans="1:12" x14ac:dyDescent="0.3">
      <c r="A796">
        <v>1714</v>
      </c>
      <c r="B796" s="1" t="s">
        <v>1016</v>
      </c>
      <c r="C796" s="1" t="s">
        <v>1015</v>
      </c>
      <c r="D796" s="2">
        <v>39102</v>
      </c>
      <c r="E796">
        <v>0</v>
      </c>
      <c r="F796">
        <v>71</v>
      </c>
      <c r="G796">
        <v>92</v>
      </c>
      <c r="H796">
        <v>2</v>
      </c>
      <c r="I796">
        <v>16</v>
      </c>
      <c r="J796">
        <v>3</v>
      </c>
      <c r="K796">
        <f>SUM(Kandydaci[[#This Row],[swiadectwo]:[profil]]) + IF(Kandydaci[[#This Row],[laureat]] = 1, 200,0)</f>
        <v>184</v>
      </c>
      <c r="L796" t="str">
        <f>VLOOKUP(Kandydaci[[#This Row],[profil]],Profile[],3,FALSE)</f>
        <v xml:space="preserve"> biologiczno-chemiczny</v>
      </c>
    </row>
    <row r="797" spans="1:12" x14ac:dyDescent="0.3">
      <c r="A797">
        <v>1355</v>
      </c>
      <c r="B797" s="1" t="s">
        <v>1017</v>
      </c>
      <c r="C797" s="1" t="s">
        <v>1018</v>
      </c>
      <c r="D797" s="2">
        <v>39222</v>
      </c>
      <c r="E797">
        <v>0</v>
      </c>
      <c r="F797">
        <v>66</v>
      </c>
      <c r="G797">
        <v>73</v>
      </c>
      <c r="H797">
        <v>2</v>
      </c>
      <c r="I797">
        <v>15</v>
      </c>
      <c r="J797">
        <v>1</v>
      </c>
      <c r="K797">
        <f>SUM(Kandydaci[[#This Row],[swiadectwo]:[profil]]) + IF(Kandydaci[[#This Row],[laureat]] = 1, 200,0)</f>
        <v>157</v>
      </c>
      <c r="L797" t="str">
        <f>VLOOKUP(Kandydaci[[#This Row],[profil]],Profile[],3,FALSE)</f>
        <v xml:space="preserve"> matematyczno-fizyczny</v>
      </c>
    </row>
    <row r="798" spans="1:12" x14ac:dyDescent="0.3">
      <c r="A798">
        <v>1684</v>
      </c>
      <c r="B798" s="1" t="s">
        <v>1019</v>
      </c>
      <c r="C798" s="1" t="s">
        <v>1018</v>
      </c>
      <c r="D798" s="2">
        <v>39085</v>
      </c>
      <c r="E798">
        <v>1</v>
      </c>
      <c r="F798">
        <v>66</v>
      </c>
      <c r="G798">
        <v>78</v>
      </c>
      <c r="H798">
        <v>1</v>
      </c>
      <c r="I798">
        <v>22</v>
      </c>
      <c r="J798">
        <v>8</v>
      </c>
      <c r="K798">
        <f>SUM(Kandydaci[[#This Row],[swiadectwo]:[profil]]) + IF(Kandydaci[[#This Row],[laureat]] = 1, 200,0)</f>
        <v>375</v>
      </c>
      <c r="L798" t="str">
        <f>VLOOKUP(Kandydaci[[#This Row],[profil]],Profile[],3,FALSE)</f>
        <v xml:space="preserve"> prawniczy z rozszerzona matematyka</v>
      </c>
    </row>
    <row r="799" spans="1:12" x14ac:dyDescent="0.3">
      <c r="A799">
        <v>1283</v>
      </c>
      <c r="B799" s="1" t="s">
        <v>1020</v>
      </c>
      <c r="C799" s="1" t="s">
        <v>1021</v>
      </c>
      <c r="D799" s="2">
        <v>39404</v>
      </c>
      <c r="E799">
        <v>0</v>
      </c>
      <c r="F799">
        <v>64</v>
      </c>
      <c r="G799">
        <v>87</v>
      </c>
      <c r="H799">
        <v>2</v>
      </c>
      <c r="I799">
        <v>2</v>
      </c>
      <c r="J799">
        <v>1</v>
      </c>
      <c r="K799">
        <f>SUM(Kandydaci[[#This Row],[swiadectwo]:[profil]]) + IF(Kandydaci[[#This Row],[laureat]] = 1, 200,0)</f>
        <v>156</v>
      </c>
      <c r="L799" t="str">
        <f>VLOOKUP(Kandydaci[[#This Row],[profil]],Profile[],3,FALSE)</f>
        <v xml:space="preserve"> matematyczno-fizyczny</v>
      </c>
    </row>
    <row r="800" spans="1:12" x14ac:dyDescent="0.3">
      <c r="A800">
        <v>1501</v>
      </c>
      <c r="B800" s="1" t="s">
        <v>1022</v>
      </c>
      <c r="C800" s="1" t="s">
        <v>1021</v>
      </c>
      <c r="D800" s="2">
        <v>39418</v>
      </c>
      <c r="E800">
        <v>0</v>
      </c>
      <c r="F800">
        <v>64</v>
      </c>
      <c r="G800">
        <v>77</v>
      </c>
      <c r="H800">
        <v>2</v>
      </c>
      <c r="I800">
        <v>0</v>
      </c>
      <c r="J800">
        <v>10</v>
      </c>
      <c r="K800">
        <f>SUM(Kandydaci[[#This Row],[swiadectwo]:[profil]]) + IF(Kandydaci[[#This Row],[laureat]] = 1, 200,0)</f>
        <v>153</v>
      </c>
      <c r="L800" t="str">
        <f>VLOOKUP(Kandydaci[[#This Row],[profil]],Profile[],3,FALSE)</f>
        <v xml:space="preserve"> medialny z rozszerzonym angielskim i niemieckim</v>
      </c>
    </row>
    <row r="801" spans="1:12" x14ac:dyDescent="0.3">
      <c r="A801">
        <v>1035</v>
      </c>
      <c r="B801" s="1" t="s">
        <v>1023</v>
      </c>
      <c r="C801" s="1" t="s">
        <v>1024</v>
      </c>
      <c r="D801" s="2">
        <v>39224</v>
      </c>
      <c r="E801">
        <v>0</v>
      </c>
      <c r="F801">
        <v>65</v>
      </c>
      <c r="G801">
        <v>75</v>
      </c>
      <c r="H801">
        <v>2</v>
      </c>
      <c r="I801">
        <v>2</v>
      </c>
      <c r="J801">
        <v>5</v>
      </c>
      <c r="K801">
        <f>SUM(Kandydaci[[#This Row],[swiadectwo]:[profil]]) + IF(Kandydaci[[#This Row],[laureat]] = 1, 200,0)</f>
        <v>149</v>
      </c>
      <c r="L801" t="str">
        <f>VLOOKUP(Kandydaci[[#This Row],[profil]],Profile[],3,FALSE)</f>
        <v xml:space="preserve"> humanistyczny z rozszerzonym angielskim</v>
      </c>
    </row>
    <row r="802" spans="1:12" x14ac:dyDescent="0.3">
      <c r="A802">
        <v>1130</v>
      </c>
      <c r="B802" s="1" t="s">
        <v>1025</v>
      </c>
      <c r="C802" s="1" t="s">
        <v>1024</v>
      </c>
      <c r="D802" s="2">
        <v>39140</v>
      </c>
      <c r="E802">
        <v>0</v>
      </c>
      <c r="F802">
        <v>60</v>
      </c>
      <c r="G802">
        <v>95</v>
      </c>
      <c r="H802">
        <v>0</v>
      </c>
      <c r="I802">
        <v>18</v>
      </c>
      <c r="J802">
        <v>3</v>
      </c>
      <c r="K802">
        <f>SUM(Kandydaci[[#This Row],[swiadectwo]:[profil]]) + IF(Kandydaci[[#This Row],[laureat]] = 1, 200,0)</f>
        <v>176</v>
      </c>
      <c r="L802" t="str">
        <f>VLOOKUP(Kandydaci[[#This Row],[profil]],Profile[],3,FALSE)</f>
        <v xml:space="preserve"> biologiczno-chemiczny</v>
      </c>
    </row>
    <row r="803" spans="1:12" x14ac:dyDescent="0.3">
      <c r="A803">
        <v>1690</v>
      </c>
      <c r="B803" s="1" t="s">
        <v>1026</v>
      </c>
      <c r="C803" s="1" t="s">
        <v>1024</v>
      </c>
      <c r="D803" s="2">
        <v>39407</v>
      </c>
      <c r="E803">
        <v>0</v>
      </c>
      <c r="F803">
        <v>63</v>
      </c>
      <c r="G803">
        <v>89</v>
      </c>
      <c r="H803">
        <v>0</v>
      </c>
      <c r="I803">
        <v>8</v>
      </c>
      <c r="J803">
        <v>6</v>
      </c>
      <c r="K803">
        <f>SUM(Kandydaci[[#This Row],[swiadectwo]:[profil]]) + IF(Kandydaci[[#This Row],[laureat]] = 1, 200,0)</f>
        <v>166</v>
      </c>
      <c r="L803" t="str">
        <f>VLOOKUP(Kandydaci[[#This Row],[profil]],Profile[],3,FALSE)</f>
        <v xml:space="preserve"> humanistyczny z rozszerzonym hiszpañskim</v>
      </c>
    </row>
    <row r="804" spans="1:12" x14ac:dyDescent="0.3">
      <c r="A804">
        <v>1495</v>
      </c>
      <c r="B804" s="1" t="s">
        <v>1027</v>
      </c>
      <c r="C804" s="1" t="s">
        <v>1028</v>
      </c>
      <c r="D804" s="2">
        <v>39607</v>
      </c>
      <c r="E804">
        <v>0</v>
      </c>
      <c r="F804">
        <v>65</v>
      </c>
      <c r="G804">
        <v>88</v>
      </c>
      <c r="H804">
        <v>2</v>
      </c>
      <c r="I804">
        <v>23</v>
      </c>
      <c r="J804">
        <v>5</v>
      </c>
      <c r="K804">
        <f>SUM(Kandydaci[[#This Row],[swiadectwo]:[profil]]) + IF(Kandydaci[[#This Row],[laureat]] = 1, 200,0)</f>
        <v>183</v>
      </c>
      <c r="L804" t="str">
        <f>VLOOKUP(Kandydaci[[#This Row],[profil]],Profile[],3,FALSE)</f>
        <v xml:space="preserve"> humanistyczny z rozszerzonym angielskim</v>
      </c>
    </row>
    <row r="805" spans="1:12" x14ac:dyDescent="0.3">
      <c r="A805">
        <v>1600</v>
      </c>
      <c r="B805" s="1" t="s">
        <v>1029</v>
      </c>
      <c r="C805" s="1" t="s">
        <v>1028</v>
      </c>
      <c r="D805" s="2">
        <v>39426</v>
      </c>
      <c r="E805">
        <v>0</v>
      </c>
      <c r="F805">
        <v>69</v>
      </c>
      <c r="G805">
        <v>78</v>
      </c>
      <c r="H805">
        <v>2</v>
      </c>
      <c r="I805">
        <v>22</v>
      </c>
      <c r="J805">
        <v>7</v>
      </c>
      <c r="K805">
        <f>SUM(Kandydaci[[#This Row],[swiadectwo]:[profil]]) + IF(Kandydaci[[#This Row],[laureat]] = 1, 200,0)</f>
        <v>178</v>
      </c>
      <c r="L805" t="str">
        <f>VLOOKUP(Kandydaci[[#This Row],[profil]],Profile[],3,FALSE)</f>
        <v xml:space="preserve"> prawniczy</v>
      </c>
    </row>
    <row r="806" spans="1:12" x14ac:dyDescent="0.3">
      <c r="A806">
        <v>1269</v>
      </c>
      <c r="B806" s="1" t="s">
        <v>1030</v>
      </c>
      <c r="C806" s="1" t="s">
        <v>1031</v>
      </c>
      <c r="D806" s="2">
        <v>39244</v>
      </c>
      <c r="E806">
        <v>0</v>
      </c>
      <c r="F806">
        <v>61</v>
      </c>
      <c r="G806">
        <v>96</v>
      </c>
      <c r="H806">
        <v>2</v>
      </c>
      <c r="I806">
        <v>7</v>
      </c>
      <c r="J806">
        <v>2</v>
      </c>
      <c r="K806">
        <f>SUM(Kandydaci[[#This Row],[swiadectwo]:[profil]]) + IF(Kandydaci[[#This Row],[laureat]] = 1, 200,0)</f>
        <v>168</v>
      </c>
      <c r="L806" t="str">
        <f>VLOOKUP(Kandydaci[[#This Row],[profil]],Profile[],3,FALSE)</f>
        <v xml:space="preserve"> matematyczno-fizyczno-informatyczny</v>
      </c>
    </row>
    <row r="807" spans="1:12" x14ac:dyDescent="0.3">
      <c r="A807">
        <v>1467</v>
      </c>
      <c r="B807" s="1" t="s">
        <v>1032</v>
      </c>
      <c r="C807" s="1" t="s">
        <v>1031</v>
      </c>
      <c r="D807" s="2">
        <v>39138</v>
      </c>
      <c r="E807">
        <v>1</v>
      </c>
      <c r="F807">
        <v>66</v>
      </c>
      <c r="G807">
        <v>67</v>
      </c>
      <c r="H807">
        <v>2</v>
      </c>
      <c r="I807">
        <v>17</v>
      </c>
      <c r="J807">
        <v>3</v>
      </c>
      <c r="K807">
        <f>SUM(Kandydaci[[#This Row],[swiadectwo]:[profil]]) + IF(Kandydaci[[#This Row],[laureat]] = 1, 200,0)</f>
        <v>355</v>
      </c>
      <c r="L807" t="str">
        <f>VLOOKUP(Kandydaci[[#This Row],[profil]],Profile[],3,FALSE)</f>
        <v xml:space="preserve"> biologiczno-chemiczny</v>
      </c>
    </row>
    <row r="808" spans="1:12" x14ac:dyDescent="0.3">
      <c r="A808">
        <v>1106</v>
      </c>
      <c r="B808" s="1" t="s">
        <v>1033</v>
      </c>
      <c r="C808" s="1" t="s">
        <v>1034</v>
      </c>
      <c r="D808" s="2">
        <v>39423</v>
      </c>
      <c r="E808">
        <v>0</v>
      </c>
      <c r="F808">
        <v>62</v>
      </c>
      <c r="G808">
        <v>81</v>
      </c>
      <c r="H808">
        <v>2</v>
      </c>
      <c r="I808">
        <v>23</v>
      </c>
      <c r="J808">
        <v>8</v>
      </c>
      <c r="K808">
        <f>SUM(Kandydaci[[#This Row],[swiadectwo]:[profil]]) + IF(Kandydaci[[#This Row],[laureat]] = 1, 200,0)</f>
        <v>176</v>
      </c>
      <c r="L808" t="str">
        <f>VLOOKUP(Kandydaci[[#This Row],[profil]],Profile[],3,FALSE)</f>
        <v xml:space="preserve"> prawniczy z rozszerzona matematyka</v>
      </c>
    </row>
    <row r="809" spans="1:12" x14ac:dyDescent="0.3">
      <c r="A809">
        <v>1251</v>
      </c>
      <c r="B809" s="1" t="s">
        <v>1035</v>
      </c>
      <c r="C809" s="1" t="s">
        <v>1034</v>
      </c>
      <c r="D809" s="2">
        <v>39105</v>
      </c>
      <c r="E809">
        <v>0</v>
      </c>
      <c r="F809">
        <v>61</v>
      </c>
      <c r="G809">
        <v>95</v>
      </c>
      <c r="H809">
        <v>1</v>
      </c>
      <c r="I809">
        <v>3</v>
      </c>
      <c r="J809">
        <v>7</v>
      </c>
      <c r="K809">
        <f>SUM(Kandydaci[[#This Row],[swiadectwo]:[profil]]) + IF(Kandydaci[[#This Row],[laureat]] = 1, 200,0)</f>
        <v>167</v>
      </c>
      <c r="L809" t="str">
        <f>VLOOKUP(Kandydaci[[#This Row],[profil]],Profile[],3,FALSE)</f>
        <v xml:space="preserve"> prawniczy</v>
      </c>
    </row>
    <row r="810" spans="1:12" x14ac:dyDescent="0.3">
      <c r="A810">
        <v>1475</v>
      </c>
      <c r="B810" s="1" t="s">
        <v>1036</v>
      </c>
      <c r="C810" s="1" t="s">
        <v>1037</v>
      </c>
      <c r="D810" s="2">
        <v>39375</v>
      </c>
      <c r="E810">
        <v>0</v>
      </c>
      <c r="F810">
        <v>70</v>
      </c>
      <c r="G810">
        <v>87</v>
      </c>
      <c r="H810">
        <v>1</v>
      </c>
      <c r="I810">
        <v>2</v>
      </c>
      <c r="J810">
        <v>6</v>
      </c>
      <c r="K810">
        <f>SUM(Kandydaci[[#This Row],[swiadectwo]:[profil]]) + IF(Kandydaci[[#This Row],[laureat]] = 1, 200,0)</f>
        <v>166</v>
      </c>
      <c r="L810" t="str">
        <f>VLOOKUP(Kandydaci[[#This Row],[profil]],Profile[],3,FALSE)</f>
        <v xml:space="preserve"> humanistyczny z rozszerzonym hiszpañskim</v>
      </c>
    </row>
    <row r="811" spans="1:12" x14ac:dyDescent="0.3">
      <c r="A811">
        <v>1030</v>
      </c>
      <c r="B811" s="1" t="s">
        <v>1038</v>
      </c>
      <c r="C811" s="1" t="s">
        <v>1039</v>
      </c>
      <c r="D811" s="2">
        <v>39185</v>
      </c>
      <c r="E811">
        <v>0</v>
      </c>
      <c r="F811">
        <v>67</v>
      </c>
      <c r="G811">
        <v>80</v>
      </c>
      <c r="H811">
        <v>2</v>
      </c>
      <c r="I811">
        <v>16</v>
      </c>
      <c r="J811">
        <v>10</v>
      </c>
      <c r="K811">
        <f>SUM(Kandydaci[[#This Row],[swiadectwo]:[profil]]) + IF(Kandydaci[[#This Row],[laureat]] = 1, 200,0)</f>
        <v>175</v>
      </c>
      <c r="L811" t="str">
        <f>VLOOKUP(Kandydaci[[#This Row],[profil]],Profile[],3,FALSE)</f>
        <v xml:space="preserve"> medialny z rozszerzonym angielskim i niemieckim</v>
      </c>
    </row>
    <row r="812" spans="1:12" x14ac:dyDescent="0.3">
      <c r="A812">
        <v>1579</v>
      </c>
      <c r="B812" s="1" t="s">
        <v>1040</v>
      </c>
      <c r="C812" s="1" t="s">
        <v>1039</v>
      </c>
      <c r="D812" s="2">
        <v>39368</v>
      </c>
      <c r="E812">
        <v>0</v>
      </c>
      <c r="F812">
        <v>65</v>
      </c>
      <c r="G812">
        <v>88</v>
      </c>
      <c r="H812">
        <v>1</v>
      </c>
      <c r="I812">
        <v>10</v>
      </c>
      <c r="J812">
        <v>9</v>
      </c>
      <c r="K812">
        <f>SUM(Kandydaci[[#This Row],[swiadectwo]:[profil]]) + IF(Kandydaci[[#This Row],[laureat]] = 1, 200,0)</f>
        <v>173</v>
      </c>
      <c r="L812" t="str">
        <f>VLOOKUP(Kandydaci[[#This Row],[profil]],Profile[],3,FALSE)</f>
        <v xml:space="preserve"> medialny</v>
      </c>
    </row>
    <row r="813" spans="1:12" x14ac:dyDescent="0.3">
      <c r="A813">
        <v>1005</v>
      </c>
      <c r="B813" s="1" t="s">
        <v>1041</v>
      </c>
      <c r="C813" s="1" t="s">
        <v>1042</v>
      </c>
      <c r="D813" s="2">
        <v>39378</v>
      </c>
      <c r="E813">
        <v>0</v>
      </c>
      <c r="F813">
        <v>69</v>
      </c>
      <c r="G813">
        <v>98</v>
      </c>
      <c r="H813">
        <v>3</v>
      </c>
      <c r="I813">
        <v>16</v>
      </c>
      <c r="J813">
        <v>8</v>
      </c>
      <c r="K813">
        <f>SUM(Kandydaci[[#This Row],[swiadectwo]:[profil]]) + IF(Kandydaci[[#This Row],[laureat]] = 1, 200,0)</f>
        <v>194</v>
      </c>
      <c r="L813" t="str">
        <f>VLOOKUP(Kandydaci[[#This Row],[profil]],Profile[],3,FALSE)</f>
        <v xml:space="preserve"> prawniczy z rozszerzona matematyka</v>
      </c>
    </row>
    <row r="814" spans="1:12" x14ac:dyDescent="0.3">
      <c r="A814">
        <v>1340</v>
      </c>
      <c r="B814" s="1" t="s">
        <v>1043</v>
      </c>
      <c r="C814" s="1" t="s">
        <v>1042</v>
      </c>
      <c r="D814" s="2">
        <v>39433</v>
      </c>
      <c r="E814">
        <v>0</v>
      </c>
      <c r="F814">
        <v>63</v>
      </c>
      <c r="G814">
        <v>88</v>
      </c>
      <c r="H814">
        <v>0</v>
      </c>
      <c r="I814">
        <v>4</v>
      </c>
      <c r="J814">
        <v>2</v>
      </c>
      <c r="K814">
        <f>SUM(Kandydaci[[#This Row],[swiadectwo]:[profil]]) + IF(Kandydaci[[#This Row],[laureat]] = 1, 200,0)</f>
        <v>157</v>
      </c>
      <c r="L814" t="str">
        <f>VLOOKUP(Kandydaci[[#This Row],[profil]],Profile[],3,FALSE)</f>
        <v xml:space="preserve"> matematyczno-fizyczno-informatyczny</v>
      </c>
    </row>
    <row r="815" spans="1:12" x14ac:dyDescent="0.3">
      <c r="A815">
        <v>1548</v>
      </c>
      <c r="B815" s="1" t="s">
        <v>1044</v>
      </c>
      <c r="C815" s="1" t="s">
        <v>1042</v>
      </c>
      <c r="D815" s="2">
        <v>39769</v>
      </c>
      <c r="E815">
        <v>0</v>
      </c>
      <c r="F815">
        <v>69</v>
      </c>
      <c r="G815">
        <v>88</v>
      </c>
      <c r="H815">
        <v>1</v>
      </c>
      <c r="I815">
        <v>12</v>
      </c>
      <c r="J815">
        <v>5</v>
      </c>
      <c r="K815">
        <f>SUM(Kandydaci[[#This Row],[swiadectwo]:[profil]]) + IF(Kandydaci[[#This Row],[laureat]] = 1, 200,0)</f>
        <v>175</v>
      </c>
      <c r="L815" t="str">
        <f>VLOOKUP(Kandydaci[[#This Row],[profil]],Profile[],3,FALSE)</f>
        <v xml:space="preserve"> humanistyczny z rozszerzonym angielskim</v>
      </c>
    </row>
    <row r="816" spans="1:12" x14ac:dyDescent="0.3">
      <c r="A816">
        <v>1771</v>
      </c>
      <c r="B816" s="1" t="s">
        <v>813</v>
      </c>
      <c r="C816" s="1" t="s">
        <v>1042</v>
      </c>
      <c r="D816" s="2">
        <v>39494</v>
      </c>
      <c r="E816">
        <v>0</v>
      </c>
      <c r="F816">
        <v>64</v>
      </c>
      <c r="G816">
        <v>73</v>
      </c>
      <c r="H816">
        <v>2</v>
      </c>
      <c r="I816">
        <v>3</v>
      </c>
      <c r="J816">
        <v>1</v>
      </c>
      <c r="K816">
        <f>SUM(Kandydaci[[#This Row],[swiadectwo]:[profil]]) + IF(Kandydaci[[#This Row],[laureat]] = 1, 200,0)</f>
        <v>143</v>
      </c>
      <c r="L816" t="str">
        <f>VLOOKUP(Kandydaci[[#This Row],[profil]],Profile[],3,FALSE)</f>
        <v xml:space="preserve"> matematyczno-fizyczny</v>
      </c>
    </row>
    <row r="817" spans="1:12" x14ac:dyDescent="0.3">
      <c r="A817">
        <v>1137</v>
      </c>
      <c r="B817" s="1" t="s">
        <v>1045</v>
      </c>
      <c r="C817" s="1" t="s">
        <v>1046</v>
      </c>
      <c r="D817" s="2">
        <v>39218</v>
      </c>
      <c r="E817">
        <v>1</v>
      </c>
      <c r="F817">
        <v>60</v>
      </c>
      <c r="G817">
        <v>91</v>
      </c>
      <c r="H817">
        <v>2</v>
      </c>
      <c r="I817">
        <v>12</v>
      </c>
      <c r="J817">
        <v>10</v>
      </c>
      <c r="K817">
        <f>SUM(Kandydaci[[#This Row],[swiadectwo]:[profil]]) + IF(Kandydaci[[#This Row],[laureat]] = 1, 200,0)</f>
        <v>375</v>
      </c>
      <c r="L817" t="str">
        <f>VLOOKUP(Kandydaci[[#This Row],[profil]],Profile[],3,FALSE)</f>
        <v xml:space="preserve"> medialny z rozszerzonym angielskim i niemieckim</v>
      </c>
    </row>
    <row r="818" spans="1:12" x14ac:dyDescent="0.3">
      <c r="A818">
        <v>1394</v>
      </c>
      <c r="B818" s="1" t="s">
        <v>1047</v>
      </c>
      <c r="C818" s="1" t="s">
        <v>1046</v>
      </c>
      <c r="D818" s="2">
        <v>39218</v>
      </c>
      <c r="E818">
        <v>0</v>
      </c>
      <c r="F818">
        <v>61</v>
      </c>
      <c r="G818">
        <v>75</v>
      </c>
      <c r="H818">
        <v>2</v>
      </c>
      <c r="I818">
        <v>0</v>
      </c>
      <c r="J818">
        <v>6</v>
      </c>
      <c r="K818">
        <f>SUM(Kandydaci[[#This Row],[swiadectwo]:[profil]]) + IF(Kandydaci[[#This Row],[laureat]] = 1, 200,0)</f>
        <v>144</v>
      </c>
      <c r="L818" t="str">
        <f>VLOOKUP(Kandydaci[[#This Row],[profil]],Profile[],3,FALSE)</f>
        <v xml:space="preserve"> humanistyczny z rozszerzonym hiszpañskim</v>
      </c>
    </row>
    <row r="819" spans="1:12" x14ac:dyDescent="0.3">
      <c r="A819">
        <v>1147</v>
      </c>
      <c r="B819" s="1" t="s">
        <v>1048</v>
      </c>
      <c r="C819" s="1" t="s">
        <v>1049</v>
      </c>
      <c r="D819" s="2">
        <v>39472</v>
      </c>
      <c r="E819">
        <v>0</v>
      </c>
      <c r="F819">
        <v>69</v>
      </c>
      <c r="G819">
        <v>83</v>
      </c>
      <c r="H819">
        <v>2</v>
      </c>
      <c r="I819">
        <v>19</v>
      </c>
      <c r="J819">
        <v>2</v>
      </c>
      <c r="K819">
        <f>SUM(Kandydaci[[#This Row],[swiadectwo]:[profil]]) + IF(Kandydaci[[#This Row],[laureat]] = 1, 200,0)</f>
        <v>175</v>
      </c>
      <c r="L819" t="str">
        <f>VLOOKUP(Kandydaci[[#This Row],[profil]],Profile[],3,FALSE)</f>
        <v xml:space="preserve"> matematyczno-fizyczno-informatyczny</v>
      </c>
    </row>
    <row r="820" spans="1:12" x14ac:dyDescent="0.3">
      <c r="A820">
        <v>1281</v>
      </c>
      <c r="B820" s="1" t="s">
        <v>1050</v>
      </c>
      <c r="C820" s="1" t="s">
        <v>1049</v>
      </c>
      <c r="D820" s="2">
        <v>39258</v>
      </c>
      <c r="E820">
        <v>0</v>
      </c>
      <c r="F820">
        <v>63</v>
      </c>
      <c r="G820">
        <v>67</v>
      </c>
      <c r="H820">
        <v>0</v>
      </c>
      <c r="I820">
        <v>3</v>
      </c>
      <c r="J820">
        <v>1</v>
      </c>
      <c r="K820">
        <f>SUM(Kandydaci[[#This Row],[swiadectwo]:[profil]]) + IF(Kandydaci[[#This Row],[laureat]] = 1, 200,0)</f>
        <v>134</v>
      </c>
      <c r="L820" t="str">
        <f>VLOOKUP(Kandydaci[[#This Row],[profil]],Profile[],3,FALSE)</f>
        <v xml:space="preserve"> matematyczno-fizyczny</v>
      </c>
    </row>
    <row r="821" spans="1:12" x14ac:dyDescent="0.3">
      <c r="A821">
        <v>1657</v>
      </c>
      <c r="B821" s="1" t="s">
        <v>1051</v>
      </c>
      <c r="C821" s="1" t="s">
        <v>1049</v>
      </c>
      <c r="D821" s="2">
        <v>39167</v>
      </c>
      <c r="E821">
        <v>0</v>
      </c>
      <c r="F821">
        <v>62</v>
      </c>
      <c r="G821">
        <v>84</v>
      </c>
      <c r="H821">
        <v>1</v>
      </c>
      <c r="I821">
        <v>0</v>
      </c>
      <c r="J821">
        <v>2</v>
      </c>
      <c r="K821">
        <f>SUM(Kandydaci[[#This Row],[swiadectwo]:[profil]]) + IF(Kandydaci[[#This Row],[laureat]] = 1, 200,0)</f>
        <v>149</v>
      </c>
      <c r="L821" t="str">
        <f>VLOOKUP(Kandydaci[[#This Row],[profil]],Profile[],3,FALSE)</f>
        <v xml:space="preserve"> matematyczno-fizyczno-informatyczny</v>
      </c>
    </row>
    <row r="822" spans="1:12" x14ac:dyDescent="0.3">
      <c r="A822">
        <v>1051</v>
      </c>
      <c r="B822" s="1" t="s">
        <v>1052</v>
      </c>
      <c r="C822" s="1" t="s">
        <v>1053</v>
      </c>
      <c r="D822" s="2">
        <v>39368</v>
      </c>
      <c r="E822">
        <v>0</v>
      </c>
      <c r="F822">
        <v>72</v>
      </c>
      <c r="G822">
        <v>88</v>
      </c>
      <c r="H822">
        <v>0</v>
      </c>
      <c r="I822">
        <v>6</v>
      </c>
      <c r="J822">
        <v>4</v>
      </c>
      <c r="K822">
        <f>SUM(Kandydaci[[#This Row],[swiadectwo]:[profil]]) + IF(Kandydaci[[#This Row],[laureat]] = 1, 200,0)</f>
        <v>170</v>
      </c>
      <c r="L822" t="str">
        <f>VLOOKUP(Kandydaci[[#This Row],[profil]],Profile[],3,FALSE)</f>
        <v xml:space="preserve"> biologiczno-chemiczno-matematyczny</v>
      </c>
    </row>
    <row r="823" spans="1:12" x14ac:dyDescent="0.3">
      <c r="A823">
        <v>1255</v>
      </c>
      <c r="B823" s="1" t="s">
        <v>1054</v>
      </c>
      <c r="C823" s="1" t="s">
        <v>1053</v>
      </c>
      <c r="D823" s="2">
        <v>39268</v>
      </c>
      <c r="E823">
        <v>0</v>
      </c>
      <c r="F823">
        <v>63</v>
      </c>
      <c r="G823">
        <v>88</v>
      </c>
      <c r="H823">
        <v>0</v>
      </c>
      <c r="I823">
        <v>23</v>
      </c>
      <c r="J823">
        <v>5</v>
      </c>
      <c r="K823">
        <f>SUM(Kandydaci[[#This Row],[swiadectwo]:[profil]]) + IF(Kandydaci[[#This Row],[laureat]] = 1, 200,0)</f>
        <v>179</v>
      </c>
      <c r="L823" t="str">
        <f>VLOOKUP(Kandydaci[[#This Row],[profil]],Profile[],3,FALSE)</f>
        <v xml:space="preserve"> humanistyczny z rozszerzonym angielskim</v>
      </c>
    </row>
    <row r="824" spans="1:12" x14ac:dyDescent="0.3">
      <c r="A824">
        <v>1168</v>
      </c>
      <c r="B824" s="1" t="s">
        <v>465</v>
      </c>
      <c r="C824" s="1" t="s">
        <v>1055</v>
      </c>
      <c r="D824" s="2">
        <v>39203</v>
      </c>
      <c r="E824">
        <v>0</v>
      </c>
      <c r="F824">
        <v>67</v>
      </c>
      <c r="G824">
        <v>88</v>
      </c>
      <c r="H824">
        <v>0</v>
      </c>
      <c r="I824">
        <v>18</v>
      </c>
      <c r="J824">
        <v>9</v>
      </c>
      <c r="K824">
        <f>SUM(Kandydaci[[#This Row],[swiadectwo]:[profil]]) + IF(Kandydaci[[#This Row],[laureat]] = 1, 200,0)</f>
        <v>182</v>
      </c>
      <c r="L824" t="str">
        <f>VLOOKUP(Kandydaci[[#This Row],[profil]],Profile[],3,FALSE)</f>
        <v xml:space="preserve"> medialny</v>
      </c>
    </row>
    <row r="825" spans="1:12" x14ac:dyDescent="0.3">
      <c r="A825">
        <v>1557</v>
      </c>
      <c r="B825" s="1" t="s">
        <v>1056</v>
      </c>
      <c r="C825" s="1" t="s">
        <v>1055</v>
      </c>
      <c r="D825" s="2">
        <v>39253</v>
      </c>
      <c r="E825">
        <v>0</v>
      </c>
      <c r="F825">
        <v>63</v>
      </c>
      <c r="G825">
        <v>88</v>
      </c>
      <c r="H825">
        <v>3</v>
      </c>
      <c r="I825">
        <v>15</v>
      </c>
      <c r="J825">
        <v>5</v>
      </c>
      <c r="K825">
        <f>SUM(Kandydaci[[#This Row],[swiadectwo]:[profil]]) + IF(Kandydaci[[#This Row],[laureat]] = 1, 200,0)</f>
        <v>174</v>
      </c>
      <c r="L825" t="str">
        <f>VLOOKUP(Kandydaci[[#This Row],[profil]],Profile[],3,FALSE)</f>
        <v xml:space="preserve"> humanistyczny z rozszerzonym angielskim</v>
      </c>
    </row>
    <row r="826" spans="1:12" x14ac:dyDescent="0.3">
      <c r="A826">
        <v>1084</v>
      </c>
      <c r="B826" s="1" t="s">
        <v>1057</v>
      </c>
      <c r="C826" s="1" t="s">
        <v>1058</v>
      </c>
      <c r="D826" s="2">
        <v>39208</v>
      </c>
      <c r="E826">
        <v>0</v>
      </c>
      <c r="F826">
        <v>71</v>
      </c>
      <c r="G826">
        <v>72</v>
      </c>
      <c r="H826">
        <v>1</v>
      </c>
      <c r="I826">
        <v>3</v>
      </c>
      <c r="J826">
        <v>7</v>
      </c>
      <c r="K826">
        <f>SUM(Kandydaci[[#This Row],[swiadectwo]:[profil]]) + IF(Kandydaci[[#This Row],[laureat]] = 1, 200,0)</f>
        <v>154</v>
      </c>
      <c r="L826" t="str">
        <f>VLOOKUP(Kandydaci[[#This Row],[profil]],Profile[],3,FALSE)</f>
        <v xml:space="preserve"> prawniczy</v>
      </c>
    </row>
    <row r="827" spans="1:12" x14ac:dyDescent="0.3">
      <c r="A827">
        <v>1461</v>
      </c>
      <c r="B827" s="1" t="s">
        <v>1059</v>
      </c>
      <c r="C827" s="1" t="s">
        <v>1058</v>
      </c>
      <c r="D827" s="2">
        <v>39444</v>
      </c>
      <c r="E827">
        <v>0</v>
      </c>
      <c r="F827">
        <v>64</v>
      </c>
      <c r="G827">
        <v>95</v>
      </c>
      <c r="H827">
        <v>3</v>
      </c>
      <c r="I827">
        <v>23</v>
      </c>
      <c r="J827">
        <v>10</v>
      </c>
      <c r="K827">
        <f>SUM(Kandydaci[[#This Row],[swiadectwo]:[profil]]) + IF(Kandydaci[[#This Row],[laureat]] = 1, 200,0)</f>
        <v>195</v>
      </c>
      <c r="L827" t="str">
        <f>VLOOKUP(Kandydaci[[#This Row],[profil]],Profile[],3,FALSE)</f>
        <v xml:space="preserve"> medialny z rozszerzonym angielskim i niemieckim</v>
      </c>
    </row>
    <row r="828" spans="1:12" x14ac:dyDescent="0.3">
      <c r="A828">
        <v>1594</v>
      </c>
      <c r="B828" s="1" t="s">
        <v>1060</v>
      </c>
      <c r="C828" s="1" t="s">
        <v>1058</v>
      </c>
      <c r="D828" s="2">
        <v>39232</v>
      </c>
      <c r="E828">
        <v>0</v>
      </c>
      <c r="F828">
        <v>64</v>
      </c>
      <c r="G828">
        <v>88</v>
      </c>
      <c r="H828">
        <v>1</v>
      </c>
      <c r="I828">
        <v>13</v>
      </c>
      <c r="J828">
        <v>1</v>
      </c>
      <c r="K828">
        <f>SUM(Kandydaci[[#This Row],[swiadectwo]:[profil]]) + IF(Kandydaci[[#This Row],[laureat]] = 1, 200,0)</f>
        <v>167</v>
      </c>
      <c r="L828" t="str">
        <f>VLOOKUP(Kandydaci[[#This Row],[profil]],Profile[],3,FALSE)</f>
        <v xml:space="preserve"> matematyczno-fizyczny</v>
      </c>
    </row>
    <row r="829" spans="1:12" x14ac:dyDescent="0.3">
      <c r="A829">
        <v>1905</v>
      </c>
      <c r="B829" s="1" t="s">
        <v>1057</v>
      </c>
      <c r="C829" s="1" t="s">
        <v>1058</v>
      </c>
      <c r="D829" s="2">
        <v>39324</v>
      </c>
      <c r="E829">
        <v>0</v>
      </c>
      <c r="F829">
        <v>61</v>
      </c>
      <c r="G829">
        <v>93</v>
      </c>
      <c r="H829">
        <v>1</v>
      </c>
      <c r="I829">
        <v>9</v>
      </c>
      <c r="J829">
        <v>8</v>
      </c>
      <c r="K829">
        <f>SUM(Kandydaci[[#This Row],[swiadectwo]:[profil]]) + IF(Kandydaci[[#This Row],[laureat]] = 1, 200,0)</f>
        <v>172</v>
      </c>
      <c r="L829" t="str">
        <f>VLOOKUP(Kandydaci[[#This Row],[profil]],Profile[],3,FALSE)</f>
        <v xml:space="preserve"> prawniczy z rozszerzona matematyka</v>
      </c>
    </row>
    <row r="830" spans="1:12" x14ac:dyDescent="0.3">
      <c r="A830">
        <v>1398</v>
      </c>
      <c r="B830" s="1" t="s">
        <v>1061</v>
      </c>
      <c r="C830" s="1" t="s">
        <v>1062</v>
      </c>
      <c r="D830" s="2">
        <v>39650</v>
      </c>
      <c r="E830">
        <v>1</v>
      </c>
      <c r="F830">
        <v>68</v>
      </c>
      <c r="G830">
        <v>91</v>
      </c>
      <c r="H830">
        <v>2</v>
      </c>
      <c r="I830">
        <v>3</v>
      </c>
      <c r="J830">
        <v>10</v>
      </c>
      <c r="K830">
        <f>SUM(Kandydaci[[#This Row],[swiadectwo]:[profil]]) + IF(Kandydaci[[#This Row],[laureat]] = 1, 200,0)</f>
        <v>374</v>
      </c>
      <c r="L830" t="str">
        <f>VLOOKUP(Kandydaci[[#This Row],[profil]],Profile[],3,FALSE)</f>
        <v xml:space="preserve"> medialny z rozszerzonym angielskim i niemieckim</v>
      </c>
    </row>
    <row r="831" spans="1:12" x14ac:dyDescent="0.3">
      <c r="A831">
        <v>1577</v>
      </c>
      <c r="B831" s="1" t="s">
        <v>1063</v>
      </c>
      <c r="C831" s="1" t="s">
        <v>1062</v>
      </c>
      <c r="D831" s="2">
        <v>39309</v>
      </c>
      <c r="E831">
        <v>0</v>
      </c>
      <c r="F831">
        <v>68</v>
      </c>
      <c r="G831">
        <v>88</v>
      </c>
      <c r="H831">
        <v>3</v>
      </c>
      <c r="I831">
        <v>20</v>
      </c>
      <c r="J831">
        <v>7</v>
      </c>
      <c r="K831">
        <f>SUM(Kandydaci[[#This Row],[swiadectwo]:[profil]]) + IF(Kandydaci[[#This Row],[laureat]] = 1, 200,0)</f>
        <v>186</v>
      </c>
      <c r="L831" t="str">
        <f>VLOOKUP(Kandydaci[[#This Row],[profil]],Profile[],3,FALSE)</f>
        <v xml:space="preserve"> prawniczy</v>
      </c>
    </row>
    <row r="832" spans="1:12" x14ac:dyDescent="0.3">
      <c r="A832">
        <v>1636</v>
      </c>
      <c r="B832" s="1" t="s">
        <v>1064</v>
      </c>
      <c r="C832" s="1" t="s">
        <v>1065</v>
      </c>
      <c r="D832" s="2">
        <v>39384</v>
      </c>
      <c r="E832">
        <v>1</v>
      </c>
      <c r="F832">
        <v>71</v>
      </c>
      <c r="G832">
        <v>94</v>
      </c>
      <c r="H832">
        <v>1</v>
      </c>
      <c r="I832">
        <v>15</v>
      </c>
      <c r="J832">
        <v>10</v>
      </c>
      <c r="K832">
        <f>SUM(Kandydaci[[#This Row],[swiadectwo]:[profil]]) + IF(Kandydaci[[#This Row],[laureat]] = 1, 200,0)</f>
        <v>391</v>
      </c>
      <c r="L832" t="str">
        <f>VLOOKUP(Kandydaci[[#This Row],[profil]],Profile[],3,FALSE)</f>
        <v xml:space="preserve"> medialny z rozszerzonym angielskim i niemieckim</v>
      </c>
    </row>
    <row r="833" spans="1:12" x14ac:dyDescent="0.3">
      <c r="A833">
        <v>1734</v>
      </c>
      <c r="B833" s="1" t="s">
        <v>1066</v>
      </c>
      <c r="C833" s="1" t="s">
        <v>1067</v>
      </c>
      <c r="D833" s="2">
        <v>39149</v>
      </c>
      <c r="E833">
        <v>0</v>
      </c>
      <c r="F833">
        <v>63</v>
      </c>
      <c r="G833">
        <v>65</v>
      </c>
      <c r="H833">
        <v>1</v>
      </c>
      <c r="I833">
        <v>17</v>
      </c>
      <c r="J833">
        <v>6</v>
      </c>
      <c r="K833">
        <f>SUM(Kandydaci[[#This Row],[swiadectwo]:[profil]]) + IF(Kandydaci[[#This Row],[laureat]] = 1, 200,0)</f>
        <v>152</v>
      </c>
      <c r="L833" t="str">
        <f>VLOOKUP(Kandydaci[[#This Row],[profil]],Profile[],3,FALSE)</f>
        <v xml:space="preserve"> humanistyczny z rozszerzonym hiszpañskim</v>
      </c>
    </row>
    <row r="834" spans="1:12" x14ac:dyDescent="0.3">
      <c r="A834">
        <v>1109</v>
      </c>
      <c r="B834" s="1" t="s">
        <v>1068</v>
      </c>
      <c r="C834" s="1" t="s">
        <v>1069</v>
      </c>
      <c r="D834" s="2">
        <v>39365</v>
      </c>
      <c r="E834">
        <v>1</v>
      </c>
      <c r="F834">
        <v>67</v>
      </c>
      <c r="G834">
        <v>88</v>
      </c>
      <c r="H834">
        <v>0</v>
      </c>
      <c r="I834">
        <v>10</v>
      </c>
      <c r="J834">
        <v>10</v>
      </c>
      <c r="K834">
        <f>SUM(Kandydaci[[#This Row],[swiadectwo]:[profil]]) + IF(Kandydaci[[#This Row],[laureat]] = 1, 200,0)</f>
        <v>375</v>
      </c>
      <c r="L834" t="str">
        <f>VLOOKUP(Kandydaci[[#This Row],[profil]],Profile[],3,FALSE)</f>
        <v xml:space="preserve"> medialny z rozszerzonym angielskim i niemieckim</v>
      </c>
    </row>
    <row r="835" spans="1:12" x14ac:dyDescent="0.3">
      <c r="A835">
        <v>1616</v>
      </c>
      <c r="B835" s="1" t="s">
        <v>1070</v>
      </c>
      <c r="C835" s="1" t="s">
        <v>1069</v>
      </c>
      <c r="D835" s="2">
        <v>39110</v>
      </c>
      <c r="E835">
        <v>0</v>
      </c>
      <c r="F835">
        <v>71</v>
      </c>
      <c r="G835">
        <v>90</v>
      </c>
      <c r="H835">
        <v>2</v>
      </c>
      <c r="I835">
        <v>7</v>
      </c>
      <c r="J835">
        <v>5</v>
      </c>
      <c r="K835">
        <f>SUM(Kandydaci[[#This Row],[swiadectwo]:[profil]]) + IF(Kandydaci[[#This Row],[laureat]] = 1, 200,0)</f>
        <v>175</v>
      </c>
      <c r="L835" t="str">
        <f>VLOOKUP(Kandydaci[[#This Row],[profil]],Profile[],3,FALSE)</f>
        <v xml:space="preserve"> humanistyczny z rozszerzonym angielskim</v>
      </c>
    </row>
    <row r="836" spans="1:12" x14ac:dyDescent="0.3">
      <c r="A836">
        <v>1662</v>
      </c>
      <c r="B836" s="1" t="s">
        <v>1071</v>
      </c>
      <c r="C836" s="1" t="s">
        <v>1069</v>
      </c>
      <c r="D836" s="2">
        <v>39117</v>
      </c>
      <c r="E836">
        <v>0</v>
      </c>
      <c r="F836">
        <v>64</v>
      </c>
      <c r="G836">
        <v>80</v>
      </c>
      <c r="H836">
        <v>2</v>
      </c>
      <c r="I836">
        <v>8</v>
      </c>
      <c r="J836">
        <v>1</v>
      </c>
      <c r="K836">
        <f>SUM(Kandydaci[[#This Row],[swiadectwo]:[profil]]) + IF(Kandydaci[[#This Row],[laureat]] = 1, 200,0)</f>
        <v>155</v>
      </c>
      <c r="L836" t="str">
        <f>VLOOKUP(Kandydaci[[#This Row],[profil]],Profile[],3,FALSE)</f>
        <v xml:space="preserve"> matematyczno-fizyczny</v>
      </c>
    </row>
    <row r="837" spans="1:12" x14ac:dyDescent="0.3">
      <c r="A837">
        <v>1750</v>
      </c>
      <c r="B837" s="1" t="s">
        <v>697</v>
      </c>
      <c r="C837" s="1" t="s">
        <v>1069</v>
      </c>
      <c r="D837" s="2">
        <v>39445</v>
      </c>
      <c r="E837">
        <v>0</v>
      </c>
      <c r="F837">
        <v>61</v>
      </c>
      <c r="G837">
        <v>75</v>
      </c>
      <c r="H837">
        <v>1</v>
      </c>
      <c r="I837">
        <v>15</v>
      </c>
      <c r="J837">
        <v>1</v>
      </c>
      <c r="K837">
        <f>SUM(Kandydaci[[#This Row],[swiadectwo]:[profil]]) + IF(Kandydaci[[#This Row],[laureat]] = 1, 200,0)</f>
        <v>153</v>
      </c>
      <c r="L837" t="str">
        <f>VLOOKUP(Kandydaci[[#This Row],[profil]],Profile[],3,FALSE)</f>
        <v xml:space="preserve"> matematyczno-fizyczny</v>
      </c>
    </row>
    <row r="838" spans="1:12" x14ac:dyDescent="0.3">
      <c r="A838">
        <v>1802</v>
      </c>
      <c r="B838" s="1" t="s">
        <v>158</v>
      </c>
      <c r="C838" s="1" t="s">
        <v>1072</v>
      </c>
      <c r="D838" s="2">
        <v>39112</v>
      </c>
      <c r="E838">
        <v>0</v>
      </c>
      <c r="F838">
        <v>70</v>
      </c>
      <c r="G838">
        <v>96</v>
      </c>
      <c r="H838">
        <v>2</v>
      </c>
      <c r="I838">
        <v>10</v>
      </c>
      <c r="J838">
        <v>9</v>
      </c>
      <c r="K838">
        <f>SUM(Kandydaci[[#This Row],[swiadectwo]:[profil]]) + IF(Kandydaci[[#This Row],[laureat]] = 1, 200,0)</f>
        <v>187</v>
      </c>
      <c r="L838" t="str">
        <f>VLOOKUP(Kandydaci[[#This Row],[profil]],Profile[],3,FALSE)</f>
        <v xml:space="preserve"> medialny</v>
      </c>
    </row>
    <row r="839" spans="1:12" x14ac:dyDescent="0.3">
      <c r="A839">
        <v>1101</v>
      </c>
      <c r="B839" s="1" t="s">
        <v>1073</v>
      </c>
      <c r="C839" s="1" t="s">
        <v>1074</v>
      </c>
      <c r="D839" s="2">
        <v>39228</v>
      </c>
      <c r="E839">
        <v>0</v>
      </c>
      <c r="F839">
        <v>60</v>
      </c>
      <c r="G839">
        <v>73</v>
      </c>
      <c r="H839">
        <v>2</v>
      </c>
      <c r="I839">
        <v>10</v>
      </c>
      <c r="J839">
        <v>10</v>
      </c>
      <c r="K839">
        <f>SUM(Kandydaci[[#This Row],[swiadectwo]:[profil]]) + IF(Kandydaci[[#This Row],[laureat]] = 1, 200,0)</f>
        <v>155</v>
      </c>
      <c r="L839" t="str">
        <f>VLOOKUP(Kandydaci[[#This Row],[profil]],Profile[],3,FALSE)</f>
        <v xml:space="preserve"> medialny z rozszerzonym angielskim i niemieckim</v>
      </c>
    </row>
    <row r="840" spans="1:12" x14ac:dyDescent="0.3">
      <c r="A840">
        <v>1193</v>
      </c>
      <c r="B840" s="1" t="s">
        <v>1075</v>
      </c>
      <c r="C840" s="1" t="s">
        <v>1074</v>
      </c>
      <c r="D840" s="2">
        <v>39114</v>
      </c>
      <c r="E840">
        <v>1</v>
      </c>
      <c r="F840">
        <v>60</v>
      </c>
      <c r="G840">
        <v>70</v>
      </c>
      <c r="H840">
        <v>2</v>
      </c>
      <c r="I840">
        <v>19</v>
      </c>
      <c r="J840">
        <v>9</v>
      </c>
      <c r="K840">
        <f>SUM(Kandydaci[[#This Row],[swiadectwo]:[profil]]) + IF(Kandydaci[[#This Row],[laureat]] = 1, 200,0)</f>
        <v>360</v>
      </c>
      <c r="L840" t="str">
        <f>VLOOKUP(Kandydaci[[#This Row],[profil]],Profile[],3,FALSE)</f>
        <v xml:space="preserve"> medialny</v>
      </c>
    </row>
    <row r="841" spans="1:12" x14ac:dyDescent="0.3">
      <c r="A841">
        <v>1676</v>
      </c>
      <c r="B841" s="1" t="s">
        <v>1076</v>
      </c>
      <c r="C841" s="1" t="s">
        <v>1074</v>
      </c>
      <c r="D841" s="2">
        <v>39254</v>
      </c>
      <c r="E841">
        <v>0</v>
      </c>
      <c r="F841">
        <v>67</v>
      </c>
      <c r="G841">
        <v>85</v>
      </c>
      <c r="H841">
        <v>0</v>
      </c>
      <c r="I841">
        <v>18</v>
      </c>
      <c r="J841">
        <v>1</v>
      </c>
      <c r="K841">
        <f>SUM(Kandydaci[[#This Row],[swiadectwo]:[profil]]) + IF(Kandydaci[[#This Row],[laureat]] = 1, 200,0)</f>
        <v>171</v>
      </c>
      <c r="L841" t="str">
        <f>VLOOKUP(Kandydaci[[#This Row],[profil]],Profile[],3,FALSE)</f>
        <v xml:space="preserve"> matematyczno-fizyczny</v>
      </c>
    </row>
    <row r="842" spans="1:12" x14ac:dyDescent="0.3">
      <c r="A842">
        <v>1706</v>
      </c>
      <c r="B842" s="1" t="s">
        <v>1077</v>
      </c>
      <c r="C842" s="1" t="s">
        <v>1078</v>
      </c>
      <c r="D842" s="2">
        <v>39094</v>
      </c>
      <c r="E842">
        <v>0</v>
      </c>
      <c r="F842">
        <v>61</v>
      </c>
      <c r="G842">
        <v>75</v>
      </c>
      <c r="H842">
        <v>1</v>
      </c>
      <c r="I842">
        <v>5</v>
      </c>
      <c r="J842">
        <v>6</v>
      </c>
      <c r="K842">
        <f>SUM(Kandydaci[[#This Row],[swiadectwo]:[profil]]) + IF(Kandydaci[[#This Row],[laureat]] = 1, 200,0)</f>
        <v>148</v>
      </c>
      <c r="L842" t="str">
        <f>VLOOKUP(Kandydaci[[#This Row],[profil]],Profile[],3,FALSE)</f>
        <v xml:space="preserve"> humanistyczny z rozszerzonym hiszpañskim</v>
      </c>
    </row>
    <row r="843" spans="1:12" x14ac:dyDescent="0.3">
      <c r="A843">
        <v>1851</v>
      </c>
      <c r="B843" s="1" t="s">
        <v>700</v>
      </c>
      <c r="C843" s="1" t="s">
        <v>1078</v>
      </c>
      <c r="D843" s="2">
        <v>39094</v>
      </c>
      <c r="E843">
        <v>0</v>
      </c>
      <c r="F843">
        <v>66</v>
      </c>
      <c r="G843">
        <v>93</v>
      </c>
      <c r="H843">
        <v>3</v>
      </c>
      <c r="I843">
        <v>5</v>
      </c>
      <c r="J843">
        <v>6</v>
      </c>
      <c r="K843">
        <f>SUM(Kandydaci[[#This Row],[swiadectwo]:[profil]]) + IF(Kandydaci[[#This Row],[laureat]] = 1, 200,0)</f>
        <v>173</v>
      </c>
      <c r="L843" t="str">
        <f>VLOOKUP(Kandydaci[[#This Row],[profil]],Profile[],3,FALSE)</f>
        <v xml:space="preserve"> humanistyczny z rozszerzonym hiszpañskim</v>
      </c>
    </row>
    <row r="844" spans="1:12" x14ac:dyDescent="0.3">
      <c r="A844">
        <v>1793</v>
      </c>
      <c r="B844" s="1" t="s">
        <v>1079</v>
      </c>
      <c r="C844" s="1" t="s">
        <v>1080</v>
      </c>
      <c r="D844" s="2">
        <v>39189</v>
      </c>
      <c r="E844">
        <v>0</v>
      </c>
      <c r="F844">
        <v>67</v>
      </c>
      <c r="G844">
        <v>75</v>
      </c>
      <c r="H844">
        <v>2</v>
      </c>
      <c r="I844">
        <v>22</v>
      </c>
      <c r="J844">
        <v>5</v>
      </c>
      <c r="K844">
        <f>SUM(Kandydaci[[#This Row],[swiadectwo]:[profil]]) + IF(Kandydaci[[#This Row],[laureat]] = 1, 200,0)</f>
        <v>171</v>
      </c>
      <c r="L844" t="str">
        <f>VLOOKUP(Kandydaci[[#This Row],[profil]],Profile[],3,FALSE)</f>
        <v xml:space="preserve"> humanistyczny z rozszerzonym angielskim</v>
      </c>
    </row>
    <row r="845" spans="1:12" x14ac:dyDescent="0.3">
      <c r="A845">
        <v>1875</v>
      </c>
      <c r="B845" s="1" t="s">
        <v>1079</v>
      </c>
      <c r="C845" s="1" t="s">
        <v>1080</v>
      </c>
      <c r="D845" s="2">
        <v>39191</v>
      </c>
      <c r="E845">
        <v>1</v>
      </c>
      <c r="F845">
        <v>60</v>
      </c>
      <c r="G845">
        <v>82</v>
      </c>
      <c r="H845">
        <v>1</v>
      </c>
      <c r="I845">
        <v>15</v>
      </c>
      <c r="J845">
        <v>1</v>
      </c>
      <c r="K845">
        <f>SUM(Kandydaci[[#This Row],[swiadectwo]:[profil]]) + IF(Kandydaci[[#This Row],[laureat]] = 1, 200,0)</f>
        <v>359</v>
      </c>
      <c r="L845" t="str">
        <f>VLOOKUP(Kandydaci[[#This Row],[profil]],Profile[],3,FALSE)</f>
        <v xml:space="preserve"> matematyczno-fizyczny</v>
      </c>
    </row>
    <row r="846" spans="1:12" x14ac:dyDescent="0.3">
      <c r="A846">
        <v>1611</v>
      </c>
      <c r="B846" s="1" t="s">
        <v>1081</v>
      </c>
      <c r="C846" s="1" t="s">
        <v>1082</v>
      </c>
      <c r="D846" s="2">
        <v>39112</v>
      </c>
      <c r="E846">
        <v>0</v>
      </c>
      <c r="F846">
        <v>71</v>
      </c>
      <c r="G846">
        <v>95</v>
      </c>
      <c r="H846">
        <v>1</v>
      </c>
      <c r="I846">
        <v>12</v>
      </c>
      <c r="J846">
        <v>1</v>
      </c>
      <c r="K846">
        <f>SUM(Kandydaci[[#This Row],[swiadectwo]:[profil]]) + IF(Kandydaci[[#This Row],[laureat]] = 1, 200,0)</f>
        <v>180</v>
      </c>
      <c r="L846" t="str">
        <f>VLOOKUP(Kandydaci[[#This Row],[profil]],Profile[],3,FALSE)</f>
        <v xml:space="preserve"> matematyczno-fizyczny</v>
      </c>
    </row>
    <row r="847" spans="1:12" x14ac:dyDescent="0.3">
      <c r="A847">
        <v>1381</v>
      </c>
      <c r="B847" s="1" t="s">
        <v>1083</v>
      </c>
      <c r="C847" s="1" t="s">
        <v>1084</v>
      </c>
      <c r="D847" s="2">
        <v>39194</v>
      </c>
      <c r="E847">
        <v>0</v>
      </c>
      <c r="F847">
        <v>66</v>
      </c>
      <c r="G847">
        <v>85</v>
      </c>
      <c r="H847">
        <v>3</v>
      </c>
      <c r="I847">
        <v>2</v>
      </c>
      <c r="J847">
        <v>5</v>
      </c>
      <c r="K847">
        <f>SUM(Kandydaci[[#This Row],[swiadectwo]:[profil]]) + IF(Kandydaci[[#This Row],[laureat]] = 1, 200,0)</f>
        <v>161</v>
      </c>
      <c r="L847" t="str">
        <f>VLOOKUP(Kandydaci[[#This Row],[profil]],Profile[],3,FALSE)</f>
        <v xml:space="preserve"> humanistyczny z rozszerzonym angielskim</v>
      </c>
    </row>
    <row r="848" spans="1:12" x14ac:dyDescent="0.3">
      <c r="A848">
        <v>1720</v>
      </c>
      <c r="B848" s="1" t="s">
        <v>1085</v>
      </c>
      <c r="C848" s="1" t="s">
        <v>1084</v>
      </c>
      <c r="D848" s="2">
        <v>39698</v>
      </c>
      <c r="E848">
        <v>0</v>
      </c>
      <c r="F848">
        <v>60</v>
      </c>
      <c r="G848">
        <v>61</v>
      </c>
      <c r="H848">
        <v>2</v>
      </c>
      <c r="I848">
        <v>1</v>
      </c>
      <c r="J848">
        <v>8</v>
      </c>
      <c r="K848">
        <f>SUM(Kandydaci[[#This Row],[swiadectwo]:[profil]]) + IF(Kandydaci[[#This Row],[laureat]] = 1, 200,0)</f>
        <v>132</v>
      </c>
      <c r="L848" t="str">
        <f>VLOOKUP(Kandydaci[[#This Row],[profil]],Profile[],3,FALSE)</f>
        <v xml:space="preserve"> prawniczy z rozszerzona matematyka</v>
      </c>
    </row>
    <row r="849" spans="1:12" x14ac:dyDescent="0.3">
      <c r="A849">
        <v>1460</v>
      </c>
      <c r="B849" s="1" t="s">
        <v>1086</v>
      </c>
      <c r="C849" s="1" t="s">
        <v>1087</v>
      </c>
      <c r="D849" s="2">
        <v>39262</v>
      </c>
      <c r="E849">
        <v>1</v>
      </c>
      <c r="F849">
        <v>64</v>
      </c>
      <c r="G849">
        <v>97</v>
      </c>
      <c r="H849">
        <v>3</v>
      </c>
      <c r="I849">
        <v>19</v>
      </c>
      <c r="J849">
        <v>6</v>
      </c>
      <c r="K849">
        <f>SUM(Kandydaci[[#This Row],[swiadectwo]:[profil]]) + IF(Kandydaci[[#This Row],[laureat]] = 1, 200,0)</f>
        <v>389</v>
      </c>
      <c r="L849" t="str">
        <f>VLOOKUP(Kandydaci[[#This Row],[profil]],Profile[],3,FALSE)</f>
        <v xml:space="preserve"> humanistyczny z rozszerzonym hiszpañskim</v>
      </c>
    </row>
    <row r="850" spans="1:12" x14ac:dyDescent="0.3">
      <c r="A850">
        <v>1760</v>
      </c>
      <c r="B850" s="1" t="s">
        <v>527</v>
      </c>
      <c r="C850" s="1" t="s">
        <v>1087</v>
      </c>
      <c r="D850" s="2">
        <v>39380</v>
      </c>
      <c r="E850">
        <v>1</v>
      </c>
      <c r="F850">
        <v>72</v>
      </c>
      <c r="G850">
        <v>75</v>
      </c>
      <c r="H850">
        <v>2</v>
      </c>
      <c r="I850">
        <v>3</v>
      </c>
      <c r="J850">
        <v>3</v>
      </c>
      <c r="K850">
        <f>SUM(Kandydaci[[#This Row],[swiadectwo]:[profil]]) + IF(Kandydaci[[#This Row],[laureat]] = 1, 200,0)</f>
        <v>355</v>
      </c>
      <c r="L850" t="str">
        <f>VLOOKUP(Kandydaci[[#This Row],[profil]],Profile[],3,FALSE)</f>
        <v xml:space="preserve"> biologiczno-chemiczny</v>
      </c>
    </row>
    <row r="851" spans="1:12" x14ac:dyDescent="0.3">
      <c r="A851">
        <v>1009</v>
      </c>
      <c r="B851" s="1" t="s">
        <v>1088</v>
      </c>
      <c r="C851" s="1" t="s">
        <v>1089</v>
      </c>
      <c r="D851" s="2">
        <v>39217</v>
      </c>
      <c r="E851">
        <v>0</v>
      </c>
      <c r="F851">
        <v>61</v>
      </c>
      <c r="G851">
        <v>73</v>
      </c>
      <c r="H851">
        <v>2</v>
      </c>
      <c r="I851">
        <v>4</v>
      </c>
      <c r="J851">
        <v>4</v>
      </c>
      <c r="K851">
        <f>SUM(Kandydaci[[#This Row],[swiadectwo]:[profil]]) + IF(Kandydaci[[#This Row],[laureat]] = 1, 200,0)</f>
        <v>144</v>
      </c>
      <c r="L851" t="str">
        <f>VLOOKUP(Kandydaci[[#This Row],[profil]],Profile[],3,FALSE)</f>
        <v xml:space="preserve"> biologiczno-chemiczno-matematyczny</v>
      </c>
    </row>
    <row r="852" spans="1:12" x14ac:dyDescent="0.3">
      <c r="A852">
        <v>1142</v>
      </c>
      <c r="B852" s="1" t="s">
        <v>1090</v>
      </c>
      <c r="C852" s="1" t="s">
        <v>1089</v>
      </c>
      <c r="D852" s="2">
        <v>39252</v>
      </c>
      <c r="E852">
        <v>0</v>
      </c>
      <c r="F852">
        <v>63</v>
      </c>
      <c r="G852">
        <v>76</v>
      </c>
      <c r="H852">
        <v>0</v>
      </c>
      <c r="I852">
        <v>15</v>
      </c>
      <c r="J852">
        <v>3</v>
      </c>
      <c r="K852">
        <f>SUM(Kandydaci[[#This Row],[swiadectwo]:[profil]]) + IF(Kandydaci[[#This Row],[laureat]] = 1, 200,0)</f>
        <v>157</v>
      </c>
      <c r="L852" t="str">
        <f>VLOOKUP(Kandydaci[[#This Row],[profil]],Profile[],3,FALSE)</f>
        <v xml:space="preserve"> biologiczno-chemiczny</v>
      </c>
    </row>
    <row r="853" spans="1:12" x14ac:dyDescent="0.3">
      <c r="A853">
        <v>1483</v>
      </c>
      <c r="B853" s="1" t="s">
        <v>1091</v>
      </c>
      <c r="C853" s="1" t="s">
        <v>1092</v>
      </c>
      <c r="D853" s="2">
        <v>39212</v>
      </c>
      <c r="E853">
        <v>1</v>
      </c>
      <c r="F853">
        <v>68</v>
      </c>
      <c r="G853">
        <v>97</v>
      </c>
      <c r="H853">
        <v>1</v>
      </c>
      <c r="I853">
        <v>12</v>
      </c>
      <c r="J853">
        <v>9</v>
      </c>
      <c r="K853">
        <f>SUM(Kandydaci[[#This Row],[swiadectwo]:[profil]]) + IF(Kandydaci[[#This Row],[laureat]] = 1, 200,0)</f>
        <v>387</v>
      </c>
      <c r="L853" t="str">
        <f>VLOOKUP(Kandydaci[[#This Row],[profil]],Profile[],3,FALSE)</f>
        <v xml:space="preserve"> medialny</v>
      </c>
    </row>
    <row r="854" spans="1:12" x14ac:dyDescent="0.3">
      <c r="A854">
        <v>1700</v>
      </c>
      <c r="B854" s="1" t="s">
        <v>907</v>
      </c>
      <c r="C854" s="1" t="s">
        <v>1092</v>
      </c>
      <c r="D854" s="2">
        <v>39378</v>
      </c>
      <c r="E854">
        <v>0</v>
      </c>
      <c r="F854">
        <v>68</v>
      </c>
      <c r="G854">
        <v>79</v>
      </c>
      <c r="H854">
        <v>3</v>
      </c>
      <c r="I854">
        <v>10</v>
      </c>
      <c r="J854">
        <v>9</v>
      </c>
      <c r="K854">
        <f>SUM(Kandydaci[[#This Row],[swiadectwo]:[profil]]) + IF(Kandydaci[[#This Row],[laureat]] = 1, 200,0)</f>
        <v>169</v>
      </c>
      <c r="L854" t="str">
        <f>VLOOKUP(Kandydaci[[#This Row],[profil]],Profile[],3,FALSE)</f>
        <v xml:space="preserve"> medialny</v>
      </c>
    </row>
    <row r="855" spans="1:12" x14ac:dyDescent="0.3">
      <c r="A855">
        <v>1839</v>
      </c>
      <c r="B855" s="1" t="s">
        <v>880</v>
      </c>
      <c r="C855" s="1" t="s">
        <v>1092</v>
      </c>
      <c r="D855" s="2">
        <v>39378</v>
      </c>
      <c r="E855">
        <v>0</v>
      </c>
      <c r="F855">
        <v>62</v>
      </c>
      <c r="G855">
        <v>93</v>
      </c>
      <c r="H855">
        <v>1</v>
      </c>
      <c r="I855">
        <v>18</v>
      </c>
      <c r="J855">
        <v>4</v>
      </c>
      <c r="K855">
        <f>SUM(Kandydaci[[#This Row],[swiadectwo]:[profil]]) + IF(Kandydaci[[#This Row],[laureat]] = 1, 200,0)</f>
        <v>178</v>
      </c>
      <c r="L855" t="str">
        <f>VLOOKUP(Kandydaci[[#This Row],[profil]],Profile[],3,FALSE)</f>
        <v xml:space="preserve"> biologiczno-chemiczno-matematyczny</v>
      </c>
    </row>
    <row r="856" spans="1:12" x14ac:dyDescent="0.3">
      <c r="A856">
        <v>1312</v>
      </c>
      <c r="B856" s="1" t="s">
        <v>1093</v>
      </c>
      <c r="C856" s="1" t="s">
        <v>1094</v>
      </c>
      <c r="D856" s="2">
        <v>39083</v>
      </c>
      <c r="E856">
        <v>1</v>
      </c>
      <c r="F856">
        <v>69</v>
      </c>
      <c r="G856">
        <v>96</v>
      </c>
      <c r="H856">
        <v>1</v>
      </c>
      <c r="I856">
        <v>21</v>
      </c>
      <c r="J856">
        <v>1</v>
      </c>
      <c r="K856">
        <f>SUM(Kandydaci[[#This Row],[swiadectwo]:[profil]]) + IF(Kandydaci[[#This Row],[laureat]] = 1, 200,0)</f>
        <v>388</v>
      </c>
      <c r="L856" t="str">
        <f>VLOOKUP(Kandydaci[[#This Row],[profil]],Profile[],3,FALSE)</f>
        <v xml:space="preserve"> matematyczno-fizyczny</v>
      </c>
    </row>
    <row r="857" spans="1:12" x14ac:dyDescent="0.3">
      <c r="A857">
        <v>1587</v>
      </c>
      <c r="B857" s="1" t="s">
        <v>1095</v>
      </c>
      <c r="C857" s="1" t="s">
        <v>1094</v>
      </c>
      <c r="D857" s="2">
        <v>39297</v>
      </c>
      <c r="E857">
        <v>0</v>
      </c>
      <c r="F857">
        <v>61</v>
      </c>
      <c r="G857">
        <v>100</v>
      </c>
      <c r="H857">
        <v>0</v>
      </c>
      <c r="I857">
        <v>13</v>
      </c>
      <c r="J857">
        <v>4</v>
      </c>
      <c r="K857">
        <f>SUM(Kandydaci[[#This Row],[swiadectwo]:[profil]]) + IF(Kandydaci[[#This Row],[laureat]] = 1, 200,0)</f>
        <v>178</v>
      </c>
      <c r="L857" t="str">
        <f>VLOOKUP(Kandydaci[[#This Row],[profil]],Profile[],3,FALSE)</f>
        <v xml:space="preserve"> biologiczno-chemiczno-matematyczny</v>
      </c>
    </row>
    <row r="858" spans="1:12" x14ac:dyDescent="0.3">
      <c r="A858">
        <v>1653</v>
      </c>
      <c r="B858" s="1" t="s">
        <v>1096</v>
      </c>
      <c r="C858" s="1" t="s">
        <v>1094</v>
      </c>
      <c r="D858" s="2">
        <v>39119</v>
      </c>
      <c r="E858">
        <v>0</v>
      </c>
      <c r="F858">
        <v>69</v>
      </c>
      <c r="G858">
        <v>63</v>
      </c>
      <c r="H858">
        <v>1</v>
      </c>
      <c r="I858">
        <v>11</v>
      </c>
      <c r="J858">
        <v>10</v>
      </c>
      <c r="K858">
        <f>SUM(Kandydaci[[#This Row],[swiadectwo]:[profil]]) + IF(Kandydaci[[#This Row],[laureat]] = 1, 200,0)</f>
        <v>154</v>
      </c>
      <c r="L858" t="str">
        <f>VLOOKUP(Kandydaci[[#This Row],[profil]],Profile[],3,FALSE)</f>
        <v xml:space="preserve"> medialny z rozszerzonym angielskim i niemieckim</v>
      </c>
    </row>
    <row r="859" spans="1:12" x14ac:dyDescent="0.3">
      <c r="A859">
        <v>1085</v>
      </c>
      <c r="B859" s="1" t="s">
        <v>1097</v>
      </c>
      <c r="C859" s="1" t="s">
        <v>1098</v>
      </c>
      <c r="D859" s="2">
        <v>39272</v>
      </c>
      <c r="E859">
        <v>0</v>
      </c>
      <c r="F859">
        <v>66</v>
      </c>
      <c r="G859">
        <v>85</v>
      </c>
      <c r="H859">
        <v>3</v>
      </c>
      <c r="I859">
        <v>14</v>
      </c>
      <c r="J859">
        <v>6</v>
      </c>
      <c r="K859">
        <f>SUM(Kandydaci[[#This Row],[swiadectwo]:[profil]]) + IF(Kandydaci[[#This Row],[laureat]] = 1, 200,0)</f>
        <v>174</v>
      </c>
      <c r="L859" t="str">
        <f>VLOOKUP(Kandydaci[[#This Row],[profil]],Profile[],3,FALSE)</f>
        <v xml:space="preserve"> humanistyczny z rozszerzonym hiszpañskim</v>
      </c>
    </row>
    <row r="860" spans="1:12" x14ac:dyDescent="0.3">
      <c r="A860">
        <v>1526</v>
      </c>
      <c r="B860" s="1" t="s">
        <v>1099</v>
      </c>
      <c r="C860" s="1" t="s">
        <v>1098</v>
      </c>
      <c r="D860" s="2">
        <v>39244</v>
      </c>
      <c r="E860">
        <v>0</v>
      </c>
      <c r="F860">
        <v>66</v>
      </c>
      <c r="G860">
        <v>64</v>
      </c>
      <c r="H860">
        <v>0</v>
      </c>
      <c r="I860">
        <v>19</v>
      </c>
      <c r="J860">
        <v>4</v>
      </c>
      <c r="K860">
        <f>SUM(Kandydaci[[#This Row],[swiadectwo]:[profil]]) + IF(Kandydaci[[#This Row],[laureat]] = 1, 200,0)</f>
        <v>153</v>
      </c>
      <c r="L860" t="str">
        <f>VLOOKUP(Kandydaci[[#This Row],[profil]],Profile[],3,FALSE)</f>
        <v xml:space="preserve"> biologiczno-chemiczno-matematyczny</v>
      </c>
    </row>
    <row r="861" spans="1:12" x14ac:dyDescent="0.3">
      <c r="A861">
        <v>1906</v>
      </c>
      <c r="B861" s="1" t="s">
        <v>1097</v>
      </c>
      <c r="C861" s="1" t="s">
        <v>1098</v>
      </c>
      <c r="D861" s="2">
        <v>39107</v>
      </c>
      <c r="E861">
        <v>0</v>
      </c>
      <c r="F861">
        <v>60</v>
      </c>
      <c r="G861">
        <v>72</v>
      </c>
      <c r="H861">
        <v>2</v>
      </c>
      <c r="I861">
        <v>22</v>
      </c>
      <c r="J861">
        <v>3</v>
      </c>
      <c r="K861">
        <f>SUM(Kandydaci[[#This Row],[swiadectwo]:[profil]]) + IF(Kandydaci[[#This Row],[laureat]] = 1, 200,0)</f>
        <v>159</v>
      </c>
      <c r="L861" t="str">
        <f>VLOOKUP(Kandydaci[[#This Row],[profil]],Profile[],3,FALSE)</f>
        <v xml:space="preserve"> biologiczno-chemiczny</v>
      </c>
    </row>
    <row r="862" spans="1:12" x14ac:dyDescent="0.3">
      <c r="A862">
        <v>1014</v>
      </c>
      <c r="B862" s="1" t="s">
        <v>1100</v>
      </c>
      <c r="C862" s="1" t="s">
        <v>1101</v>
      </c>
      <c r="D862" s="2">
        <v>39190</v>
      </c>
      <c r="E862">
        <v>0</v>
      </c>
      <c r="F862">
        <v>67</v>
      </c>
      <c r="G862">
        <v>91</v>
      </c>
      <c r="H862">
        <v>2</v>
      </c>
      <c r="I862">
        <v>14</v>
      </c>
      <c r="J862">
        <v>4</v>
      </c>
      <c r="K862">
        <f>SUM(Kandydaci[[#This Row],[swiadectwo]:[profil]]) + IF(Kandydaci[[#This Row],[laureat]] = 1, 200,0)</f>
        <v>178</v>
      </c>
      <c r="L862" t="str">
        <f>VLOOKUP(Kandydaci[[#This Row],[profil]],Profile[],3,FALSE)</f>
        <v xml:space="preserve"> biologiczno-chemiczno-matematyczny</v>
      </c>
    </row>
    <row r="863" spans="1:12" x14ac:dyDescent="0.3">
      <c r="A863">
        <v>1180</v>
      </c>
      <c r="B863" s="1" t="s">
        <v>1102</v>
      </c>
      <c r="C863" s="1" t="s">
        <v>1103</v>
      </c>
      <c r="D863" s="2">
        <v>39129</v>
      </c>
      <c r="E863">
        <v>0</v>
      </c>
      <c r="F863">
        <v>68</v>
      </c>
      <c r="G863">
        <v>95</v>
      </c>
      <c r="H863">
        <v>2</v>
      </c>
      <c r="I863">
        <v>23</v>
      </c>
      <c r="J863">
        <v>7</v>
      </c>
      <c r="K863">
        <f>SUM(Kandydaci[[#This Row],[swiadectwo]:[profil]]) + IF(Kandydaci[[#This Row],[laureat]] = 1, 200,0)</f>
        <v>195</v>
      </c>
      <c r="L863" t="str">
        <f>VLOOKUP(Kandydaci[[#This Row],[profil]],Profile[],3,FALSE)</f>
        <v xml:space="preserve"> prawniczy</v>
      </c>
    </row>
    <row r="864" spans="1:12" x14ac:dyDescent="0.3">
      <c r="A864">
        <v>1727</v>
      </c>
      <c r="B864" s="1" t="s">
        <v>1104</v>
      </c>
      <c r="C864" s="1" t="s">
        <v>1103</v>
      </c>
      <c r="D864" s="2">
        <v>39351</v>
      </c>
      <c r="E864">
        <v>0</v>
      </c>
      <c r="F864">
        <v>62</v>
      </c>
      <c r="G864">
        <v>67</v>
      </c>
      <c r="H864">
        <v>1</v>
      </c>
      <c r="I864">
        <v>24</v>
      </c>
      <c r="J864">
        <v>10</v>
      </c>
      <c r="K864">
        <f>SUM(Kandydaci[[#This Row],[swiadectwo]:[profil]]) + IF(Kandydaci[[#This Row],[laureat]] = 1, 200,0)</f>
        <v>164</v>
      </c>
      <c r="L864" t="str">
        <f>VLOOKUP(Kandydaci[[#This Row],[profil]],Profile[],3,FALSE)</f>
        <v xml:space="preserve"> medialny z rozszerzonym angielskim i niemieckim</v>
      </c>
    </row>
    <row r="865" spans="1:12" x14ac:dyDescent="0.3">
      <c r="A865">
        <v>1733</v>
      </c>
      <c r="B865" s="1" t="s">
        <v>1105</v>
      </c>
      <c r="C865" s="1" t="s">
        <v>1103</v>
      </c>
      <c r="D865" s="2">
        <v>39395</v>
      </c>
      <c r="E865">
        <v>0</v>
      </c>
      <c r="F865">
        <v>64</v>
      </c>
      <c r="G865">
        <v>76</v>
      </c>
      <c r="H865">
        <v>0</v>
      </c>
      <c r="I865">
        <v>4</v>
      </c>
      <c r="J865">
        <v>6</v>
      </c>
      <c r="K865">
        <f>SUM(Kandydaci[[#This Row],[swiadectwo]:[profil]]) + IF(Kandydaci[[#This Row],[laureat]] = 1, 200,0)</f>
        <v>150</v>
      </c>
      <c r="L865" t="str">
        <f>VLOOKUP(Kandydaci[[#This Row],[profil]],Profile[],3,FALSE)</f>
        <v xml:space="preserve"> humanistyczny z rozszerzonym hiszpañskim</v>
      </c>
    </row>
    <row r="866" spans="1:12" x14ac:dyDescent="0.3">
      <c r="A866">
        <v>1799</v>
      </c>
      <c r="B866" s="1" t="s">
        <v>1106</v>
      </c>
      <c r="C866" s="1" t="s">
        <v>1103</v>
      </c>
      <c r="D866" s="2">
        <v>39535</v>
      </c>
      <c r="E866">
        <v>0</v>
      </c>
      <c r="F866">
        <v>66</v>
      </c>
      <c r="G866">
        <v>93</v>
      </c>
      <c r="H866">
        <v>1</v>
      </c>
      <c r="I866">
        <v>8</v>
      </c>
      <c r="J866">
        <v>2</v>
      </c>
      <c r="K866">
        <f>SUM(Kandydaci[[#This Row],[swiadectwo]:[profil]]) + IF(Kandydaci[[#This Row],[laureat]] = 1, 200,0)</f>
        <v>170</v>
      </c>
      <c r="L866" t="str">
        <f>VLOOKUP(Kandydaci[[#This Row],[profil]],Profile[],3,FALSE)</f>
        <v xml:space="preserve"> matematyczno-fizyczno-informatyczny</v>
      </c>
    </row>
    <row r="867" spans="1:12" x14ac:dyDescent="0.3">
      <c r="A867">
        <v>1856</v>
      </c>
      <c r="B867" s="1" t="s">
        <v>847</v>
      </c>
      <c r="C867" s="1" t="s">
        <v>1103</v>
      </c>
      <c r="D867" s="2">
        <v>39351</v>
      </c>
      <c r="E867">
        <v>0</v>
      </c>
      <c r="F867">
        <v>70</v>
      </c>
      <c r="G867">
        <v>97</v>
      </c>
      <c r="H867">
        <v>1</v>
      </c>
      <c r="I867">
        <v>23</v>
      </c>
      <c r="J867">
        <v>8</v>
      </c>
      <c r="K867">
        <f>SUM(Kandydaci[[#This Row],[swiadectwo]:[profil]]) + IF(Kandydaci[[#This Row],[laureat]] = 1, 200,0)</f>
        <v>199</v>
      </c>
      <c r="L867" t="str">
        <f>VLOOKUP(Kandydaci[[#This Row],[profil]],Profile[],3,FALSE)</f>
        <v xml:space="preserve"> prawniczy z rozszerzona matematyka</v>
      </c>
    </row>
    <row r="868" spans="1:12" x14ac:dyDescent="0.3">
      <c r="A868">
        <v>1119</v>
      </c>
      <c r="B868" s="1" t="s">
        <v>1107</v>
      </c>
      <c r="C868" s="1" t="s">
        <v>1108</v>
      </c>
      <c r="D868" s="2">
        <v>39443</v>
      </c>
      <c r="E868">
        <v>0</v>
      </c>
      <c r="F868">
        <v>62</v>
      </c>
      <c r="G868">
        <v>99</v>
      </c>
      <c r="H868">
        <v>0</v>
      </c>
      <c r="I868">
        <v>1</v>
      </c>
      <c r="J868">
        <v>3</v>
      </c>
      <c r="K868">
        <f>SUM(Kandydaci[[#This Row],[swiadectwo]:[profil]]) + IF(Kandydaci[[#This Row],[laureat]] = 1, 200,0)</f>
        <v>165</v>
      </c>
      <c r="L868" t="str">
        <f>VLOOKUP(Kandydaci[[#This Row],[profil]],Profile[],3,FALSE)</f>
        <v xml:space="preserve"> biologiczno-chemiczny</v>
      </c>
    </row>
    <row r="869" spans="1:12" x14ac:dyDescent="0.3">
      <c r="A869">
        <v>1411</v>
      </c>
      <c r="B869" s="1" t="s">
        <v>1109</v>
      </c>
      <c r="C869" s="1" t="s">
        <v>1108</v>
      </c>
      <c r="D869" s="2">
        <v>39205</v>
      </c>
      <c r="E869">
        <v>0</v>
      </c>
      <c r="F869">
        <v>69</v>
      </c>
      <c r="G869">
        <v>88</v>
      </c>
      <c r="H869">
        <v>1</v>
      </c>
      <c r="I869">
        <v>16</v>
      </c>
      <c r="J869">
        <v>2</v>
      </c>
      <c r="K869">
        <f>SUM(Kandydaci[[#This Row],[swiadectwo]:[profil]]) + IF(Kandydaci[[#This Row],[laureat]] = 1, 200,0)</f>
        <v>176</v>
      </c>
      <c r="L869" t="str">
        <f>VLOOKUP(Kandydaci[[#This Row],[profil]],Profile[],3,FALSE)</f>
        <v xml:space="preserve"> matematyczno-fizyczno-informatyczny</v>
      </c>
    </row>
    <row r="870" spans="1:12" x14ac:dyDescent="0.3">
      <c r="A870">
        <v>1088</v>
      </c>
      <c r="B870" s="1" t="s">
        <v>1110</v>
      </c>
      <c r="C870" s="1" t="s">
        <v>1111</v>
      </c>
      <c r="D870" s="2">
        <v>39288</v>
      </c>
      <c r="E870">
        <v>0</v>
      </c>
      <c r="F870">
        <v>71</v>
      </c>
      <c r="G870">
        <v>82</v>
      </c>
      <c r="H870">
        <v>2</v>
      </c>
      <c r="I870">
        <v>18</v>
      </c>
      <c r="J870">
        <v>9</v>
      </c>
      <c r="K870">
        <f>SUM(Kandydaci[[#This Row],[swiadectwo]:[profil]]) + IF(Kandydaci[[#This Row],[laureat]] = 1, 200,0)</f>
        <v>182</v>
      </c>
      <c r="L870" t="str">
        <f>VLOOKUP(Kandydaci[[#This Row],[profil]],Profile[],3,FALSE)</f>
        <v xml:space="preserve"> medialny</v>
      </c>
    </row>
    <row r="871" spans="1:12" x14ac:dyDescent="0.3">
      <c r="A871">
        <v>1794</v>
      </c>
      <c r="B871" s="1" t="s">
        <v>1112</v>
      </c>
      <c r="C871" s="1" t="s">
        <v>1111</v>
      </c>
      <c r="D871" s="2">
        <v>39189</v>
      </c>
      <c r="E871">
        <v>0</v>
      </c>
      <c r="F871">
        <v>60</v>
      </c>
      <c r="G871">
        <v>92</v>
      </c>
      <c r="H871">
        <v>1</v>
      </c>
      <c r="I871">
        <v>14</v>
      </c>
      <c r="J871">
        <v>2</v>
      </c>
      <c r="K871">
        <f>SUM(Kandydaci[[#This Row],[swiadectwo]:[profil]]) + IF(Kandydaci[[#This Row],[laureat]] = 1, 200,0)</f>
        <v>169</v>
      </c>
      <c r="L871" t="str">
        <f>VLOOKUP(Kandydaci[[#This Row],[profil]],Profile[],3,FALSE)</f>
        <v xml:space="preserve"> matematyczno-fizyczno-informatyczny</v>
      </c>
    </row>
    <row r="872" spans="1:12" x14ac:dyDescent="0.3">
      <c r="A872">
        <v>1876</v>
      </c>
      <c r="B872" s="1" t="s">
        <v>1112</v>
      </c>
      <c r="C872" s="1" t="s">
        <v>1111</v>
      </c>
      <c r="D872" s="2">
        <v>39189</v>
      </c>
      <c r="E872">
        <v>0</v>
      </c>
      <c r="F872">
        <v>60</v>
      </c>
      <c r="G872">
        <v>96</v>
      </c>
      <c r="H872">
        <v>2</v>
      </c>
      <c r="I872">
        <v>14</v>
      </c>
      <c r="J872">
        <v>3</v>
      </c>
      <c r="K872">
        <f>SUM(Kandydaci[[#This Row],[swiadectwo]:[profil]]) + IF(Kandydaci[[#This Row],[laureat]] = 1, 200,0)</f>
        <v>175</v>
      </c>
      <c r="L872" t="str">
        <f>VLOOKUP(Kandydaci[[#This Row],[profil]],Profile[],3,FALSE)</f>
        <v xml:space="preserve"> biologiczno-chemiczny</v>
      </c>
    </row>
    <row r="873" spans="1:12" x14ac:dyDescent="0.3">
      <c r="A873">
        <v>1909</v>
      </c>
      <c r="B873" s="1" t="s">
        <v>1110</v>
      </c>
      <c r="C873" s="1" t="s">
        <v>1111</v>
      </c>
      <c r="D873" s="2">
        <v>39432</v>
      </c>
      <c r="E873">
        <v>0</v>
      </c>
      <c r="F873">
        <v>68</v>
      </c>
      <c r="G873">
        <v>73</v>
      </c>
      <c r="H873">
        <v>2</v>
      </c>
      <c r="I873">
        <v>22</v>
      </c>
      <c r="J873">
        <v>8</v>
      </c>
      <c r="K873">
        <f>SUM(Kandydaci[[#This Row],[swiadectwo]:[profil]]) + IF(Kandydaci[[#This Row],[laureat]] = 1, 200,0)</f>
        <v>173</v>
      </c>
      <c r="L873" t="str">
        <f>VLOOKUP(Kandydaci[[#This Row],[profil]],Profile[],3,FALSE)</f>
        <v xml:space="preserve"> prawniczy z rozszerzona matematyka</v>
      </c>
    </row>
    <row r="874" spans="1:12" x14ac:dyDescent="0.3">
      <c r="A874">
        <v>1642</v>
      </c>
      <c r="B874" s="1" t="s">
        <v>1113</v>
      </c>
      <c r="C874" s="1" t="s">
        <v>1114</v>
      </c>
      <c r="D874" s="2">
        <v>39217</v>
      </c>
      <c r="E874">
        <v>0</v>
      </c>
      <c r="F874">
        <v>69</v>
      </c>
      <c r="G874">
        <v>98</v>
      </c>
      <c r="H874">
        <v>3</v>
      </c>
      <c r="I874">
        <v>9</v>
      </c>
      <c r="J874">
        <v>4</v>
      </c>
      <c r="K874">
        <f>SUM(Kandydaci[[#This Row],[swiadectwo]:[profil]]) + IF(Kandydaci[[#This Row],[laureat]] = 1, 200,0)</f>
        <v>183</v>
      </c>
      <c r="L874" t="str">
        <f>VLOOKUP(Kandydaci[[#This Row],[profil]],Profile[],3,FALSE)</f>
        <v xml:space="preserve"> biologiczno-chemiczno-matematyczny</v>
      </c>
    </row>
    <row r="875" spans="1:12" x14ac:dyDescent="0.3">
      <c r="A875">
        <v>1282</v>
      </c>
      <c r="B875" s="1" t="s">
        <v>1115</v>
      </c>
      <c r="C875" s="1" t="s">
        <v>1116</v>
      </c>
      <c r="D875" s="2">
        <v>39280</v>
      </c>
      <c r="E875">
        <v>0</v>
      </c>
      <c r="F875">
        <v>63</v>
      </c>
      <c r="G875">
        <v>75</v>
      </c>
      <c r="H875">
        <v>2</v>
      </c>
      <c r="I875">
        <v>16</v>
      </c>
      <c r="J875">
        <v>8</v>
      </c>
      <c r="K875">
        <f>SUM(Kandydaci[[#This Row],[swiadectwo]:[profil]]) + IF(Kandydaci[[#This Row],[laureat]] = 1, 200,0)</f>
        <v>164</v>
      </c>
      <c r="L875" t="str">
        <f>VLOOKUP(Kandydaci[[#This Row],[profil]],Profile[],3,FALSE)</f>
        <v xml:space="preserve"> prawniczy z rozszerzona matematyka</v>
      </c>
    </row>
    <row r="876" spans="1:12" x14ac:dyDescent="0.3">
      <c r="A876">
        <v>1294</v>
      </c>
      <c r="B876" s="1" t="s">
        <v>1117</v>
      </c>
      <c r="C876" s="1" t="s">
        <v>1116</v>
      </c>
      <c r="D876" s="2">
        <v>39155</v>
      </c>
      <c r="E876">
        <v>0</v>
      </c>
      <c r="F876">
        <v>69</v>
      </c>
      <c r="G876">
        <v>71</v>
      </c>
      <c r="H876">
        <v>3</v>
      </c>
      <c r="I876">
        <v>16</v>
      </c>
      <c r="J876">
        <v>10</v>
      </c>
      <c r="K876">
        <f>SUM(Kandydaci[[#This Row],[swiadectwo]:[profil]]) + IF(Kandydaci[[#This Row],[laureat]] = 1, 200,0)</f>
        <v>169</v>
      </c>
      <c r="L876" t="str">
        <f>VLOOKUP(Kandydaci[[#This Row],[profil]],Profile[],3,FALSE)</f>
        <v xml:space="preserve"> medialny z rozszerzonym angielskim i niemieckim</v>
      </c>
    </row>
    <row r="877" spans="1:12" x14ac:dyDescent="0.3">
      <c r="A877">
        <v>1319</v>
      </c>
      <c r="B877" s="1" t="s">
        <v>1118</v>
      </c>
      <c r="C877" s="1" t="s">
        <v>1116</v>
      </c>
      <c r="D877" s="2">
        <v>39169</v>
      </c>
      <c r="E877">
        <v>1</v>
      </c>
      <c r="F877">
        <v>67</v>
      </c>
      <c r="G877">
        <v>71</v>
      </c>
      <c r="H877">
        <v>0</v>
      </c>
      <c r="I877">
        <v>0</v>
      </c>
      <c r="J877">
        <v>9</v>
      </c>
      <c r="K877">
        <f>SUM(Kandydaci[[#This Row],[swiadectwo]:[profil]]) + IF(Kandydaci[[#This Row],[laureat]] = 1, 200,0)</f>
        <v>347</v>
      </c>
      <c r="L877" t="str">
        <f>VLOOKUP(Kandydaci[[#This Row],[profil]],Profile[],3,FALSE)</f>
        <v xml:space="preserve"> medialny</v>
      </c>
    </row>
    <row r="878" spans="1:12" x14ac:dyDescent="0.3">
      <c r="A878">
        <v>1395</v>
      </c>
      <c r="B878" s="1" t="s">
        <v>1119</v>
      </c>
      <c r="C878" s="1" t="s">
        <v>1116</v>
      </c>
      <c r="D878" s="2">
        <v>39475</v>
      </c>
      <c r="E878">
        <v>0</v>
      </c>
      <c r="F878">
        <v>68</v>
      </c>
      <c r="G878">
        <v>75</v>
      </c>
      <c r="H878">
        <v>1</v>
      </c>
      <c r="I878">
        <v>12</v>
      </c>
      <c r="J878">
        <v>1</v>
      </c>
      <c r="K878">
        <f>SUM(Kandydaci[[#This Row],[swiadectwo]:[profil]]) + IF(Kandydaci[[#This Row],[laureat]] = 1, 200,0)</f>
        <v>157</v>
      </c>
      <c r="L878" t="str">
        <f>VLOOKUP(Kandydaci[[#This Row],[profil]],Profile[],3,FALSE)</f>
        <v xml:space="preserve"> matematyczno-fizyczny</v>
      </c>
    </row>
    <row r="879" spans="1:12" x14ac:dyDescent="0.3">
      <c r="A879">
        <v>1827</v>
      </c>
      <c r="B879" s="1" t="s">
        <v>1035</v>
      </c>
      <c r="C879" s="1" t="s">
        <v>1116</v>
      </c>
      <c r="D879" s="2">
        <v>39177</v>
      </c>
      <c r="E879">
        <v>0</v>
      </c>
      <c r="F879">
        <v>62</v>
      </c>
      <c r="G879">
        <v>62</v>
      </c>
      <c r="H879">
        <v>2</v>
      </c>
      <c r="I879">
        <v>5</v>
      </c>
      <c r="J879">
        <v>3</v>
      </c>
      <c r="K879">
        <f>SUM(Kandydaci[[#This Row],[swiadectwo]:[profil]]) + IF(Kandydaci[[#This Row],[laureat]] = 1, 200,0)</f>
        <v>134</v>
      </c>
      <c r="L879" t="str">
        <f>VLOOKUP(Kandydaci[[#This Row],[profil]],Profile[],3,FALSE)</f>
        <v xml:space="preserve"> biologiczno-chemiczny</v>
      </c>
    </row>
    <row r="880" spans="1:12" x14ac:dyDescent="0.3">
      <c r="A880">
        <v>1177</v>
      </c>
      <c r="B880" s="1" t="s">
        <v>1120</v>
      </c>
      <c r="C880" s="1" t="s">
        <v>1121</v>
      </c>
      <c r="D880" s="2">
        <v>39346</v>
      </c>
      <c r="E880">
        <v>0</v>
      </c>
      <c r="F880">
        <v>60</v>
      </c>
      <c r="G880">
        <v>85</v>
      </c>
      <c r="H880">
        <v>0</v>
      </c>
      <c r="I880">
        <v>19</v>
      </c>
      <c r="J880">
        <v>9</v>
      </c>
      <c r="K880">
        <f>SUM(Kandydaci[[#This Row],[swiadectwo]:[profil]]) + IF(Kandydaci[[#This Row],[laureat]] = 1, 200,0)</f>
        <v>173</v>
      </c>
      <c r="L880" t="str">
        <f>VLOOKUP(Kandydaci[[#This Row],[profil]],Profile[],3,FALSE)</f>
        <v xml:space="preserve"> medialny</v>
      </c>
    </row>
    <row r="881" spans="1:12" x14ac:dyDescent="0.3">
      <c r="A881">
        <v>1387</v>
      </c>
      <c r="B881" s="1" t="s">
        <v>1122</v>
      </c>
      <c r="C881" s="1" t="s">
        <v>1121</v>
      </c>
      <c r="D881" s="2">
        <v>39272</v>
      </c>
      <c r="E881">
        <v>0</v>
      </c>
      <c r="F881">
        <v>68</v>
      </c>
      <c r="G881">
        <v>100</v>
      </c>
      <c r="H881">
        <v>3</v>
      </c>
      <c r="I881">
        <v>7</v>
      </c>
      <c r="J881">
        <v>1</v>
      </c>
      <c r="K881">
        <f>SUM(Kandydaci[[#This Row],[swiadectwo]:[profil]]) + IF(Kandydaci[[#This Row],[laureat]] = 1, 200,0)</f>
        <v>179</v>
      </c>
      <c r="L881" t="str">
        <f>VLOOKUP(Kandydaci[[#This Row],[profil]],Profile[],3,FALSE)</f>
        <v xml:space="preserve"> matematyczno-fizyczny</v>
      </c>
    </row>
    <row r="882" spans="1:12" x14ac:dyDescent="0.3">
      <c r="A882">
        <v>1593</v>
      </c>
      <c r="B882" s="1" t="s">
        <v>1123</v>
      </c>
      <c r="C882" s="1" t="s">
        <v>1121</v>
      </c>
      <c r="D882" s="2">
        <v>39408</v>
      </c>
      <c r="E882">
        <v>0</v>
      </c>
      <c r="F882">
        <v>63</v>
      </c>
      <c r="G882">
        <v>97</v>
      </c>
      <c r="H882">
        <v>1</v>
      </c>
      <c r="I882">
        <v>7</v>
      </c>
      <c r="J882">
        <v>3</v>
      </c>
      <c r="K882">
        <f>SUM(Kandydaci[[#This Row],[swiadectwo]:[profil]]) + IF(Kandydaci[[#This Row],[laureat]] = 1, 200,0)</f>
        <v>171</v>
      </c>
      <c r="L882" t="str">
        <f>VLOOKUP(Kandydaci[[#This Row],[profil]],Profile[],3,FALSE)</f>
        <v xml:space="preserve"> biologiczno-chemiczny</v>
      </c>
    </row>
    <row r="883" spans="1:12" x14ac:dyDescent="0.3">
      <c r="A883">
        <v>1671</v>
      </c>
      <c r="B883" s="1" t="s">
        <v>1124</v>
      </c>
      <c r="C883" s="1" t="s">
        <v>1125</v>
      </c>
      <c r="D883" s="2">
        <v>39675</v>
      </c>
      <c r="E883">
        <v>0</v>
      </c>
      <c r="F883">
        <v>69</v>
      </c>
      <c r="G883">
        <v>94</v>
      </c>
      <c r="H883">
        <v>0</v>
      </c>
      <c r="I883">
        <v>13</v>
      </c>
      <c r="J883">
        <v>6</v>
      </c>
      <c r="K883">
        <f>SUM(Kandydaci[[#This Row],[swiadectwo]:[profil]]) + IF(Kandydaci[[#This Row],[laureat]] = 1, 200,0)</f>
        <v>182</v>
      </c>
      <c r="L883" t="str">
        <f>VLOOKUP(Kandydaci[[#This Row],[profil]],Profile[],3,FALSE)</f>
        <v xml:space="preserve"> humanistyczny z rozszerzonym hiszpañskim</v>
      </c>
    </row>
    <row r="884" spans="1:12" x14ac:dyDescent="0.3">
      <c r="A884">
        <v>1377</v>
      </c>
      <c r="B884" s="1" t="s">
        <v>1126</v>
      </c>
      <c r="C884" s="1" t="s">
        <v>1127</v>
      </c>
      <c r="D884" s="2">
        <v>39138</v>
      </c>
      <c r="E884">
        <v>0</v>
      </c>
      <c r="F884">
        <v>65</v>
      </c>
      <c r="G884">
        <v>68</v>
      </c>
      <c r="H884">
        <v>0</v>
      </c>
      <c r="I884">
        <v>22</v>
      </c>
      <c r="J884">
        <v>10</v>
      </c>
      <c r="K884">
        <f>SUM(Kandydaci[[#This Row],[swiadectwo]:[profil]]) + IF(Kandydaci[[#This Row],[laureat]] = 1, 200,0)</f>
        <v>165</v>
      </c>
      <c r="L884" t="str">
        <f>VLOOKUP(Kandydaci[[#This Row],[profil]],Profile[],3,FALSE)</f>
        <v xml:space="preserve"> medialny z rozszerzonym angielskim i niemieckim</v>
      </c>
    </row>
    <row r="885" spans="1:12" x14ac:dyDescent="0.3">
      <c r="A885">
        <v>1534</v>
      </c>
      <c r="B885" s="1" t="s">
        <v>1128</v>
      </c>
      <c r="C885" s="1" t="s">
        <v>1127</v>
      </c>
      <c r="D885" s="2">
        <v>39170</v>
      </c>
      <c r="E885">
        <v>0</v>
      </c>
      <c r="F885">
        <v>68</v>
      </c>
      <c r="G885">
        <v>87</v>
      </c>
      <c r="H885">
        <v>1</v>
      </c>
      <c r="I885">
        <v>6</v>
      </c>
      <c r="J885">
        <v>7</v>
      </c>
      <c r="K885">
        <f>SUM(Kandydaci[[#This Row],[swiadectwo]:[profil]]) + IF(Kandydaci[[#This Row],[laureat]] = 1, 200,0)</f>
        <v>169</v>
      </c>
      <c r="L885" t="str">
        <f>VLOOKUP(Kandydaci[[#This Row],[profil]],Profile[],3,FALSE)</f>
        <v xml:space="preserve"> prawniczy</v>
      </c>
    </row>
    <row r="886" spans="1:12" x14ac:dyDescent="0.3">
      <c r="A886">
        <v>1325</v>
      </c>
      <c r="B886" s="1" t="s">
        <v>1129</v>
      </c>
      <c r="C886" s="1" t="s">
        <v>1130</v>
      </c>
      <c r="D886" s="2">
        <v>39366</v>
      </c>
      <c r="E886">
        <v>0</v>
      </c>
      <c r="F886">
        <v>65</v>
      </c>
      <c r="G886">
        <v>67</v>
      </c>
      <c r="H886">
        <v>1</v>
      </c>
      <c r="I886">
        <v>14</v>
      </c>
      <c r="J886">
        <v>3</v>
      </c>
      <c r="K886">
        <f>SUM(Kandydaci[[#This Row],[swiadectwo]:[profil]]) + IF(Kandydaci[[#This Row],[laureat]] = 1, 200,0)</f>
        <v>150</v>
      </c>
      <c r="L886" t="str">
        <f>VLOOKUP(Kandydaci[[#This Row],[profil]],Profile[],3,FALSE)</f>
        <v xml:space="preserve"> biologiczno-chemiczny</v>
      </c>
    </row>
    <row r="887" spans="1:12" x14ac:dyDescent="0.3">
      <c r="A887">
        <v>1330</v>
      </c>
      <c r="B887" s="1" t="s">
        <v>1131</v>
      </c>
      <c r="C887" s="1" t="s">
        <v>1130</v>
      </c>
      <c r="D887" s="2">
        <v>39263</v>
      </c>
      <c r="E887">
        <v>0</v>
      </c>
      <c r="F887">
        <v>60</v>
      </c>
      <c r="G887">
        <v>86</v>
      </c>
      <c r="H887">
        <v>1</v>
      </c>
      <c r="I887">
        <v>13</v>
      </c>
      <c r="J887">
        <v>8</v>
      </c>
      <c r="K887">
        <f>SUM(Kandydaci[[#This Row],[swiadectwo]:[profil]]) + IF(Kandydaci[[#This Row],[laureat]] = 1, 200,0)</f>
        <v>168</v>
      </c>
      <c r="L887" t="str">
        <f>VLOOKUP(Kandydaci[[#This Row],[profil]],Profile[],3,FALSE)</f>
        <v xml:space="preserve"> prawniczy z rozszerzona matematyka</v>
      </c>
    </row>
    <row r="888" spans="1:12" x14ac:dyDescent="0.3">
      <c r="A888">
        <v>1666</v>
      </c>
      <c r="B888" s="1" t="s">
        <v>1132</v>
      </c>
      <c r="C888" s="1" t="s">
        <v>1130</v>
      </c>
      <c r="D888" s="2">
        <v>39125</v>
      </c>
      <c r="E888">
        <v>0</v>
      </c>
      <c r="F888">
        <v>68</v>
      </c>
      <c r="G888">
        <v>80</v>
      </c>
      <c r="H888">
        <v>2</v>
      </c>
      <c r="I888">
        <v>13</v>
      </c>
      <c r="J888">
        <v>1</v>
      </c>
      <c r="K888">
        <f>SUM(Kandydaci[[#This Row],[swiadectwo]:[profil]]) + IF(Kandydaci[[#This Row],[laureat]] = 1, 200,0)</f>
        <v>164</v>
      </c>
      <c r="L888" t="str">
        <f>VLOOKUP(Kandydaci[[#This Row],[profil]],Profile[],3,FALSE)</f>
        <v xml:space="preserve"> matematyczno-fizyczny</v>
      </c>
    </row>
    <row r="889" spans="1:12" x14ac:dyDescent="0.3">
      <c r="A889">
        <v>1721</v>
      </c>
      <c r="B889" s="1" t="s">
        <v>1133</v>
      </c>
      <c r="C889" s="1" t="s">
        <v>1130</v>
      </c>
      <c r="D889" s="2">
        <v>39513</v>
      </c>
      <c r="E889">
        <v>0</v>
      </c>
      <c r="F889">
        <v>63</v>
      </c>
      <c r="G889">
        <v>66</v>
      </c>
      <c r="H889">
        <v>1</v>
      </c>
      <c r="I889">
        <v>13</v>
      </c>
      <c r="J889">
        <v>9</v>
      </c>
      <c r="K889">
        <f>SUM(Kandydaci[[#This Row],[swiadectwo]:[profil]]) + IF(Kandydaci[[#This Row],[laureat]] = 1, 200,0)</f>
        <v>152</v>
      </c>
      <c r="L889" t="str">
        <f>VLOOKUP(Kandydaci[[#This Row],[profil]],Profile[],3,FALSE)</f>
        <v xml:space="preserve"> medialny</v>
      </c>
    </row>
    <row r="890" spans="1:12" x14ac:dyDescent="0.3">
      <c r="A890">
        <v>1535</v>
      </c>
      <c r="B890" s="1" t="s">
        <v>1134</v>
      </c>
      <c r="C890" s="1" t="s">
        <v>1135</v>
      </c>
      <c r="D890" s="2">
        <v>39107</v>
      </c>
      <c r="E890">
        <v>0</v>
      </c>
      <c r="F890">
        <v>69</v>
      </c>
      <c r="G890">
        <v>79</v>
      </c>
      <c r="H890">
        <v>0</v>
      </c>
      <c r="I890">
        <v>1</v>
      </c>
      <c r="J890">
        <v>8</v>
      </c>
      <c r="K890">
        <f>SUM(Kandydaci[[#This Row],[swiadectwo]:[profil]]) + IF(Kandydaci[[#This Row],[laureat]] = 1, 200,0)</f>
        <v>157</v>
      </c>
      <c r="L890" t="str">
        <f>VLOOKUP(Kandydaci[[#This Row],[profil]],Profile[],3,FALSE)</f>
        <v xml:space="preserve"> prawniczy z rozszerzona matematyka</v>
      </c>
    </row>
    <row r="891" spans="1:12" x14ac:dyDescent="0.3">
      <c r="A891">
        <v>1632</v>
      </c>
      <c r="B891" s="1" t="s">
        <v>1136</v>
      </c>
      <c r="C891" s="1" t="s">
        <v>1135</v>
      </c>
      <c r="D891" s="2">
        <v>39294</v>
      </c>
      <c r="E891">
        <v>0</v>
      </c>
      <c r="F891">
        <v>68</v>
      </c>
      <c r="G891">
        <v>81</v>
      </c>
      <c r="H891">
        <v>0</v>
      </c>
      <c r="I891">
        <v>3</v>
      </c>
      <c r="J891">
        <v>5</v>
      </c>
      <c r="K891">
        <f>SUM(Kandydaci[[#This Row],[swiadectwo]:[profil]]) + IF(Kandydaci[[#This Row],[laureat]] = 1, 200,0)</f>
        <v>157</v>
      </c>
      <c r="L891" t="str">
        <f>VLOOKUP(Kandydaci[[#This Row],[profil]],Profile[],3,FALSE)</f>
        <v xml:space="preserve"> humanistyczny z rozszerzonym angielskim</v>
      </c>
    </row>
    <row r="892" spans="1:12" x14ac:dyDescent="0.3">
      <c r="A892">
        <v>1691</v>
      </c>
      <c r="B892" s="1" t="s">
        <v>1137</v>
      </c>
      <c r="C892" s="1" t="s">
        <v>1138</v>
      </c>
      <c r="D892" s="2">
        <v>39244</v>
      </c>
      <c r="E892">
        <v>0</v>
      </c>
      <c r="F892">
        <v>68</v>
      </c>
      <c r="G892">
        <v>68</v>
      </c>
      <c r="H892">
        <v>1</v>
      </c>
      <c r="I892">
        <v>5</v>
      </c>
      <c r="J892">
        <v>9</v>
      </c>
      <c r="K892">
        <f>SUM(Kandydaci[[#This Row],[swiadectwo]:[profil]]) + IF(Kandydaci[[#This Row],[laureat]] = 1, 200,0)</f>
        <v>151</v>
      </c>
      <c r="L892" t="str">
        <f>VLOOKUP(Kandydaci[[#This Row],[profil]],Profile[],3,FALSE)</f>
        <v xml:space="preserve"> medialny</v>
      </c>
    </row>
    <row r="893" spans="1:12" x14ac:dyDescent="0.3">
      <c r="A893">
        <v>1053</v>
      </c>
      <c r="B893" s="1" t="s">
        <v>1139</v>
      </c>
      <c r="C893" s="1" t="s">
        <v>1140</v>
      </c>
      <c r="D893" s="2">
        <v>39405</v>
      </c>
      <c r="E893">
        <v>0</v>
      </c>
      <c r="F893">
        <v>68</v>
      </c>
      <c r="G893">
        <v>98</v>
      </c>
      <c r="H893">
        <v>0</v>
      </c>
      <c r="I893">
        <v>16</v>
      </c>
      <c r="J893">
        <v>3</v>
      </c>
      <c r="K893">
        <f>SUM(Kandydaci[[#This Row],[swiadectwo]:[profil]]) + IF(Kandydaci[[#This Row],[laureat]] = 1, 200,0)</f>
        <v>185</v>
      </c>
      <c r="L893" t="str">
        <f>VLOOKUP(Kandydaci[[#This Row],[profil]],Profile[],3,FALSE)</f>
        <v xml:space="preserve"> biologiczno-chemiczny</v>
      </c>
    </row>
    <row r="894" spans="1:12" x14ac:dyDescent="0.3">
      <c r="A894">
        <v>1061</v>
      </c>
      <c r="B894" s="1" t="s">
        <v>1141</v>
      </c>
      <c r="C894" s="1" t="s">
        <v>1140</v>
      </c>
      <c r="D894" s="2">
        <v>39361</v>
      </c>
      <c r="E894">
        <v>0</v>
      </c>
      <c r="F894">
        <v>62</v>
      </c>
      <c r="G894">
        <v>69</v>
      </c>
      <c r="H894">
        <v>3</v>
      </c>
      <c r="I894">
        <v>21</v>
      </c>
      <c r="J894">
        <v>10</v>
      </c>
      <c r="K894">
        <f>SUM(Kandydaci[[#This Row],[swiadectwo]:[profil]]) + IF(Kandydaci[[#This Row],[laureat]] = 1, 200,0)</f>
        <v>165</v>
      </c>
      <c r="L894" t="str">
        <f>VLOOKUP(Kandydaci[[#This Row],[profil]],Profile[],3,FALSE)</f>
        <v xml:space="preserve"> medialny z rozszerzonym angielskim i niemieckim</v>
      </c>
    </row>
    <row r="895" spans="1:12" x14ac:dyDescent="0.3">
      <c r="A895">
        <v>1217</v>
      </c>
      <c r="B895" s="1" t="s">
        <v>1142</v>
      </c>
      <c r="C895" s="1" t="s">
        <v>1140</v>
      </c>
      <c r="D895" s="2">
        <v>39083</v>
      </c>
      <c r="E895">
        <v>0</v>
      </c>
      <c r="F895">
        <v>60</v>
      </c>
      <c r="G895">
        <v>88</v>
      </c>
      <c r="H895">
        <v>2</v>
      </c>
      <c r="I895">
        <v>1</v>
      </c>
      <c r="J895">
        <v>9</v>
      </c>
      <c r="K895">
        <f>SUM(Kandydaci[[#This Row],[swiadectwo]:[profil]]) + IF(Kandydaci[[#This Row],[laureat]] = 1, 200,0)</f>
        <v>160</v>
      </c>
      <c r="L895" t="str">
        <f>VLOOKUP(Kandydaci[[#This Row],[profil]],Profile[],3,FALSE)</f>
        <v xml:space="preserve"> medialny</v>
      </c>
    </row>
    <row r="896" spans="1:12" x14ac:dyDescent="0.3">
      <c r="A896">
        <v>1349</v>
      </c>
      <c r="B896" s="1" t="s">
        <v>1143</v>
      </c>
      <c r="C896" s="1" t="s">
        <v>1140</v>
      </c>
      <c r="D896" s="2">
        <v>39720</v>
      </c>
      <c r="E896">
        <v>0</v>
      </c>
      <c r="F896">
        <v>61</v>
      </c>
      <c r="G896">
        <v>60</v>
      </c>
      <c r="H896">
        <v>1</v>
      </c>
      <c r="I896">
        <v>10</v>
      </c>
      <c r="J896">
        <v>10</v>
      </c>
      <c r="K896">
        <f>SUM(Kandydaci[[#This Row],[swiadectwo]:[profil]]) + IF(Kandydaci[[#This Row],[laureat]] = 1, 200,0)</f>
        <v>142</v>
      </c>
      <c r="L896" t="str">
        <f>VLOOKUP(Kandydaci[[#This Row],[profil]],Profile[],3,FALSE)</f>
        <v xml:space="preserve"> medialny z rozszerzonym angielskim i niemieckim</v>
      </c>
    </row>
    <row r="897" spans="1:12" x14ac:dyDescent="0.3">
      <c r="A897">
        <v>1848</v>
      </c>
      <c r="B897" s="1" t="s">
        <v>103</v>
      </c>
      <c r="C897" s="1" t="s">
        <v>1140</v>
      </c>
      <c r="D897" s="2">
        <v>39448</v>
      </c>
      <c r="E897">
        <v>0</v>
      </c>
      <c r="F897">
        <v>68</v>
      </c>
      <c r="G897">
        <v>78</v>
      </c>
      <c r="H897">
        <v>0</v>
      </c>
      <c r="I897">
        <v>23</v>
      </c>
      <c r="J897">
        <v>8</v>
      </c>
      <c r="K897">
        <f>SUM(Kandydaci[[#This Row],[swiadectwo]:[profil]]) + IF(Kandydaci[[#This Row],[laureat]] = 1, 200,0)</f>
        <v>177</v>
      </c>
      <c r="L897" t="str">
        <f>VLOOKUP(Kandydaci[[#This Row],[profil]],Profile[],3,FALSE)</f>
        <v xml:space="preserve"> prawniczy z rozszerzona matematyka</v>
      </c>
    </row>
    <row r="898" spans="1:12" x14ac:dyDescent="0.3">
      <c r="A898">
        <v>1882</v>
      </c>
      <c r="B898" s="1" t="s">
        <v>1141</v>
      </c>
      <c r="C898" s="1" t="s">
        <v>1140</v>
      </c>
      <c r="D898" s="2">
        <v>39134</v>
      </c>
      <c r="E898">
        <v>0</v>
      </c>
      <c r="F898">
        <v>63</v>
      </c>
      <c r="G898">
        <v>69</v>
      </c>
      <c r="H898">
        <v>1</v>
      </c>
      <c r="I898">
        <v>4</v>
      </c>
      <c r="J898">
        <v>3</v>
      </c>
      <c r="K898">
        <f>SUM(Kandydaci[[#This Row],[swiadectwo]:[profil]]) + IF(Kandydaci[[#This Row],[laureat]] = 1, 200,0)</f>
        <v>140</v>
      </c>
      <c r="L898" t="str">
        <f>VLOOKUP(Kandydaci[[#This Row],[profil]],Profile[],3,FALSE)</f>
        <v xml:space="preserve"> biologiczno-chemiczny</v>
      </c>
    </row>
    <row r="899" spans="1:12" x14ac:dyDescent="0.3">
      <c r="A899">
        <v>1067</v>
      </c>
      <c r="B899" s="1" t="s">
        <v>1144</v>
      </c>
      <c r="C899" s="1" t="s">
        <v>1145</v>
      </c>
      <c r="D899" s="2">
        <v>39445</v>
      </c>
      <c r="E899">
        <v>0</v>
      </c>
      <c r="F899">
        <v>67</v>
      </c>
      <c r="G899">
        <v>61</v>
      </c>
      <c r="H899">
        <v>2</v>
      </c>
      <c r="I899">
        <v>13</v>
      </c>
      <c r="J899">
        <v>6</v>
      </c>
      <c r="K899">
        <f>SUM(Kandydaci[[#This Row],[swiadectwo]:[profil]]) + IF(Kandydaci[[#This Row],[laureat]] = 1, 200,0)</f>
        <v>149</v>
      </c>
      <c r="L899" t="str">
        <f>VLOOKUP(Kandydaci[[#This Row],[profil]],Profile[],3,FALSE)</f>
        <v xml:space="preserve"> humanistyczny z rozszerzonym hiszpañskim</v>
      </c>
    </row>
    <row r="900" spans="1:12" x14ac:dyDescent="0.3">
      <c r="A900">
        <v>1089</v>
      </c>
      <c r="B900" s="1" t="s">
        <v>1146</v>
      </c>
      <c r="C900" s="1" t="s">
        <v>1145</v>
      </c>
      <c r="D900" s="2">
        <v>39421</v>
      </c>
      <c r="E900">
        <v>0</v>
      </c>
      <c r="F900">
        <v>72</v>
      </c>
      <c r="G900">
        <v>78</v>
      </c>
      <c r="H900">
        <v>1</v>
      </c>
      <c r="I900">
        <v>11</v>
      </c>
      <c r="J900">
        <v>10</v>
      </c>
      <c r="K900">
        <f>SUM(Kandydaci[[#This Row],[swiadectwo]:[profil]]) + IF(Kandydaci[[#This Row],[laureat]] = 1, 200,0)</f>
        <v>172</v>
      </c>
      <c r="L900" t="str">
        <f>VLOOKUP(Kandydaci[[#This Row],[profil]],Profile[],3,FALSE)</f>
        <v xml:space="preserve"> medialny z rozszerzonym angielskim i niemieckim</v>
      </c>
    </row>
    <row r="901" spans="1:12" x14ac:dyDescent="0.3">
      <c r="A901">
        <v>1092</v>
      </c>
      <c r="B901" s="1" t="s">
        <v>1146</v>
      </c>
      <c r="C901" s="1" t="s">
        <v>1145</v>
      </c>
      <c r="D901" s="2">
        <v>39381</v>
      </c>
      <c r="E901">
        <v>0</v>
      </c>
      <c r="F901">
        <v>71</v>
      </c>
      <c r="G901">
        <v>100</v>
      </c>
      <c r="H901">
        <v>1</v>
      </c>
      <c r="I901">
        <v>8</v>
      </c>
      <c r="J901">
        <v>7</v>
      </c>
      <c r="K901">
        <f>SUM(Kandydaci[[#This Row],[swiadectwo]:[profil]]) + IF(Kandydaci[[#This Row],[laureat]] = 1, 200,0)</f>
        <v>187</v>
      </c>
      <c r="L901" t="str">
        <f>VLOOKUP(Kandydaci[[#This Row],[profil]],Profile[],3,FALSE)</f>
        <v xml:space="preserve"> prawniczy</v>
      </c>
    </row>
    <row r="902" spans="1:12" x14ac:dyDescent="0.3">
      <c r="A902">
        <v>1293</v>
      </c>
      <c r="B902" s="1" t="s">
        <v>1147</v>
      </c>
      <c r="C902" s="1" t="s">
        <v>1145</v>
      </c>
      <c r="D902" s="2">
        <v>39159</v>
      </c>
      <c r="E902">
        <v>0</v>
      </c>
      <c r="F902">
        <v>62</v>
      </c>
      <c r="G902">
        <v>98</v>
      </c>
      <c r="H902">
        <v>3</v>
      </c>
      <c r="I902">
        <v>24</v>
      </c>
      <c r="J902">
        <v>10</v>
      </c>
      <c r="K902">
        <f>SUM(Kandydaci[[#This Row],[swiadectwo]:[profil]]) + IF(Kandydaci[[#This Row],[laureat]] = 1, 200,0)</f>
        <v>197</v>
      </c>
      <c r="L902" t="str">
        <f>VLOOKUP(Kandydaci[[#This Row],[profil]],Profile[],3,FALSE)</f>
        <v xml:space="preserve"> medialny z rozszerzonym angielskim i niemieckim</v>
      </c>
    </row>
    <row r="903" spans="1:12" x14ac:dyDescent="0.3">
      <c r="A903">
        <v>1767</v>
      </c>
      <c r="B903" s="1" t="s">
        <v>551</v>
      </c>
      <c r="C903" s="1" t="s">
        <v>1145</v>
      </c>
      <c r="D903" s="2">
        <v>39349</v>
      </c>
      <c r="E903">
        <v>0</v>
      </c>
      <c r="F903">
        <v>66</v>
      </c>
      <c r="G903">
        <v>96</v>
      </c>
      <c r="H903">
        <v>2</v>
      </c>
      <c r="I903">
        <v>0</v>
      </c>
      <c r="J903">
        <v>1</v>
      </c>
      <c r="K903">
        <f>SUM(Kandydaci[[#This Row],[swiadectwo]:[profil]]) + IF(Kandydaci[[#This Row],[laureat]] = 1, 200,0)</f>
        <v>165</v>
      </c>
      <c r="L903" t="str">
        <f>VLOOKUP(Kandydaci[[#This Row],[profil]],Profile[],3,FALSE)</f>
        <v xml:space="preserve"> matematyczno-fizyczny</v>
      </c>
    </row>
    <row r="904" spans="1:12" x14ac:dyDescent="0.3">
      <c r="A904">
        <v>1888</v>
      </c>
      <c r="B904" s="1" t="s">
        <v>1144</v>
      </c>
      <c r="C904" s="1" t="s">
        <v>1145</v>
      </c>
      <c r="D904" s="2">
        <v>39350</v>
      </c>
      <c r="E904">
        <v>0</v>
      </c>
      <c r="F904">
        <v>72</v>
      </c>
      <c r="G904">
        <v>73</v>
      </c>
      <c r="H904">
        <v>2</v>
      </c>
      <c r="I904">
        <v>18</v>
      </c>
      <c r="J904">
        <v>3</v>
      </c>
      <c r="K904">
        <f>SUM(Kandydaci[[#This Row],[swiadectwo]:[profil]]) + IF(Kandydaci[[#This Row],[laureat]] = 1, 200,0)</f>
        <v>168</v>
      </c>
      <c r="L904" t="str">
        <f>VLOOKUP(Kandydaci[[#This Row],[profil]],Profile[],3,FALSE)</f>
        <v xml:space="preserve"> biologiczno-chemiczny</v>
      </c>
    </row>
    <row r="905" spans="1:12" x14ac:dyDescent="0.3">
      <c r="A905">
        <v>1910</v>
      </c>
      <c r="B905" s="1" t="s">
        <v>1146</v>
      </c>
      <c r="C905" s="1" t="s">
        <v>1145</v>
      </c>
      <c r="D905" s="2">
        <v>39347</v>
      </c>
      <c r="E905">
        <v>0</v>
      </c>
      <c r="F905">
        <v>65</v>
      </c>
      <c r="G905">
        <v>84</v>
      </c>
      <c r="H905">
        <v>1</v>
      </c>
      <c r="I905">
        <v>23</v>
      </c>
      <c r="J905">
        <v>4</v>
      </c>
      <c r="K905">
        <f>SUM(Kandydaci[[#This Row],[swiadectwo]:[profil]]) + IF(Kandydaci[[#This Row],[laureat]] = 1, 200,0)</f>
        <v>177</v>
      </c>
      <c r="L905" t="str">
        <f>VLOOKUP(Kandydaci[[#This Row],[profil]],Profile[],3,FALSE)</f>
        <v xml:space="preserve"> biologiczno-chemiczno-matematyczny</v>
      </c>
    </row>
    <row r="906" spans="1:12" x14ac:dyDescent="0.3">
      <c r="A906">
        <v>1913</v>
      </c>
      <c r="B906" s="1" t="s">
        <v>1146</v>
      </c>
      <c r="C906" s="1" t="s">
        <v>1145</v>
      </c>
      <c r="D906" s="2">
        <v>39086</v>
      </c>
      <c r="E906">
        <v>0</v>
      </c>
      <c r="F906">
        <v>61</v>
      </c>
      <c r="G906">
        <v>62</v>
      </c>
      <c r="H906">
        <v>1</v>
      </c>
      <c r="I906">
        <v>18</v>
      </c>
      <c r="J906">
        <v>1</v>
      </c>
      <c r="K906">
        <f>SUM(Kandydaci[[#This Row],[swiadectwo]:[profil]]) + IF(Kandydaci[[#This Row],[laureat]] = 1, 200,0)</f>
        <v>143</v>
      </c>
      <c r="L906" t="str">
        <f>VLOOKUP(Kandydaci[[#This Row],[profil]],Profile[],3,FALSE)</f>
        <v xml:space="preserve"> matematyczno-fizyczny</v>
      </c>
    </row>
    <row r="907" spans="1:12" x14ac:dyDescent="0.3">
      <c r="A907">
        <v>1801</v>
      </c>
      <c r="B907" s="1" t="s">
        <v>158</v>
      </c>
      <c r="C907" s="1" t="s">
        <v>1148</v>
      </c>
      <c r="D907" s="2">
        <v>39440</v>
      </c>
      <c r="E907">
        <v>0</v>
      </c>
      <c r="F907">
        <v>62</v>
      </c>
      <c r="G907">
        <v>72</v>
      </c>
      <c r="H907">
        <v>2</v>
      </c>
      <c r="I907">
        <v>8</v>
      </c>
      <c r="J907">
        <v>3</v>
      </c>
      <c r="K907">
        <f>SUM(Kandydaci[[#This Row],[swiadectwo]:[profil]]) + IF(Kandydaci[[#This Row],[laureat]] = 1, 200,0)</f>
        <v>147</v>
      </c>
      <c r="L907" t="str">
        <f>VLOOKUP(Kandydaci[[#This Row],[profil]],Profile[],3,FALSE)</f>
        <v xml:space="preserve"> biologiczno-chemiczny</v>
      </c>
    </row>
    <row r="908" spans="1:12" x14ac:dyDescent="0.3">
      <c r="A908">
        <v>1146</v>
      </c>
      <c r="B908" s="1" t="s">
        <v>1149</v>
      </c>
      <c r="C908" s="1" t="s">
        <v>1150</v>
      </c>
      <c r="D908" s="2">
        <v>39599</v>
      </c>
      <c r="E908">
        <v>0</v>
      </c>
      <c r="F908">
        <v>72</v>
      </c>
      <c r="G908">
        <v>98</v>
      </c>
      <c r="H908">
        <v>1</v>
      </c>
      <c r="I908">
        <v>15</v>
      </c>
      <c r="J908">
        <v>5</v>
      </c>
      <c r="K908">
        <f>SUM(Kandydaci[[#This Row],[swiadectwo]:[profil]]) + IF(Kandydaci[[#This Row],[laureat]] = 1, 200,0)</f>
        <v>191</v>
      </c>
      <c r="L908" t="str">
        <f>VLOOKUP(Kandydaci[[#This Row],[profil]],Profile[],3,FALSE)</f>
        <v xml:space="preserve"> humanistyczny z rozszerzonym angielskim</v>
      </c>
    </row>
    <row r="909" spans="1:12" x14ac:dyDescent="0.3">
      <c r="A909">
        <v>1194</v>
      </c>
      <c r="B909" s="1" t="s">
        <v>1151</v>
      </c>
      <c r="C909" s="1" t="s">
        <v>1150</v>
      </c>
      <c r="D909" s="2">
        <v>39412</v>
      </c>
      <c r="E909">
        <v>0</v>
      </c>
      <c r="F909">
        <v>69</v>
      </c>
      <c r="G909">
        <v>67</v>
      </c>
      <c r="H909">
        <v>0</v>
      </c>
      <c r="I909">
        <v>5</v>
      </c>
      <c r="J909">
        <v>8</v>
      </c>
      <c r="K909">
        <f>SUM(Kandydaci[[#This Row],[swiadectwo]:[profil]]) + IF(Kandydaci[[#This Row],[laureat]] = 1, 200,0)</f>
        <v>149</v>
      </c>
      <c r="L909" t="str">
        <f>VLOOKUP(Kandydaci[[#This Row],[profil]],Profile[],3,FALSE)</f>
        <v xml:space="preserve"> prawniczy z rozszerzona matematyka</v>
      </c>
    </row>
    <row r="910" spans="1:12" x14ac:dyDescent="0.3">
      <c r="A910">
        <v>1230</v>
      </c>
      <c r="B910" s="1" t="s">
        <v>1152</v>
      </c>
      <c r="C910" s="1" t="s">
        <v>1150</v>
      </c>
      <c r="D910" s="2">
        <v>39356</v>
      </c>
      <c r="E910">
        <v>0</v>
      </c>
      <c r="F910">
        <v>62</v>
      </c>
      <c r="G910">
        <v>66</v>
      </c>
      <c r="H910">
        <v>3</v>
      </c>
      <c r="I910">
        <v>24</v>
      </c>
      <c r="J910">
        <v>2</v>
      </c>
      <c r="K910">
        <f>SUM(Kandydaci[[#This Row],[swiadectwo]:[profil]]) + IF(Kandydaci[[#This Row],[laureat]] = 1, 200,0)</f>
        <v>157</v>
      </c>
      <c r="L910" t="str">
        <f>VLOOKUP(Kandydaci[[#This Row],[profil]],Profile[],3,FALSE)</f>
        <v xml:space="preserve"> matematyczno-fizyczno-informatyczny</v>
      </c>
    </row>
    <row r="911" spans="1:12" x14ac:dyDescent="0.3">
      <c r="A911">
        <v>1337</v>
      </c>
      <c r="B911" s="1" t="s">
        <v>1153</v>
      </c>
      <c r="C911" s="1" t="s">
        <v>1150</v>
      </c>
      <c r="D911" s="2">
        <v>39143</v>
      </c>
      <c r="E911">
        <v>0</v>
      </c>
      <c r="F911">
        <v>71</v>
      </c>
      <c r="G911">
        <v>91</v>
      </c>
      <c r="H911">
        <v>2</v>
      </c>
      <c r="I911">
        <v>3</v>
      </c>
      <c r="J911">
        <v>5</v>
      </c>
      <c r="K911">
        <f>SUM(Kandydaci[[#This Row],[swiadectwo]:[profil]]) + IF(Kandydaci[[#This Row],[laureat]] = 1, 200,0)</f>
        <v>172</v>
      </c>
      <c r="L911" t="str">
        <f>VLOOKUP(Kandydaci[[#This Row],[profil]],Profile[],3,FALSE)</f>
        <v xml:space="preserve"> humanistyczny z rozszerzonym angielskim</v>
      </c>
    </row>
    <row r="912" spans="1:12" x14ac:dyDescent="0.3">
      <c r="A912">
        <v>1354</v>
      </c>
      <c r="B912" s="1" t="s">
        <v>1154</v>
      </c>
      <c r="C912" s="1" t="s">
        <v>1150</v>
      </c>
      <c r="D912" s="2">
        <v>39154</v>
      </c>
      <c r="E912">
        <v>0</v>
      </c>
      <c r="F912">
        <v>65</v>
      </c>
      <c r="G912">
        <v>97</v>
      </c>
      <c r="H912">
        <v>1</v>
      </c>
      <c r="I912">
        <v>7</v>
      </c>
      <c r="J912">
        <v>2</v>
      </c>
      <c r="K912">
        <f>SUM(Kandydaci[[#This Row],[swiadectwo]:[profil]]) + IF(Kandydaci[[#This Row],[laureat]] = 1, 200,0)</f>
        <v>172</v>
      </c>
      <c r="L912" t="str">
        <f>VLOOKUP(Kandydaci[[#This Row],[profil]],Profile[],3,FALSE)</f>
        <v xml:space="preserve"> matematyczno-fizyczno-informatyczny</v>
      </c>
    </row>
    <row r="913" spans="1:12" x14ac:dyDescent="0.3">
      <c r="A913">
        <v>1621</v>
      </c>
      <c r="B913" s="1" t="s">
        <v>1155</v>
      </c>
      <c r="C913" s="1" t="s">
        <v>1150</v>
      </c>
      <c r="D913" s="2">
        <v>39705</v>
      </c>
      <c r="E913">
        <v>0</v>
      </c>
      <c r="F913">
        <v>70</v>
      </c>
      <c r="G913">
        <v>94</v>
      </c>
      <c r="H913">
        <v>1</v>
      </c>
      <c r="I913">
        <v>7</v>
      </c>
      <c r="J913">
        <v>4</v>
      </c>
      <c r="K913">
        <f>SUM(Kandydaci[[#This Row],[swiadectwo]:[profil]]) + IF(Kandydaci[[#This Row],[laureat]] = 1, 200,0)</f>
        <v>176</v>
      </c>
      <c r="L913" t="str">
        <f>VLOOKUP(Kandydaci[[#This Row],[profil]],Profile[],3,FALSE)</f>
        <v xml:space="preserve"> biologiczno-chemiczno-matematyczny</v>
      </c>
    </row>
    <row r="914" spans="1:12" x14ac:dyDescent="0.3">
      <c r="A914">
        <v>1715</v>
      </c>
      <c r="B914" s="1" t="s">
        <v>1152</v>
      </c>
      <c r="C914" s="1" t="s">
        <v>1150</v>
      </c>
      <c r="D914" s="2">
        <v>39444</v>
      </c>
      <c r="E914">
        <v>1</v>
      </c>
      <c r="F914">
        <v>61</v>
      </c>
      <c r="G914">
        <v>81</v>
      </c>
      <c r="H914">
        <v>1</v>
      </c>
      <c r="I914">
        <v>24</v>
      </c>
      <c r="J914">
        <v>4</v>
      </c>
      <c r="K914">
        <f>SUM(Kandydaci[[#This Row],[swiadectwo]:[profil]]) + IF(Kandydaci[[#This Row],[laureat]] = 1, 200,0)</f>
        <v>371</v>
      </c>
      <c r="L914" t="str">
        <f>VLOOKUP(Kandydaci[[#This Row],[profil]],Profile[],3,FALSE)</f>
        <v xml:space="preserve"> biologiczno-chemiczno-matematyczny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E0E3D-536F-4932-B53D-8F5682C10B4B}">
  <dimension ref="A1:C11"/>
  <sheetViews>
    <sheetView workbookViewId="0">
      <selection activeCell="C14" sqref="C14"/>
    </sheetView>
  </sheetViews>
  <sheetFormatPr defaultRowHeight="14.4" x14ac:dyDescent="0.3"/>
  <cols>
    <col min="1" max="1" width="8.77734375" bestFit="1" customWidth="1"/>
    <col min="2" max="2" width="9.77734375" bestFit="1" customWidth="1"/>
    <col min="3" max="3" width="41.88671875" bestFit="1" customWidth="1"/>
  </cols>
  <sheetData>
    <row r="1" spans="1:3" x14ac:dyDescent="0.3">
      <c r="A1" t="s">
        <v>1156</v>
      </c>
      <c r="B1" t="s">
        <v>1157</v>
      </c>
      <c r="C1" t="s">
        <v>1158</v>
      </c>
    </row>
    <row r="2" spans="1:3" x14ac:dyDescent="0.3">
      <c r="A2">
        <v>1</v>
      </c>
      <c r="B2" s="1" t="s">
        <v>1159</v>
      </c>
      <c r="C2" s="1" t="s">
        <v>1160</v>
      </c>
    </row>
    <row r="3" spans="1:3" x14ac:dyDescent="0.3">
      <c r="A3">
        <v>2</v>
      </c>
      <c r="B3" s="1" t="s">
        <v>1161</v>
      </c>
      <c r="C3" s="1" t="s">
        <v>1162</v>
      </c>
    </row>
    <row r="4" spans="1:3" x14ac:dyDescent="0.3">
      <c r="A4">
        <v>3</v>
      </c>
      <c r="B4" s="1" t="s">
        <v>1163</v>
      </c>
      <c r="C4" s="1" t="s">
        <v>1164</v>
      </c>
    </row>
    <row r="5" spans="1:3" x14ac:dyDescent="0.3">
      <c r="A5">
        <v>4</v>
      </c>
      <c r="B5" s="1" t="s">
        <v>1165</v>
      </c>
      <c r="C5" s="1" t="s">
        <v>1166</v>
      </c>
    </row>
    <row r="6" spans="1:3" x14ac:dyDescent="0.3">
      <c r="A6">
        <v>5</v>
      </c>
      <c r="B6" s="1" t="s">
        <v>1167</v>
      </c>
      <c r="C6" s="1" t="s">
        <v>1168</v>
      </c>
    </row>
    <row r="7" spans="1:3" x14ac:dyDescent="0.3">
      <c r="A7">
        <v>6</v>
      </c>
      <c r="B7" s="1" t="s">
        <v>1169</v>
      </c>
      <c r="C7" s="1" t="s">
        <v>1170</v>
      </c>
    </row>
    <row r="8" spans="1:3" x14ac:dyDescent="0.3">
      <c r="A8">
        <v>7</v>
      </c>
      <c r="B8" s="1" t="s">
        <v>1171</v>
      </c>
      <c r="C8" s="1" t="s">
        <v>1172</v>
      </c>
    </row>
    <row r="9" spans="1:3" x14ac:dyDescent="0.3">
      <c r="A9">
        <v>8</v>
      </c>
      <c r="B9" s="1" t="s">
        <v>1173</v>
      </c>
      <c r="C9" s="1" t="s">
        <v>1174</v>
      </c>
    </row>
    <row r="10" spans="1:3" x14ac:dyDescent="0.3">
      <c r="A10">
        <v>9</v>
      </c>
      <c r="B10" s="1" t="s">
        <v>1175</v>
      </c>
      <c r="C10" s="1" t="s">
        <v>1176</v>
      </c>
    </row>
    <row r="11" spans="1:3" x14ac:dyDescent="0.3">
      <c r="A11">
        <v>10</v>
      </c>
      <c r="B11" s="1" t="s">
        <v>1177</v>
      </c>
      <c r="C11" s="1" t="s">
        <v>1178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37CA6-6248-42C8-B282-7280A04C33D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A E A A B Q S w M E F A A C A A g A 9 r Q s W E d m l i W m A A A A 9 g A A A B I A H A B D b 2 5 m a W c v U G F j a 2 F n Z S 5 4 b W w g o h g A K K A U A A A A A A A A A A A A A A A A A A A A A A A A A A A A h Y 8 x D o I w G I W v Q r r T l m o M I a U k O r h I Y m J i X J t S o R F + D C 2 W u z l 4 J K 8 g R l E 3 x / e 9 b 3 j v f r 3 x b G j q 4 K I 7 a 1 p I U Y Q p C j S o t j B Q p q h 3 x z B G m e B b q U 6 y 1 M E o g 0 0 G W 6 S o c u 6 c E O K 9 x 3 6 G 2 6 4 k j N K I H P L N T l W 6 k e g j m / 9 y a M A 6 C U o j w f e v M Y L h i M 3 x g s W Y c j J B n h v 4 C m z c + 2 x / I F / 1 t e s 7 L T S E 6 y U n U + T k / U E 8 A F B L A w Q U A A I A C A D 2 t C x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r Q s W K z v m T z I A Q A A 4 Q Q A A B M A H A B G b 3 J t d W x h c y 9 T Z W N 0 a W 9 u M S 5 t I K I Y A C i g F A A A A A A A A A A A A A A A A A A A A A A A A A A A A O V S T W / T Q B C 9 R 8 p / W J l L I h m r S Y E D l Q 8 o B V F V r Y K S X m g 4 T O 1 p W L y 7 Y + 2 u c d d R L / 1 L P S F x q / K / m H z Q D x w B N w 7 4 s t 7 3 N G 9 m 3 j 6 H m Z d k x G R z D g 6 6 n W 7 H f Q a L u T g G k 4 c c M i l S o d B 3 O 4 K / 5 T d 7 d 5 s v b 4 j B k f u a H F J W a T S + 9 0 4 q T E Z k P F 9 c L x q 9 n p 0 5 t G 5 W k p J u N g 4 Z i + q x p S / c y c 1 O w F c W n h + Z S 7 I a f C h g C w 3 3 h v v C + Z A 1 a M T Z y f H s f o r E X / m o H 5 8 f o p J a e r R p d B D F Y k S q 0 s a l g 7 1 Y v D U Z 5 d L M 0 8 H w 5 T A W H y r y O P F B Y f r w m 5 y S w U / 9 e L P O s + g U 5 s u b u 9 u 6 k I J E S X k d l t 9 d Q y Z o v j W S t M S I d 5 3 C B d f y / J q F 3 i P k v F v v 3 o x Y n G + p N 0 p N M l B g X e p t 9 b j R R 1 Y y 7 D E J H 8 o H y a k F 4 1 Y u b B a Z h h J d 7 + / G i h e L S O b s N 9 t w Z P y r F 8 m q + j o W i 8 h A U 0 t X E D P c D Y X H K 7 8 m 5 L r w F z A H D 6 K y l D c / K U Y 2 Q g o q i 7 C j g 6 s l m 5 D 5 m t o c z h v Q 0 r S J m h Q n B K z c p V i Q K S r r Q p s p L V 1 K 9 R S / 7 n c 7 0 u w 2 9 3 G K x + t a / K c Z 3 s 7 w h w T v / 5 c B N m y 9 b T + 5 c E F f k G p F V a y S D U / g 3 y b h B 1 B L A Q I t A B Q A A g A I A P a 0 L F h H Z p Y l p g A A A P Y A A A A S A A A A A A A A A A A A A A A A A A A A A A B D b 2 5 m a W c v U G F j a 2 F n Z S 5 4 b W x Q S w E C L Q A U A A I A C A D 2 t C x Y D 8 r p q 6 Q A A A D p A A A A E w A A A A A A A A A A A A A A A A D y A A A A W 0 N v b n R l b n R f V H l w Z X N d L n h t b F B L A Q I t A B Q A A g A I A P a 0 L F i s 7 5 k 8 y A E A A O E E A A A T A A A A A A A A A A A A A A A A A O M B A A B G b 3 J t d W x h c y 9 T Z W N 0 a W 9 u M S 5 t U E s F B g A A A A A D A A M A w g A A A P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U W A A A A A A A A M x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W 5 k e W R h Y 2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Z D g 3 N T E 2 M C 1 j N D M 2 L T R m Z G Y t O T l i N y 1 m M W Y 0 N G I z N 2 R k N z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S 2 F u Z H l k Y W N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M l Q y M T o z O T o x O C 4 5 N z M 4 M D c 1 W i I g L z 4 8 R W 5 0 c n k g V H l w Z T 0 i R m l s b E N v b H V t b l R 5 c G V z I i B W Y W x 1 Z T 0 i c 0 F 3 W U d D U U 1 E Q X d N R E F 3 P T 0 i I C 8 + P E V u d H J 5 I F R 5 c G U 9 I k Z p b G x D b 2 x 1 b W 5 O Y W 1 l c y I g V m F s d W U 9 I n N b J n F 1 b 3 Q 7 a W R l b n Q m c X V v d D s s J n F 1 b 3 Q 7 b m F 6 d 2 l z a 2 8 m c X V v d D s s J n F 1 b 3 Q 7 a W 1 p Z S Z x d W 9 0 O y w m c X V v d D t k Y X R h I H V y b 2 R 6 J n F 1 b 3 Q 7 L C Z x d W 9 0 O 2 x h d X J l Y X Q m c X V v d D s s J n F 1 b 3 Q 7 c 3 d p Y W R l Y 3 R 3 b y Z x d W 9 0 O y w m c X V v d D t l Z 3 p h b W l u J n F 1 b 3 Q 7 L C Z x d W 9 0 O 3 d v b G 9 u d G F y a W F 0 J n F 1 b 3 Q 7 L C Z x d W 9 0 O 2 t v b m t 1 c n N 5 J n F 1 b 3 Q 7 L C Z x d W 9 0 O 3 B y b 2 Z p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Y W 5 k e W R h Y 2 k v W m 1 p Z W 5 p b 2 5 v I H R 5 c C 5 7 a W R l b n Q s M H 0 m c X V v d D s s J n F 1 b 3 Q 7 U 2 V j d G l v b j E v S 2 F u Z H l k Y W N p L 1 p t a W V u a W 9 u b y B 0 e X A u e 2 5 h e n d p c 2 t v L D F 9 J n F 1 b 3 Q 7 L C Z x d W 9 0 O 1 N l Y 3 R p b 2 4 x L 0 t h b m R 5 Z G F j a S 9 a b W l l b m l v b m 8 g d H l w L n t p b W l l L D J 9 J n F 1 b 3 Q 7 L C Z x d W 9 0 O 1 N l Y 3 R p b 2 4 x L 0 t h b m R 5 Z G F j a S 9 a b W l l b m l v b m 8 g d H l w L n t k Y X R h I H V y b 2 R 6 L D N 9 J n F 1 b 3 Q 7 L C Z x d W 9 0 O 1 N l Y 3 R p b 2 4 x L 0 t h b m R 5 Z G F j a S 9 a b W l l b m l v b m 8 g d H l w L n t s Y X V y Z W F 0 L D R 9 J n F 1 b 3 Q 7 L C Z x d W 9 0 O 1 N l Y 3 R p b 2 4 x L 0 t h b m R 5 Z G F j a S 9 a b W l l b m l v b m 8 g d H l w L n t z d 2 l h Z G V j d H d v L D V 9 J n F 1 b 3 Q 7 L C Z x d W 9 0 O 1 N l Y 3 R p b 2 4 x L 0 t h b m R 5 Z G F j a S 9 a b W l l b m l v b m 8 g d H l w L n t l Z 3 p h b W l u L D Z 9 J n F 1 b 3 Q 7 L C Z x d W 9 0 O 1 N l Y 3 R p b 2 4 x L 0 t h b m R 5 Z G F j a S 9 a b W l l b m l v b m 8 g d H l w L n t 3 b 2 x v b n R h c m l h d C w 3 f S Z x d W 9 0 O y w m c X V v d D t T Z W N 0 a W 9 u M S 9 L Y W 5 k e W R h Y 2 k v W m 1 p Z W 5 p b 2 5 v I H R 5 c C 5 7 a 2 9 u a 3 V y c 3 k s O H 0 m c X V v d D s s J n F 1 b 3 Q 7 U 2 V j d G l v b j E v S 2 F u Z H l k Y W N p L 1 p t a W V u a W 9 u b y B 0 e X A u e 3 B y b 2 Z p b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S 2 F u Z H l k Y W N p L 1 p t a W V u a W 9 u b y B 0 e X A u e 2 l k Z W 5 0 L D B 9 J n F 1 b 3 Q 7 L C Z x d W 9 0 O 1 N l Y 3 R p b 2 4 x L 0 t h b m R 5 Z G F j a S 9 a b W l l b m l v b m 8 g d H l w L n t u Y X p 3 a X N r b y w x f S Z x d W 9 0 O y w m c X V v d D t T Z W N 0 a W 9 u M S 9 L Y W 5 k e W R h Y 2 k v W m 1 p Z W 5 p b 2 5 v I H R 5 c C 5 7 a W 1 p Z S w y f S Z x d W 9 0 O y w m c X V v d D t T Z W N 0 a W 9 u M S 9 L Y W 5 k e W R h Y 2 k v W m 1 p Z W 5 p b 2 5 v I H R 5 c C 5 7 Z G F 0 Y S B 1 c m 9 k e i w z f S Z x d W 9 0 O y w m c X V v d D t T Z W N 0 a W 9 u M S 9 L Y W 5 k e W R h Y 2 k v W m 1 p Z W 5 p b 2 5 v I H R 5 c C 5 7 b G F 1 c m V h d C w 0 f S Z x d W 9 0 O y w m c X V v d D t T Z W N 0 a W 9 u M S 9 L Y W 5 k e W R h Y 2 k v W m 1 p Z W 5 p b 2 5 v I H R 5 c C 5 7 c 3 d p Y W R l Y 3 R 3 b y w 1 f S Z x d W 9 0 O y w m c X V v d D t T Z W N 0 a W 9 u M S 9 L Y W 5 k e W R h Y 2 k v W m 1 p Z W 5 p b 2 5 v I H R 5 c C 5 7 Z W d 6 Y W 1 p b i w 2 f S Z x d W 9 0 O y w m c X V v d D t T Z W N 0 a W 9 u M S 9 L Y W 5 k e W R h Y 2 k v W m 1 p Z W 5 p b 2 5 v I H R 5 c C 5 7 d 2 9 s b 2 5 0 Y X J p Y X Q s N 3 0 m c X V v d D s s J n F 1 b 3 Q 7 U 2 V j d G l v b j E v S 2 F u Z H l k Y W N p L 1 p t a W V u a W 9 u b y B 0 e X A u e 2 t v b m t 1 c n N 5 L D h 9 J n F 1 b 3 Q 7 L C Z x d W 9 0 O 1 N l Y 3 R p b 2 4 x L 0 t h b m R 5 Z G F j a S 9 a b W l l b m l v b m 8 g d H l w L n t w c m 9 m a W w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t h b m R 5 Z G F j a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W 5 k e W R h Y 2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W 5 k e W R h Y 2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4 M W V j M D c 4 L T E 2 Y z M t N G V h N y 1 i Y z k 0 L T g 4 Y m J l Z D d i O D Z m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Q c m 9 m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y V D I x O j M 5 O j Q 1 L j E 2 N T c 1 M j B a I i A v P j x F b n R y e S B U e X B l P S J G a W x s Q 2 9 s d W 1 u V H l w Z X M i I F Z h b H V l P S J z Q X d Z R y I g L z 4 8 R W 5 0 c n k g V H l w Z T 0 i R m l s b E N v b H V t b k 5 h b W V z I i B W Y W x 1 Z T 0 i c 1 s m c X V v d D t u d W 1 l c i Z x d W 9 0 O y w m c X V v d D s g c 3 l t Y m 9 s J n F 1 b 3 Q 7 L C Z x d W 9 0 O y B u Y X p 3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Z p b G U v W m 1 p Z W 5 p b 2 5 v I H R 5 c C 5 7 b n V t Z X I s M H 0 m c X V v d D s s J n F 1 b 3 Q 7 U 2 V j d G l v b j E v U H J v Z m l s Z S 9 a b W l l b m l v b m 8 g d H l w L n s g c 3 l t Y m 9 s L D F 9 J n F 1 b 3 Q 7 L C Z x d W 9 0 O 1 N l Y 3 R p b 2 4 x L 1 B y b 2 Z p b G U v W m 1 p Z W 5 p b 2 5 v I H R 5 c C 5 7 I G 5 h e n d h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B y b 2 Z p b G U v W m 1 p Z W 5 p b 2 5 v I H R 5 c C 5 7 b n V t Z X I s M H 0 m c X V v d D s s J n F 1 b 3 Q 7 U 2 V j d G l v b j E v U H J v Z m l s Z S 9 a b W l l b m l v b m 8 g d H l w L n s g c 3 l t Y m 9 s L D F 9 J n F 1 b 3 Q 7 L C Z x d W 9 0 O 1 N l Y 3 R p b 2 4 x L 1 B y b 2 Z p b G U v W m 1 p Z W 5 p b 2 5 v I H R 5 c C 5 7 I G 5 h e n d h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m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m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R g A 0 q R V C Q r t m d U m l g Q + 0 A A A A A A I A A A A A A B B m A A A A A Q A A I A A A A J K 3 9 g z x q v 9 E 3 H r R 2 G 1 w h l e 0 C p h X F X 5 / / R k a E j 1 X i E C d A A A A A A 6 A A A A A A g A A I A A A A E h C Z u n p 4 8 w P C x e s v E f U C o r 6 8 i v l X x 0 1 L T X M R x M 4 z M B D U A A A A N B j f t A t V e I 9 T b u m W 2 s R x k t b + S I P 0 C Z w p w u o d l O r J 2 V V + K o r G y 3 W K i w 3 9 1 e v c Y R N a j Y 5 c 4 R o T h Z W y m j h i + f c t v D l k q q A e q K P 8 d h g Q 6 3 K w D o M Q A A A A K d J m 4 T h K n r E k f 7 4 R 0 T p Z X d 4 t s P V 4 4 K E 6 s 2 Y A D j 6 a H t j d n w R 4 H Y i q T M 5 Y M E M R 9 H 3 j B y D D P r 5 d 4 k 4 k P C + M N y 2 9 L U = < / D a t a M a s h u p > 
</file>

<file path=customXml/itemProps1.xml><?xml version="1.0" encoding="utf-8"?>
<ds:datastoreItem xmlns:ds="http://schemas.openxmlformats.org/officeDocument/2006/customXml" ds:itemID="{6D5791B1-21B2-4661-9998-DEB23B9A4D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Arkusz2</vt:lpstr>
      <vt:lpstr>Kandydaci</vt:lpstr>
      <vt:lpstr>Profile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Woźniak</dc:creator>
  <cp:lastModifiedBy>Hubert Woźniak</cp:lastModifiedBy>
  <dcterms:created xsi:type="dcterms:W3CDTF">2024-01-12T21:36:39Z</dcterms:created>
  <dcterms:modified xsi:type="dcterms:W3CDTF">2024-01-12T22:26:55Z</dcterms:modified>
</cp:coreProperties>
</file>