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olis\PycharmProjects\Matura-Informatyka\Matura2019 stara\"/>
    </mc:Choice>
  </mc:AlternateContent>
  <xr:revisionPtr revIDLastSave="0" documentId="13_ncr:1_{20787D26-9C58-4925-85DB-D3C12699411F}" xr6:coauthVersionLast="47" xr6:coauthVersionMax="47" xr10:uidLastSave="{00000000-0000-0000-0000-000000000000}"/>
  <bookViews>
    <workbookView xWindow="-108" yWindow="-108" windowWidth="30936" windowHeight="16776" activeTab="4" xr2:uid="{8B29154B-D1C8-4128-8F72-5BB44C2454E8}"/>
  </bookViews>
  <sheets>
    <sheet name="zd62" sheetId="3" r:id="rId1"/>
    <sheet name="zd63" sheetId="5" r:id="rId2"/>
    <sheet name="Arkusz4" sheetId="10" r:id="rId3"/>
    <sheet name="kursy" sheetId="2" r:id="rId4"/>
    <sheet name="odpowiedzi" sheetId="4" r:id="rId5"/>
  </sheets>
  <definedNames>
    <definedName name="ExternalData_1" localSheetId="3" hidden="1">kursy!$A$1:$F$301</definedName>
  </definedNames>
  <calcPr calcId="191029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3" i="2" l="1"/>
  <c r="H295" i="2"/>
  <c r="H53" i="2"/>
  <c r="H124" i="2"/>
  <c r="H172" i="2"/>
  <c r="H155" i="2"/>
  <c r="H213" i="2"/>
  <c r="H146" i="2"/>
  <c r="H12" i="2"/>
  <c r="H207" i="2"/>
  <c r="H217" i="2"/>
  <c r="H218" i="2" s="1"/>
  <c r="H219" i="2" s="1"/>
  <c r="H220" i="2" s="1"/>
  <c r="H221" i="2" s="1"/>
  <c r="H222" i="2" s="1"/>
  <c r="H112" i="2"/>
  <c r="H89" i="2"/>
  <c r="H116" i="2"/>
  <c r="H11" i="2"/>
  <c r="H93" i="2"/>
  <c r="H279" i="2"/>
  <c r="H280" i="2" s="1"/>
  <c r="H281" i="2" s="1"/>
  <c r="H64" i="2"/>
  <c r="H176" i="2"/>
  <c r="H181" i="2"/>
  <c r="H241" i="2"/>
  <c r="H242" i="2" s="1"/>
  <c r="H263" i="2"/>
  <c r="H234" i="2"/>
  <c r="H96" i="2"/>
  <c r="H272" i="2"/>
  <c r="H173" i="2"/>
  <c r="H174" i="2" s="1"/>
  <c r="H175" i="2" s="1"/>
  <c r="H13" i="2"/>
  <c r="H59" i="2"/>
  <c r="H192" i="2"/>
  <c r="H193" i="2" s="1"/>
  <c r="H194" i="2" s="1"/>
  <c r="H195" i="2" s="1"/>
  <c r="H196" i="2" s="1"/>
  <c r="H197" i="2" s="1"/>
  <c r="H198" i="2" s="1"/>
  <c r="H199" i="2" s="1"/>
  <c r="H132" i="2"/>
  <c r="H254" i="2"/>
  <c r="H159" i="2"/>
  <c r="H182" i="2"/>
  <c r="H189" i="2"/>
  <c r="H45" i="2"/>
  <c r="H68" i="2"/>
  <c r="H157" i="2"/>
  <c r="H158" i="2" s="1"/>
  <c r="H41" i="2"/>
  <c r="H177" i="2"/>
  <c r="H187" i="2"/>
  <c r="H104" i="2"/>
  <c r="H224" i="2"/>
  <c r="H25" i="2"/>
  <c r="H211" i="2"/>
  <c r="H277" i="2"/>
  <c r="H278" i="2" s="1"/>
  <c r="H60" i="2"/>
  <c r="H201" i="2"/>
  <c r="H81" i="2"/>
  <c r="H109" i="2"/>
  <c r="H110" i="2" s="1"/>
  <c r="H214" i="2"/>
  <c r="H215" i="2" s="1"/>
  <c r="H156" i="2"/>
  <c r="H183" i="2"/>
  <c r="H44" i="2"/>
  <c r="H262" i="2"/>
  <c r="H133" i="2"/>
  <c r="H83" i="2"/>
  <c r="H283" i="2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46" i="2"/>
  <c r="H268" i="2"/>
  <c r="H269" i="2" s="1"/>
  <c r="H258" i="2"/>
  <c r="H259" i="2" s="1"/>
  <c r="H260" i="2" s="1"/>
  <c r="H261" i="2" s="1"/>
  <c r="H128" i="2"/>
  <c r="H136" i="2"/>
  <c r="H270" i="2"/>
  <c r="H137" i="2"/>
  <c r="H138" i="2" s="1"/>
  <c r="H139" i="2" s="1"/>
  <c r="H140" i="2" s="1"/>
  <c r="H160" i="2"/>
  <c r="H265" i="2"/>
  <c r="H266" i="2" s="1"/>
  <c r="H267" i="2" s="1"/>
  <c r="H42" i="2"/>
  <c r="H273" i="2"/>
  <c r="H92" i="2"/>
  <c r="H129" i="2"/>
  <c r="H26" i="2"/>
  <c r="H166" i="2"/>
  <c r="H167" i="2" s="1"/>
  <c r="H168" i="2" s="1"/>
  <c r="H54" i="2"/>
  <c r="H55" i="2" s="1"/>
  <c r="H56" i="2" s="1"/>
  <c r="H57" i="2" s="1"/>
  <c r="H58" i="2" s="1"/>
  <c r="H202" i="2"/>
  <c r="H203" i="2" s="1"/>
  <c r="H204" i="2" s="1"/>
  <c r="H14" i="2"/>
  <c r="H15" i="2" s="1"/>
  <c r="H85" i="2"/>
  <c r="H208" i="2"/>
  <c r="H209" i="2" s="1"/>
  <c r="H296" i="2"/>
  <c r="H294" i="2"/>
  <c r="H147" i="2"/>
  <c r="H148" i="2" s="1"/>
  <c r="H149" i="2" s="1"/>
  <c r="H150" i="2" s="1"/>
  <c r="H212" i="2"/>
  <c r="H36" i="2"/>
  <c r="H255" i="2"/>
  <c r="H86" i="2"/>
  <c r="H82" i="2"/>
  <c r="H184" i="2"/>
  <c r="H70" i="2"/>
  <c r="H71" i="2" s="1"/>
  <c r="H72" i="2" s="1"/>
  <c r="H73" i="2" s="1"/>
  <c r="H87" i="2"/>
  <c r="H88" i="2" s="1"/>
  <c r="H163" i="2"/>
  <c r="H164" i="2" s="1"/>
  <c r="H165" i="2" s="1"/>
  <c r="H47" i="2"/>
  <c r="H141" i="2"/>
  <c r="H142" i="2" s="1"/>
  <c r="H143" i="2" s="1"/>
  <c r="H144" i="2" s="1"/>
  <c r="H145" i="2" s="1"/>
  <c r="H271" i="2"/>
  <c r="H33" i="2"/>
  <c r="H34" i="2" s="1"/>
  <c r="H35" i="2" s="1"/>
  <c r="H246" i="2"/>
  <c r="H264" i="2"/>
  <c r="H190" i="2"/>
  <c r="H252" i="2"/>
  <c r="H223" i="2"/>
  <c r="H65" i="2"/>
  <c r="H94" i="2"/>
  <c r="H95" i="2" s="1"/>
  <c r="H6" i="2"/>
  <c r="H61" i="2"/>
  <c r="H62" i="2" s="1"/>
  <c r="H16" i="2"/>
  <c r="H17" i="2" s="1"/>
  <c r="H18" i="2" s="1"/>
  <c r="H19" i="2" s="1"/>
  <c r="H20" i="2" s="1"/>
  <c r="H21" i="2" s="1"/>
  <c r="H22" i="2" s="1"/>
  <c r="H23" i="2" s="1"/>
  <c r="H24" i="2" s="1"/>
  <c r="H169" i="2"/>
  <c r="H170" i="2" s="1"/>
  <c r="H171" i="2" s="1"/>
  <c r="H274" i="2"/>
  <c r="H49" i="2"/>
  <c r="H50" i="2"/>
  <c r="H51" i="2" s="1"/>
  <c r="H52" i="2" s="1"/>
  <c r="H247" i="2"/>
  <c r="H248" i="2" s="1"/>
  <c r="H249" i="2" s="1"/>
  <c r="H301" i="2"/>
  <c r="H117" i="2"/>
  <c r="H118" i="2" s="1"/>
  <c r="H119" i="2" s="1"/>
  <c r="H120" i="2" s="1"/>
  <c r="H121" i="2" s="1"/>
  <c r="H239" i="2"/>
  <c r="H240" i="2" s="1"/>
  <c r="H69" i="2"/>
  <c r="H232" i="2"/>
  <c r="H233" i="2" s="1"/>
  <c r="H162" i="2"/>
  <c r="H90" i="2"/>
  <c r="H91" i="2" s="1"/>
  <c r="H99" i="2"/>
  <c r="H100" i="2" s="1"/>
  <c r="H101" i="2" s="1"/>
  <c r="H102" i="2" s="1"/>
  <c r="H103" i="2" s="1"/>
  <c r="H37" i="2"/>
  <c r="H38" i="2" s="1"/>
  <c r="H39" i="2" s="1"/>
  <c r="H40" i="2" s="1"/>
  <c r="H282" i="2"/>
  <c r="H130" i="2"/>
  <c r="H131" i="2" s="1"/>
  <c r="H230" i="2"/>
  <c r="H231" i="2" s="1"/>
  <c r="H235" i="2"/>
  <c r="H236" i="2" s="1"/>
  <c r="H237" i="2" s="1"/>
  <c r="H238" i="2" s="1"/>
  <c r="H97" i="2"/>
  <c r="H98" i="2" s="1"/>
  <c r="H123" i="2"/>
  <c r="H48" i="2"/>
  <c r="H113" i="2"/>
  <c r="H188" i="2"/>
  <c r="H108" i="2"/>
  <c r="H7" i="2"/>
  <c r="H8" i="2" s="1"/>
  <c r="H9" i="2" s="1"/>
  <c r="H10" i="2" s="1"/>
  <c r="H79" i="2"/>
  <c r="H80" i="2" s="1"/>
  <c r="H243" i="2"/>
  <c r="H244" i="2" s="1"/>
  <c r="H245" i="2" s="1"/>
  <c r="H105" i="2"/>
  <c r="H106" i="2" s="1"/>
  <c r="H107" i="2" s="1"/>
  <c r="H251" i="2"/>
  <c r="H216" i="2"/>
  <c r="H66" i="2"/>
  <c r="H67" i="2" s="1"/>
  <c r="H84" i="2"/>
  <c r="H185" i="2"/>
  <c r="H186" i="2" s="1"/>
  <c r="H210" i="2"/>
  <c r="H225" i="2"/>
  <c r="H226" i="2" s="1"/>
  <c r="H227" i="2" s="1"/>
  <c r="H228" i="2" s="1"/>
  <c r="H229" i="2" s="1"/>
  <c r="H114" i="2"/>
  <c r="H115" i="2" s="1"/>
  <c r="H3" i="2"/>
  <c r="H4" i="2" s="1"/>
  <c r="H5" i="2" s="1"/>
  <c r="H125" i="2"/>
  <c r="H126" i="2" s="1"/>
  <c r="H127" i="2" s="1"/>
  <c r="H178" i="2"/>
  <c r="H179" i="2" s="1"/>
  <c r="H180" i="2" s="1"/>
  <c r="H275" i="2"/>
  <c r="H276" i="2" s="1"/>
  <c r="H256" i="2"/>
  <c r="H257" i="2" s="1"/>
  <c r="H200" i="2"/>
  <c r="H205" i="2"/>
  <c r="H206" i="2" s="1"/>
  <c r="H122" i="2"/>
  <c r="H111" i="2"/>
  <c r="H253" i="2"/>
  <c r="H250" i="2"/>
  <c r="H191" i="2"/>
  <c r="H297" i="2"/>
  <c r="H298" i="2" s="1"/>
  <c r="H299" i="2" s="1"/>
  <c r="H300" i="2" s="1"/>
  <c r="H151" i="2"/>
  <c r="H152" i="2" s="1"/>
  <c r="H153" i="2" s="1"/>
  <c r="H154" i="2" s="1"/>
  <c r="H161" i="2"/>
  <c r="H43" i="2"/>
  <c r="H74" i="2"/>
  <c r="H75" i="2" s="1"/>
  <c r="H76" i="2" s="1"/>
  <c r="H77" i="2" s="1"/>
  <c r="H78" i="2" s="1"/>
  <c r="H134" i="2"/>
  <c r="H135" i="2" s="1"/>
  <c r="H27" i="2"/>
  <c r="H28" i="2" s="1"/>
  <c r="H29" i="2" s="1"/>
  <c r="H30" i="2" s="1"/>
  <c r="H31" i="2" s="1"/>
  <c r="H32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4" i="2"/>
  <c r="G295" i="2"/>
  <c r="G296" i="2"/>
  <c r="G297" i="2"/>
  <c r="G298" i="2"/>
  <c r="G299" i="2"/>
  <c r="G300" i="2"/>
  <c r="G301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8A4132-3667-4D38-B64C-F5EC25C3EAD1}" keepAlive="1" name="Zapytanie — kursy" description="Połączenie z zapytaniem „kursy” w skoroszycie." type="5" refreshedVersion="8" background="1" saveData="1">
    <dbPr connection="Provider=Microsoft.Mashup.OleDb.1;Data Source=$Workbook$;Location=kursy;Extended Properties=&quot;&quot;" command="SELECT * FROM [kursy]"/>
  </connection>
</connections>
</file>

<file path=xl/sharedStrings.xml><?xml version="1.0" encoding="utf-8"?>
<sst xmlns="http://schemas.openxmlformats.org/spreadsheetml/2006/main" count="845" uniqueCount="91">
  <si>
    <t>Data</t>
  </si>
  <si>
    <t>Poczatek</t>
  </si>
  <si>
    <t>Koniec</t>
  </si>
  <si>
    <t>Waga</t>
  </si>
  <si>
    <t>Odleglosc</t>
  </si>
  <si>
    <t>Cena</t>
  </si>
  <si>
    <t>Olsztyn</t>
  </si>
  <si>
    <t>Torun</t>
  </si>
  <si>
    <t>Plock</t>
  </si>
  <si>
    <t>Ostroleka</t>
  </si>
  <si>
    <t>Suwalki</t>
  </si>
  <si>
    <t>Lomza</t>
  </si>
  <si>
    <t>Ciechanow</t>
  </si>
  <si>
    <t>Kuznica Bialostocka</t>
  </si>
  <si>
    <t>Poznan</t>
  </si>
  <si>
    <t>Gubin</t>
  </si>
  <si>
    <t>Skierniewice</t>
  </si>
  <si>
    <t>Tarnow</t>
  </si>
  <si>
    <t>Katowice</t>
  </si>
  <si>
    <t>Radom</t>
  </si>
  <si>
    <t>Konin</t>
  </si>
  <si>
    <t>Pila</t>
  </si>
  <si>
    <t>Kolbaskowo</t>
  </si>
  <si>
    <t>Szczecin</t>
  </si>
  <si>
    <t>Swinoujscie</t>
  </si>
  <si>
    <t>Kostrzyn</t>
  </si>
  <si>
    <t>Gorzow Wielkopolski</t>
  </si>
  <si>
    <t>Jakuszyce</t>
  </si>
  <si>
    <t>Kalisz</t>
  </si>
  <si>
    <t>Piotrkow Trybunalski</t>
  </si>
  <si>
    <t>Gdansk</t>
  </si>
  <si>
    <t>Koszalin</t>
  </si>
  <si>
    <t>Czestochowa</t>
  </si>
  <si>
    <t>Chyzne</t>
  </si>
  <si>
    <t>Krosno</t>
  </si>
  <si>
    <t>Kudowa-Slone</t>
  </si>
  <si>
    <t>Elblag</t>
  </si>
  <si>
    <t>Opole</t>
  </si>
  <si>
    <t>Bielsko-Biala</t>
  </si>
  <si>
    <t>Zakopane</t>
  </si>
  <si>
    <t>Bydgoszcz</t>
  </si>
  <si>
    <t>Wloclawek</t>
  </si>
  <si>
    <t>Sieradz</t>
  </si>
  <si>
    <t>Walbrzych</t>
  </si>
  <si>
    <t>Zamosc</t>
  </si>
  <si>
    <t>Medyka</t>
  </si>
  <si>
    <t>Tarnobrzeg</t>
  </si>
  <si>
    <t>Kielce</t>
  </si>
  <si>
    <t>Zielona Gora</t>
  </si>
  <si>
    <t>Cieszyn</t>
  </si>
  <si>
    <t>Barwinek</t>
  </si>
  <si>
    <t>Rzeszow</t>
  </si>
  <si>
    <t>Zgorzelec</t>
  </si>
  <si>
    <t>Wroclaw</t>
  </si>
  <si>
    <t>Krakow</t>
  </si>
  <si>
    <t>Biala Podlaska</t>
  </si>
  <si>
    <t>Przemysl</t>
  </si>
  <si>
    <t>Chalupki</t>
  </si>
  <si>
    <t>Swiecko</t>
  </si>
  <si>
    <t>Warszawa</t>
  </si>
  <si>
    <t>Lodz</t>
  </si>
  <si>
    <t>Legnica</t>
  </si>
  <si>
    <t>Leszno</t>
  </si>
  <si>
    <t>Jelenia Gora</t>
  </si>
  <si>
    <t>Olszyna</t>
  </si>
  <si>
    <t>Siedlce</t>
  </si>
  <si>
    <t>Hrebenne</t>
  </si>
  <si>
    <t>Lublin</t>
  </si>
  <si>
    <t>Chelm</t>
  </si>
  <si>
    <t>Terespol</t>
  </si>
  <si>
    <t>Slupsk</t>
  </si>
  <si>
    <t>Bialystok</t>
  </si>
  <si>
    <t>Bezledy</t>
  </si>
  <si>
    <t>Nowy Sacz</t>
  </si>
  <si>
    <t>stawka za kilometr</t>
  </si>
  <si>
    <t>Etykiety wierszy</t>
  </si>
  <si>
    <t>Suma końcowa</t>
  </si>
  <si>
    <t>zd6.1</t>
  </si>
  <si>
    <t>zd6.2</t>
  </si>
  <si>
    <t>Suma z Cena</t>
  </si>
  <si>
    <t>21108zl</t>
  </si>
  <si>
    <t>zd6.3</t>
  </si>
  <si>
    <t>Etykiety kolumn</t>
  </si>
  <si>
    <t>Suma z Waga</t>
  </si>
  <si>
    <t xml:space="preserve">Ciechanów </t>
  </si>
  <si>
    <t>Liczba z Data</t>
  </si>
  <si>
    <t>miasto</t>
  </si>
  <si>
    <t>ilość kursów</t>
  </si>
  <si>
    <t>zd6.4</t>
  </si>
  <si>
    <t>zd6.5</t>
  </si>
  <si>
    <t>dlugość kursu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</si>
</sst>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2" borderId="1" xfId="0" applyFill="1" applyBorder="1"/>
    <xf numFmtId="2" fontId="0" fillId="2" borderId="2" xfId="0" applyNumberFormat="1" applyFill="1" applyBorder="1"/>
    <xf numFmtId="0" fontId="0" fillId="0" borderId="0" xfId="0" applyNumberFormat="1"/>
    <xf numFmtId="14" fontId="0" fillId="2" borderId="3" xfId="0" applyNumberFormat="1" applyFont="1" applyFill="1" applyBorder="1"/>
    <xf numFmtId="14" fontId="0" fillId="0" borderId="3" xfId="0" applyNumberFormat="1" applyFont="1" applyBorder="1"/>
  </cellXfs>
  <cellStyles count="1">
    <cellStyle name="Normalny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numFmt numFmtId="2" formatCode="0.00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Arkusz4!$F$3</c:f>
              <c:strCache>
                <c:ptCount val="1"/>
                <c:pt idx="0">
                  <c:v>ilość kursów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Arkusz4!$E$4:$E$14</c:f>
              <c:strCache>
                <c:ptCount val="11"/>
                <c:pt idx="0">
                  <c:v>Warszawa</c:v>
                </c:pt>
                <c:pt idx="1">
                  <c:v>Szczecin</c:v>
                </c:pt>
                <c:pt idx="2">
                  <c:v>Bielsko-Biala</c:v>
                </c:pt>
                <c:pt idx="3">
                  <c:v>Konin</c:v>
                </c:pt>
                <c:pt idx="4">
                  <c:v>Kielce</c:v>
                </c:pt>
                <c:pt idx="5">
                  <c:v>Zielona Gora</c:v>
                </c:pt>
                <c:pt idx="6">
                  <c:v>Kostrzyn</c:v>
                </c:pt>
                <c:pt idx="7">
                  <c:v>Poznan</c:v>
                </c:pt>
                <c:pt idx="8">
                  <c:v>Ciechanow</c:v>
                </c:pt>
                <c:pt idx="9">
                  <c:v>Pila</c:v>
                </c:pt>
                <c:pt idx="10">
                  <c:v>Opole</c:v>
                </c:pt>
              </c:strCache>
            </c:strRef>
          </c:cat>
          <c:val>
            <c:numRef>
              <c:f>Arkusz4!$F$4:$F$14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49-4E04-AFA3-2AECDC7F2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395311"/>
        <c:axId val="94400591"/>
      </c:barChart>
      <c:catAx>
        <c:axId val="943953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miasta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400591"/>
        <c:crosses val="autoZero"/>
        <c:auto val="1"/>
        <c:lblAlgn val="ctr"/>
        <c:lblOffset val="100"/>
        <c:noMultiLvlLbl val="0"/>
      </c:catAx>
      <c:valAx>
        <c:axId val="9440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ilość</a:t>
                </a:r>
                <a:r>
                  <a:rPr lang="en-GB" baseline="0"/>
                  <a:t> kursow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39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Arkusz4!$F$3</c:f>
              <c:strCache>
                <c:ptCount val="1"/>
                <c:pt idx="0">
                  <c:v>ilość kursów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Arkusz4!$E$4:$E$14</c:f>
              <c:strCache>
                <c:ptCount val="11"/>
                <c:pt idx="0">
                  <c:v>Warszawa</c:v>
                </c:pt>
                <c:pt idx="1">
                  <c:v>Szczecin</c:v>
                </c:pt>
                <c:pt idx="2">
                  <c:v>Bielsko-Biala</c:v>
                </c:pt>
                <c:pt idx="3">
                  <c:v>Konin</c:v>
                </c:pt>
                <c:pt idx="4">
                  <c:v>Kielce</c:v>
                </c:pt>
                <c:pt idx="5">
                  <c:v>Zielona Gora</c:v>
                </c:pt>
                <c:pt idx="6">
                  <c:v>Kostrzyn</c:v>
                </c:pt>
                <c:pt idx="7">
                  <c:v>Poznan</c:v>
                </c:pt>
                <c:pt idx="8">
                  <c:v>Ciechanow</c:v>
                </c:pt>
                <c:pt idx="9">
                  <c:v>Pila</c:v>
                </c:pt>
                <c:pt idx="10">
                  <c:v>Opole</c:v>
                </c:pt>
              </c:strCache>
            </c:strRef>
          </c:cat>
          <c:val>
            <c:numRef>
              <c:f>Arkusz4!$F$4:$F$14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29-4A03-A8C2-01CB2ABA1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395311"/>
        <c:axId val="94400591"/>
      </c:barChart>
      <c:catAx>
        <c:axId val="943953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miasta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400591"/>
        <c:crosses val="autoZero"/>
        <c:auto val="1"/>
        <c:lblAlgn val="ctr"/>
        <c:lblOffset val="100"/>
        <c:noMultiLvlLbl val="0"/>
      </c:catAx>
      <c:valAx>
        <c:axId val="9440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ilość</a:t>
                </a:r>
                <a:r>
                  <a:rPr lang="en-GB" baseline="0"/>
                  <a:t> kursow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39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16</xdr:row>
      <xdr:rowOff>125730</xdr:rowOff>
    </xdr:from>
    <xdr:to>
      <xdr:col>12</xdr:col>
      <xdr:colOff>38100</xdr:colOff>
      <xdr:row>31</xdr:row>
      <xdr:rowOff>125730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88646BB-D69C-F66D-BDC2-2676A0196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7</xdr:row>
      <xdr:rowOff>129540</xdr:rowOff>
    </xdr:from>
    <xdr:to>
      <xdr:col>7</xdr:col>
      <xdr:colOff>327660</xdr:colOff>
      <xdr:row>22</xdr:row>
      <xdr:rowOff>129540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2EC0AFD-A52B-4D73-B133-84402CD4D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bert" refreshedDate="45374.766684259259" createdVersion="8" refreshedVersion="8" minRefreshableVersion="3" recordCount="300" xr:uid="{CCE84DE4-8B5E-47BF-9A75-A171E3D3FBA4}">
  <cacheSource type="worksheet">
    <worksheetSource name="kursy"/>
  </cacheSource>
  <cacheFields count="7">
    <cacheField name="Data" numFmtId="14">
      <sharedItems containsSemiMixedTypes="0" containsNonDate="0" containsDate="1" containsString="0" minDate="2017-01-02T00:00:00" maxDate="2018-01-01T00:00:00"/>
    </cacheField>
    <cacheField name="Poczatek" numFmtId="0">
      <sharedItems count="67">
        <s v="Olsztyn"/>
        <s v="Torun"/>
        <s v="Plock"/>
        <s v="Ostroleka"/>
        <s v="Lomza"/>
        <s v="Ciechanow"/>
        <s v="Kuznica Bialostocka"/>
        <s v="Poznan"/>
        <s v="Skierniewice"/>
        <s v="Tarnow"/>
        <s v="Radom"/>
        <s v="Konin"/>
        <s v="Kolbaskowo"/>
        <s v="Szczecin"/>
        <s v="Swinoujscie"/>
        <s v="Kostrzyn"/>
        <s v="Gorzow Wielkopolski"/>
        <s v="Pila"/>
        <s v="Jakuszyce"/>
        <s v="Kalisz"/>
        <s v="Piotrkow Trybunalski"/>
        <s v="Gdansk"/>
        <s v="Koszalin"/>
        <s v="Katowice"/>
        <s v="Kudowa-Slone"/>
        <s v="Elblag"/>
        <s v="Opole"/>
        <s v="Bielsko-Biala"/>
        <s v="Bydgoszcz"/>
        <s v="Wloclawek"/>
        <s v="Gubin"/>
        <s v="Zamosc"/>
        <s v="Medyka"/>
        <s v="Tarnobrzeg"/>
        <s v="Krosno"/>
        <s v="Zielona Gora"/>
        <s v="Chyzne"/>
        <s v="Barwinek"/>
        <s v="Rzeszow"/>
        <s v="Zgorzelec"/>
        <s v="Krakow"/>
        <s v="Kielce"/>
        <s v="Przemysl"/>
        <s v="Walbrzych"/>
        <s v="Chalupki"/>
        <s v="Swiecko"/>
        <s v="Lodz"/>
        <s v="Warszawa"/>
        <s v="Legnica"/>
        <s v="Leszno"/>
        <s v="Jelenia Gora"/>
        <s v="Olszyna"/>
        <s v="Siedlce"/>
        <s v="Hrebenne"/>
        <s v="Lublin"/>
        <s v="Biala Podlaska"/>
        <s v="Chelm"/>
        <s v="Terespol"/>
        <s v="Zakopane"/>
        <s v="Slupsk"/>
        <s v="Suwalki"/>
        <s v="Sieradz"/>
        <s v="Czestochowa"/>
        <s v="Bezledy"/>
        <s v="Nowy Sacz"/>
        <s v="Cieszyn"/>
        <s v="Bialystok"/>
      </sharedItems>
    </cacheField>
    <cacheField name="Koniec" numFmtId="0">
      <sharedItems count="68">
        <s v="Torun"/>
        <s v="Plock"/>
        <s v="Ostroleka"/>
        <s v="Suwalki"/>
        <s v="Ciechanow"/>
        <s v="Lomza"/>
        <s v="Kuznica Bialostocka"/>
        <s v="Gubin"/>
        <s v="Tarnow"/>
        <s v="Katowice"/>
        <s v="Konin"/>
        <s v="Olsztyn"/>
        <s v="Pila"/>
        <s v="Szczecin"/>
        <s v="Swinoujscie"/>
        <s v="Kostrzyn"/>
        <s v="Kolbaskowo"/>
        <s v="Gorzow Wielkopolski"/>
        <s v="Poznan"/>
        <s v="Kalisz"/>
        <s v="Piotrkow Trybunalski"/>
        <s v="Koszalin"/>
        <s v="Czestochowa"/>
        <s v="Chyzne"/>
        <s v="Krosno"/>
        <s v="Jakuszyce"/>
        <s v="Opole"/>
        <s v="Bielsko-Biala"/>
        <s v="Zakopane"/>
        <s v="Bydgoszcz"/>
        <s v="Wloclawek"/>
        <s v="Skierniewice"/>
        <s v="Sieradz"/>
        <s v="Walbrzych"/>
        <s v="Medyka"/>
        <s v="Tarnobrzeg"/>
        <s v="Kielce"/>
        <s v="Radom"/>
        <s v="Zielona Gora"/>
        <s v="Cieszyn"/>
        <s v="Zamosc"/>
        <s v="Wroclaw"/>
        <s v="Krakow"/>
        <s v="Biala Podlaska"/>
        <s v="Barwinek"/>
        <s v="Swiecko"/>
        <s v="Warszawa"/>
        <s v="Lodz"/>
        <s v="Przemysl"/>
        <s v="Legnica"/>
        <s v="Chalupki"/>
        <s v="Leszno"/>
        <s v="Jelenia Gora"/>
        <s v="Olszyna"/>
        <s v="Lublin"/>
        <s v="Terespol"/>
        <s v="Slupsk"/>
        <s v="Gdansk"/>
        <s v="Zgorzelec"/>
        <s v="Bialystok"/>
        <s v="Elblag"/>
        <s v="Chelm"/>
        <s v="Siedlce"/>
        <s v="Kudowa-Slone"/>
        <s v="Nowy Sacz"/>
        <s v="Rzeszow"/>
        <s v="Hrebenne"/>
        <s v="Bezledy"/>
      </sharedItems>
    </cacheField>
    <cacheField name="Waga" numFmtId="0">
      <sharedItems containsSemiMixedTypes="0" containsString="0" containsNumber="1" containsInteger="1" minValue="1011" maxValue="5986"/>
    </cacheField>
    <cacheField name="Odleglosc" numFmtId="0">
      <sharedItems containsSemiMixedTypes="0" containsString="0" containsNumber="1" containsInteger="1" minValue="17" maxValue="744" count="137">
        <n v="167"/>
        <n v="112"/>
        <n v="118"/>
        <n v="113"/>
        <n v="141"/>
        <n v="179"/>
        <n v="166"/>
        <n v="196"/>
        <n v="300"/>
        <n v="148"/>
        <n v="267"/>
        <n v="110"/>
        <n v="173"/>
        <n v="127"/>
        <n v="115"/>
        <n v="164"/>
        <n v="121"/>
        <n v="123"/>
        <n v="163"/>
        <n v="130"/>
        <n v="24"/>
        <n v="100"/>
        <n v="126"/>
        <n v="102"/>
        <n v="103"/>
        <n v="273"/>
        <n v="128"/>
        <n v="154"/>
        <n v="190"/>
        <n v="135"/>
        <n v="162"/>
        <n v="550"/>
        <n v="161"/>
        <n v="106"/>
        <n v="145"/>
        <n v="146"/>
        <n v="157"/>
        <n v="111"/>
        <n v="171"/>
        <n v="225"/>
        <n v="143"/>
        <n v="139"/>
        <n v="232"/>
        <n v="95"/>
        <n v="136"/>
        <n v="277"/>
        <n v="91"/>
        <n v="152"/>
        <n v="177"/>
        <n v="96"/>
        <n v="122"/>
        <n v="117"/>
        <n v="147"/>
        <n v="155"/>
        <n v="116"/>
        <n v="105"/>
        <n v="109"/>
        <n v="182"/>
        <n v="178"/>
        <n v="241"/>
        <n v="211"/>
        <n v="156"/>
        <n v="417"/>
        <n v="184"/>
        <n v="17"/>
        <n v="153"/>
        <n v="392"/>
        <n v="174"/>
        <n v="168"/>
        <n v="197"/>
        <n v="104"/>
        <n v="107"/>
        <n v="129"/>
        <n v="335"/>
        <n v="410"/>
        <n v="391"/>
        <n v="552"/>
        <n v="203"/>
        <n v="187"/>
        <n v="119"/>
        <n v="137"/>
        <n v="217"/>
        <n v="158"/>
        <n v="160"/>
        <n v="205"/>
        <n v="140"/>
        <n v="195"/>
        <n v="151"/>
        <n v="144"/>
        <n v="213"/>
        <n v="170"/>
        <n v="120"/>
        <n v="98"/>
        <n v="138"/>
        <n v="744"/>
        <n v="114"/>
        <n v="204"/>
        <n v="202"/>
        <n v="604"/>
        <n v="239"/>
        <n v="438"/>
        <n v="124"/>
        <n v="175"/>
        <n v="249"/>
        <n v="209"/>
        <n v="542"/>
        <n v="93"/>
        <n v="266"/>
        <n v="200"/>
        <n v="125"/>
        <n v="180"/>
        <n v="222"/>
        <n v="192"/>
        <n v="101"/>
        <n v="159"/>
        <n v="176"/>
        <n v="353"/>
        <n v="517"/>
        <n v="480"/>
        <n v="407"/>
        <n v="227"/>
        <n v="142"/>
        <n v="181"/>
        <n v="219"/>
        <n v="149"/>
        <n v="380"/>
        <n v="86"/>
        <n v="31"/>
        <n v="131"/>
        <n v="280"/>
        <n v="224"/>
        <n v="443"/>
        <n v="494"/>
        <n v="257"/>
        <n v="409"/>
        <n v="132"/>
        <n v="541"/>
      </sharedItems>
    </cacheField>
    <cacheField name="Cena" numFmtId="0">
      <sharedItems containsSemiMixedTypes="0" containsString="0" containsNumber="1" containsInteger="1" minValue="28" maxValue="2887"/>
    </cacheField>
    <cacheField name="stawka za kilometr" numFmtId="0">
      <sharedItems containsSemiMixedTypes="0" containsString="0" containsNumber="1" minValue="0.95714285714285718" maxValue="4.2604166666666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d v="2017-01-02T00:00:00"/>
    <x v="0"/>
    <x v="0"/>
    <n v="3527"/>
    <x v="0"/>
    <n v="206"/>
    <n v="1.2335329341317365"/>
  </r>
  <r>
    <d v="2017-01-03T00:00:00"/>
    <x v="1"/>
    <x v="1"/>
    <n v="3666"/>
    <x v="1"/>
    <n v="280"/>
    <n v="2.5"/>
  </r>
  <r>
    <d v="2017-01-04T00:00:00"/>
    <x v="2"/>
    <x v="2"/>
    <n v="4888"/>
    <x v="0"/>
    <n v="624"/>
    <n v="3.7365269461077846"/>
  </r>
  <r>
    <d v="2017-01-05T00:00:00"/>
    <x v="3"/>
    <x v="3"/>
    <n v="1099"/>
    <x v="0"/>
    <n v="390"/>
    <n v="2.3353293413173652"/>
  </r>
  <r>
    <d v="2017-01-07T00:00:00"/>
    <x v="4"/>
    <x v="4"/>
    <n v="4881"/>
    <x v="2"/>
    <n v="219"/>
    <n v="1.8559322033898304"/>
  </r>
  <r>
    <d v="2017-01-08T00:00:00"/>
    <x v="5"/>
    <x v="5"/>
    <n v="5851"/>
    <x v="3"/>
    <n v="160"/>
    <n v="1.415929203539823"/>
  </r>
  <r>
    <d v="2017-01-09T00:00:00"/>
    <x v="4"/>
    <x v="6"/>
    <n v="5963"/>
    <x v="4"/>
    <n v="168"/>
    <n v="1.1914893617021276"/>
  </r>
  <r>
    <d v="2017-01-10T00:00:00"/>
    <x v="6"/>
    <x v="2"/>
    <n v="1364"/>
    <x v="5"/>
    <n v="533"/>
    <n v="2.977653631284916"/>
  </r>
  <r>
    <d v="2017-01-11T00:00:00"/>
    <x v="3"/>
    <x v="3"/>
    <n v="1245"/>
    <x v="6"/>
    <n v="209"/>
    <n v="1.2590361445783131"/>
  </r>
  <r>
    <d v="2017-01-12T00:00:00"/>
    <x v="7"/>
    <x v="7"/>
    <n v="3771"/>
    <x v="7"/>
    <n v="696"/>
    <n v="3.5510204081632653"/>
  </r>
  <r>
    <d v="2017-01-14T00:00:00"/>
    <x v="8"/>
    <x v="8"/>
    <n v="4522"/>
    <x v="8"/>
    <n v="1113"/>
    <n v="3.71"/>
  </r>
  <r>
    <d v="2017-01-15T00:00:00"/>
    <x v="9"/>
    <x v="9"/>
    <n v="4588"/>
    <x v="9"/>
    <n v="494"/>
    <n v="3.3378378378378377"/>
  </r>
  <r>
    <d v="2017-01-16T00:00:00"/>
    <x v="10"/>
    <x v="10"/>
    <n v="1952"/>
    <x v="10"/>
    <n v="602"/>
    <n v="2.2546816479400751"/>
  </r>
  <r>
    <d v="2017-01-17T00:00:00"/>
    <x v="11"/>
    <x v="0"/>
    <n v="3318"/>
    <x v="11"/>
    <n v="422"/>
    <n v="3.8363636363636364"/>
  </r>
  <r>
    <d v="2017-01-20T00:00:00"/>
    <x v="6"/>
    <x v="2"/>
    <n v="3106"/>
    <x v="12"/>
    <n v="312"/>
    <n v="1.8034682080924855"/>
  </r>
  <r>
    <d v="2017-01-21T00:00:00"/>
    <x v="3"/>
    <x v="11"/>
    <n v="5593"/>
    <x v="13"/>
    <n v="421"/>
    <n v="3.3149606299212597"/>
  </r>
  <r>
    <d v="2017-01-22T00:00:00"/>
    <x v="0"/>
    <x v="4"/>
    <n v="5983"/>
    <x v="2"/>
    <n v="416"/>
    <n v="3.5254237288135593"/>
  </r>
  <r>
    <d v="2017-01-23T00:00:00"/>
    <x v="5"/>
    <x v="11"/>
    <n v="5496"/>
    <x v="14"/>
    <n v="291"/>
    <n v="2.5304347826086957"/>
  </r>
  <r>
    <d v="2017-01-24T00:00:00"/>
    <x v="0"/>
    <x v="5"/>
    <n v="4572"/>
    <x v="15"/>
    <n v="550"/>
    <n v="3.3536585365853657"/>
  </r>
  <r>
    <d v="2017-01-25T00:00:00"/>
    <x v="4"/>
    <x v="4"/>
    <n v="4529"/>
    <x v="16"/>
    <n v="373"/>
    <n v="3.0826446280991737"/>
  </r>
  <r>
    <d v="2017-01-26T00:00:00"/>
    <x v="5"/>
    <x v="11"/>
    <n v="4981"/>
    <x v="17"/>
    <n v="218"/>
    <n v="1.7723577235772359"/>
  </r>
  <r>
    <d v="2017-01-27T00:00:00"/>
    <x v="0"/>
    <x v="0"/>
    <n v="3808"/>
    <x v="18"/>
    <n v="655"/>
    <n v="4.0184049079754605"/>
  </r>
  <r>
    <d v="2017-01-28T00:00:00"/>
    <x v="1"/>
    <x v="12"/>
    <n v="1359"/>
    <x v="19"/>
    <n v="346"/>
    <n v="2.6615384615384614"/>
  </r>
  <r>
    <d v="2017-01-29T00:00:00"/>
    <x v="12"/>
    <x v="13"/>
    <n v="2320"/>
    <x v="20"/>
    <n v="68"/>
    <n v="2.8333333333333335"/>
  </r>
  <r>
    <d v="2017-01-30T00:00:00"/>
    <x v="13"/>
    <x v="14"/>
    <n v="2607"/>
    <x v="14"/>
    <n v="264"/>
    <n v="2.2956521739130435"/>
  </r>
  <r>
    <d v="2017-01-31T00:00:00"/>
    <x v="14"/>
    <x v="13"/>
    <n v="3657"/>
    <x v="21"/>
    <n v="424"/>
    <n v="4.24"/>
  </r>
  <r>
    <d v="2017-02-01T00:00:00"/>
    <x v="13"/>
    <x v="15"/>
    <n v="5671"/>
    <x v="2"/>
    <n v="390"/>
    <n v="3.3050847457627119"/>
  </r>
  <r>
    <d v="2017-02-02T00:00:00"/>
    <x v="15"/>
    <x v="16"/>
    <n v="4871"/>
    <x v="22"/>
    <n v="185"/>
    <n v="1.4682539682539681"/>
  </r>
  <r>
    <d v="2017-02-03T00:00:00"/>
    <x v="12"/>
    <x v="17"/>
    <n v="1686"/>
    <x v="23"/>
    <n v="167"/>
    <n v="1.6372549019607843"/>
  </r>
  <r>
    <d v="2017-02-04T00:00:00"/>
    <x v="16"/>
    <x v="12"/>
    <n v="5628"/>
    <x v="17"/>
    <n v="450"/>
    <n v="3.6585365853658538"/>
  </r>
  <r>
    <d v="2017-02-05T00:00:00"/>
    <x v="17"/>
    <x v="18"/>
    <n v="3295"/>
    <x v="24"/>
    <n v="346"/>
    <n v="3.3592233009708736"/>
  </r>
  <r>
    <d v="2017-02-06T00:00:00"/>
    <x v="18"/>
    <x v="19"/>
    <n v="5291"/>
    <x v="25"/>
    <n v="520"/>
    <n v="1.9047619047619047"/>
  </r>
  <r>
    <d v="2017-02-07T00:00:00"/>
    <x v="19"/>
    <x v="20"/>
    <n v="5838"/>
    <x v="26"/>
    <n v="518"/>
    <n v="4.046875"/>
  </r>
  <r>
    <d v="2017-02-08T00:00:00"/>
    <x v="20"/>
    <x v="10"/>
    <n v="3319"/>
    <x v="27"/>
    <n v="314"/>
    <n v="2.0389610389610389"/>
  </r>
  <r>
    <d v="2017-02-09T00:00:00"/>
    <x v="21"/>
    <x v="0"/>
    <n v="2152"/>
    <x v="28"/>
    <n v="406"/>
    <n v="2.1368421052631579"/>
  </r>
  <r>
    <d v="2017-02-10T00:00:00"/>
    <x v="1"/>
    <x v="12"/>
    <n v="3810"/>
    <x v="29"/>
    <n v="221"/>
    <n v="1.6370370370370371"/>
  </r>
  <r>
    <d v="2017-02-11T00:00:00"/>
    <x v="17"/>
    <x v="21"/>
    <n v="5713"/>
    <x v="26"/>
    <n v="376"/>
    <n v="2.9375"/>
  </r>
  <r>
    <d v="2017-02-12T00:00:00"/>
    <x v="22"/>
    <x v="12"/>
    <n v="4163"/>
    <x v="26"/>
    <n v="257"/>
    <n v="2.0078125"/>
  </r>
  <r>
    <d v="2017-02-13T00:00:00"/>
    <x v="17"/>
    <x v="22"/>
    <n v="3216"/>
    <x v="30"/>
    <n v="278"/>
    <n v="1.7160493827160495"/>
  </r>
  <r>
    <d v="2017-02-14T00:00:00"/>
    <x v="4"/>
    <x v="23"/>
    <n v="5060"/>
    <x v="31"/>
    <n v="1622"/>
    <n v="2.9490909090909092"/>
  </r>
  <r>
    <d v="2017-02-16T00:00:00"/>
    <x v="22"/>
    <x v="14"/>
    <n v="2446"/>
    <x v="32"/>
    <n v="379"/>
    <n v="2.3540372670807455"/>
  </r>
  <r>
    <d v="2017-02-17T00:00:00"/>
    <x v="14"/>
    <x v="13"/>
    <n v="3305"/>
    <x v="33"/>
    <n v="116"/>
    <n v="1.0943396226415094"/>
  </r>
  <r>
    <d v="2017-02-19T00:00:00"/>
    <x v="17"/>
    <x v="0"/>
    <n v="1743"/>
    <x v="34"/>
    <n v="376"/>
    <n v="2.5931034482758619"/>
  </r>
  <r>
    <d v="2017-02-22T00:00:00"/>
    <x v="9"/>
    <x v="24"/>
    <n v="4053"/>
    <x v="35"/>
    <n v="441"/>
    <n v="3.0205479452054793"/>
  </r>
  <r>
    <d v="2017-02-23T00:00:00"/>
    <x v="23"/>
    <x v="20"/>
    <n v="4905"/>
    <x v="36"/>
    <n v="392"/>
    <n v="2.4968152866242037"/>
  </r>
  <r>
    <d v="2017-02-25T00:00:00"/>
    <x v="2"/>
    <x v="0"/>
    <n v="1624"/>
    <x v="37"/>
    <n v="221"/>
    <n v="1.9909909909909911"/>
  </r>
  <r>
    <d v="2017-02-27T00:00:00"/>
    <x v="24"/>
    <x v="25"/>
    <n v="5326"/>
    <x v="38"/>
    <n v="263"/>
    <n v="1.5380116959064327"/>
  </r>
  <r>
    <d v="2017-02-28T00:00:00"/>
    <x v="25"/>
    <x v="4"/>
    <n v="4398"/>
    <x v="39"/>
    <n v="400"/>
    <n v="1.7777777777777777"/>
  </r>
  <r>
    <d v="2017-03-01T00:00:00"/>
    <x v="24"/>
    <x v="26"/>
    <n v="4494"/>
    <x v="40"/>
    <n v="252"/>
    <n v="1.7622377622377623"/>
  </r>
  <r>
    <d v="2017-03-02T00:00:00"/>
    <x v="26"/>
    <x v="27"/>
    <n v="2136"/>
    <x v="41"/>
    <n v="522"/>
    <n v="3.7553956834532376"/>
  </r>
  <r>
    <d v="2017-03-03T00:00:00"/>
    <x v="27"/>
    <x v="28"/>
    <n v="4481"/>
    <x v="16"/>
    <n v="446"/>
    <n v="3.6859504132231407"/>
  </r>
  <r>
    <d v="2017-03-04T00:00:00"/>
    <x v="20"/>
    <x v="18"/>
    <n v="1749"/>
    <x v="42"/>
    <n v="928"/>
    <n v="4"/>
  </r>
  <r>
    <d v="2017-03-08T00:00:00"/>
    <x v="20"/>
    <x v="10"/>
    <n v="1203"/>
    <x v="35"/>
    <n v="330"/>
    <n v="2.2602739726027399"/>
  </r>
  <r>
    <d v="2017-03-09T00:00:00"/>
    <x v="11"/>
    <x v="29"/>
    <n v="4505"/>
    <x v="2"/>
    <n v="374"/>
    <n v="3.1694915254237288"/>
  </r>
  <r>
    <d v="2017-03-10T00:00:00"/>
    <x v="28"/>
    <x v="30"/>
    <n v="1454"/>
    <x v="43"/>
    <n v="197"/>
    <n v="2.0736842105263156"/>
  </r>
  <r>
    <d v="2017-03-11T00:00:00"/>
    <x v="29"/>
    <x v="31"/>
    <n v="2835"/>
    <x v="44"/>
    <n v="418"/>
    <n v="3.0735294117647061"/>
  </r>
  <r>
    <d v="2017-03-12T00:00:00"/>
    <x v="8"/>
    <x v="32"/>
    <n v="2338"/>
    <x v="17"/>
    <n v="215"/>
    <n v="1.7479674796747968"/>
  </r>
  <r>
    <d v="2017-03-13T00:00:00"/>
    <x v="16"/>
    <x v="33"/>
    <n v="4154"/>
    <x v="45"/>
    <n v="924"/>
    <n v="3.335740072202166"/>
  </r>
  <r>
    <d v="2017-03-16T00:00:00"/>
    <x v="30"/>
    <x v="15"/>
    <n v="1767"/>
    <x v="46"/>
    <n v="247"/>
    <n v="2.7142857142857144"/>
  </r>
  <r>
    <d v="2017-03-18T00:00:00"/>
    <x v="31"/>
    <x v="34"/>
    <n v="2929"/>
    <x v="47"/>
    <n v="278"/>
    <n v="1.8289473684210527"/>
  </r>
  <r>
    <d v="2017-03-19T00:00:00"/>
    <x v="32"/>
    <x v="35"/>
    <n v="2151"/>
    <x v="48"/>
    <n v="365"/>
    <n v="2.0621468926553672"/>
  </r>
  <r>
    <d v="2017-03-20T00:00:00"/>
    <x v="33"/>
    <x v="36"/>
    <n v="2431"/>
    <x v="49"/>
    <n v="409"/>
    <n v="4.260416666666667"/>
  </r>
  <r>
    <d v="2017-03-21T00:00:00"/>
    <x v="34"/>
    <x v="35"/>
    <n v="1168"/>
    <x v="40"/>
    <n v="501"/>
    <n v="3.5034965034965033"/>
  </r>
  <r>
    <d v="2017-03-22T00:00:00"/>
    <x v="33"/>
    <x v="37"/>
    <n v="4251"/>
    <x v="50"/>
    <n v="227"/>
    <n v="1.860655737704918"/>
  </r>
  <r>
    <d v="2017-03-23T00:00:00"/>
    <x v="10"/>
    <x v="31"/>
    <n v="4347"/>
    <x v="51"/>
    <n v="158"/>
    <n v="1.3504273504273505"/>
  </r>
  <r>
    <d v="2017-03-24T00:00:00"/>
    <x v="8"/>
    <x v="30"/>
    <n v="5287"/>
    <x v="13"/>
    <n v="495"/>
    <n v="3.8976377952755907"/>
  </r>
  <r>
    <d v="2017-03-26T00:00:00"/>
    <x v="9"/>
    <x v="9"/>
    <n v="5177"/>
    <x v="52"/>
    <n v="443"/>
    <n v="3.0136054421768708"/>
  </r>
  <r>
    <d v="2017-03-27T00:00:00"/>
    <x v="30"/>
    <x v="17"/>
    <n v="3858"/>
    <x v="53"/>
    <n v="261"/>
    <n v="1.6838709677419355"/>
  </r>
  <r>
    <d v="2017-03-28T00:00:00"/>
    <x v="16"/>
    <x v="38"/>
    <n v="4637"/>
    <x v="54"/>
    <n v="242"/>
    <n v="2.0862068965517242"/>
  </r>
  <r>
    <d v="2017-03-29T00:00:00"/>
    <x v="35"/>
    <x v="18"/>
    <n v="5212"/>
    <x v="17"/>
    <n v="517"/>
    <n v="4.2032520325203251"/>
  </r>
  <r>
    <d v="2017-03-30T00:00:00"/>
    <x v="7"/>
    <x v="29"/>
    <n v="1099"/>
    <x v="26"/>
    <n v="205"/>
    <n v="1.6015625"/>
  </r>
  <r>
    <d v="2017-03-31T00:00:00"/>
    <x v="28"/>
    <x v="30"/>
    <n v="4422"/>
    <x v="55"/>
    <n v="145"/>
    <n v="1.3809523809523809"/>
  </r>
  <r>
    <d v="2017-04-02T00:00:00"/>
    <x v="36"/>
    <x v="27"/>
    <n v="2742"/>
    <x v="56"/>
    <n v="117"/>
    <n v="1.073394495412844"/>
  </r>
  <r>
    <d v="2017-04-03T00:00:00"/>
    <x v="27"/>
    <x v="23"/>
    <n v="2100"/>
    <x v="14"/>
    <n v="172"/>
    <n v="1.4956521739130435"/>
  </r>
  <r>
    <d v="2017-04-04T00:00:00"/>
    <x v="36"/>
    <x v="27"/>
    <n v="5626"/>
    <x v="17"/>
    <n v="377"/>
    <n v="3.065040650406504"/>
  </r>
  <r>
    <d v="2017-04-05T00:00:00"/>
    <x v="27"/>
    <x v="23"/>
    <n v="1629"/>
    <x v="56"/>
    <n v="258"/>
    <n v="2.3669724770642202"/>
  </r>
  <r>
    <d v="2017-04-06T00:00:00"/>
    <x v="36"/>
    <x v="39"/>
    <n v="4787"/>
    <x v="53"/>
    <n v="354"/>
    <n v="2.2838709677419353"/>
  </r>
  <r>
    <d v="2017-04-07T00:00:00"/>
    <x v="37"/>
    <x v="34"/>
    <n v="4678"/>
    <x v="57"/>
    <n v="254"/>
    <n v="1.3956043956043955"/>
  </r>
  <r>
    <d v="2017-04-08T00:00:00"/>
    <x v="32"/>
    <x v="40"/>
    <n v="5869"/>
    <x v="47"/>
    <n v="599"/>
    <n v="3.9407894736842106"/>
  </r>
  <r>
    <d v="2017-04-09T00:00:00"/>
    <x v="38"/>
    <x v="40"/>
    <n v="2678"/>
    <x v="58"/>
    <n v="481"/>
    <n v="2.702247191011236"/>
  </r>
  <r>
    <d v="2017-04-10T00:00:00"/>
    <x v="11"/>
    <x v="33"/>
    <n v="3193"/>
    <x v="59"/>
    <n v="507"/>
    <n v="2.103734439834025"/>
  </r>
  <r>
    <d v="2017-04-11T00:00:00"/>
    <x v="18"/>
    <x v="15"/>
    <n v="1011"/>
    <x v="60"/>
    <n v="536"/>
    <n v="2.5402843601895735"/>
  </r>
  <r>
    <d v="2017-04-12T00:00:00"/>
    <x v="15"/>
    <x v="13"/>
    <n v="3398"/>
    <x v="50"/>
    <n v="163"/>
    <n v="1.3360655737704918"/>
  </r>
  <r>
    <d v="2017-04-14T00:00:00"/>
    <x v="39"/>
    <x v="41"/>
    <n v="5416"/>
    <x v="61"/>
    <n v="349"/>
    <n v="2.2371794871794872"/>
  </r>
  <r>
    <d v="2017-04-15T00:00:00"/>
    <x v="3"/>
    <x v="42"/>
    <n v="3914"/>
    <x v="62"/>
    <n v="888"/>
    <n v="2.1294964028776979"/>
  </r>
  <r>
    <d v="2017-04-16T00:00:00"/>
    <x v="40"/>
    <x v="36"/>
    <n v="5805"/>
    <x v="34"/>
    <n v="301"/>
    <n v="2.0758620689655172"/>
  </r>
  <r>
    <d v="2017-04-17T00:00:00"/>
    <x v="41"/>
    <x v="42"/>
    <n v="4033"/>
    <x v="44"/>
    <n v="297"/>
    <n v="2.1838235294117645"/>
  </r>
  <r>
    <d v="2017-04-19T00:00:00"/>
    <x v="31"/>
    <x v="43"/>
    <n v="1021"/>
    <x v="63"/>
    <n v="660"/>
    <n v="3.5869565217391304"/>
  </r>
  <r>
    <d v="2017-04-21T00:00:00"/>
    <x v="42"/>
    <x v="34"/>
    <n v="5162"/>
    <x v="64"/>
    <n v="28"/>
    <n v="1.6470588235294117"/>
  </r>
  <r>
    <d v="2017-04-22T00:00:00"/>
    <x v="32"/>
    <x v="40"/>
    <n v="2050"/>
    <x v="30"/>
    <n v="569"/>
    <n v="3.5123456790123457"/>
  </r>
  <r>
    <d v="2017-04-24T00:00:00"/>
    <x v="43"/>
    <x v="26"/>
    <n v="5312"/>
    <x v="65"/>
    <n v="356"/>
    <n v="2.3267973856209152"/>
  </r>
  <r>
    <d v="2017-04-26T00:00:00"/>
    <x v="13"/>
    <x v="32"/>
    <n v="2443"/>
    <x v="66"/>
    <n v="1392"/>
    <n v="3.5510204081632653"/>
  </r>
  <r>
    <d v="2017-04-28T00:00:00"/>
    <x v="42"/>
    <x v="44"/>
    <n v="1161"/>
    <x v="67"/>
    <n v="323"/>
    <n v="1.8563218390804597"/>
  </r>
  <r>
    <d v="2017-04-29T00:00:00"/>
    <x v="37"/>
    <x v="8"/>
    <n v="3435"/>
    <x v="35"/>
    <n v="530"/>
    <n v="3.6301369863013697"/>
  </r>
  <r>
    <d v="2017-04-30T00:00:00"/>
    <x v="44"/>
    <x v="22"/>
    <n v="3358"/>
    <x v="68"/>
    <n v="569"/>
    <n v="3.3869047619047619"/>
  </r>
  <r>
    <d v="2017-05-01T00:00:00"/>
    <x v="39"/>
    <x v="45"/>
    <n v="2719"/>
    <x v="47"/>
    <n v="240"/>
    <n v="1.5789473684210527"/>
  </r>
  <r>
    <d v="2017-05-02T00:00:00"/>
    <x v="45"/>
    <x v="13"/>
    <n v="1793"/>
    <x v="69"/>
    <n v="754"/>
    <n v="3.8274111675126905"/>
  </r>
  <r>
    <d v="2017-05-05T00:00:00"/>
    <x v="10"/>
    <x v="20"/>
    <n v="1858"/>
    <x v="70"/>
    <n v="171"/>
    <n v="1.6442307692307692"/>
  </r>
  <r>
    <d v="2017-05-06T00:00:00"/>
    <x v="20"/>
    <x v="37"/>
    <n v="4651"/>
    <x v="37"/>
    <n v="190"/>
    <n v="1.7117117117117118"/>
  </r>
  <r>
    <d v="2017-05-07T00:00:00"/>
    <x v="10"/>
    <x v="20"/>
    <n v="2929"/>
    <x v="37"/>
    <n v="395"/>
    <n v="3.5585585585585586"/>
  </r>
  <r>
    <d v="2017-05-08T00:00:00"/>
    <x v="20"/>
    <x v="19"/>
    <n v="2608"/>
    <x v="17"/>
    <n v="223"/>
    <n v="1.8130081300813008"/>
  </r>
  <r>
    <d v="2017-05-09T00:00:00"/>
    <x v="19"/>
    <x v="18"/>
    <n v="3094"/>
    <x v="71"/>
    <n v="143"/>
    <n v="1.3364485981308412"/>
  </r>
  <r>
    <d v="2017-05-12T00:00:00"/>
    <x v="10"/>
    <x v="46"/>
    <n v="5288"/>
    <x v="71"/>
    <n v="312"/>
    <n v="2.9158878504672896"/>
  </r>
  <r>
    <d v="2017-05-13T00:00:00"/>
    <x v="43"/>
    <x v="19"/>
    <n v="4888"/>
    <x v="57"/>
    <n v="248"/>
    <n v="1.3626373626373627"/>
  </r>
  <r>
    <d v="2017-05-14T00:00:00"/>
    <x v="19"/>
    <x v="47"/>
    <n v="5475"/>
    <x v="72"/>
    <n v="200"/>
    <n v="1.5503875968992249"/>
  </r>
  <r>
    <d v="2017-05-15T00:00:00"/>
    <x v="46"/>
    <x v="36"/>
    <n v="4863"/>
    <x v="4"/>
    <n v="444"/>
    <n v="3.1489361702127661"/>
  </r>
  <r>
    <d v="2017-05-17T00:00:00"/>
    <x v="20"/>
    <x v="48"/>
    <n v="5933"/>
    <x v="73"/>
    <n v="479"/>
    <n v="1.4298507462686567"/>
  </r>
  <r>
    <d v="2017-05-18T00:00:00"/>
    <x v="47"/>
    <x v="49"/>
    <n v="1730"/>
    <x v="74"/>
    <n v="1087"/>
    <n v="2.6512195121951221"/>
  </r>
  <r>
    <d v="2017-05-19T00:00:00"/>
    <x v="48"/>
    <x v="7"/>
    <n v="3178"/>
    <x v="38"/>
    <n v="646"/>
    <n v="3.7777777777777777"/>
  </r>
  <r>
    <d v="2017-05-22T00:00:00"/>
    <x v="20"/>
    <x v="30"/>
    <n v="3983"/>
    <x v="65"/>
    <n v="175"/>
    <n v="1.1437908496732025"/>
  </r>
  <r>
    <d v="2017-05-23T00:00:00"/>
    <x v="25"/>
    <x v="6"/>
    <n v="3007"/>
    <x v="75"/>
    <n v="1406"/>
    <n v="3.5959079283887467"/>
  </r>
  <r>
    <d v="2017-05-24T00:00:00"/>
    <x v="47"/>
    <x v="9"/>
    <n v="5832"/>
    <x v="8"/>
    <n v="453"/>
    <n v="1.51"/>
  </r>
  <r>
    <d v="2017-05-26T00:00:00"/>
    <x v="24"/>
    <x v="26"/>
    <n v="3012"/>
    <x v="9"/>
    <n v="185"/>
    <n v="1.25"/>
  </r>
  <r>
    <d v="2017-05-27T00:00:00"/>
    <x v="26"/>
    <x v="50"/>
    <n v="4508"/>
    <x v="70"/>
    <n v="399"/>
    <n v="3.8365384615384617"/>
  </r>
  <r>
    <d v="2017-05-28T00:00:00"/>
    <x v="3"/>
    <x v="45"/>
    <n v="1777"/>
    <x v="76"/>
    <n v="1964"/>
    <n v="3.5579710144927534"/>
  </r>
  <r>
    <d v="2017-05-29T00:00:00"/>
    <x v="45"/>
    <x v="49"/>
    <n v="4788"/>
    <x v="77"/>
    <n v="347"/>
    <n v="1.7093596059113301"/>
  </r>
  <r>
    <d v="2017-05-30T00:00:00"/>
    <x v="48"/>
    <x v="51"/>
    <n v="3035"/>
    <x v="24"/>
    <n v="376"/>
    <n v="3.650485436893204"/>
  </r>
  <r>
    <d v="2017-05-31T00:00:00"/>
    <x v="49"/>
    <x v="52"/>
    <n v="3380"/>
    <x v="53"/>
    <n v="542"/>
    <n v="3.4967741935483869"/>
  </r>
  <r>
    <d v="2017-06-01T00:00:00"/>
    <x v="50"/>
    <x v="53"/>
    <n v="5014"/>
    <x v="27"/>
    <n v="577"/>
    <n v="3.7467532467532467"/>
  </r>
  <r>
    <d v="2017-06-02T00:00:00"/>
    <x v="51"/>
    <x v="45"/>
    <n v="1852"/>
    <x v="11"/>
    <n v="407"/>
    <n v="3.7"/>
  </r>
  <r>
    <d v="2017-06-04T00:00:00"/>
    <x v="52"/>
    <x v="5"/>
    <n v="5493"/>
    <x v="34"/>
    <n v="168"/>
    <n v="1.1586206896551725"/>
  </r>
  <r>
    <d v="2017-06-06T00:00:00"/>
    <x v="38"/>
    <x v="40"/>
    <n v="5560"/>
    <x v="78"/>
    <n v="288"/>
    <n v="1.5401069518716577"/>
  </r>
  <r>
    <d v="2017-06-07T00:00:00"/>
    <x v="53"/>
    <x v="54"/>
    <n v="2571"/>
    <x v="34"/>
    <n v="567"/>
    <n v="3.9103448275862069"/>
  </r>
  <r>
    <d v="2017-06-08T00:00:00"/>
    <x v="54"/>
    <x v="37"/>
    <n v="3348"/>
    <x v="37"/>
    <n v="135"/>
    <n v="1.2162162162162162"/>
  </r>
  <r>
    <d v="2017-06-09T00:00:00"/>
    <x v="10"/>
    <x v="35"/>
    <n v="2906"/>
    <x v="79"/>
    <n v="398"/>
    <n v="3.3445378151260505"/>
  </r>
  <r>
    <d v="2017-06-10T00:00:00"/>
    <x v="33"/>
    <x v="42"/>
    <n v="5660"/>
    <x v="80"/>
    <n v="490"/>
    <n v="3.5766423357664232"/>
  </r>
  <r>
    <d v="2017-06-11T00:00:00"/>
    <x v="10"/>
    <x v="20"/>
    <n v="2575"/>
    <x v="3"/>
    <n v="277"/>
    <n v="2.4513274336283186"/>
  </r>
  <r>
    <d v="2017-06-12T00:00:00"/>
    <x v="55"/>
    <x v="35"/>
    <n v="1676"/>
    <x v="81"/>
    <n v="499"/>
    <n v="2.2995391705069124"/>
  </r>
  <r>
    <d v="2017-06-13T00:00:00"/>
    <x v="33"/>
    <x v="36"/>
    <n v="1536"/>
    <x v="49"/>
    <n v="154"/>
    <n v="1.6041666666666667"/>
  </r>
  <r>
    <d v="2017-06-14T00:00:00"/>
    <x v="41"/>
    <x v="32"/>
    <n v="1996"/>
    <x v="82"/>
    <n v="653"/>
    <n v="4.1329113924050631"/>
  </r>
  <r>
    <d v="2017-06-16T00:00:00"/>
    <x v="56"/>
    <x v="55"/>
    <n v="4769"/>
    <x v="83"/>
    <n v="522"/>
    <n v="3.2625000000000002"/>
  </r>
  <r>
    <d v="2017-06-17T00:00:00"/>
    <x v="57"/>
    <x v="46"/>
    <n v="4542"/>
    <x v="84"/>
    <n v="524"/>
    <n v="2.5560975609756098"/>
  </r>
  <r>
    <d v="2017-06-18T00:00:00"/>
    <x v="47"/>
    <x v="47"/>
    <n v="2286"/>
    <x v="85"/>
    <n v="136"/>
    <n v="0.97142857142857142"/>
  </r>
  <r>
    <d v="2017-06-19T00:00:00"/>
    <x v="46"/>
    <x v="30"/>
    <n v="1504"/>
    <x v="43"/>
    <n v="382"/>
    <n v="4.0210526315789474"/>
  </r>
  <r>
    <d v="2017-06-20T00:00:00"/>
    <x v="34"/>
    <x v="28"/>
    <n v="3990"/>
    <x v="86"/>
    <n v="468"/>
    <n v="2.4"/>
  </r>
  <r>
    <d v="2017-06-21T00:00:00"/>
    <x v="41"/>
    <x v="8"/>
    <n v="4569"/>
    <x v="17"/>
    <n v="295"/>
    <n v="2.3983739837398375"/>
  </r>
  <r>
    <d v="2017-06-22T00:00:00"/>
    <x v="9"/>
    <x v="9"/>
    <n v="3469"/>
    <x v="87"/>
    <n v="558"/>
    <n v="3.6953642384105962"/>
  </r>
  <r>
    <d v="2017-06-23T00:00:00"/>
    <x v="23"/>
    <x v="28"/>
    <n v="2498"/>
    <x v="18"/>
    <n v="610"/>
    <n v="3.7423312883435584"/>
  </r>
  <r>
    <d v="2017-06-24T00:00:00"/>
    <x v="58"/>
    <x v="8"/>
    <n v="4118"/>
    <x v="88"/>
    <n v="256"/>
    <n v="1.7777777777777777"/>
  </r>
  <r>
    <d v="2017-06-25T00:00:00"/>
    <x v="21"/>
    <x v="56"/>
    <n v="5847"/>
    <x v="80"/>
    <n v="270"/>
    <n v="1.9708029197080292"/>
  </r>
  <r>
    <d v="2017-06-26T00:00:00"/>
    <x v="59"/>
    <x v="57"/>
    <n v="2032"/>
    <x v="72"/>
    <n v="245"/>
    <n v="1.8992248062015504"/>
  </r>
  <r>
    <d v="2017-06-27T00:00:00"/>
    <x v="21"/>
    <x v="21"/>
    <n v="2735"/>
    <x v="89"/>
    <n v="213"/>
    <n v="1"/>
  </r>
  <r>
    <d v="2017-06-28T00:00:00"/>
    <x v="22"/>
    <x v="16"/>
    <n v="5467"/>
    <x v="68"/>
    <n v="336"/>
    <n v="2"/>
  </r>
  <r>
    <d v="2017-06-29T00:00:00"/>
    <x v="12"/>
    <x v="12"/>
    <n v="3691"/>
    <x v="90"/>
    <n v="525"/>
    <n v="3.0882352941176472"/>
  </r>
  <r>
    <d v="2017-06-30T00:00:00"/>
    <x v="30"/>
    <x v="58"/>
    <n v="3681"/>
    <x v="34"/>
    <n v="546"/>
    <n v="3.7655172413793103"/>
  </r>
  <r>
    <d v="2017-07-01T00:00:00"/>
    <x v="49"/>
    <x v="10"/>
    <n v="2256"/>
    <x v="35"/>
    <n v="315"/>
    <n v="2.1575342465753424"/>
  </r>
  <r>
    <d v="2017-07-02T00:00:00"/>
    <x v="11"/>
    <x v="1"/>
    <n v="4602"/>
    <x v="91"/>
    <n v="288"/>
    <n v="2.4"/>
  </r>
  <r>
    <d v="2017-07-03T00:00:00"/>
    <x v="2"/>
    <x v="10"/>
    <n v="4354"/>
    <x v="29"/>
    <n v="215"/>
    <n v="1.5925925925925926"/>
  </r>
  <r>
    <d v="2017-07-04T00:00:00"/>
    <x v="11"/>
    <x v="47"/>
    <n v="4260"/>
    <x v="2"/>
    <n v="222"/>
    <n v="1.8813559322033899"/>
  </r>
  <r>
    <d v="2017-07-05T00:00:00"/>
    <x v="28"/>
    <x v="30"/>
    <n v="2800"/>
    <x v="92"/>
    <n v="108"/>
    <n v="1.1020408163265305"/>
  </r>
  <r>
    <d v="2017-07-06T00:00:00"/>
    <x v="29"/>
    <x v="19"/>
    <n v="2637"/>
    <x v="93"/>
    <n v="179"/>
    <n v="1.2971014492753623"/>
  </r>
  <r>
    <d v="2017-07-07T00:00:00"/>
    <x v="19"/>
    <x v="18"/>
    <n v="5651"/>
    <x v="54"/>
    <n v="141"/>
    <n v="1.2155172413793103"/>
  </r>
  <r>
    <d v="2017-07-08T00:00:00"/>
    <x v="7"/>
    <x v="38"/>
    <n v="2511"/>
    <x v="91"/>
    <n v="438"/>
    <n v="3.65"/>
  </r>
  <r>
    <d v="2017-07-10T00:00:00"/>
    <x v="42"/>
    <x v="57"/>
    <n v="2448"/>
    <x v="94"/>
    <n v="2887"/>
    <n v="3.8803763440860215"/>
  </r>
  <r>
    <d v="2017-07-11T00:00:00"/>
    <x v="60"/>
    <x v="59"/>
    <n v="3414"/>
    <x v="95"/>
    <n v="301"/>
    <n v="2.6403508771929824"/>
  </r>
  <r>
    <d v="2017-07-12T00:00:00"/>
    <x v="59"/>
    <x v="60"/>
    <n v="4039"/>
    <x v="96"/>
    <n v="614"/>
    <n v="3.0098039215686274"/>
  </r>
  <r>
    <d v="2017-07-13T00:00:00"/>
    <x v="25"/>
    <x v="56"/>
    <n v="5862"/>
    <x v="97"/>
    <n v="518"/>
    <n v="2.5643564356435644"/>
  </r>
  <r>
    <d v="2017-07-15T00:00:00"/>
    <x v="31"/>
    <x v="48"/>
    <n v="3077"/>
    <x v="9"/>
    <n v="454"/>
    <n v="3.0675675675675675"/>
  </r>
  <r>
    <d v="2017-07-16T00:00:00"/>
    <x v="55"/>
    <x v="17"/>
    <n v="5569"/>
    <x v="98"/>
    <n v="1446"/>
    <n v="2.3940397350993377"/>
  </r>
  <r>
    <d v="2017-07-17T00:00:00"/>
    <x v="16"/>
    <x v="38"/>
    <n v="4513"/>
    <x v="95"/>
    <n v="125"/>
    <n v="1.0964912280701755"/>
  </r>
  <r>
    <d v="2017-07-19T00:00:00"/>
    <x v="23"/>
    <x v="31"/>
    <n v="2771"/>
    <x v="99"/>
    <n v="396"/>
    <n v="1.6569037656903767"/>
  </r>
  <r>
    <d v="2017-07-20T00:00:00"/>
    <x v="37"/>
    <x v="32"/>
    <n v="1079"/>
    <x v="100"/>
    <n v="899"/>
    <n v="2.0525114155251143"/>
  </r>
  <r>
    <d v="2017-07-21T00:00:00"/>
    <x v="61"/>
    <x v="22"/>
    <n v="3126"/>
    <x v="101"/>
    <n v="317"/>
    <n v="2.556451612903226"/>
  </r>
  <r>
    <d v="2017-07-22T00:00:00"/>
    <x v="62"/>
    <x v="47"/>
    <n v="3650"/>
    <x v="80"/>
    <n v="308"/>
    <n v="2.2481751824817517"/>
  </r>
  <r>
    <d v="2017-07-23T00:00:00"/>
    <x v="55"/>
    <x v="61"/>
    <n v="5721"/>
    <x v="50"/>
    <n v="280"/>
    <n v="2.2950819672131146"/>
  </r>
  <r>
    <d v="2017-07-24T00:00:00"/>
    <x v="56"/>
    <x v="37"/>
    <n v="5759"/>
    <x v="102"/>
    <n v="297"/>
    <n v="1.6971428571428571"/>
  </r>
  <r>
    <d v="2017-07-25T00:00:00"/>
    <x v="10"/>
    <x v="46"/>
    <n v="2871"/>
    <x v="3"/>
    <n v="110"/>
    <n v="0.97345132743362828"/>
  </r>
  <r>
    <d v="2017-07-28T00:00:00"/>
    <x v="2"/>
    <x v="2"/>
    <n v="3571"/>
    <x v="30"/>
    <n v="292"/>
    <n v="1.8024691358024691"/>
  </r>
  <r>
    <d v="2017-07-29T00:00:00"/>
    <x v="3"/>
    <x v="46"/>
    <n v="3061"/>
    <x v="71"/>
    <n v="258"/>
    <n v="2.4112149532710281"/>
  </r>
  <r>
    <d v="2017-07-30T00:00:00"/>
    <x v="47"/>
    <x v="62"/>
    <n v="5336"/>
    <x v="71"/>
    <n v="171"/>
    <n v="1.5981308411214954"/>
  </r>
  <r>
    <d v="2017-07-31T00:00:00"/>
    <x v="20"/>
    <x v="25"/>
    <n v="5658"/>
    <x v="103"/>
    <n v="967"/>
    <n v="3.8835341365461846"/>
  </r>
  <r>
    <d v="2017-08-01T00:00:00"/>
    <x v="18"/>
    <x v="15"/>
    <n v="2697"/>
    <x v="104"/>
    <n v="699"/>
    <n v="3.3444976076555024"/>
  </r>
  <r>
    <d v="2017-08-02T00:00:00"/>
    <x v="15"/>
    <x v="38"/>
    <n v="5368"/>
    <x v="50"/>
    <n v="491"/>
    <n v="4.0245901639344259"/>
  </r>
  <r>
    <d v="2017-08-03T00:00:00"/>
    <x v="35"/>
    <x v="18"/>
    <n v="2706"/>
    <x v="80"/>
    <n v="292"/>
    <n v="2.1313868613138687"/>
  </r>
  <r>
    <d v="2017-08-06T00:00:00"/>
    <x v="54"/>
    <x v="38"/>
    <n v="3456"/>
    <x v="105"/>
    <n v="1891"/>
    <n v="3.4889298892988929"/>
  </r>
  <r>
    <d v="2017-08-07T00:00:00"/>
    <x v="35"/>
    <x v="18"/>
    <n v="1914"/>
    <x v="93"/>
    <n v="405"/>
    <n v="2.9347826086956523"/>
  </r>
  <r>
    <d v="2017-08-08T00:00:00"/>
    <x v="7"/>
    <x v="12"/>
    <n v="1134"/>
    <x v="43"/>
    <n v="115"/>
    <n v="1.2105263157894737"/>
  </r>
  <r>
    <d v="2017-08-09T00:00:00"/>
    <x v="17"/>
    <x v="15"/>
    <n v="2935"/>
    <x v="83"/>
    <n v="275"/>
    <n v="1.71875"/>
  </r>
  <r>
    <d v="2017-08-10T00:00:00"/>
    <x v="15"/>
    <x v="7"/>
    <n v="4379"/>
    <x v="106"/>
    <n v="147"/>
    <n v="1.5806451612903225"/>
  </r>
  <r>
    <d v="2017-08-12T00:00:00"/>
    <x v="26"/>
    <x v="63"/>
    <n v="1328"/>
    <x v="9"/>
    <n v="516"/>
    <n v="3.4864864864864864"/>
  </r>
  <r>
    <d v="2017-08-13T00:00:00"/>
    <x v="59"/>
    <x v="57"/>
    <n v="4133"/>
    <x v="19"/>
    <n v="398"/>
    <n v="3.0615384615384613"/>
  </r>
  <r>
    <d v="2017-08-15T00:00:00"/>
    <x v="41"/>
    <x v="10"/>
    <n v="5370"/>
    <x v="107"/>
    <n v="699"/>
    <n v="2.6278195488721803"/>
  </r>
  <r>
    <d v="2017-08-16T00:00:00"/>
    <x v="11"/>
    <x v="1"/>
    <n v="4663"/>
    <x v="50"/>
    <n v="256"/>
    <n v="2.098360655737705"/>
  </r>
  <r>
    <d v="2017-08-17T00:00:00"/>
    <x v="2"/>
    <x v="29"/>
    <n v="5151"/>
    <x v="87"/>
    <n v="195"/>
    <n v="1.2913907284768211"/>
  </r>
  <r>
    <d v="2017-08-18T00:00:00"/>
    <x v="28"/>
    <x v="10"/>
    <n v="3035"/>
    <x v="2"/>
    <n v="207"/>
    <n v="1.7542372881355932"/>
  </r>
  <r>
    <d v="2017-08-20T00:00:00"/>
    <x v="63"/>
    <x v="5"/>
    <n v="1090"/>
    <x v="108"/>
    <n v="585"/>
    <n v="2.9249999999999998"/>
  </r>
  <r>
    <d v="2017-08-21T00:00:00"/>
    <x v="4"/>
    <x v="6"/>
    <n v="5746"/>
    <x v="34"/>
    <n v="214"/>
    <n v="1.4758620689655173"/>
  </r>
  <r>
    <d v="2017-08-23T00:00:00"/>
    <x v="33"/>
    <x v="48"/>
    <n v="3200"/>
    <x v="93"/>
    <n v="417"/>
    <n v="3.0217391304347827"/>
  </r>
  <r>
    <d v="2017-08-24T00:00:00"/>
    <x v="42"/>
    <x v="44"/>
    <n v="3586"/>
    <x v="53"/>
    <n v="290"/>
    <n v="1.8709677419354838"/>
  </r>
  <r>
    <d v="2017-08-25T00:00:00"/>
    <x v="37"/>
    <x v="8"/>
    <n v="3460"/>
    <x v="34"/>
    <n v="162"/>
    <n v="1.1172413793103448"/>
  </r>
  <r>
    <d v="2017-08-26T00:00:00"/>
    <x v="56"/>
    <x v="37"/>
    <n v="1347"/>
    <x v="12"/>
    <n v="576"/>
    <n v="3.3294797687861273"/>
  </r>
  <r>
    <d v="2017-08-27T00:00:00"/>
    <x v="10"/>
    <x v="47"/>
    <n v="2421"/>
    <x v="9"/>
    <n v="552"/>
    <n v="3.7297297297297298"/>
  </r>
  <r>
    <d v="2017-08-28T00:00:00"/>
    <x v="46"/>
    <x v="36"/>
    <n v="2939"/>
    <x v="109"/>
    <n v="307"/>
    <n v="2.456"/>
  </r>
  <r>
    <d v="2017-08-29T00:00:00"/>
    <x v="41"/>
    <x v="8"/>
    <n v="4921"/>
    <x v="101"/>
    <n v="472"/>
    <n v="3.806451612903226"/>
  </r>
  <r>
    <d v="2017-08-30T00:00:00"/>
    <x v="9"/>
    <x v="27"/>
    <n v="3580"/>
    <x v="12"/>
    <n v="382"/>
    <n v="2.2080924855491331"/>
  </r>
  <r>
    <d v="2017-08-31T00:00:00"/>
    <x v="27"/>
    <x v="64"/>
    <n v="5215"/>
    <x v="82"/>
    <n v="375"/>
    <n v="2.3734177215189876"/>
  </r>
  <r>
    <d v="2017-09-01T00:00:00"/>
    <x v="64"/>
    <x v="65"/>
    <n v="1369"/>
    <x v="90"/>
    <n v="276"/>
    <n v="1.6235294117647059"/>
  </r>
  <r>
    <d v="2017-09-02T00:00:00"/>
    <x v="38"/>
    <x v="54"/>
    <n v="1655"/>
    <x v="110"/>
    <n v="332"/>
    <n v="1.8444444444444446"/>
  </r>
  <r>
    <d v="2017-09-03T00:00:00"/>
    <x v="35"/>
    <x v="49"/>
    <n v="2192"/>
    <x v="95"/>
    <n v="137"/>
    <n v="1.2017543859649122"/>
  </r>
  <r>
    <d v="2017-09-04T00:00:00"/>
    <x v="5"/>
    <x v="46"/>
    <n v="5919"/>
    <x v="24"/>
    <n v="279"/>
    <n v="2.70873786407767"/>
  </r>
  <r>
    <d v="2017-09-05T00:00:00"/>
    <x v="54"/>
    <x v="8"/>
    <n v="5986"/>
    <x v="111"/>
    <n v="501"/>
    <n v="2.2567567567567566"/>
  </r>
  <r>
    <d v="2017-09-06T00:00:00"/>
    <x v="9"/>
    <x v="28"/>
    <n v="2750"/>
    <x v="88"/>
    <n v="422"/>
    <n v="2.9305555555555554"/>
  </r>
  <r>
    <d v="2017-09-07T00:00:00"/>
    <x v="58"/>
    <x v="44"/>
    <n v="1381"/>
    <x v="112"/>
    <n v="556"/>
    <n v="2.8958333333333335"/>
  </r>
  <r>
    <d v="2017-09-08T00:00:00"/>
    <x v="46"/>
    <x v="46"/>
    <n v="2219"/>
    <x v="44"/>
    <n v="162"/>
    <n v="1.1911764705882353"/>
  </r>
  <r>
    <d v="2017-09-09T00:00:00"/>
    <x v="47"/>
    <x v="62"/>
    <n v="5041"/>
    <x v="113"/>
    <n v="319"/>
    <n v="3.1584158415841586"/>
  </r>
  <r>
    <d v="2017-09-11T00:00:00"/>
    <x v="22"/>
    <x v="13"/>
    <n v="4432"/>
    <x v="114"/>
    <n v="585"/>
    <n v="3.6792452830188678"/>
  </r>
  <r>
    <d v="2017-09-12T00:00:00"/>
    <x v="0"/>
    <x v="4"/>
    <n v="2761"/>
    <x v="72"/>
    <n v="288"/>
    <n v="2.2325581395348837"/>
  </r>
  <r>
    <d v="2017-09-13T00:00:00"/>
    <x v="5"/>
    <x v="0"/>
    <n v="2935"/>
    <x v="30"/>
    <n v="572"/>
    <n v="3.5308641975308643"/>
  </r>
  <r>
    <d v="2017-09-14T00:00:00"/>
    <x v="25"/>
    <x v="29"/>
    <n v="3565"/>
    <x v="115"/>
    <n v="224"/>
    <n v="1.2727272727272727"/>
  </r>
  <r>
    <d v="2017-09-15T00:00:00"/>
    <x v="2"/>
    <x v="27"/>
    <n v="3096"/>
    <x v="116"/>
    <n v="993"/>
    <n v="2.8130311614730878"/>
  </r>
  <r>
    <d v="2017-09-17T00:00:00"/>
    <x v="37"/>
    <x v="5"/>
    <n v="3325"/>
    <x v="117"/>
    <n v="1107"/>
    <n v="2.1411992263056092"/>
  </r>
  <r>
    <d v="2017-09-19T00:00:00"/>
    <x v="30"/>
    <x v="46"/>
    <n v="2563"/>
    <x v="118"/>
    <n v="1849"/>
    <n v="3.8520833333333333"/>
  </r>
  <r>
    <d v="2017-09-20T00:00:00"/>
    <x v="47"/>
    <x v="37"/>
    <n v="2914"/>
    <x v="70"/>
    <n v="275"/>
    <n v="2.6442307692307692"/>
  </r>
  <r>
    <d v="2017-09-21T00:00:00"/>
    <x v="10"/>
    <x v="20"/>
    <n v="2832"/>
    <x v="33"/>
    <n v="396"/>
    <n v="3.7358490566037736"/>
  </r>
  <r>
    <d v="2017-09-22T00:00:00"/>
    <x v="47"/>
    <x v="33"/>
    <n v="5257"/>
    <x v="119"/>
    <n v="551"/>
    <n v="1.3538083538083538"/>
  </r>
  <r>
    <d v="2017-09-23T00:00:00"/>
    <x v="44"/>
    <x v="33"/>
    <n v="5983"/>
    <x v="120"/>
    <n v="832"/>
    <n v="3.6651982378854626"/>
  </r>
  <r>
    <d v="2017-09-24T00:00:00"/>
    <x v="43"/>
    <x v="53"/>
    <n v="4378"/>
    <x v="78"/>
    <n v="653"/>
    <n v="3.4919786096256686"/>
  </r>
  <r>
    <d v="2017-09-25T00:00:00"/>
    <x v="51"/>
    <x v="15"/>
    <n v="3108"/>
    <x v="95"/>
    <n v="174"/>
    <n v="1.5263157894736843"/>
  </r>
  <r>
    <d v="2017-09-26T00:00:00"/>
    <x v="15"/>
    <x v="58"/>
    <n v="2133"/>
    <x v="6"/>
    <n v="513"/>
    <n v="3.0903614457831323"/>
  </r>
  <r>
    <d v="2017-09-27T00:00:00"/>
    <x v="39"/>
    <x v="38"/>
    <n v="1125"/>
    <x v="92"/>
    <n v="194"/>
    <n v="1.9795918367346939"/>
  </r>
  <r>
    <d v="2017-09-28T00:00:00"/>
    <x v="35"/>
    <x v="15"/>
    <n v="4375"/>
    <x v="85"/>
    <n v="134"/>
    <n v="0.95714285714285718"/>
  </r>
  <r>
    <d v="2017-09-30T00:00:00"/>
    <x v="29"/>
    <x v="4"/>
    <n v="5455"/>
    <x v="101"/>
    <n v="231"/>
    <n v="1.8629032258064515"/>
  </r>
  <r>
    <d v="2017-10-01T00:00:00"/>
    <x v="20"/>
    <x v="19"/>
    <n v="4649"/>
    <x v="109"/>
    <n v="356"/>
    <n v="2.8479999999999999"/>
  </r>
  <r>
    <d v="2017-10-02T00:00:00"/>
    <x v="19"/>
    <x v="47"/>
    <n v="4016"/>
    <x v="14"/>
    <n v="145"/>
    <n v="1.2608695652173914"/>
  </r>
  <r>
    <d v="2017-10-03T00:00:00"/>
    <x v="46"/>
    <x v="22"/>
    <n v="1211"/>
    <x v="41"/>
    <n v="218"/>
    <n v="1.5683453237410072"/>
  </r>
  <r>
    <d v="2017-10-04T00:00:00"/>
    <x v="62"/>
    <x v="32"/>
    <n v="4633"/>
    <x v="91"/>
    <n v="280"/>
    <n v="2.3333333333333335"/>
  </r>
  <r>
    <d v="2017-10-05T00:00:00"/>
    <x v="61"/>
    <x v="26"/>
    <n v="2488"/>
    <x v="88"/>
    <n v="252"/>
    <n v="1.75"/>
  </r>
  <r>
    <d v="2017-10-06T00:00:00"/>
    <x v="26"/>
    <x v="63"/>
    <n v="5798"/>
    <x v="121"/>
    <n v="501"/>
    <n v="3.528169014084507"/>
  </r>
  <r>
    <d v="2017-10-07T00:00:00"/>
    <x v="61"/>
    <x v="51"/>
    <n v="2918"/>
    <x v="122"/>
    <n v="289"/>
    <n v="1.5966850828729282"/>
  </r>
  <r>
    <d v="2017-10-08T00:00:00"/>
    <x v="49"/>
    <x v="49"/>
    <n v="1886"/>
    <x v="11"/>
    <n v="254"/>
    <n v="2.3090909090909091"/>
  </r>
  <r>
    <d v="2017-10-09T00:00:00"/>
    <x v="59"/>
    <x v="57"/>
    <n v="4431"/>
    <x v="26"/>
    <n v="213"/>
    <n v="1.6640625"/>
  </r>
  <r>
    <d v="2017-10-10T00:00:00"/>
    <x v="21"/>
    <x v="29"/>
    <n v="1956"/>
    <x v="115"/>
    <n v="248"/>
    <n v="1.4090909090909092"/>
  </r>
  <r>
    <d v="2017-10-11T00:00:00"/>
    <x v="30"/>
    <x v="17"/>
    <n v="4059"/>
    <x v="30"/>
    <n v="550"/>
    <n v="3.3950617283950617"/>
  </r>
  <r>
    <d v="2017-10-12T00:00:00"/>
    <x v="16"/>
    <x v="13"/>
    <n v="2157"/>
    <x v="14"/>
    <n v="182"/>
    <n v="1.5826086956521739"/>
  </r>
  <r>
    <d v="2017-10-13T00:00:00"/>
    <x v="13"/>
    <x v="14"/>
    <n v="3353"/>
    <x v="51"/>
    <n v="312"/>
    <n v="2.6666666666666665"/>
  </r>
  <r>
    <d v="2017-10-14T00:00:00"/>
    <x v="14"/>
    <x v="12"/>
    <n v="4677"/>
    <x v="123"/>
    <n v="255"/>
    <n v="1.1643835616438356"/>
  </r>
  <r>
    <d v="2017-10-15T00:00:00"/>
    <x v="17"/>
    <x v="15"/>
    <n v="2059"/>
    <x v="15"/>
    <n v="630"/>
    <n v="3.8414634146341462"/>
  </r>
  <r>
    <d v="2017-10-17T00:00:00"/>
    <x v="2"/>
    <x v="20"/>
    <n v="5537"/>
    <x v="4"/>
    <n v="240"/>
    <n v="1.7021276595744681"/>
  </r>
  <r>
    <d v="2017-10-18T00:00:00"/>
    <x v="20"/>
    <x v="46"/>
    <n v="2987"/>
    <x v="124"/>
    <n v="464"/>
    <n v="3.1140939597315436"/>
  </r>
  <r>
    <d v="2017-10-20T00:00:00"/>
    <x v="57"/>
    <x v="54"/>
    <n v="5570"/>
    <x v="6"/>
    <n v="577"/>
    <n v="3.4759036144578315"/>
  </r>
  <r>
    <d v="2017-10-21T00:00:00"/>
    <x v="54"/>
    <x v="66"/>
    <n v="3948"/>
    <x v="80"/>
    <n v="469"/>
    <n v="3.4233576642335768"/>
  </r>
  <r>
    <d v="2017-10-22T00:00:00"/>
    <x v="42"/>
    <x v="46"/>
    <n v="4201"/>
    <x v="125"/>
    <n v="528"/>
    <n v="1.3894736842105264"/>
  </r>
  <r>
    <d v="2017-10-23T00:00:00"/>
    <x v="47"/>
    <x v="4"/>
    <n v="3592"/>
    <x v="56"/>
    <n v="134"/>
    <n v="1.2293577981651376"/>
  </r>
  <r>
    <d v="2017-10-24T00:00:00"/>
    <x v="5"/>
    <x v="30"/>
    <n v="4543"/>
    <x v="29"/>
    <n v="345"/>
    <n v="2.5555555555555554"/>
  </r>
  <r>
    <d v="2017-10-26T00:00:00"/>
    <x v="5"/>
    <x v="2"/>
    <n v="1813"/>
    <x v="126"/>
    <n v="163"/>
    <n v="1.8953488372093024"/>
  </r>
  <r>
    <d v="2017-10-27T00:00:00"/>
    <x v="27"/>
    <x v="39"/>
    <n v="4567"/>
    <x v="127"/>
    <n v="54"/>
    <n v="1.7419354838709677"/>
  </r>
  <r>
    <d v="2017-10-28T00:00:00"/>
    <x v="65"/>
    <x v="26"/>
    <n v="1830"/>
    <x v="47"/>
    <n v="301"/>
    <n v="1.9802631578947369"/>
  </r>
  <r>
    <d v="2017-10-29T00:00:00"/>
    <x v="26"/>
    <x v="50"/>
    <n v="3678"/>
    <x v="70"/>
    <n v="275"/>
    <n v="2.6442307692307692"/>
  </r>
  <r>
    <d v="2017-10-30T00:00:00"/>
    <x v="9"/>
    <x v="27"/>
    <n v="1782"/>
    <x v="38"/>
    <n v="193"/>
    <n v="1.128654970760234"/>
  </r>
  <r>
    <d v="2017-11-01T00:00:00"/>
    <x v="5"/>
    <x v="11"/>
    <n v="2966"/>
    <x v="109"/>
    <n v="170"/>
    <n v="1.36"/>
  </r>
  <r>
    <d v="2017-11-03T00:00:00"/>
    <x v="62"/>
    <x v="36"/>
    <n v="4746"/>
    <x v="128"/>
    <n v="245"/>
    <n v="1.8702290076335877"/>
  </r>
  <r>
    <d v="2017-11-05T00:00:00"/>
    <x v="26"/>
    <x v="9"/>
    <n v="3161"/>
    <x v="113"/>
    <n v="115"/>
    <n v="1.1386138613861385"/>
  </r>
  <r>
    <d v="2017-11-06T00:00:00"/>
    <x v="46"/>
    <x v="59"/>
    <n v="3600"/>
    <x v="60"/>
    <n v="670"/>
    <n v="3.175355450236967"/>
  </r>
  <r>
    <d v="2017-11-07T00:00:00"/>
    <x v="66"/>
    <x v="3"/>
    <n v="4093"/>
    <x v="79"/>
    <n v="254"/>
    <n v="2.134453781512605"/>
  </r>
  <r>
    <d v="2017-11-08T00:00:00"/>
    <x v="60"/>
    <x v="2"/>
    <n v="1981"/>
    <x v="114"/>
    <n v="192"/>
    <n v="1.2075471698113207"/>
  </r>
  <r>
    <d v="2017-11-09T00:00:00"/>
    <x v="3"/>
    <x v="11"/>
    <n v="3154"/>
    <x v="13"/>
    <n v="390"/>
    <n v="3.0708661417322833"/>
  </r>
  <r>
    <d v="2017-11-12T00:00:00"/>
    <x v="2"/>
    <x v="54"/>
    <n v="4876"/>
    <x v="129"/>
    <n v="688"/>
    <n v="2.4571428571428573"/>
  </r>
  <r>
    <d v="2017-11-13T00:00:00"/>
    <x v="54"/>
    <x v="66"/>
    <n v="5153"/>
    <x v="4"/>
    <n v="547"/>
    <n v="3.8794326241134751"/>
  </r>
  <r>
    <d v="2017-11-14T00:00:00"/>
    <x v="53"/>
    <x v="34"/>
    <n v="1720"/>
    <x v="50"/>
    <n v="363"/>
    <n v="2.9754098360655736"/>
  </r>
  <r>
    <d v="2017-11-15T00:00:00"/>
    <x v="32"/>
    <x v="40"/>
    <n v="5392"/>
    <x v="32"/>
    <n v="240"/>
    <n v="1.4906832298136645"/>
  </r>
  <r>
    <d v="2017-11-16T00:00:00"/>
    <x v="59"/>
    <x v="13"/>
    <n v="1698"/>
    <x v="130"/>
    <n v="579"/>
    <n v="2.5848214285714284"/>
  </r>
  <r>
    <d v="2017-11-17T00:00:00"/>
    <x v="13"/>
    <x v="12"/>
    <n v="3411"/>
    <x v="6"/>
    <n v="574"/>
    <n v="3.4578313253012047"/>
  </r>
  <r>
    <d v="2017-11-18T00:00:00"/>
    <x v="17"/>
    <x v="18"/>
    <n v="5558"/>
    <x v="71"/>
    <n v="202"/>
    <n v="1.8878504672897196"/>
  </r>
  <r>
    <d v="2017-11-19T00:00:00"/>
    <x v="7"/>
    <x v="29"/>
    <n v="2592"/>
    <x v="44"/>
    <n v="325"/>
    <n v="2.3897058823529411"/>
  </r>
  <r>
    <d v="2017-11-20T00:00:00"/>
    <x v="28"/>
    <x v="57"/>
    <n v="5214"/>
    <x v="58"/>
    <n v="634"/>
    <n v="3.5617977528089888"/>
  </r>
  <r>
    <d v="2017-11-21T00:00:00"/>
    <x v="21"/>
    <x v="29"/>
    <n v="5491"/>
    <x v="30"/>
    <n v="408"/>
    <n v="2.5185185185185186"/>
  </r>
  <r>
    <d v="2017-11-22T00:00:00"/>
    <x v="8"/>
    <x v="63"/>
    <n v="4594"/>
    <x v="131"/>
    <n v="1098"/>
    <n v="2.4785553047404063"/>
  </r>
  <r>
    <d v="2017-11-23T00:00:00"/>
    <x v="24"/>
    <x v="26"/>
    <n v="1047"/>
    <x v="52"/>
    <n v="432"/>
    <n v="2.9387755102040818"/>
  </r>
  <r>
    <d v="2017-11-24T00:00:00"/>
    <x v="30"/>
    <x v="46"/>
    <n v="5517"/>
    <x v="132"/>
    <n v="1185"/>
    <n v="2.3987854251012144"/>
  </r>
  <r>
    <d v="2017-11-25T00:00:00"/>
    <x v="47"/>
    <x v="4"/>
    <n v="4155"/>
    <x v="106"/>
    <n v="181"/>
    <n v="1.946236559139785"/>
  </r>
  <r>
    <d v="2017-11-28T00:00:00"/>
    <x v="48"/>
    <x v="38"/>
    <n v="2798"/>
    <x v="56"/>
    <n v="366"/>
    <n v="3.3577981651376145"/>
  </r>
  <r>
    <d v="2017-11-29T00:00:00"/>
    <x v="35"/>
    <x v="49"/>
    <n v="4217"/>
    <x v="1"/>
    <n v="263"/>
    <n v="2.3482142857142856"/>
  </r>
  <r>
    <d v="2017-11-30T00:00:00"/>
    <x v="48"/>
    <x v="38"/>
    <n v="4327"/>
    <x v="56"/>
    <n v="196"/>
    <n v="1.798165137614679"/>
  </r>
  <r>
    <d v="2017-12-01T00:00:00"/>
    <x v="62"/>
    <x v="27"/>
    <n v="2555"/>
    <x v="101"/>
    <n v="150"/>
    <n v="1.2096774193548387"/>
  </r>
  <r>
    <d v="2017-12-02T00:00:00"/>
    <x v="27"/>
    <x v="50"/>
    <n v="5150"/>
    <x v="70"/>
    <n v="435"/>
    <n v="4.1826923076923075"/>
  </r>
  <r>
    <d v="2017-12-03T00:00:00"/>
    <x v="42"/>
    <x v="36"/>
    <n v="5697"/>
    <x v="133"/>
    <n v="717"/>
    <n v="2.7898832684824901"/>
  </r>
  <r>
    <d v="2017-12-04T00:00:00"/>
    <x v="41"/>
    <x v="35"/>
    <n v="3192"/>
    <x v="3"/>
    <n v="310"/>
    <n v="2.7433628318584069"/>
  </r>
  <r>
    <d v="2017-12-06T00:00:00"/>
    <x v="27"/>
    <x v="46"/>
    <n v="2781"/>
    <x v="134"/>
    <n v="1436"/>
    <n v="3.511002444987775"/>
  </r>
  <r>
    <d v="2017-12-07T00:00:00"/>
    <x v="47"/>
    <x v="1"/>
    <n v="1093"/>
    <x v="11"/>
    <n v="400"/>
    <n v="3.6363636363636362"/>
  </r>
  <r>
    <d v="2017-12-08T00:00:00"/>
    <x v="2"/>
    <x v="10"/>
    <n v="2291"/>
    <x v="135"/>
    <n v="163"/>
    <n v="1.2348484848484849"/>
  </r>
  <r>
    <d v="2017-12-09T00:00:00"/>
    <x v="30"/>
    <x v="13"/>
    <n v="2962"/>
    <x v="90"/>
    <n v="273"/>
    <n v="1.6058823529411765"/>
  </r>
  <r>
    <d v="2017-12-10T00:00:00"/>
    <x v="1"/>
    <x v="1"/>
    <n v="2939"/>
    <x v="11"/>
    <n v="279"/>
    <n v="2.5363636363636362"/>
  </r>
  <r>
    <d v="2017-12-11T00:00:00"/>
    <x v="2"/>
    <x v="10"/>
    <n v="4981"/>
    <x v="93"/>
    <n v="455"/>
    <n v="3.2971014492753623"/>
  </r>
  <r>
    <d v="2017-12-12T00:00:00"/>
    <x v="11"/>
    <x v="47"/>
    <n v="3436"/>
    <x v="95"/>
    <n v="370"/>
    <n v="3.2456140350877192"/>
  </r>
  <r>
    <d v="2017-12-13T00:00:00"/>
    <x v="46"/>
    <x v="36"/>
    <n v="2342"/>
    <x v="4"/>
    <n v="319"/>
    <n v="2.2624113475177303"/>
  </r>
  <r>
    <d v="2017-12-14T00:00:00"/>
    <x v="41"/>
    <x v="42"/>
    <n v="1981"/>
    <x v="22"/>
    <n v="396"/>
    <n v="3.1428571428571428"/>
  </r>
  <r>
    <d v="2017-12-15T00:00:00"/>
    <x v="40"/>
    <x v="39"/>
    <n v="5238"/>
    <x v="128"/>
    <n v="158"/>
    <n v="1.2061068702290076"/>
  </r>
  <r>
    <d v="2017-12-16T00:00:00"/>
    <x v="65"/>
    <x v="26"/>
    <n v="2823"/>
    <x v="61"/>
    <n v="280"/>
    <n v="1.7948717948717949"/>
  </r>
  <r>
    <d v="2017-12-17T00:00:00"/>
    <x v="26"/>
    <x v="27"/>
    <n v="1173"/>
    <x v="41"/>
    <n v="475"/>
    <n v="3.4172661870503598"/>
  </r>
  <r>
    <d v="2017-12-18T00:00:00"/>
    <x v="27"/>
    <x v="28"/>
    <n v="1465"/>
    <x v="16"/>
    <n v="193"/>
    <n v="1.5950413223140496"/>
  </r>
  <r>
    <d v="2017-12-19T00:00:00"/>
    <x v="58"/>
    <x v="9"/>
    <n v="1572"/>
    <x v="114"/>
    <n v="476"/>
    <n v="2.9937106918238992"/>
  </r>
  <r>
    <d v="2017-12-20T00:00:00"/>
    <x v="23"/>
    <x v="28"/>
    <n v="4084"/>
    <x v="83"/>
    <n v="338"/>
    <n v="2.1124999999999998"/>
  </r>
  <r>
    <d v="2017-12-21T00:00:00"/>
    <x v="30"/>
    <x v="13"/>
    <n v="4635"/>
    <x v="18"/>
    <n v="359"/>
    <n v="2.2024539877300615"/>
  </r>
  <r>
    <d v="2017-12-23T00:00:00"/>
    <x v="21"/>
    <x v="67"/>
    <n v="3705"/>
    <x v="57"/>
    <n v="760"/>
    <n v="4.1758241758241761"/>
  </r>
  <r>
    <d v="2017-12-25T00:00:00"/>
    <x v="0"/>
    <x v="27"/>
    <n v="5624"/>
    <x v="136"/>
    <n v="1198"/>
    <n v="2.2144177449168208"/>
  </r>
  <r>
    <d v="2017-12-26T00:00:00"/>
    <x v="27"/>
    <x v="26"/>
    <n v="4157"/>
    <x v="87"/>
    <n v="168"/>
    <n v="1.1125827814569536"/>
  </r>
  <r>
    <d v="2017-12-27T00:00:00"/>
    <x v="26"/>
    <x v="33"/>
    <n v="3021"/>
    <x v="80"/>
    <n v="323"/>
    <n v="2.3576642335766422"/>
  </r>
  <r>
    <d v="2017-12-28T00:00:00"/>
    <x v="43"/>
    <x v="58"/>
    <n v="3573"/>
    <x v="124"/>
    <n v="341"/>
    <n v="2.2885906040268456"/>
  </r>
  <r>
    <d v="2017-12-29T00:00:00"/>
    <x v="39"/>
    <x v="7"/>
    <n v="4748"/>
    <x v="47"/>
    <n v="491"/>
    <n v="3.2302631578947367"/>
  </r>
  <r>
    <d v="2017-12-31T00:00:00"/>
    <x v="5"/>
    <x v="11"/>
    <n v="2293"/>
    <x v="22"/>
    <n v="219"/>
    <n v="1.73809523809523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ABDDD9-34A8-416F-ADD1-45F8F6D15E4B}" name="Tabela przestawna1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41" firstHeaderRow="1" firstDataRow="1" firstDataCol="1"/>
  <pivotFields count="7">
    <pivotField numFmtId="14" showAll="0"/>
    <pivotField showAll="0">
      <items count="68">
        <item x="37"/>
        <item x="63"/>
        <item x="55"/>
        <item x="66"/>
        <item x="27"/>
        <item x="28"/>
        <item x="44"/>
        <item x="56"/>
        <item x="36"/>
        <item x="5"/>
        <item x="65"/>
        <item x="62"/>
        <item x="25"/>
        <item x="21"/>
        <item x="16"/>
        <item x="30"/>
        <item x="53"/>
        <item x="18"/>
        <item x="50"/>
        <item x="19"/>
        <item x="23"/>
        <item x="41"/>
        <item x="12"/>
        <item x="11"/>
        <item x="15"/>
        <item x="22"/>
        <item x="40"/>
        <item x="34"/>
        <item x="24"/>
        <item x="6"/>
        <item x="48"/>
        <item x="49"/>
        <item x="46"/>
        <item x="4"/>
        <item x="54"/>
        <item x="32"/>
        <item x="64"/>
        <item x="0"/>
        <item x="51"/>
        <item x="26"/>
        <item x="3"/>
        <item x="17"/>
        <item x="20"/>
        <item x="2"/>
        <item x="7"/>
        <item x="42"/>
        <item x="10"/>
        <item x="38"/>
        <item x="52"/>
        <item x="61"/>
        <item x="8"/>
        <item x="59"/>
        <item x="60"/>
        <item x="45"/>
        <item x="14"/>
        <item x="13"/>
        <item x="33"/>
        <item x="9"/>
        <item x="57"/>
        <item x="1"/>
        <item x="43"/>
        <item x="47"/>
        <item x="29"/>
        <item x="58"/>
        <item x="31"/>
        <item x="39"/>
        <item x="35"/>
        <item t="default"/>
      </items>
    </pivotField>
    <pivotField showAll="0">
      <items count="69">
        <item x="44"/>
        <item x="67"/>
        <item x="43"/>
        <item x="59"/>
        <item x="27"/>
        <item x="29"/>
        <item x="50"/>
        <item x="61"/>
        <item x="23"/>
        <item x="4"/>
        <item x="39"/>
        <item x="22"/>
        <item x="60"/>
        <item x="57"/>
        <item x="17"/>
        <item x="7"/>
        <item x="66"/>
        <item x="25"/>
        <item x="52"/>
        <item x="19"/>
        <item x="9"/>
        <item x="36"/>
        <item x="16"/>
        <item x="10"/>
        <item x="15"/>
        <item x="21"/>
        <item x="42"/>
        <item x="24"/>
        <item x="63"/>
        <item x="6"/>
        <item x="49"/>
        <item x="51"/>
        <item x="47"/>
        <item x="5"/>
        <item x="54"/>
        <item x="34"/>
        <item x="64"/>
        <item x="11"/>
        <item x="53"/>
        <item x="26"/>
        <item x="2"/>
        <item x="12"/>
        <item x="20"/>
        <item x="1"/>
        <item x="18"/>
        <item x="48"/>
        <item x="37"/>
        <item x="65"/>
        <item x="62"/>
        <item x="32"/>
        <item x="31"/>
        <item x="56"/>
        <item x="3"/>
        <item x="45"/>
        <item x="14"/>
        <item x="13"/>
        <item x="35"/>
        <item x="8"/>
        <item x="55"/>
        <item x="0"/>
        <item x="33"/>
        <item x="46"/>
        <item x="30"/>
        <item x="41"/>
        <item x="28"/>
        <item x="40"/>
        <item x="58"/>
        <item x="38"/>
        <item t="default"/>
      </items>
    </pivotField>
    <pivotField showAll="0"/>
    <pivotField axis="axisRow" showAll="0">
      <items count="138">
        <item x="64"/>
        <item x="20"/>
        <item x="127"/>
        <item x="126"/>
        <item x="46"/>
        <item x="106"/>
        <item x="43"/>
        <item x="49"/>
        <item x="92"/>
        <item x="21"/>
        <item x="113"/>
        <item x="23"/>
        <item x="24"/>
        <item x="70"/>
        <item x="55"/>
        <item x="33"/>
        <item x="71"/>
        <item x="56"/>
        <item x="11"/>
        <item x="37"/>
        <item x="1"/>
        <item x="3"/>
        <item x="95"/>
        <item x="14"/>
        <item x="54"/>
        <item x="51"/>
        <item x="2"/>
        <item x="79"/>
        <item x="91"/>
        <item x="16"/>
        <item x="50"/>
        <item x="17"/>
        <item x="101"/>
        <item x="109"/>
        <item x="22"/>
        <item x="13"/>
        <item x="26"/>
        <item x="72"/>
        <item x="19"/>
        <item x="128"/>
        <item x="135"/>
        <item x="29"/>
        <item x="44"/>
        <item x="80"/>
        <item x="93"/>
        <item x="41"/>
        <item x="85"/>
        <item x="4"/>
        <item x="121"/>
        <item x="40"/>
        <item x="88"/>
        <item x="34"/>
        <item x="35"/>
        <item x="52"/>
        <item x="9"/>
        <item x="124"/>
        <item x="87"/>
        <item x="47"/>
        <item x="65"/>
        <item x="27"/>
        <item x="53"/>
        <item x="61"/>
        <item x="36"/>
        <item x="82"/>
        <item x="114"/>
        <item x="83"/>
        <item x="32"/>
        <item x="30"/>
        <item x="18"/>
        <item x="15"/>
        <item x="6"/>
        <item x="0"/>
        <item x="68"/>
        <item x="90"/>
        <item x="38"/>
        <item x="12"/>
        <item x="67"/>
        <item x="102"/>
        <item x="115"/>
        <item x="48"/>
        <item x="58"/>
        <item x="5"/>
        <item x="110"/>
        <item x="122"/>
        <item x="57"/>
        <item x="63"/>
        <item x="78"/>
        <item x="28"/>
        <item x="112"/>
        <item x="86"/>
        <item x="7"/>
        <item x="69"/>
        <item x="108"/>
        <item x="97"/>
        <item x="77"/>
        <item x="96"/>
        <item x="84"/>
        <item x="104"/>
        <item x="60"/>
        <item x="89"/>
        <item x="81"/>
        <item x="123"/>
        <item x="111"/>
        <item x="130"/>
        <item x="39"/>
        <item x="120"/>
        <item x="42"/>
        <item x="99"/>
        <item x="59"/>
        <item x="103"/>
        <item x="133"/>
        <item x="107"/>
        <item x="10"/>
        <item x="25"/>
        <item x="45"/>
        <item x="129"/>
        <item x="8"/>
        <item x="73"/>
        <item x="116"/>
        <item x="125"/>
        <item x="75"/>
        <item x="66"/>
        <item x="119"/>
        <item x="134"/>
        <item x="74"/>
        <item x="62"/>
        <item x="100"/>
        <item x="131"/>
        <item x="118"/>
        <item x="132"/>
        <item x="117"/>
        <item x="136"/>
        <item x="105"/>
        <item x="31"/>
        <item x="76"/>
        <item x="98"/>
        <item x="94"/>
        <item t="default"/>
      </items>
    </pivotField>
    <pivotField dataField="1" showAll="0"/>
    <pivotField showAll="0"/>
  </pivotFields>
  <rowFields count="1">
    <field x="4"/>
  </rowFields>
  <rowItems count="1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 t="grand">
      <x/>
    </i>
  </rowItems>
  <colItems count="1">
    <i/>
  </colItems>
  <dataFields count="1">
    <dataField name="Suma z Cena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7CFB59-FCD5-4B3F-8455-146D3961E362}" name="Tabela przestawna2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Q73" firstHeaderRow="1" firstDataRow="2" firstDataCol="1"/>
  <pivotFields count="7">
    <pivotField numFmtId="14" showAll="0"/>
    <pivotField axis="axisCol" showAll="0">
      <items count="68">
        <item x="37"/>
        <item x="63"/>
        <item x="55"/>
        <item x="66"/>
        <item x="27"/>
        <item x="28"/>
        <item x="44"/>
        <item x="56"/>
        <item x="36"/>
        <item x="5"/>
        <item x="65"/>
        <item x="62"/>
        <item x="25"/>
        <item x="21"/>
        <item x="16"/>
        <item x="30"/>
        <item x="53"/>
        <item x="18"/>
        <item x="50"/>
        <item x="19"/>
        <item x="23"/>
        <item x="41"/>
        <item x="12"/>
        <item x="11"/>
        <item x="15"/>
        <item x="22"/>
        <item x="40"/>
        <item x="34"/>
        <item x="24"/>
        <item x="6"/>
        <item x="48"/>
        <item x="49"/>
        <item x="46"/>
        <item x="4"/>
        <item x="54"/>
        <item x="32"/>
        <item x="64"/>
        <item x="0"/>
        <item x="51"/>
        <item x="26"/>
        <item x="3"/>
        <item x="17"/>
        <item x="20"/>
        <item x="2"/>
        <item x="7"/>
        <item x="42"/>
        <item x="10"/>
        <item x="38"/>
        <item x="52"/>
        <item x="61"/>
        <item x="8"/>
        <item x="59"/>
        <item x="60"/>
        <item x="45"/>
        <item x="14"/>
        <item x="13"/>
        <item x="33"/>
        <item x="9"/>
        <item x="57"/>
        <item x="1"/>
        <item x="43"/>
        <item x="47"/>
        <item x="29"/>
        <item x="58"/>
        <item x="31"/>
        <item x="39"/>
        <item x="35"/>
        <item t="default"/>
      </items>
    </pivotField>
    <pivotField axis="axisRow" showAll="0">
      <items count="69">
        <item x="44"/>
        <item x="67"/>
        <item x="43"/>
        <item x="59"/>
        <item x="27"/>
        <item x="29"/>
        <item x="50"/>
        <item x="61"/>
        <item x="23"/>
        <item x="4"/>
        <item x="39"/>
        <item x="22"/>
        <item x="60"/>
        <item x="57"/>
        <item x="17"/>
        <item x="7"/>
        <item x="66"/>
        <item x="25"/>
        <item x="52"/>
        <item x="19"/>
        <item x="9"/>
        <item x="36"/>
        <item x="16"/>
        <item x="10"/>
        <item x="15"/>
        <item x="21"/>
        <item x="42"/>
        <item x="24"/>
        <item x="63"/>
        <item x="6"/>
        <item x="49"/>
        <item x="51"/>
        <item x="47"/>
        <item x="5"/>
        <item x="54"/>
        <item x="34"/>
        <item x="64"/>
        <item x="11"/>
        <item x="53"/>
        <item x="26"/>
        <item x="2"/>
        <item x="12"/>
        <item x="20"/>
        <item x="1"/>
        <item x="18"/>
        <item x="48"/>
        <item x="37"/>
        <item x="65"/>
        <item x="62"/>
        <item x="32"/>
        <item x="31"/>
        <item x="56"/>
        <item x="3"/>
        <item x="45"/>
        <item x="14"/>
        <item x="13"/>
        <item x="35"/>
        <item x="8"/>
        <item x="55"/>
        <item x="0"/>
        <item x="33"/>
        <item x="46"/>
        <item x="30"/>
        <item x="41"/>
        <item x="28"/>
        <item x="40"/>
        <item x="58"/>
        <item x="38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Fields count="1">
    <field x="1"/>
  </colFields>
  <colItems count="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colItems>
  <dataFields count="1">
    <dataField name="Suma z Waga" fld="3" baseField="0" baseItem="0"/>
  </dataFields>
  <conditionalFormats count="3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67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</reference>
            <reference field="2" count="6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67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</reference>
            <reference field="2" count="6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</reference>
          </references>
        </pivotArea>
      </pivotAreas>
    </conditionalFormat>
    <conditionalFormat type="all"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67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</reference>
            <reference field="2" count="6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FEC970-2F41-49A7-8D89-CFCA111638B6}" name="Tabela przestawna1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72" firstHeaderRow="1" firstDataRow="1" firstDataCol="1"/>
  <pivotFields count="7">
    <pivotField dataField="1" numFmtId="14" showAll="0"/>
    <pivotField showAll="0"/>
    <pivotField axis="axisRow" showAll="0" sortType="descending">
      <items count="69">
        <item x="38"/>
        <item x="58"/>
        <item x="40"/>
        <item x="28"/>
        <item x="41"/>
        <item x="30"/>
        <item x="46"/>
        <item x="33"/>
        <item x="0"/>
        <item x="55"/>
        <item x="8"/>
        <item x="35"/>
        <item x="13"/>
        <item x="14"/>
        <item x="45"/>
        <item x="3"/>
        <item x="56"/>
        <item x="31"/>
        <item x="32"/>
        <item x="62"/>
        <item x="65"/>
        <item x="37"/>
        <item x="48"/>
        <item x="18"/>
        <item x="1"/>
        <item x="20"/>
        <item x="12"/>
        <item x="2"/>
        <item x="26"/>
        <item x="53"/>
        <item x="11"/>
        <item x="64"/>
        <item x="34"/>
        <item x="54"/>
        <item x="5"/>
        <item x="47"/>
        <item x="51"/>
        <item x="49"/>
        <item x="6"/>
        <item x="63"/>
        <item x="24"/>
        <item x="42"/>
        <item x="21"/>
        <item x="15"/>
        <item x="10"/>
        <item x="16"/>
        <item x="36"/>
        <item x="9"/>
        <item x="19"/>
        <item x="52"/>
        <item x="25"/>
        <item x="66"/>
        <item x="7"/>
        <item x="17"/>
        <item x="57"/>
        <item x="60"/>
        <item x="22"/>
        <item x="39"/>
        <item x="4"/>
        <item x="23"/>
        <item x="61"/>
        <item x="50"/>
        <item x="29"/>
        <item x="27"/>
        <item x="59"/>
        <item x="43"/>
        <item x="67"/>
        <item x="4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2"/>
  </rowFields>
  <rowItems count="69">
    <i>
      <x v="6"/>
    </i>
    <i>
      <x v="12"/>
    </i>
    <i>
      <x v="63"/>
    </i>
    <i>
      <x v="44"/>
    </i>
    <i>
      <x v="46"/>
    </i>
    <i>
      <x/>
    </i>
    <i>
      <x v="43"/>
    </i>
    <i>
      <x v="23"/>
    </i>
    <i>
      <x v="58"/>
    </i>
    <i>
      <x v="26"/>
    </i>
    <i>
      <x v="28"/>
    </i>
    <i>
      <x v="62"/>
    </i>
    <i>
      <x v="10"/>
    </i>
    <i>
      <x v="35"/>
    </i>
    <i>
      <x v="5"/>
    </i>
    <i>
      <x v="25"/>
    </i>
    <i>
      <x v="8"/>
    </i>
    <i>
      <x v="3"/>
    </i>
    <i>
      <x v="27"/>
    </i>
    <i>
      <x v="47"/>
    </i>
    <i>
      <x v="30"/>
    </i>
    <i>
      <x v="21"/>
    </i>
    <i>
      <x v="7"/>
    </i>
    <i>
      <x v="48"/>
    </i>
    <i>
      <x v="2"/>
    </i>
    <i>
      <x v="18"/>
    </i>
    <i>
      <x v="54"/>
    </i>
    <i>
      <x v="11"/>
    </i>
    <i>
      <x v="24"/>
    </i>
    <i>
      <x v="34"/>
    </i>
    <i>
      <x v="37"/>
    </i>
    <i>
      <x v="32"/>
    </i>
    <i>
      <x v="53"/>
    </i>
    <i>
      <x v="52"/>
    </i>
    <i>
      <x v="41"/>
    </i>
    <i>
      <x v="56"/>
    </i>
    <i>
      <x v="33"/>
    </i>
    <i>
      <x v="57"/>
    </i>
    <i>
      <x v="67"/>
    </i>
    <i>
      <x v="61"/>
    </i>
    <i>
      <x v="38"/>
    </i>
    <i>
      <x v="17"/>
    </i>
    <i>
      <x v="39"/>
    </i>
    <i>
      <x v="59"/>
    </i>
    <i>
      <x v="13"/>
    </i>
    <i>
      <x v="22"/>
    </i>
    <i>
      <x v="14"/>
    </i>
    <i>
      <x v="15"/>
    </i>
    <i>
      <x v="1"/>
    </i>
    <i>
      <x v="36"/>
    </i>
    <i>
      <x v="45"/>
    </i>
    <i>
      <x v="29"/>
    </i>
    <i>
      <x v="50"/>
    </i>
    <i>
      <x v="16"/>
    </i>
    <i>
      <x v="51"/>
    </i>
    <i>
      <x v="64"/>
    </i>
    <i>
      <x v="19"/>
    </i>
    <i>
      <x v="42"/>
    </i>
    <i>
      <x v="65"/>
    </i>
    <i>
      <x v="20"/>
    </i>
    <i>
      <x v="49"/>
    </i>
    <i>
      <x v="9"/>
    </i>
    <i>
      <x v="31"/>
    </i>
    <i>
      <x v="60"/>
    </i>
    <i>
      <x v="66"/>
    </i>
    <i>
      <x v="55"/>
    </i>
    <i>
      <x v="40"/>
    </i>
    <i>
      <x v="4"/>
    </i>
    <i t="grand">
      <x/>
    </i>
  </rowItems>
  <colItems count="1">
    <i/>
  </colItems>
  <dataFields count="1">
    <dataField name="Liczba z Data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A04DAA8-5435-4777-A065-036F9FE1625E}" autoFormatId="16" applyNumberFormats="0" applyBorderFormats="0" applyFontFormats="0" applyPatternFormats="0" applyAlignmentFormats="0" applyWidthHeightFormats="0">
  <queryTableRefresh nextId="9" unboundColumnsRight="2">
    <queryTableFields count="8">
      <queryTableField id="1" name="Data" tableColumnId="1"/>
      <queryTableField id="2" name="Poczatek" tableColumnId="2"/>
      <queryTableField id="3" name="Koniec" tableColumnId="3"/>
      <queryTableField id="4" name="Waga" tableColumnId="4"/>
      <queryTableField id="5" name="Odleglosc" tableColumnId="5"/>
      <queryTableField id="6" name="Cena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3E43C9-ECC8-41BE-A115-77116D627053}" name="kursy" displayName="kursy" ref="A1:H301" tableType="queryTable" totalsRowShown="0">
  <autoFilter ref="A1:H301" xr:uid="{793E43C9-ECC8-41BE-A115-77116D627053}"/>
  <sortState xmlns:xlrd2="http://schemas.microsoft.com/office/spreadsheetml/2017/richdata2" ref="A2:H301">
    <sortCondition ref="A1:A301"/>
  </sortState>
  <tableColumns count="8">
    <tableColumn id="1" xr3:uid="{686CBCE1-7669-4B6E-A7E4-665CEA9052CC}" uniqueName="1" name="Data" queryTableFieldId="1" dataDxfId="10"/>
    <tableColumn id="2" xr3:uid="{C2D9928C-0463-4E65-A20B-18C52CE5ED88}" uniqueName="2" name="Poczatek" queryTableFieldId="2" dataDxfId="9"/>
    <tableColumn id="3" xr3:uid="{336942D4-C4FD-4A7C-A915-B2242539595A}" uniqueName="3" name="Koniec" queryTableFieldId="3" dataDxfId="8"/>
    <tableColumn id="4" xr3:uid="{15951F21-C499-433F-8436-369D7CC52512}" uniqueName="4" name="Waga" queryTableFieldId="4"/>
    <tableColumn id="5" xr3:uid="{812E496D-13F8-4524-888F-77B4918268BE}" uniqueName="5" name="Odleglosc" queryTableFieldId="5"/>
    <tableColumn id="6" xr3:uid="{BC7FC5A5-E4CE-4E76-8A6F-4317C569D4CC}" uniqueName="6" name="Cena" queryTableFieldId="6"/>
    <tableColumn id="7" xr3:uid="{C3659921-E46D-4CF0-B33E-9E954F8C36EE}" uniqueName="7" name="stawka za kilometr" queryTableFieldId="7" dataDxfId="7">
      <calculatedColumnFormula>kursy[[#This Row],[Cena]]/kursy[[#This Row],[Odleglosc]]</calculatedColumnFormula>
    </tableColumn>
    <tableColumn id="8" xr3:uid="{5C18A963-703B-4141-B380-45BB7B385079}" uniqueName="8" name="dlugość kursu" queryTableField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CDA00-83B9-4EFB-BCAD-EC8C44C1C2E0}">
  <dimension ref="A3:B141"/>
  <sheetViews>
    <sheetView topLeftCell="A106" workbookViewId="0">
      <selection activeCell="B126" sqref="B126:B140"/>
    </sheetView>
  </sheetViews>
  <sheetFormatPr defaultRowHeight="14.4" x14ac:dyDescent="0.3"/>
  <cols>
    <col min="1" max="1" width="16.5546875" bestFit="1" customWidth="1"/>
    <col min="2" max="2" width="11.5546875" bestFit="1" customWidth="1"/>
  </cols>
  <sheetData>
    <row r="3" spans="1:2" x14ac:dyDescent="0.3">
      <c r="A3" s="2" t="s">
        <v>75</v>
      </c>
      <c r="B3" t="s">
        <v>79</v>
      </c>
    </row>
    <row r="4" spans="1:2" x14ac:dyDescent="0.3">
      <c r="A4" s="3">
        <v>17</v>
      </c>
      <c r="B4">
        <v>28</v>
      </c>
    </row>
    <row r="5" spans="1:2" x14ac:dyDescent="0.3">
      <c r="A5" s="3">
        <v>24</v>
      </c>
      <c r="B5">
        <v>68</v>
      </c>
    </row>
    <row r="6" spans="1:2" x14ac:dyDescent="0.3">
      <c r="A6" s="3">
        <v>31</v>
      </c>
      <c r="B6">
        <v>54</v>
      </c>
    </row>
    <row r="7" spans="1:2" x14ac:dyDescent="0.3">
      <c r="A7" s="3">
        <v>86</v>
      </c>
      <c r="B7">
        <v>163</v>
      </c>
    </row>
    <row r="8" spans="1:2" x14ac:dyDescent="0.3">
      <c r="A8" s="3">
        <v>91</v>
      </c>
      <c r="B8">
        <v>247</v>
      </c>
    </row>
    <row r="9" spans="1:2" x14ac:dyDescent="0.3">
      <c r="A9" s="3">
        <v>93</v>
      </c>
      <c r="B9">
        <v>328</v>
      </c>
    </row>
    <row r="10" spans="1:2" x14ac:dyDescent="0.3">
      <c r="A10" s="3">
        <v>95</v>
      </c>
      <c r="B10">
        <v>694</v>
      </c>
    </row>
    <row r="11" spans="1:2" x14ac:dyDescent="0.3">
      <c r="A11" s="3">
        <v>96</v>
      </c>
      <c r="B11">
        <v>563</v>
      </c>
    </row>
    <row r="12" spans="1:2" x14ac:dyDescent="0.3">
      <c r="A12" s="3">
        <v>98</v>
      </c>
      <c r="B12">
        <v>302</v>
      </c>
    </row>
    <row r="13" spans="1:2" x14ac:dyDescent="0.3">
      <c r="A13" s="3">
        <v>100</v>
      </c>
      <c r="B13">
        <v>424</v>
      </c>
    </row>
    <row r="14" spans="1:2" x14ac:dyDescent="0.3">
      <c r="A14" s="3">
        <v>101</v>
      </c>
      <c r="B14">
        <v>434</v>
      </c>
    </row>
    <row r="15" spans="1:2" x14ac:dyDescent="0.3">
      <c r="A15" s="3">
        <v>102</v>
      </c>
      <c r="B15">
        <v>167</v>
      </c>
    </row>
    <row r="16" spans="1:2" x14ac:dyDescent="0.3">
      <c r="A16" s="3">
        <v>103</v>
      </c>
      <c r="B16">
        <v>1001</v>
      </c>
    </row>
    <row r="17" spans="1:2" x14ac:dyDescent="0.3">
      <c r="A17" s="3">
        <v>104</v>
      </c>
      <c r="B17">
        <v>1555</v>
      </c>
    </row>
    <row r="18" spans="1:2" x14ac:dyDescent="0.3">
      <c r="A18" s="3">
        <v>105</v>
      </c>
      <c r="B18">
        <v>145</v>
      </c>
    </row>
    <row r="19" spans="1:2" x14ac:dyDescent="0.3">
      <c r="A19" s="3">
        <v>106</v>
      </c>
      <c r="B19">
        <v>512</v>
      </c>
    </row>
    <row r="20" spans="1:2" x14ac:dyDescent="0.3">
      <c r="A20" s="3">
        <v>107</v>
      </c>
      <c r="B20">
        <v>1086</v>
      </c>
    </row>
    <row r="21" spans="1:2" x14ac:dyDescent="0.3">
      <c r="A21" s="3">
        <v>109</v>
      </c>
      <c r="B21">
        <v>1071</v>
      </c>
    </row>
    <row r="22" spans="1:2" x14ac:dyDescent="0.3">
      <c r="A22" s="3">
        <v>110</v>
      </c>
      <c r="B22">
        <v>1762</v>
      </c>
    </row>
    <row r="23" spans="1:2" x14ac:dyDescent="0.3">
      <c r="A23" s="3">
        <v>111</v>
      </c>
      <c r="B23">
        <v>941</v>
      </c>
    </row>
    <row r="24" spans="1:2" x14ac:dyDescent="0.3">
      <c r="A24" s="3">
        <v>112</v>
      </c>
      <c r="B24">
        <v>543</v>
      </c>
    </row>
    <row r="25" spans="1:2" x14ac:dyDescent="0.3">
      <c r="A25" s="3">
        <v>113</v>
      </c>
      <c r="B25">
        <v>857</v>
      </c>
    </row>
    <row r="26" spans="1:2" x14ac:dyDescent="0.3">
      <c r="A26" s="3">
        <v>114</v>
      </c>
      <c r="B26">
        <v>1107</v>
      </c>
    </row>
    <row r="27" spans="1:2" x14ac:dyDescent="0.3">
      <c r="A27" s="3">
        <v>115</v>
      </c>
      <c r="B27">
        <v>1054</v>
      </c>
    </row>
    <row r="28" spans="1:2" x14ac:dyDescent="0.3">
      <c r="A28" s="3">
        <v>116</v>
      </c>
      <c r="B28">
        <v>383</v>
      </c>
    </row>
    <row r="29" spans="1:2" x14ac:dyDescent="0.3">
      <c r="A29" s="3">
        <v>117</v>
      </c>
      <c r="B29">
        <v>470</v>
      </c>
    </row>
    <row r="30" spans="1:2" x14ac:dyDescent="0.3">
      <c r="A30" s="3">
        <v>118</v>
      </c>
      <c r="B30">
        <v>1828</v>
      </c>
    </row>
    <row r="31" spans="1:2" x14ac:dyDescent="0.3">
      <c r="A31" s="3">
        <v>119</v>
      </c>
      <c r="B31">
        <v>652</v>
      </c>
    </row>
    <row r="32" spans="1:2" x14ac:dyDescent="0.3">
      <c r="A32" s="3">
        <v>120</v>
      </c>
      <c r="B32">
        <v>1006</v>
      </c>
    </row>
    <row r="33" spans="1:2" x14ac:dyDescent="0.3">
      <c r="A33" s="3">
        <v>121</v>
      </c>
      <c r="B33">
        <v>1012</v>
      </c>
    </row>
    <row r="34" spans="1:2" x14ac:dyDescent="0.3">
      <c r="A34" s="3">
        <v>122</v>
      </c>
      <c r="B34">
        <v>1780</v>
      </c>
    </row>
    <row r="35" spans="1:2" x14ac:dyDescent="0.3">
      <c r="A35" s="3">
        <v>123</v>
      </c>
      <c r="B35">
        <v>2295</v>
      </c>
    </row>
    <row r="36" spans="1:2" x14ac:dyDescent="0.3">
      <c r="A36" s="3">
        <v>124</v>
      </c>
      <c r="B36">
        <v>1170</v>
      </c>
    </row>
    <row r="37" spans="1:2" x14ac:dyDescent="0.3">
      <c r="A37" s="3">
        <v>125</v>
      </c>
      <c r="B37">
        <v>833</v>
      </c>
    </row>
    <row r="38" spans="1:2" x14ac:dyDescent="0.3">
      <c r="A38" s="3">
        <v>126</v>
      </c>
      <c r="B38">
        <v>800</v>
      </c>
    </row>
    <row r="39" spans="1:2" x14ac:dyDescent="0.3">
      <c r="A39" s="3">
        <v>127</v>
      </c>
      <c r="B39">
        <v>1306</v>
      </c>
    </row>
    <row r="40" spans="1:2" x14ac:dyDescent="0.3">
      <c r="A40" s="3">
        <v>128</v>
      </c>
      <c r="B40">
        <v>1569</v>
      </c>
    </row>
    <row r="41" spans="1:2" x14ac:dyDescent="0.3">
      <c r="A41" s="3">
        <v>129</v>
      </c>
      <c r="B41">
        <v>733</v>
      </c>
    </row>
    <row r="42" spans="1:2" x14ac:dyDescent="0.3">
      <c r="A42" s="3">
        <v>130</v>
      </c>
      <c r="B42">
        <v>744</v>
      </c>
    </row>
    <row r="43" spans="1:2" x14ac:dyDescent="0.3">
      <c r="A43" s="3">
        <v>131</v>
      </c>
      <c r="B43">
        <v>403</v>
      </c>
    </row>
    <row r="44" spans="1:2" x14ac:dyDescent="0.3">
      <c r="A44" s="3">
        <v>132</v>
      </c>
      <c r="B44">
        <v>163</v>
      </c>
    </row>
    <row r="45" spans="1:2" x14ac:dyDescent="0.3">
      <c r="A45" s="3">
        <v>135</v>
      </c>
      <c r="B45">
        <v>781</v>
      </c>
    </row>
    <row r="46" spans="1:2" x14ac:dyDescent="0.3">
      <c r="A46" s="3">
        <v>136</v>
      </c>
      <c r="B46">
        <v>1202</v>
      </c>
    </row>
    <row r="47" spans="1:2" x14ac:dyDescent="0.3">
      <c r="A47" s="3">
        <v>137</v>
      </c>
      <c r="B47">
        <v>2152</v>
      </c>
    </row>
    <row r="48" spans="1:2" x14ac:dyDescent="0.3">
      <c r="A48" s="3">
        <v>138</v>
      </c>
      <c r="B48">
        <v>1456</v>
      </c>
    </row>
    <row r="49" spans="1:2" x14ac:dyDescent="0.3">
      <c r="A49" s="3">
        <v>139</v>
      </c>
      <c r="B49">
        <v>1215</v>
      </c>
    </row>
    <row r="50" spans="1:2" x14ac:dyDescent="0.3">
      <c r="A50" s="3">
        <v>140</v>
      </c>
      <c r="B50">
        <v>270</v>
      </c>
    </row>
    <row r="51" spans="1:2" x14ac:dyDescent="0.3">
      <c r="A51" s="3">
        <v>141</v>
      </c>
      <c r="B51">
        <v>1718</v>
      </c>
    </row>
    <row r="52" spans="1:2" x14ac:dyDescent="0.3">
      <c r="A52" s="3">
        <v>142</v>
      </c>
      <c r="B52">
        <v>501</v>
      </c>
    </row>
    <row r="53" spans="1:2" x14ac:dyDescent="0.3">
      <c r="A53" s="3">
        <v>143</v>
      </c>
      <c r="B53">
        <v>753</v>
      </c>
    </row>
    <row r="54" spans="1:2" x14ac:dyDescent="0.3">
      <c r="A54" s="3">
        <v>144</v>
      </c>
      <c r="B54">
        <v>930</v>
      </c>
    </row>
    <row r="55" spans="1:2" x14ac:dyDescent="0.3">
      <c r="A55" s="3">
        <v>145</v>
      </c>
      <c r="B55">
        <v>2334</v>
      </c>
    </row>
    <row r="56" spans="1:2" x14ac:dyDescent="0.3">
      <c r="A56" s="3">
        <v>146</v>
      </c>
      <c r="B56">
        <v>1616</v>
      </c>
    </row>
    <row r="57" spans="1:2" x14ac:dyDescent="0.3">
      <c r="A57" s="3">
        <v>147</v>
      </c>
      <c r="B57">
        <v>875</v>
      </c>
    </row>
    <row r="58" spans="1:2" x14ac:dyDescent="0.3">
      <c r="A58" s="3">
        <v>148</v>
      </c>
      <c r="B58">
        <v>2201</v>
      </c>
    </row>
    <row r="59" spans="1:2" x14ac:dyDescent="0.3">
      <c r="A59" s="3">
        <v>149</v>
      </c>
      <c r="B59">
        <v>805</v>
      </c>
    </row>
    <row r="60" spans="1:2" x14ac:dyDescent="0.3">
      <c r="A60" s="3">
        <v>151</v>
      </c>
      <c r="B60">
        <v>921</v>
      </c>
    </row>
    <row r="61" spans="1:2" x14ac:dyDescent="0.3">
      <c r="A61" s="3">
        <v>152</v>
      </c>
      <c r="B61">
        <v>1909</v>
      </c>
    </row>
    <row r="62" spans="1:2" x14ac:dyDescent="0.3">
      <c r="A62" s="3">
        <v>153</v>
      </c>
      <c r="B62">
        <v>531</v>
      </c>
    </row>
    <row r="63" spans="1:2" x14ac:dyDescent="0.3">
      <c r="A63" s="3">
        <v>154</v>
      </c>
      <c r="B63">
        <v>891</v>
      </c>
    </row>
    <row r="64" spans="1:2" x14ac:dyDescent="0.3">
      <c r="A64" s="3">
        <v>155</v>
      </c>
      <c r="B64">
        <v>1447</v>
      </c>
    </row>
    <row r="65" spans="1:2" x14ac:dyDescent="0.3">
      <c r="A65" s="3">
        <v>156</v>
      </c>
      <c r="B65">
        <v>629</v>
      </c>
    </row>
    <row r="66" spans="1:2" x14ac:dyDescent="0.3">
      <c r="A66" s="3">
        <v>157</v>
      </c>
      <c r="B66">
        <v>392</v>
      </c>
    </row>
    <row r="67" spans="1:2" x14ac:dyDescent="0.3">
      <c r="A67" s="3">
        <v>158</v>
      </c>
      <c r="B67">
        <v>1028</v>
      </c>
    </row>
    <row r="68" spans="1:2" x14ac:dyDescent="0.3">
      <c r="A68" s="3">
        <v>159</v>
      </c>
      <c r="B68">
        <v>1253</v>
      </c>
    </row>
    <row r="69" spans="1:2" x14ac:dyDescent="0.3">
      <c r="A69" s="3">
        <v>160</v>
      </c>
      <c r="B69">
        <v>1135</v>
      </c>
    </row>
    <row r="70" spans="1:2" x14ac:dyDescent="0.3">
      <c r="A70" s="3">
        <v>161</v>
      </c>
      <c r="B70">
        <v>619</v>
      </c>
    </row>
    <row r="71" spans="1:2" x14ac:dyDescent="0.3">
      <c r="A71" s="3">
        <v>162</v>
      </c>
      <c r="B71">
        <v>2669</v>
      </c>
    </row>
    <row r="72" spans="1:2" x14ac:dyDescent="0.3">
      <c r="A72" s="3">
        <v>163</v>
      </c>
      <c r="B72">
        <v>1624</v>
      </c>
    </row>
    <row r="73" spans="1:2" x14ac:dyDescent="0.3">
      <c r="A73" s="3">
        <v>164</v>
      </c>
      <c r="B73">
        <v>1180</v>
      </c>
    </row>
    <row r="74" spans="1:2" x14ac:dyDescent="0.3">
      <c r="A74" s="3">
        <v>166</v>
      </c>
      <c r="B74">
        <v>1873</v>
      </c>
    </row>
    <row r="75" spans="1:2" x14ac:dyDescent="0.3">
      <c r="A75" s="3">
        <v>167</v>
      </c>
      <c r="B75">
        <v>1220</v>
      </c>
    </row>
    <row r="76" spans="1:2" x14ac:dyDescent="0.3">
      <c r="A76" s="3">
        <v>168</v>
      </c>
      <c r="B76">
        <v>905</v>
      </c>
    </row>
    <row r="77" spans="1:2" x14ac:dyDescent="0.3">
      <c r="A77" s="3">
        <v>170</v>
      </c>
      <c r="B77">
        <v>1074</v>
      </c>
    </row>
    <row r="78" spans="1:2" x14ac:dyDescent="0.3">
      <c r="A78" s="3">
        <v>171</v>
      </c>
      <c r="B78">
        <v>1102</v>
      </c>
    </row>
    <row r="79" spans="1:2" x14ac:dyDescent="0.3">
      <c r="A79" s="3">
        <v>173</v>
      </c>
      <c r="B79">
        <v>1270</v>
      </c>
    </row>
    <row r="80" spans="1:2" x14ac:dyDescent="0.3">
      <c r="A80" s="3">
        <v>174</v>
      </c>
      <c r="B80">
        <v>323</v>
      </c>
    </row>
    <row r="81" spans="1:2" x14ac:dyDescent="0.3">
      <c r="A81" s="3">
        <v>175</v>
      </c>
      <c r="B81">
        <v>297</v>
      </c>
    </row>
    <row r="82" spans="1:2" x14ac:dyDescent="0.3">
      <c r="A82" s="3">
        <v>176</v>
      </c>
      <c r="B82">
        <v>472</v>
      </c>
    </row>
    <row r="83" spans="1:2" x14ac:dyDescent="0.3">
      <c r="A83" s="3">
        <v>177</v>
      </c>
      <c r="B83">
        <v>365</v>
      </c>
    </row>
    <row r="84" spans="1:2" x14ac:dyDescent="0.3">
      <c r="A84" s="3">
        <v>178</v>
      </c>
      <c r="B84">
        <v>1115</v>
      </c>
    </row>
    <row r="85" spans="1:2" x14ac:dyDescent="0.3">
      <c r="A85" s="3">
        <v>179</v>
      </c>
      <c r="B85">
        <v>533</v>
      </c>
    </row>
    <row r="86" spans="1:2" x14ac:dyDescent="0.3">
      <c r="A86" s="3">
        <v>180</v>
      </c>
      <c r="B86">
        <v>332</v>
      </c>
    </row>
    <row r="87" spans="1:2" x14ac:dyDescent="0.3">
      <c r="A87" s="3">
        <v>181</v>
      </c>
      <c r="B87">
        <v>289</v>
      </c>
    </row>
    <row r="88" spans="1:2" x14ac:dyDescent="0.3">
      <c r="A88" s="3">
        <v>182</v>
      </c>
      <c r="B88">
        <v>1262</v>
      </c>
    </row>
    <row r="89" spans="1:2" x14ac:dyDescent="0.3">
      <c r="A89" s="3">
        <v>184</v>
      </c>
      <c r="B89">
        <v>660</v>
      </c>
    </row>
    <row r="90" spans="1:2" x14ac:dyDescent="0.3">
      <c r="A90" s="3">
        <v>187</v>
      </c>
      <c r="B90">
        <v>941</v>
      </c>
    </row>
    <row r="91" spans="1:2" x14ac:dyDescent="0.3">
      <c r="A91" s="3">
        <v>190</v>
      </c>
      <c r="B91">
        <v>406</v>
      </c>
    </row>
    <row r="92" spans="1:2" x14ac:dyDescent="0.3">
      <c r="A92" s="3">
        <v>192</v>
      </c>
      <c r="B92">
        <v>556</v>
      </c>
    </row>
    <row r="93" spans="1:2" x14ac:dyDescent="0.3">
      <c r="A93" s="3">
        <v>195</v>
      </c>
      <c r="B93">
        <v>468</v>
      </c>
    </row>
    <row r="94" spans="1:2" x14ac:dyDescent="0.3">
      <c r="A94" s="3">
        <v>196</v>
      </c>
      <c r="B94">
        <v>696</v>
      </c>
    </row>
    <row r="95" spans="1:2" x14ac:dyDescent="0.3">
      <c r="A95" s="3">
        <v>197</v>
      </c>
      <c r="B95">
        <v>754</v>
      </c>
    </row>
    <row r="96" spans="1:2" x14ac:dyDescent="0.3">
      <c r="A96" s="3">
        <v>200</v>
      </c>
      <c r="B96">
        <v>585</v>
      </c>
    </row>
    <row r="97" spans="1:2" x14ac:dyDescent="0.3">
      <c r="A97" s="3">
        <v>202</v>
      </c>
      <c r="B97">
        <v>518</v>
      </c>
    </row>
    <row r="98" spans="1:2" x14ac:dyDescent="0.3">
      <c r="A98" s="3">
        <v>203</v>
      </c>
      <c r="B98">
        <v>347</v>
      </c>
    </row>
    <row r="99" spans="1:2" x14ac:dyDescent="0.3">
      <c r="A99" s="3">
        <v>204</v>
      </c>
      <c r="B99">
        <v>614</v>
      </c>
    </row>
    <row r="100" spans="1:2" x14ac:dyDescent="0.3">
      <c r="A100" s="3">
        <v>205</v>
      </c>
      <c r="B100">
        <v>524</v>
      </c>
    </row>
    <row r="101" spans="1:2" x14ac:dyDescent="0.3">
      <c r="A101" s="3">
        <v>209</v>
      </c>
      <c r="B101">
        <v>699</v>
      </c>
    </row>
    <row r="102" spans="1:2" x14ac:dyDescent="0.3">
      <c r="A102" s="3">
        <v>211</v>
      </c>
      <c r="B102">
        <v>1206</v>
      </c>
    </row>
    <row r="103" spans="1:2" x14ac:dyDescent="0.3">
      <c r="A103" s="3">
        <v>213</v>
      </c>
      <c r="B103">
        <v>213</v>
      </c>
    </row>
    <row r="104" spans="1:2" x14ac:dyDescent="0.3">
      <c r="A104" s="3">
        <v>217</v>
      </c>
      <c r="B104">
        <v>499</v>
      </c>
    </row>
    <row r="105" spans="1:2" x14ac:dyDescent="0.3">
      <c r="A105" s="3">
        <v>219</v>
      </c>
      <c r="B105">
        <v>255</v>
      </c>
    </row>
    <row r="106" spans="1:2" x14ac:dyDescent="0.3">
      <c r="A106" s="3">
        <v>222</v>
      </c>
      <c r="B106">
        <v>501</v>
      </c>
    </row>
    <row r="107" spans="1:2" x14ac:dyDescent="0.3">
      <c r="A107" s="3">
        <v>224</v>
      </c>
      <c r="B107">
        <v>579</v>
      </c>
    </row>
    <row r="108" spans="1:2" x14ac:dyDescent="0.3">
      <c r="A108" s="3">
        <v>225</v>
      </c>
      <c r="B108">
        <v>400</v>
      </c>
    </row>
    <row r="109" spans="1:2" x14ac:dyDescent="0.3">
      <c r="A109" s="3">
        <v>227</v>
      </c>
      <c r="B109">
        <v>832</v>
      </c>
    </row>
    <row r="110" spans="1:2" x14ac:dyDescent="0.3">
      <c r="A110" s="3">
        <v>232</v>
      </c>
      <c r="B110">
        <v>928</v>
      </c>
    </row>
    <row r="111" spans="1:2" x14ac:dyDescent="0.3">
      <c r="A111" s="3">
        <v>239</v>
      </c>
      <c r="B111">
        <v>396</v>
      </c>
    </row>
    <row r="112" spans="1:2" x14ac:dyDescent="0.3">
      <c r="A112" s="3">
        <v>241</v>
      </c>
      <c r="B112">
        <v>507</v>
      </c>
    </row>
    <row r="113" spans="1:2" x14ac:dyDescent="0.3">
      <c r="A113" s="3">
        <v>249</v>
      </c>
      <c r="B113">
        <v>967</v>
      </c>
    </row>
    <row r="114" spans="1:2" x14ac:dyDescent="0.3">
      <c r="A114" s="3">
        <v>257</v>
      </c>
      <c r="B114">
        <v>717</v>
      </c>
    </row>
    <row r="115" spans="1:2" x14ac:dyDescent="0.3">
      <c r="A115" s="3">
        <v>266</v>
      </c>
      <c r="B115">
        <v>699</v>
      </c>
    </row>
    <row r="116" spans="1:2" x14ac:dyDescent="0.3">
      <c r="A116" s="3">
        <v>267</v>
      </c>
      <c r="B116">
        <v>602</v>
      </c>
    </row>
    <row r="117" spans="1:2" x14ac:dyDescent="0.3">
      <c r="A117" s="3">
        <v>273</v>
      </c>
      <c r="B117">
        <v>520</v>
      </c>
    </row>
    <row r="118" spans="1:2" x14ac:dyDescent="0.3">
      <c r="A118" s="3">
        <v>277</v>
      </c>
      <c r="B118">
        <v>924</v>
      </c>
    </row>
    <row r="119" spans="1:2" x14ac:dyDescent="0.3">
      <c r="A119" s="3">
        <v>280</v>
      </c>
      <c r="B119">
        <v>688</v>
      </c>
    </row>
    <row r="120" spans="1:2" x14ac:dyDescent="0.3">
      <c r="A120" s="3">
        <v>300</v>
      </c>
      <c r="B120">
        <v>1566</v>
      </c>
    </row>
    <row r="121" spans="1:2" x14ac:dyDescent="0.3">
      <c r="A121" s="3">
        <v>335</v>
      </c>
      <c r="B121">
        <v>479</v>
      </c>
    </row>
    <row r="122" spans="1:2" x14ac:dyDescent="0.3">
      <c r="A122" s="3">
        <v>353</v>
      </c>
      <c r="B122">
        <v>993</v>
      </c>
    </row>
    <row r="123" spans="1:2" x14ac:dyDescent="0.3">
      <c r="A123" s="3">
        <v>380</v>
      </c>
      <c r="B123">
        <v>528</v>
      </c>
    </row>
    <row r="124" spans="1:2" x14ac:dyDescent="0.3">
      <c r="A124" s="3">
        <v>391</v>
      </c>
      <c r="B124">
        <v>1406</v>
      </c>
    </row>
    <row r="125" spans="1:2" x14ac:dyDescent="0.3">
      <c r="A125" s="3">
        <v>392</v>
      </c>
      <c r="B125">
        <v>1392</v>
      </c>
    </row>
    <row r="126" spans="1:2" x14ac:dyDescent="0.3">
      <c r="A126" s="3">
        <v>407</v>
      </c>
      <c r="B126">
        <v>551</v>
      </c>
    </row>
    <row r="127" spans="1:2" x14ac:dyDescent="0.3">
      <c r="A127" s="3">
        <v>409</v>
      </c>
      <c r="B127">
        <v>1436</v>
      </c>
    </row>
    <row r="128" spans="1:2" x14ac:dyDescent="0.3">
      <c r="A128" s="3">
        <v>410</v>
      </c>
      <c r="B128">
        <v>1087</v>
      </c>
    </row>
    <row r="129" spans="1:2" x14ac:dyDescent="0.3">
      <c r="A129" s="3">
        <v>417</v>
      </c>
      <c r="B129">
        <v>888</v>
      </c>
    </row>
    <row r="130" spans="1:2" x14ac:dyDescent="0.3">
      <c r="A130" s="3">
        <v>438</v>
      </c>
      <c r="B130">
        <v>899</v>
      </c>
    </row>
    <row r="131" spans="1:2" x14ac:dyDescent="0.3">
      <c r="A131" s="3">
        <v>443</v>
      </c>
      <c r="B131">
        <v>1098</v>
      </c>
    </row>
    <row r="132" spans="1:2" x14ac:dyDescent="0.3">
      <c r="A132" s="3">
        <v>480</v>
      </c>
      <c r="B132">
        <v>1849</v>
      </c>
    </row>
    <row r="133" spans="1:2" x14ac:dyDescent="0.3">
      <c r="A133" s="3">
        <v>494</v>
      </c>
      <c r="B133">
        <v>1185</v>
      </c>
    </row>
    <row r="134" spans="1:2" x14ac:dyDescent="0.3">
      <c r="A134" s="3">
        <v>517</v>
      </c>
      <c r="B134">
        <v>1107</v>
      </c>
    </row>
    <row r="135" spans="1:2" x14ac:dyDescent="0.3">
      <c r="A135" s="3">
        <v>541</v>
      </c>
      <c r="B135">
        <v>1198</v>
      </c>
    </row>
    <row r="136" spans="1:2" x14ac:dyDescent="0.3">
      <c r="A136" s="3">
        <v>542</v>
      </c>
      <c r="B136">
        <v>1891</v>
      </c>
    </row>
    <row r="137" spans="1:2" x14ac:dyDescent="0.3">
      <c r="A137" s="3">
        <v>550</v>
      </c>
      <c r="B137">
        <v>1622</v>
      </c>
    </row>
    <row r="138" spans="1:2" x14ac:dyDescent="0.3">
      <c r="A138" s="3">
        <v>552</v>
      </c>
      <c r="B138">
        <v>1964</v>
      </c>
    </row>
    <row r="139" spans="1:2" x14ac:dyDescent="0.3">
      <c r="A139" s="3">
        <v>604</v>
      </c>
      <c r="B139">
        <v>1446</v>
      </c>
    </row>
    <row r="140" spans="1:2" x14ac:dyDescent="0.3">
      <c r="A140" s="3">
        <v>744</v>
      </c>
      <c r="B140">
        <v>2887</v>
      </c>
    </row>
    <row r="141" spans="1:2" x14ac:dyDescent="0.3">
      <c r="A141" s="3" t="s">
        <v>76</v>
      </c>
      <c r="B141">
        <v>126395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2E033-C51F-4BCC-AEED-50E81E84B37D}">
  <dimension ref="A3:BQ73"/>
  <sheetViews>
    <sheetView topLeftCell="B1" zoomScale="40" zoomScaleNormal="40" workbookViewId="0">
      <selection activeCell="K42" sqref="K42"/>
    </sheetView>
  </sheetViews>
  <sheetFormatPr defaultRowHeight="14.4" x14ac:dyDescent="0.3"/>
  <cols>
    <col min="1" max="1" width="27.88671875" bestFit="1" customWidth="1"/>
    <col min="2" max="2" width="27.33203125" bestFit="1" customWidth="1"/>
    <col min="3" max="3" width="11.77734375" bestFit="1" customWidth="1"/>
    <col min="4" max="4" width="19.88671875" bestFit="1" customWidth="1"/>
    <col min="5" max="5" width="13.44140625" bestFit="1" customWidth="1"/>
    <col min="6" max="6" width="18.44140625" bestFit="1" customWidth="1"/>
    <col min="7" max="7" width="14.88671875" bestFit="1" customWidth="1"/>
    <col min="8" max="8" width="12.6640625" bestFit="1" customWidth="1"/>
    <col min="9" max="9" width="9.5546875" bestFit="1" customWidth="1"/>
    <col min="10" max="10" width="11" bestFit="1" customWidth="1"/>
    <col min="11" max="11" width="14.88671875" bestFit="1" customWidth="1"/>
    <col min="12" max="12" width="11.5546875" bestFit="1" customWidth="1"/>
    <col min="13" max="13" width="17.88671875" bestFit="1" customWidth="1"/>
    <col min="14" max="14" width="9.5546875" bestFit="1" customWidth="1"/>
    <col min="15" max="15" width="10.6640625" bestFit="1" customWidth="1"/>
    <col min="16" max="16" width="27.109375" bestFit="1" customWidth="1"/>
    <col min="17" max="17" width="9.33203125" bestFit="1" customWidth="1"/>
    <col min="18" max="18" width="13.44140625" bestFit="1" customWidth="1"/>
    <col min="19" max="19" width="14.5546875" bestFit="1" customWidth="1"/>
    <col min="20" max="20" width="17.33203125" bestFit="1" customWidth="1"/>
    <col min="21" max="21" width="9.5546875" bestFit="1" customWidth="1"/>
    <col min="22" max="22" width="13.21875" bestFit="1" customWidth="1"/>
    <col min="23" max="23" width="9.88671875" bestFit="1" customWidth="1"/>
    <col min="24" max="24" width="16.21875" bestFit="1" customWidth="1"/>
    <col min="25" max="25" width="9.33203125" bestFit="1" customWidth="1"/>
    <col min="26" max="26" width="12.88671875" bestFit="1" customWidth="1"/>
    <col min="27" max="27" width="12.33203125" bestFit="1" customWidth="1"/>
    <col min="28" max="28" width="11" bestFit="1" customWidth="1"/>
    <col min="29" max="29" width="10.44140625" bestFit="1" customWidth="1"/>
    <col min="30" max="30" width="19.33203125" bestFit="1" customWidth="1"/>
    <col min="31" max="31" width="27.109375" bestFit="1" customWidth="1"/>
    <col min="32" max="32" width="11.5546875" bestFit="1" customWidth="1"/>
    <col min="33" max="33" width="10.44140625" bestFit="1" customWidth="1"/>
    <col min="34" max="34" width="9.33203125" bestFit="1" customWidth="1"/>
    <col min="35" max="35" width="9.88671875" bestFit="1" customWidth="1"/>
    <col min="36" max="36" width="9.5546875" bestFit="1" customWidth="1"/>
    <col min="37" max="37" width="11.21875" bestFit="1" customWidth="1"/>
    <col min="38" max="38" width="14.88671875" bestFit="1" customWidth="1"/>
    <col min="39" max="39" width="11.21875" bestFit="1" customWidth="1"/>
    <col min="40" max="40" width="11.5546875" bestFit="1" customWidth="1"/>
    <col min="41" max="41" width="9.33203125" bestFit="1" customWidth="1"/>
    <col min="42" max="42" width="13.77734375" bestFit="1" customWidth="1"/>
    <col min="43" max="43" width="9.33203125" bestFit="1" customWidth="1"/>
    <col min="44" max="44" width="27.88671875" bestFit="1" customWidth="1"/>
    <col min="45" max="45" width="9.33203125" bestFit="1" customWidth="1"/>
    <col min="46" max="46" width="11" bestFit="1" customWidth="1"/>
    <col min="47" max="47" width="13.21875" bestFit="1" customWidth="1"/>
    <col min="48" max="48" width="10.109375" bestFit="1" customWidth="1"/>
    <col min="49" max="49" width="12.33203125" bestFit="1" customWidth="1"/>
    <col min="50" max="50" width="11.21875" bestFit="1" customWidth="1"/>
    <col min="51" max="51" width="11.5546875" bestFit="1" customWidth="1"/>
    <col min="52" max="52" width="17.88671875" bestFit="1" customWidth="1"/>
    <col min="53" max="53" width="10.109375" bestFit="1" customWidth="1"/>
    <col min="54" max="54" width="11.5546875" bestFit="1" customWidth="1"/>
    <col min="55" max="55" width="12.109375" bestFit="1" customWidth="1"/>
    <col min="56" max="56" width="16.5546875" bestFit="1" customWidth="1"/>
    <col min="57" max="57" width="13.21875" bestFit="1" customWidth="1"/>
    <col min="58" max="58" width="16" bestFit="1" customWidth="1"/>
    <col min="59" max="59" width="10.6640625" bestFit="1" customWidth="1"/>
    <col min="60" max="60" width="12.33203125" bestFit="1" customWidth="1"/>
    <col min="61" max="61" width="9.33203125" bestFit="1" customWidth="1"/>
    <col min="62" max="62" width="14.5546875" bestFit="1" customWidth="1"/>
    <col min="63" max="63" width="13.77734375" bestFit="1" customWidth="1"/>
    <col min="64" max="64" width="14.5546875" bestFit="1" customWidth="1"/>
    <col min="65" max="65" width="13.44140625" bestFit="1" customWidth="1"/>
    <col min="66" max="66" width="11" bestFit="1" customWidth="1"/>
    <col min="67" max="67" width="14" bestFit="1" customWidth="1"/>
    <col min="68" max="68" width="17.33203125" bestFit="1" customWidth="1"/>
    <col min="69" max="69" width="19.33203125" bestFit="1" customWidth="1"/>
  </cols>
  <sheetData>
    <row r="3" spans="1:69" x14ac:dyDescent="0.3">
      <c r="A3" s="2" t="s">
        <v>83</v>
      </c>
      <c r="B3" s="2" t="s">
        <v>82</v>
      </c>
    </row>
    <row r="4" spans="1:69" x14ac:dyDescent="0.3">
      <c r="A4" s="2" t="s">
        <v>75</v>
      </c>
      <c r="B4" t="s">
        <v>50</v>
      </c>
      <c r="C4" t="s">
        <v>72</v>
      </c>
      <c r="D4" t="s">
        <v>55</v>
      </c>
      <c r="E4" t="s">
        <v>71</v>
      </c>
      <c r="F4" t="s">
        <v>38</v>
      </c>
      <c r="G4" t="s">
        <v>40</v>
      </c>
      <c r="H4" t="s">
        <v>57</v>
      </c>
      <c r="I4" t="s">
        <v>68</v>
      </c>
      <c r="J4" t="s">
        <v>33</v>
      </c>
      <c r="K4" t="s">
        <v>12</v>
      </c>
      <c r="L4" t="s">
        <v>49</v>
      </c>
      <c r="M4" t="s">
        <v>32</v>
      </c>
      <c r="N4" t="s">
        <v>36</v>
      </c>
      <c r="O4" t="s">
        <v>30</v>
      </c>
      <c r="P4" t="s">
        <v>26</v>
      </c>
      <c r="Q4" t="s">
        <v>15</v>
      </c>
      <c r="R4" t="s">
        <v>66</v>
      </c>
      <c r="S4" t="s">
        <v>27</v>
      </c>
      <c r="T4" t="s">
        <v>63</v>
      </c>
      <c r="U4" t="s">
        <v>28</v>
      </c>
      <c r="V4" t="s">
        <v>18</v>
      </c>
      <c r="W4" t="s">
        <v>47</v>
      </c>
      <c r="X4" t="s">
        <v>22</v>
      </c>
      <c r="Y4" t="s">
        <v>20</v>
      </c>
      <c r="Z4" t="s">
        <v>25</v>
      </c>
      <c r="AA4" t="s">
        <v>31</v>
      </c>
      <c r="AB4" t="s">
        <v>54</v>
      </c>
      <c r="AC4" t="s">
        <v>34</v>
      </c>
      <c r="AD4" t="s">
        <v>35</v>
      </c>
      <c r="AE4" t="s">
        <v>13</v>
      </c>
      <c r="AF4" t="s">
        <v>61</v>
      </c>
      <c r="AG4" t="s">
        <v>62</v>
      </c>
      <c r="AH4" t="s">
        <v>60</v>
      </c>
      <c r="AI4" t="s">
        <v>11</v>
      </c>
      <c r="AJ4" t="s">
        <v>67</v>
      </c>
      <c r="AK4" t="s">
        <v>45</v>
      </c>
      <c r="AL4" t="s">
        <v>73</v>
      </c>
      <c r="AM4" t="s">
        <v>6</v>
      </c>
      <c r="AN4" t="s">
        <v>64</v>
      </c>
      <c r="AO4" t="s">
        <v>37</v>
      </c>
      <c r="AP4" t="s">
        <v>9</v>
      </c>
      <c r="AQ4" t="s">
        <v>21</v>
      </c>
      <c r="AR4" t="s">
        <v>29</v>
      </c>
      <c r="AS4" t="s">
        <v>8</v>
      </c>
      <c r="AT4" t="s">
        <v>14</v>
      </c>
      <c r="AU4" t="s">
        <v>56</v>
      </c>
      <c r="AV4" t="s">
        <v>19</v>
      </c>
      <c r="AW4" t="s">
        <v>51</v>
      </c>
      <c r="AX4" t="s">
        <v>65</v>
      </c>
      <c r="AY4" t="s">
        <v>42</v>
      </c>
      <c r="AZ4" t="s">
        <v>16</v>
      </c>
      <c r="BA4" t="s">
        <v>70</v>
      </c>
      <c r="BB4" t="s">
        <v>10</v>
      </c>
      <c r="BC4" t="s">
        <v>58</v>
      </c>
      <c r="BD4" t="s">
        <v>24</v>
      </c>
      <c r="BE4" t="s">
        <v>23</v>
      </c>
      <c r="BF4" t="s">
        <v>46</v>
      </c>
      <c r="BG4" t="s">
        <v>17</v>
      </c>
      <c r="BH4" t="s">
        <v>69</v>
      </c>
      <c r="BI4" t="s">
        <v>7</v>
      </c>
      <c r="BJ4" t="s">
        <v>43</v>
      </c>
      <c r="BK4" t="s">
        <v>59</v>
      </c>
      <c r="BL4" t="s">
        <v>41</v>
      </c>
      <c r="BM4" t="s">
        <v>39</v>
      </c>
      <c r="BN4" t="s">
        <v>44</v>
      </c>
      <c r="BO4" t="s">
        <v>52</v>
      </c>
      <c r="BP4" t="s">
        <v>48</v>
      </c>
      <c r="BQ4" t="s">
        <v>76</v>
      </c>
    </row>
    <row r="5" spans="1:69" x14ac:dyDescent="0.3">
      <c r="A5" s="3" t="s">
        <v>50</v>
      </c>
      <c r="AU5">
        <v>4747</v>
      </c>
      <c r="BM5">
        <v>1381</v>
      </c>
      <c r="BQ5">
        <v>6128</v>
      </c>
    </row>
    <row r="6" spans="1:69" x14ac:dyDescent="0.3">
      <c r="A6" s="3" t="s">
        <v>72</v>
      </c>
      <c r="O6">
        <v>3705</v>
      </c>
      <c r="BQ6">
        <v>3705</v>
      </c>
    </row>
    <row r="7" spans="1:69" x14ac:dyDescent="0.3">
      <c r="A7" s="3" t="s">
        <v>55</v>
      </c>
      <c r="BN7">
        <v>1021</v>
      </c>
      <c r="BQ7">
        <v>1021</v>
      </c>
    </row>
    <row r="8" spans="1:69" x14ac:dyDescent="0.3">
      <c r="A8" s="3" t="s">
        <v>71</v>
      </c>
      <c r="AH8">
        <v>3600</v>
      </c>
      <c r="BB8">
        <v>3414</v>
      </c>
      <c r="BQ8">
        <v>7014</v>
      </c>
    </row>
    <row r="9" spans="1:69" x14ac:dyDescent="0.3">
      <c r="A9" s="3" t="s">
        <v>38</v>
      </c>
      <c r="J9">
        <v>8368</v>
      </c>
      <c r="M9">
        <v>2555</v>
      </c>
      <c r="AM9">
        <v>5624</v>
      </c>
      <c r="AO9">
        <v>3309</v>
      </c>
      <c r="AS9">
        <v>3096</v>
      </c>
      <c r="BG9">
        <v>5362</v>
      </c>
      <c r="BQ9">
        <v>28314</v>
      </c>
    </row>
    <row r="10" spans="1:69" x14ac:dyDescent="0.3">
      <c r="A10" s="3" t="s">
        <v>40</v>
      </c>
      <c r="N10">
        <v>3565</v>
      </c>
      <c r="O10">
        <v>7447</v>
      </c>
      <c r="Y10">
        <v>4505</v>
      </c>
      <c r="AS10">
        <v>5151</v>
      </c>
      <c r="AT10">
        <v>3691</v>
      </c>
      <c r="BQ10">
        <v>24359</v>
      </c>
    </row>
    <row r="11" spans="1:69" x14ac:dyDescent="0.3">
      <c r="A11" s="3" t="s">
        <v>57</v>
      </c>
      <c r="F11">
        <v>5150</v>
      </c>
      <c r="AO11">
        <v>8186</v>
      </c>
      <c r="BQ11">
        <v>13336</v>
      </c>
    </row>
    <row r="12" spans="1:69" x14ac:dyDescent="0.3">
      <c r="A12" s="3" t="s">
        <v>68</v>
      </c>
      <c r="D12">
        <v>5721</v>
      </c>
      <c r="BQ12">
        <v>5721</v>
      </c>
    </row>
    <row r="13" spans="1:69" x14ac:dyDescent="0.3">
      <c r="A13" s="3" t="s">
        <v>33</v>
      </c>
      <c r="F13">
        <v>3729</v>
      </c>
      <c r="AI13">
        <v>5060</v>
      </c>
      <c r="BQ13">
        <v>8789</v>
      </c>
    </row>
    <row r="14" spans="1:69" x14ac:dyDescent="0.3">
      <c r="A14" s="3" t="s">
        <v>12</v>
      </c>
      <c r="N14">
        <v>4398</v>
      </c>
      <c r="AI14">
        <v>9410</v>
      </c>
      <c r="AM14">
        <v>8744</v>
      </c>
      <c r="BK14">
        <v>7747</v>
      </c>
      <c r="BL14">
        <v>5455</v>
      </c>
      <c r="BQ14">
        <v>35754</v>
      </c>
    </row>
    <row r="15" spans="1:69" x14ac:dyDescent="0.3">
      <c r="A15" s="3" t="s">
        <v>49</v>
      </c>
      <c r="F15">
        <v>4567</v>
      </c>
      <c r="J15">
        <v>4787</v>
      </c>
      <c r="AB15">
        <v>5238</v>
      </c>
      <c r="BQ15">
        <v>14592</v>
      </c>
    </row>
    <row r="16" spans="1:69" x14ac:dyDescent="0.3">
      <c r="A16" s="3" t="s">
        <v>32</v>
      </c>
      <c r="H16">
        <v>3358</v>
      </c>
      <c r="AH16">
        <v>1211</v>
      </c>
      <c r="AQ16">
        <v>3216</v>
      </c>
      <c r="AY16">
        <v>3126</v>
      </c>
      <c r="BQ16">
        <v>10911</v>
      </c>
    </row>
    <row r="17" spans="1:69" x14ac:dyDescent="0.3">
      <c r="A17" s="3" t="s">
        <v>36</v>
      </c>
      <c r="BA17">
        <v>4039</v>
      </c>
      <c r="BQ17">
        <v>4039</v>
      </c>
    </row>
    <row r="18" spans="1:69" x14ac:dyDescent="0.3">
      <c r="A18" s="3" t="s">
        <v>30</v>
      </c>
      <c r="G18">
        <v>5214</v>
      </c>
      <c r="AU18">
        <v>2448</v>
      </c>
      <c r="BA18">
        <v>10596</v>
      </c>
      <c r="BQ18">
        <v>18258</v>
      </c>
    </row>
    <row r="19" spans="1:69" x14ac:dyDescent="0.3">
      <c r="A19" s="3" t="s">
        <v>26</v>
      </c>
      <c r="D19">
        <v>5569</v>
      </c>
      <c r="Q19">
        <v>7917</v>
      </c>
      <c r="X19">
        <v>1686</v>
      </c>
      <c r="BQ19">
        <v>15172</v>
      </c>
    </row>
    <row r="20" spans="1:69" x14ac:dyDescent="0.3">
      <c r="A20" s="3" t="s">
        <v>15</v>
      </c>
      <c r="Z20">
        <v>4379</v>
      </c>
      <c r="AF20">
        <v>3178</v>
      </c>
      <c r="AT20">
        <v>3771</v>
      </c>
      <c r="BO20">
        <v>4748</v>
      </c>
      <c r="BQ20">
        <v>16076</v>
      </c>
    </row>
    <row r="21" spans="1:69" x14ac:dyDescent="0.3">
      <c r="A21" s="3" t="s">
        <v>66</v>
      </c>
      <c r="AJ21">
        <v>9101</v>
      </c>
      <c r="BQ21">
        <v>9101</v>
      </c>
    </row>
    <row r="22" spans="1:69" x14ac:dyDescent="0.3">
      <c r="A22" s="3" t="s">
        <v>27</v>
      </c>
      <c r="AD22">
        <v>5326</v>
      </c>
      <c r="AR22">
        <v>5658</v>
      </c>
      <c r="BQ22">
        <v>10984</v>
      </c>
    </row>
    <row r="23" spans="1:69" x14ac:dyDescent="0.3">
      <c r="A23" s="3" t="s">
        <v>63</v>
      </c>
      <c r="AG23">
        <v>3380</v>
      </c>
      <c r="BQ23">
        <v>3380</v>
      </c>
    </row>
    <row r="24" spans="1:69" x14ac:dyDescent="0.3">
      <c r="A24" s="3" t="s">
        <v>28</v>
      </c>
      <c r="S24">
        <v>5291</v>
      </c>
      <c r="AR24">
        <v>7257</v>
      </c>
      <c r="BJ24">
        <v>4888</v>
      </c>
      <c r="BL24">
        <v>2637</v>
      </c>
      <c r="BQ24">
        <v>20073</v>
      </c>
    </row>
    <row r="25" spans="1:69" x14ac:dyDescent="0.3">
      <c r="A25" s="3" t="s">
        <v>18</v>
      </c>
      <c r="AO25">
        <v>3161</v>
      </c>
      <c r="BG25">
        <v>13234</v>
      </c>
      <c r="BK25">
        <v>5832</v>
      </c>
      <c r="BM25">
        <v>1572</v>
      </c>
      <c r="BQ25">
        <v>23799</v>
      </c>
    </row>
    <row r="26" spans="1:69" x14ac:dyDescent="0.3">
      <c r="A26" s="3" t="s">
        <v>47</v>
      </c>
      <c r="M26">
        <v>4746</v>
      </c>
      <c r="AB26">
        <v>5805</v>
      </c>
      <c r="AH26">
        <v>10144</v>
      </c>
      <c r="AU26">
        <v>5697</v>
      </c>
      <c r="BF26">
        <v>3967</v>
      </c>
      <c r="BQ26">
        <v>30359</v>
      </c>
    </row>
    <row r="27" spans="1:69" x14ac:dyDescent="0.3">
      <c r="A27" s="3" t="s">
        <v>22</v>
      </c>
      <c r="Z27">
        <v>4871</v>
      </c>
      <c r="AA27">
        <v>5467</v>
      </c>
      <c r="BQ27">
        <v>10338</v>
      </c>
    </row>
    <row r="28" spans="1:69" x14ac:dyDescent="0.3">
      <c r="A28" s="3" t="s">
        <v>20</v>
      </c>
      <c r="G28">
        <v>3035</v>
      </c>
      <c r="W28">
        <v>5370</v>
      </c>
      <c r="AG28">
        <v>2256</v>
      </c>
      <c r="AR28">
        <v>4522</v>
      </c>
      <c r="AS28">
        <v>11626</v>
      </c>
      <c r="AV28">
        <v>1952</v>
      </c>
      <c r="BQ28">
        <v>28761</v>
      </c>
    </row>
    <row r="29" spans="1:69" x14ac:dyDescent="0.3">
      <c r="A29" s="3" t="s">
        <v>25</v>
      </c>
      <c r="Q29">
        <v>1767</v>
      </c>
      <c r="S29">
        <v>3708</v>
      </c>
      <c r="AN29">
        <v>3108</v>
      </c>
      <c r="AQ29">
        <v>4994</v>
      </c>
      <c r="BE29">
        <v>5671</v>
      </c>
      <c r="BP29">
        <v>4375</v>
      </c>
      <c r="BQ29">
        <v>23623</v>
      </c>
    </row>
    <row r="30" spans="1:69" x14ac:dyDescent="0.3">
      <c r="A30" s="3" t="s">
        <v>31</v>
      </c>
      <c r="O30">
        <v>2735</v>
      </c>
      <c r="AQ30">
        <v>5713</v>
      </c>
      <c r="BQ30">
        <v>8448</v>
      </c>
    </row>
    <row r="31" spans="1:69" x14ac:dyDescent="0.3">
      <c r="A31" s="3" t="s">
        <v>54</v>
      </c>
      <c r="W31">
        <v>6014</v>
      </c>
      <c r="AP31">
        <v>3914</v>
      </c>
      <c r="BF31">
        <v>5660</v>
      </c>
      <c r="BQ31">
        <v>15588</v>
      </c>
    </row>
    <row r="32" spans="1:69" x14ac:dyDescent="0.3">
      <c r="A32" s="3" t="s">
        <v>34</v>
      </c>
      <c r="BG32">
        <v>4053</v>
      </c>
      <c r="BQ32">
        <v>4053</v>
      </c>
    </row>
    <row r="33" spans="1:69" x14ac:dyDescent="0.3">
      <c r="A33" s="3" t="s">
        <v>35</v>
      </c>
      <c r="AO33">
        <v>7126</v>
      </c>
      <c r="AZ33">
        <v>4594</v>
      </c>
      <c r="BQ33">
        <v>11720</v>
      </c>
    </row>
    <row r="34" spans="1:69" x14ac:dyDescent="0.3">
      <c r="A34" s="3" t="s">
        <v>13</v>
      </c>
      <c r="N34">
        <v>3007</v>
      </c>
      <c r="AI34">
        <v>11709</v>
      </c>
      <c r="BQ34">
        <v>14716</v>
      </c>
    </row>
    <row r="35" spans="1:69" x14ac:dyDescent="0.3">
      <c r="A35" s="3" t="s">
        <v>61</v>
      </c>
      <c r="AG35">
        <v>1886</v>
      </c>
      <c r="BC35">
        <v>4788</v>
      </c>
      <c r="BK35">
        <v>1730</v>
      </c>
      <c r="BP35">
        <v>6409</v>
      </c>
      <c r="BQ35">
        <v>14813</v>
      </c>
    </row>
    <row r="36" spans="1:69" x14ac:dyDescent="0.3">
      <c r="A36" s="3" t="s">
        <v>62</v>
      </c>
      <c r="AF36">
        <v>3035</v>
      </c>
      <c r="AY36">
        <v>2918</v>
      </c>
      <c r="BQ36">
        <v>5953</v>
      </c>
    </row>
    <row r="37" spans="1:69" x14ac:dyDescent="0.3">
      <c r="A37" s="3" t="s">
        <v>60</v>
      </c>
      <c r="M37">
        <v>3650</v>
      </c>
      <c r="U37">
        <v>9491</v>
      </c>
      <c r="Y37">
        <v>7696</v>
      </c>
      <c r="AV37">
        <v>2421</v>
      </c>
      <c r="BK37">
        <v>2286</v>
      </c>
      <c r="BQ37">
        <v>25544</v>
      </c>
    </row>
    <row r="38" spans="1:69" x14ac:dyDescent="0.3">
      <c r="A38" s="3" t="s">
        <v>11</v>
      </c>
      <c r="B38">
        <v>3325</v>
      </c>
      <c r="C38">
        <v>1090</v>
      </c>
      <c r="K38">
        <v>5851</v>
      </c>
      <c r="AM38">
        <v>4572</v>
      </c>
      <c r="AX38">
        <v>5493</v>
      </c>
      <c r="BQ38">
        <v>20331</v>
      </c>
    </row>
    <row r="39" spans="1:69" x14ac:dyDescent="0.3">
      <c r="A39" s="3" t="s">
        <v>67</v>
      </c>
      <c r="R39">
        <v>2571</v>
      </c>
      <c r="AS39">
        <v>4876</v>
      </c>
      <c r="AW39">
        <v>1655</v>
      </c>
      <c r="BH39">
        <v>5570</v>
      </c>
      <c r="BQ39">
        <v>14672</v>
      </c>
    </row>
    <row r="40" spans="1:69" x14ac:dyDescent="0.3">
      <c r="A40" s="3" t="s">
        <v>45</v>
      </c>
      <c r="B40">
        <v>4678</v>
      </c>
      <c r="R40">
        <v>1720</v>
      </c>
      <c r="AU40">
        <v>5162</v>
      </c>
      <c r="BN40">
        <v>2929</v>
      </c>
      <c r="BQ40">
        <v>14489</v>
      </c>
    </row>
    <row r="41" spans="1:69" x14ac:dyDescent="0.3">
      <c r="A41" s="3" t="s">
        <v>73</v>
      </c>
      <c r="F41">
        <v>5215</v>
      </c>
      <c r="BQ41">
        <v>5215</v>
      </c>
    </row>
    <row r="42" spans="1:69" x14ac:dyDescent="0.3">
      <c r="A42" s="3" t="s">
        <v>6</v>
      </c>
      <c r="K42">
        <v>15736</v>
      </c>
      <c r="AP42">
        <v>8747</v>
      </c>
      <c r="BQ42">
        <v>24483</v>
      </c>
    </row>
    <row r="43" spans="1:69" x14ac:dyDescent="0.3">
      <c r="A43" s="3" t="s">
        <v>64</v>
      </c>
      <c r="T43">
        <v>5014</v>
      </c>
      <c r="BJ43">
        <v>4378</v>
      </c>
      <c r="BQ43">
        <v>9392</v>
      </c>
    </row>
    <row r="44" spans="1:69" x14ac:dyDescent="0.3">
      <c r="A44" s="3" t="s">
        <v>37</v>
      </c>
      <c r="F44">
        <v>4157</v>
      </c>
      <c r="L44">
        <v>4653</v>
      </c>
      <c r="AD44">
        <v>8553</v>
      </c>
      <c r="AY44">
        <v>2488</v>
      </c>
      <c r="BJ44">
        <v>5312</v>
      </c>
      <c r="BQ44">
        <v>25163</v>
      </c>
    </row>
    <row r="45" spans="1:69" x14ac:dyDescent="0.3">
      <c r="A45" s="3" t="s">
        <v>9</v>
      </c>
      <c r="K45">
        <v>1813</v>
      </c>
      <c r="AE45">
        <v>4470</v>
      </c>
      <c r="AS45">
        <v>8459</v>
      </c>
      <c r="BB45">
        <v>1981</v>
      </c>
      <c r="BQ45">
        <v>16723</v>
      </c>
    </row>
    <row r="46" spans="1:69" x14ac:dyDescent="0.3">
      <c r="A46" s="3" t="s">
        <v>21</v>
      </c>
      <c r="P46">
        <v>5628</v>
      </c>
      <c r="X46">
        <v>3691</v>
      </c>
      <c r="AA46">
        <v>4163</v>
      </c>
      <c r="AT46">
        <v>1134</v>
      </c>
      <c r="BD46">
        <v>4677</v>
      </c>
      <c r="BE46">
        <v>3411</v>
      </c>
      <c r="BI46">
        <v>5169</v>
      </c>
      <c r="BQ46">
        <v>27873</v>
      </c>
    </row>
    <row r="47" spans="1:69" x14ac:dyDescent="0.3">
      <c r="A47" s="3" t="s">
        <v>29</v>
      </c>
      <c r="U47">
        <v>5838</v>
      </c>
      <c r="V47">
        <v>4905</v>
      </c>
      <c r="AS47">
        <v>5537</v>
      </c>
      <c r="AV47">
        <v>10194</v>
      </c>
      <c r="BQ47">
        <v>26474</v>
      </c>
    </row>
    <row r="48" spans="1:69" x14ac:dyDescent="0.3">
      <c r="A48" s="3" t="s">
        <v>8</v>
      </c>
      <c r="Y48">
        <v>9265</v>
      </c>
      <c r="BI48">
        <v>6605</v>
      </c>
      <c r="BK48">
        <v>1093</v>
      </c>
      <c r="BQ48">
        <v>16963</v>
      </c>
    </row>
    <row r="49" spans="1:69" x14ac:dyDescent="0.3">
      <c r="A49" s="3" t="s">
        <v>14</v>
      </c>
      <c r="U49">
        <v>8745</v>
      </c>
      <c r="AQ49">
        <v>8853</v>
      </c>
      <c r="AR49">
        <v>1749</v>
      </c>
      <c r="BP49">
        <v>9832</v>
      </c>
      <c r="BQ49">
        <v>29179</v>
      </c>
    </row>
    <row r="50" spans="1:69" x14ac:dyDescent="0.3">
      <c r="A50" s="3" t="s">
        <v>56</v>
      </c>
      <c r="AR50">
        <v>5933</v>
      </c>
      <c r="BF50">
        <v>3200</v>
      </c>
      <c r="BN50">
        <v>3077</v>
      </c>
      <c r="BQ50">
        <v>12210</v>
      </c>
    </row>
    <row r="51" spans="1:69" x14ac:dyDescent="0.3">
      <c r="A51" s="3" t="s">
        <v>19</v>
      </c>
      <c r="I51">
        <v>7106</v>
      </c>
      <c r="AJ51">
        <v>3348</v>
      </c>
      <c r="AR51">
        <v>4651</v>
      </c>
      <c r="BF51">
        <v>4251</v>
      </c>
      <c r="BK51">
        <v>2914</v>
      </c>
      <c r="BQ51">
        <v>22270</v>
      </c>
    </row>
    <row r="52" spans="1:69" x14ac:dyDescent="0.3">
      <c r="A52" s="3" t="s">
        <v>51</v>
      </c>
      <c r="AL52">
        <v>1369</v>
      </c>
      <c r="BQ52">
        <v>1369</v>
      </c>
    </row>
    <row r="53" spans="1:69" x14ac:dyDescent="0.3">
      <c r="A53" s="3" t="s">
        <v>65</v>
      </c>
      <c r="BK53">
        <v>10377</v>
      </c>
      <c r="BQ53">
        <v>10377</v>
      </c>
    </row>
    <row r="54" spans="1:69" x14ac:dyDescent="0.3">
      <c r="A54" s="3" t="s">
        <v>42</v>
      </c>
      <c r="B54">
        <v>1079</v>
      </c>
      <c r="M54">
        <v>4633</v>
      </c>
      <c r="W54">
        <v>1996</v>
      </c>
      <c r="AZ54">
        <v>2338</v>
      </c>
      <c r="BE54">
        <v>2443</v>
      </c>
      <c r="BQ54">
        <v>12489</v>
      </c>
    </row>
    <row r="55" spans="1:69" x14ac:dyDescent="0.3">
      <c r="A55" s="3" t="s">
        <v>16</v>
      </c>
      <c r="V55">
        <v>2771</v>
      </c>
      <c r="AV55">
        <v>4347</v>
      </c>
      <c r="BL55">
        <v>2835</v>
      </c>
      <c r="BQ55">
        <v>9953</v>
      </c>
    </row>
    <row r="56" spans="1:69" x14ac:dyDescent="0.3">
      <c r="A56" s="3" t="s">
        <v>70</v>
      </c>
      <c r="N56">
        <v>5862</v>
      </c>
      <c r="O56">
        <v>5847</v>
      </c>
      <c r="BQ56">
        <v>11709</v>
      </c>
    </row>
    <row r="57" spans="1:69" x14ac:dyDescent="0.3">
      <c r="A57" s="3" t="s">
        <v>10</v>
      </c>
      <c r="E57">
        <v>4093</v>
      </c>
      <c r="AP57">
        <v>2344</v>
      </c>
      <c r="BQ57">
        <v>6437</v>
      </c>
    </row>
    <row r="58" spans="1:69" x14ac:dyDescent="0.3">
      <c r="A58" s="3" t="s">
        <v>58</v>
      </c>
      <c r="AN58">
        <v>1852</v>
      </c>
      <c r="AP58">
        <v>1777</v>
      </c>
      <c r="BO58">
        <v>2719</v>
      </c>
      <c r="BQ58">
        <v>6348</v>
      </c>
    </row>
    <row r="59" spans="1:69" x14ac:dyDescent="0.3">
      <c r="A59" s="3" t="s">
        <v>24</v>
      </c>
      <c r="AA59">
        <v>2446</v>
      </c>
      <c r="BE59">
        <v>5960</v>
      </c>
      <c r="BQ59">
        <v>8406</v>
      </c>
    </row>
    <row r="60" spans="1:69" x14ac:dyDescent="0.3">
      <c r="A60" s="3" t="s">
        <v>23</v>
      </c>
      <c r="P60">
        <v>2157</v>
      </c>
      <c r="Q60">
        <v>7597</v>
      </c>
      <c r="X60">
        <v>2320</v>
      </c>
      <c r="Z60">
        <v>3398</v>
      </c>
      <c r="AA60">
        <v>4432</v>
      </c>
      <c r="BA60">
        <v>1698</v>
      </c>
      <c r="BC60">
        <v>1793</v>
      </c>
      <c r="BD60">
        <v>6962</v>
      </c>
      <c r="BQ60">
        <v>30357</v>
      </c>
    </row>
    <row r="61" spans="1:69" x14ac:dyDescent="0.3">
      <c r="A61" s="3" t="s">
        <v>46</v>
      </c>
      <c r="D61">
        <v>1676</v>
      </c>
      <c r="W61">
        <v>3192</v>
      </c>
      <c r="AC61">
        <v>1168</v>
      </c>
      <c r="AK61">
        <v>2151</v>
      </c>
      <c r="AV61">
        <v>2906</v>
      </c>
      <c r="BQ61">
        <v>11093</v>
      </c>
    </row>
    <row r="62" spans="1:69" x14ac:dyDescent="0.3">
      <c r="A62" s="3" t="s">
        <v>17</v>
      </c>
      <c r="B62">
        <v>6895</v>
      </c>
      <c r="W62">
        <v>9490</v>
      </c>
      <c r="AJ62">
        <v>5986</v>
      </c>
      <c r="AZ62">
        <v>4522</v>
      </c>
      <c r="BM62">
        <v>4118</v>
      </c>
      <c r="BQ62">
        <v>31011</v>
      </c>
    </row>
    <row r="63" spans="1:69" x14ac:dyDescent="0.3">
      <c r="A63" s="3" t="s">
        <v>69</v>
      </c>
      <c r="I63">
        <v>4769</v>
      </c>
      <c r="BQ63">
        <v>4769</v>
      </c>
    </row>
    <row r="64" spans="1:69" x14ac:dyDescent="0.3">
      <c r="A64" s="3" t="s">
        <v>7</v>
      </c>
      <c r="K64">
        <v>2935</v>
      </c>
      <c r="O64">
        <v>2152</v>
      </c>
      <c r="Y64">
        <v>3318</v>
      </c>
      <c r="AM64">
        <v>7335</v>
      </c>
      <c r="AQ64">
        <v>1743</v>
      </c>
      <c r="AS64">
        <v>1624</v>
      </c>
      <c r="BQ64">
        <v>19107</v>
      </c>
    </row>
    <row r="65" spans="1:69" x14ac:dyDescent="0.3">
      <c r="A65" s="3" t="s">
        <v>43</v>
      </c>
      <c r="H65">
        <v>5983</v>
      </c>
      <c r="P65">
        <v>4154</v>
      </c>
      <c r="Y65">
        <v>3193</v>
      </c>
      <c r="AO65">
        <v>3021</v>
      </c>
      <c r="BK65">
        <v>5257</v>
      </c>
      <c r="BQ65">
        <v>21608</v>
      </c>
    </row>
    <row r="66" spans="1:69" x14ac:dyDescent="0.3">
      <c r="A66" s="3" t="s">
        <v>59</v>
      </c>
      <c r="F66">
        <v>2781</v>
      </c>
      <c r="K66">
        <v>5919</v>
      </c>
      <c r="Q66">
        <v>8080</v>
      </c>
      <c r="AH66">
        <v>2219</v>
      </c>
      <c r="AP66">
        <v>3061</v>
      </c>
      <c r="AR66">
        <v>2987</v>
      </c>
      <c r="AU66">
        <v>4201</v>
      </c>
      <c r="AV66">
        <v>8159</v>
      </c>
      <c r="BH66">
        <v>4542</v>
      </c>
      <c r="BQ66">
        <v>41949</v>
      </c>
    </row>
    <row r="67" spans="1:69" x14ac:dyDescent="0.3">
      <c r="A67" s="3" t="s">
        <v>41</v>
      </c>
      <c r="G67">
        <v>8676</v>
      </c>
      <c r="K67">
        <v>4543</v>
      </c>
      <c r="AH67">
        <v>1504</v>
      </c>
      <c r="AR67">
        <v>3983</v>
      </c>
      <c r="AZ67">
        <v>5287</v>
      </c>
      <c r="BQ67">
        <v>23993</v>
      </c>
    </row>
    <row r="68" spans="1:69" x14ac:dyDescent="0.3">
      <c r="A68" s="3" t="s">
        <v>53</v>
      </c>
      <c r="BO68">
        <v>5416</v>
      </c>
      <c r="BQ68">
        <v>5416</v>
      </c>
    </row>
    <row r="69" spans="1:69" x14ac:dyDescent="0.3">
      <c r="A69" s="3" t="s">
        <v>39</v>
      </c>
      <c r="F69">
        <v>5946</v>
      </c>
      <c r="V69">
        <v>6582</v>
      </c>
      <c r="AC69">
        <v>3990</v>
      </c>
      <c r="BG69">
        <v>2750</v>
      </c>
      <c r="BQ69">
        <v>19268</v>
      </c>
    </row>
    <row r="70" spans="1:69" x14ac:dyDescent="0.3">
      <c r="A70" s="3" t="s">
        <v>44</v>
      </c>
      <c r="AK70">
        <v>13311</v>
      </c>
      <c r="AW70">
        <v>8238</v>
      </c>
      <c r="BQ70">
        <v>21549</v>
      </c>
    </row>
    <row r="71" spans="1:69" x14ac:dyDescent="0.3">
      <c r="A71" s="3" t="s">
        <v>52</v>
      </c>
      <c r="Q71">
        <v>3681</v>
      </c>
      <c r="Z71">
        <v>2133</v>
      </c>
      <c r="BJ71">
        <v>3573</v>
      </c>
      <c r="BQ71">
        <v>9387</v>
      </c>
    </row>
    <row r="72" spans="1:69" x14ac:dyDescent="0.3">
      <c r="A72" s="3" t="s">
        <v>48</v>
      </c>
      <c r="P72">
        <v>9150</v>
      </c>
      <c r="Z72">
        <v>5368</v>
      </c>
      <c r="AF72">
        <v>7125</v>
      </c>
      <c r="AJ72">
        <v>3456</v>
      </c>
      <c r="AT72">
        <v>2511</v>
      </c>
      <c r="BO72">
        <v>1125</v>
      </c>
      <c r="BQ72">
        <v>28735</v>
      </c>
    </row>
    <row r="73" spans="1:69" x14ac:dyDescent="0.3">
      <c r="A73" s="3" t="s">
        <v>76</v>
      </c>
      <c r="B73">
        <v>15977</v>
      </c>
      <c r="C73">
        <v>1090</v>
      </c>
      <c r="D73">
        <v>12966</v>
      </c>
      <c r="E73">
        <v>4093</v>
      </c>
      <c r="F73">
        <v>31545</v>
      </c>
      <c r="G73">
        <v>16925</v>
      </c>
      <c r="H73">
        <v>9341</v>
      </c>
      <c r="I73">
        <v>11875</v>
      </c>
      <c r="J73">
        <v>13155</v>
      </c>
      <c r="K73">
        <v>36797</v>
      </c>
      <c r="L73">
        <v>4653</v>
      </c>
      <c r="M73">
        <v>15584</v>
      </c>
      <c r="N73">
        <v>16832</v>
      </c>
      <c r="O73">
        <v>21886</v>
      </c>
      <c r="P73">
        <v>21089</v>
      </c>
      <c r="Q73">
        <v>29042</v>
      </c>
      <c r="R73">
        <v>4291</v>
      </c>
      <c r="S73">
        <v>8999</v>
      </c>
      <c r="T73">
        <v>5014</v>
      </c>
      <c r="U73">
        <v>24074</v>
      </c>
      <c r="V73">
        <v>14258</v>
      </c>
      <c r="W73">
        <v>26062</v>
      </c>
      <c r="X73">
        <v>7697</v>
      </c>
      <c r="Y73">
        <v>27977</v>
      </c>
      <c r="Z73">
        <v>20149</v>
      </c>
      <c r="AA73">
        <v>16508</v>
      </c>
      <c r="AB73">
        <v>11043</v>
      </c>
      <c r="AC73">
        <v>5158</v>
      </c>
      <c r="AD73">
        <v>13879</v>
      </c>
      <c r="AE73">
        <v>4470</v>
      </c>
      <c r="AF73">
        <v>13338</v>
      </c>
      <c r="AG73">
        <v>7522</v>
      </c>
      <c r="AH73">
        <v>18678</v>
      </c>
      <c r="AI73">
        <v>26179</v>
      </c>
      <c r="AJ73">
        <v>21891</v>
      </c>
      <c r="AK73">
        <v>15462</v>
      </c>
      <c r="AL73">
        <v>1369</v>
      </c>
      <c r="AM73">
        <v>26275</v>
      </c>
      <c r="AN73">
        <v>4960</v>
      </c>
      <c r="AO73">
        <v>24803</v>
      </c>
      <c r="AP73">
        <v>19843</v>
      </c>
      <c r="AQ73">
        <v>24519</v>
      </c>
      <c r="AR73">
        <v>36740</v>
      </c>
      <c r="AS73">
        <v>40369</v>
      </c>
      <c r="AT73">
        <v>11107</v>
      </c>
      <c r="AU73">
        <v>22255</v>
      </c>
      <c r="AV73">
        <v>29979</v>
      </c>
      <c r="AW73">
        <v>9893</v>
      </c>
      <c r="AX73">
        <v>5493</v>
      </c>
      <c r="AY73">
        <v>8532</v>
      </c>
      <c r="AZ73">
        <v>16741</v>
      </c>
      <c r="BA73">
        <v>16333</v>
      </c>
      <c r="BB73">
        <v>5395</v>
      </c>
      <c r="BC73">
        <v>6581</v>
      </c>
      <c r="BD73">
        <v>11639</v>
      </c>
      <c r="BE73">
        <v>17485</v>
      </c>
      <c r="BF73">
        <v>17078</v>
      </c>
      <c r="BG73">
        <v>25399</v>
      </c>
      <c r="BH73">
        <v>10112</v>
      </c>
      <c r="BI73">
        <v>11774</v>
      </c>
      <c r="BJ73">
        <v>18151</v>
      </c>
      <c r="BK73">
        <v>37236</v>
      </c>
      <c r="BL73">
        <v>10927</v>
      </c>
      <c r="BM73">
        <v>7071</v>
      </c>
      <c r="BN73">
        <v>7027</v>
      </c>
      <c r="BO73">
        <v>14008</v>
      </c>
      <c r="BP73">
        <v>20616</v>
      </c>
      <c r="BQ73">
        <v>1075209</v>
      </c>
    </row>
  </sheetData>
  <conditionalFormatting pivot="1" sqref="B5:BP72">
    <cfRule type="expression" priority="3">
      <formula>MAX($B$5:$BP$72)</formula>
    </cfRule>
  </conditionalFormatting>
  <conditionalFormatting pivot="1" sqref="B5:BP72">
    <cfRule type="expression" dxfId="6" priority="2">
      <formula>$B2=MAX($B$5:$BP$72)</formula>
    </cfRule>
  </conditionalFormatting>
  <conditionalFormatting pivot="1" sqref="B5:BP72">
    <cfRule type="top10" dxfId="5" priority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13445-F7D7-4356-8B61-2997C5CA3753}">
  <dimension ref="A3:F72"/>
  <sheetViews>
    <sheetView workbookViewId="0">
      <selection activeCell="M33" sqref="M33"/>
    </sheetView>
  </sheetViews>
  <sheetFormatPr defaultRowHeight="14.4" x14ac:dyDescent="0.3"/>
  <cols>
    <col min="1" max="1" width="17.77734375" bestFit="1" customWidth="1"/>
    <col min="2" max="2" width="11.88671875" bestFit="1" customWidth="1"/>
  </cols>
  <sheetData>
    <row r="3" spans="1:6" x14ac:dyDescent="0.3">
      <c r="A3" s="2" t="s">
        <v>75</v>
      </c>
      <c r="B3" t="s">
        <v>85</v>
      </c>
      <c r="E3" t="s">
        <v>86</v>
      </c>
      <c r="F3" t="s">
        <v>87</v>
      </c>
    </row>
    <row r="4" spans="1:6" x14ac:dyDescent="0.3">
      <c r="A4" s="3" t="s">
        <v>59</v>
      </c>
      <c r="B4" s="7">
        <v>11</v>
      </c>
      <c r="E4" s="3" t="s">
        <v>59</v>
      </c>
      <c r="F4" s="7">
        <v>11</v>
      </c>
    </row>
    <row r="5" spans="1:6" x14ac:dyDescent="0.3">
      <c r="A5" s="3" t="s">
        <v>23</v>
      </c>
      <c r="B5" s="7">
        <v>10</v>
      </c>
      <c r="E5" s="3" t="s">
        <v>23</v>
      </c>
      <c r="F5" s="7">
        <v>10</v>
      </c>
    </row>
    <row r="6" spans="1:6" x14ac:dyDescent="0.3">
      <c r="A6" s="3" t="s">
        <v>38</v>
      </c>
      <c r="B6" s="7">
        <v>9</v>
      </c>
      <c r="E6" s="3" t="s">
        <v>38</v>
      </c>
      <c r="F6" s="7">
        <v>9</v>
      </c>
    </row>
    <row r="7" spans="1:6" x14ac:dyDescent="0.3">
      <c r="A7" s="3" t="s">
        <v>20</v>
      </c>
      <c r="B7" s="7">
        <v>9</v>
      </c>
      <c r="E7" s="3" t="s">
        <v>20</v>
      </c>
      <c r="F7" s="7">
        <v>9</v>
      </c>
    </row>
    <row r="8" spans="1:6" x14ac:dyDescent="0.3">
      <c r="A8" s="3" t="s">
        <v>47</v>
      </c>
      <c r="B8" s="7">
        <v>8</v>
      </c>
      <c r="E8" s="3" t="s">
        <v>47</v>
      </c>
      <c r="F8" s="7">
        <v>8</v>
      </c>
    </row>
    <row r="9" spans="1:6" x14ac:dyDescent="0.3">
      <c r="A9" s="3" t="s">
        <v>48</v>
      </c>
      <c r="B9" s="7">
        <v>8</v>
      </c>
      <c r="E9" s="3" t="s">
        <v>48</v>
      </c>
      <c r="F9" s="7">
        <v>8</v>
      </c>
    </row>
    <row r="10" spans="1:6" x14ac:dyDescent="0.3">
      <c r="A10" s="3" t="s">
        <v>25</v>
      </c>
      <c r="B10" s="7">
        <v>8</v>
      </c>
      <c r="E10" s="3" t="s">
        <v>25</v>
      </c>
      <c r="F10" s="7">
        <v>8</v>
      </c>
    </row>
    <row r="11" spans="1:6" x14ac:dyDescent="0.3">
      <c r="A11" s="3" t="s">
        <v>14</v>
      </c>
      <c r="B11" s="7">
        <v>8</v>
      </c>
      <c r="E11" s="3" t="s">
        <v>14</v>
      </c>
      <c r="F11" s="7">
        <v>8</v>
      </c>
    </row>
    <row r="12" spans="1:6" x14ac:dyDescent="0.3">
      <c r="A12" s="3" t="s">
        <v>12</v>
      </c>
      <c r="B12" s="7">
        <v>8</v>
      </c>
      <c r="E12" s="3" t="s">
        <v>12</v>
      </c>
      <c r="F12" s="7">
        <v>8</v>
      </c>
    </row>
    <row r="13" spans="1:6" x14ac:dyDescent="0.3">
      <c r="A13" s="3" t="s">
        <v>21</v>
      </c>
      <c r="B13" s="7">
        <v>8</v>
      </c>
      <c r="E13" s="3" t="s">
        <v>21</v>
      </c>
      <c r="F13" s="7">
        <v>8</v>
      </c>
    </row>
    <row r="14" spans="1:6" x14ac:dyDescent="0.3">
      <c r="A14" s="3" t="s">
        <v>37</v>
      </c>
      <c r="B14" s="7">
        <v>8</v>
      </c>
      <c r="E14" s="3" t="s">
        <v>37</v>
      </c>
      <c r="F14" s="7">
        <v>8</v>
      </c>
    </row>
    <row r="15" spans="1:6" x14ac:dyDescent="0.3">
      <c r="A15" s="3" t="s">
        <v>40</v>
      </c>
      <c r="B15" s="7">
        <v>7</v>
      </c>
    </row>
    <row r="16" spans="1:6" x14ac:dyDescent="0.3">
      <c r="A16" s="3" t="s">
        <v>17</v>
      </c>
      <c r="B16" s="7">
        <v>7</v>
      </c>
    </row>
    <row r="17" spans="1:2" x14ac:dyDescent="0.3">
      <c r="A17" s="3" t="s">
        <v>60</v>
      </c>
      <c r="B17" s="7">
        <v>7</v>
      </c>
    </row>
    <row r="18" spans="1:2" x14ac:dyDescent="0.3">
      <c r="A18" s="3" t="s">
        <v>41</v>
      </c>
      <c r="B18" s="7">
        <v>7</v>
      </c>
    </row>
    <row r="19" spans="1:2" x14ac:dyDescent="0.3">
      <c r="A19" s="3" t="s">
        <v>29</v>
      </c>
      <c r="B19" s="7">
        <v>7</v>
      </c>
    </row>
    <row r="20" spans="1:2" x14ac:dyDescent="0.3">
      <c r="A20" s="3" t="s">
        <v>7</v>
      </c>
      <c r="B20" s="7">
        <v>7</v>
      </c>
    </row>
    <row r="21" spans="1:2" x14ac:dyDescent="0.3">
      <c r="A21" s="3" t="s">
        <v>39</v>
      </c>
      <c r="B21" s="7">
        <v>6</v>
      </c>
    </row>
    <row r="22" spans="1:2" x14ac:dyDescent="0.3">
      <c r="A22" s="3" t="s">
        <v>9</v>
      </c>
      <c r="B22" s="7">
        <v>6</v>
      </c>
    </row>
    <row r="23" spans="1:2" x14ac:dyDescent="0.3">
      <c r="A23" s="3" t="s">
        <v>18</v>
      </c>
      <c r="B23" s="7">
        <v>6</v>
      </c>
    </row>
    <row r="24" spans="1:2" x14ac:dyDescent="0.3">
      <c r="A24" s="3" t="s">
        <v>6</v>
      </c>
      <c r="B24" s="7">
        <v>6</v>
      </c>
    </row>
    <row r="25" spans="1:2" x14ac:dyDescent="0.3">
      <c r="A25" s="3" t="s">
        <v>19</v>
      </c>
      <c r="B25" s="7">
        <v>6</v>
      </c>
    </row>
    <row r="26" spans="1:2" x14ac:dyDescent="0.3">
      <c r="A26" s="3" t="s">
        <v>43</v>
      </c>
      <c r="B26" s="7">
        <v>5</v>
      </c>
    </row>
    <row r="27" spans="1:2" x14ac:dyDescent="0.3">
      <c r="A27" s="3" t="s">
        <v>28</v>
      </c>
      <c r="B27" s="7">
        <v>5</v>
      </c>
    </row>
    <row r="28" spans="1:2" x14ac:dyDescent="0.3">
      <c r="A28" s="3" t="s">
        <v>44</v>
      </c>
      <c r="B28" s="7">
        <v>5</v>
      </c>
    </row>
    <row r="29" spans="1:2" x14ac:dyDescent="0.3">
      <c r="A29" s="3" t="s">
        <v>42</v>
      </c>
      <c r="B29" s="7">
        <v>5</v>
      </c>
    </row>
    <row r="30" spans="1:2" x14ac:dyDescent="0.3">
      <c r="A30" s="3" t="s">
        <v>30</v>
      </c>
      <c r="B30" s="7">
        <v>5</v>
      </c>
    </row>
    <row r="31" spans="1:2" x14ac:dyDescent="0.3">
      <c r="A31" s="3" t="s">
        <v>46</v>
      </c>
      <c r="B31" s="7">
        <v>5</v>
      </c>
    </row>
    <row r="32" spans="1:2" x14ac:dyDescent="0.3">
      <c r="A32" s="3" t="s">
        <v>8</v>
      </c>
      <c r="B32" s="7">
        <v>5</v>
      </c>
    </row>
    <row r="33" spans="1:2" x14ac:dyDescent="0.3">
      <c r="A33" s="3" t="s">
        <v>11</v>
      </c>
      <c r="B33" s="7">
        <v>5</v>
      </c>
    </row>
    <row r="34" spans="1:2" x14ac:dyDescent="0.3">
      <c r="A34" s="3" t="s">
        <v>61</v>
      </c>
      <c r="B34" s="7">
        <v>5</v>
      </c>
    </row>
    <row r="35" spans="1:2" x14ac:dyDescent="0.3">
      <c r="A35" s="3" t="s">
        <v>45</v>
      </c>
      <c r="B35" s="7">
        <v>4</v>
      </c>
    </row>
    <row r="36" spans="1:2" x14ac:dyDescent="0.3">
      <c r="A36" s="3" t="s">
        <v>26</v>
      </c>
      <c r="B36" s="7">
        <v>4</v>
      </c>
    </row>
    <row r="37" spans="1:2" x14ac:dyDescent="0.3">
      <c r="A37" s="3" t="s">
        <v>15</v>
      </c>
      <c r="B37" s="7">
        <v>4</v>
      </c>
    </row>
    <row r="38" spans="1:2" x14ac:dyDescent="0.3">
      <c r="A38" s="3" t="s">
        <v>54</v>
      </c>
      <c r="B38" s="7">
        <v>4</v>
      </c>
    </row>
    <row r="39" spans="1:2" x14ac:dyDescent="0.3">
      <c r="A39" s="3" t="s">
        <v>32</v>
      </c>
      <c r="B39" s="7">
        <v>4</v>
      </c>
    </row>
    <row r="40" spans="1:2" x14ac:dyDescent="0.3">
      <c r="A40" s="3" t="s">
        <v>67</v>
      </c>
      <c r="B40" s="7">
        <v>4</v>
      </c>
    </row>
    <row r="41" spans="1:2" x14ac:dyDescent="0.3">
      <c r="A41" s="3" t="s">
        <v>49</v>
      </c>
      <c r="B41" s="7">
        <v>3</v>
      </c>
    </row>
    <row r="42" spans="1:2" x14ac:dyDescent="0.3">
      <c r="A42" s="3" t="s">
        <v>50</v>
      </c>
      <c r="B42" s="7">
        <v>3</v>
      </c>
    </row>
    <row r="43" spans="1:2" x14ac:dyDescent="0.3">
      <c r="A43" s="3" t="s">
        <v>57</v>
      </c>
      <c r="B43" s="7">
        <v>3</v>
      </c>
    </row>
    <row r="44" spans="1:2" x14ac:dyDescent="0.3">
      <c r="A44" s="3" t="s">
        <v>13</v>
      </c>
      <c r="B44" s="7">
        <v>3</v>
      </c>
    </row>
    <row r="45" spans="1:2" x14ac:dyDescent="0.3">
      <c r="A45" s="3" t="s">
        <v>16</v>
      </c>
      <c r="B45" s="7">
        <v>3</v>
      </c>
    </row>
    <row r="46" spans="1:2" x14ac:dyDescent="0.3">
      <c r="A46" s="3" t="s">
        <v>35</v>
      </c>
      <c r="B46" s="7">
        <v>3</v>
      </c>
    </row>
    <row r="47" spans="1:2" x14ac:dyDescent="0.3">
      <c r="A47" s="3" t="s">
        <v>33</v>
      </c>
      <c r="B47" s="7">
        <v>3</v>
      </c>
    </row>
    <row r="48" spans="1:2" x14ac:dyDescent="0.3">
      <c r="A48" s="3" t="s">
        <v>24</v>
      </c>
      <c r="B48" s="7">
        <v>3</v>
      </c>
    </row>
    <row r="49" spans="1:2" x14ac:dyDescent="0.3">
      <c r="A49" s="3" t="s">
        <v>56</v>
      </c>
      <c r="B49" s="7">
        <v>3</v>
      </c>
    </row>
    <row r="50" spans="1:2" x14ac:dyDescent="0.3">
      <c r="A50" s="3" t="s">
        <v>58</v>
      </c>
      <c r="B50" s="7">
        <v>3</v>
      </c>
    </row>
    <row r="51" spans="1:2" x14ac:dyDescent="0.3">
      <c r="A51" s="3" t="s">
        <v>10</v>
      </c>
      <c r="B51" s="7">
        <v>3</v>
      </c>
    </row>
    <row r="52" spans="1:2" x14ac:dyDescent="0.3">
      <c r="A52" s="3" t="s">
        <v>52</v>
      </c>
      <c r="B52" s="7">
        <v>3</v>
      </c>
    </row>
    <row r="53" spans="1:2" x14ac:dyDescent="0.3">
      <c r="A53" s="3" t="s">
        <v>62</v>
      </c>
      <c r="B53" s="7">
        <v>2</v>
      </c>
    </row>
    <row r="54" spans="1:2" x14ac:dyDescent="0.3">
      <c r="A54" s="3" t="s">
        <v>22</v>
      </c>
      <c r="B54" s="7">
        <v>2</v>
      </c>
    </row>
    <row r="55" spans="1:2" x14ac:dyDescent="0.3">
      <c r="A55" s="3" t="s">
        <v>64</v>
      </c>
      <c r="B55" s="7">
        <v>2</v>
      </c>
    </row>
    <row r="56" spans="1:2" x14ac:dyDescent="0.3">
      <c r="A56" s="3" t="s">
        <v>27</v>
      </c>
      <c r="B56" s="7">
        <v>2</v>
      </c>
    </row>
    <row r="57" spans="1:2" x14ac:dyDescent="0.3">
      <c r="A57" s="3" t="s">
        <v>70</v>
      </c>
      <c r="B57" s="7">
        <v>2</v>
      </c>
    </row>
    <row r="58" spans="1:2" x14ac:dyDescent="0.3">
      <c r="A58" s="3" t="s">
        <v>66</v>
      </c>
      <c r="B58" s="7">
        <v>2</v>
      </c>
    </row>
    <row r="59" spans="1:2" x14ac:dyDescent="0.3">
      <c r="A59" s="3" t="s">
        <v>71</v>
      </c>
      <c r="B59" s="7">
        <v>2</v>
      </c>
    </row>
    <row r="60" spans="1:2" x14ac:dyDescent="0.3">
      <c r="A60" s="3" t="s">
        <v>65</v>
      </c>
      <c r="B60" s="7">
        <v>2</v>
      </c>
    </row>
    <row r="61" spans="1:2" x14ac:dyDescent="0.3">
      <c r="A61" s="3" t="s">
        <v>31</v>
      </c>
      <c r="B61" s="7">
        <v>2</v>
      </c>
    </row>
    <row r="62" spans="1:2" x14ac:dyDescent="0.3">
      <c r="A62" s="3" t="s">
        <v>55</v>
      </c>
      <c r="B62" s="7">
        <v>1</v>
      </c>
    </row>
    <row r="63" spans="1:2" x14ac:dyDescent="0.3">
      <c r="A63" s="3" t="s">
        <v>51</v>
      </c>
      <c r="B63" s="7">
        <v>1</v>
      </c>
    </row>
    <row r="64" spans="1:2" x14ac:dyDescent="0.3">
      <c r="A64" s="3" t="s">
        <v>63</v>
      </c>
      <c r="B64" s="7">
        <v>1</v>
      </c>
    </row>
    <row r="65" spans="1:2" x14ac:dyDescent="0.3">
      <c r="A65" s="3" t="s">
        <v>69</v>
      </c>
      <c r="B65" s="7">
        <v>1</v>
      </c>
    </row>
    <row r="66" spans="1:2" x14ac:dyDescent="0.3">
      <c r="A66" s="3" t="s">
        <v>73</v>
      </c>
      <c r="B66" s="7">
        <v>1</v>
      </c>
    </row>
    <row r="67" spans="1:2" x14ac:dyDescent="0.3">
      <c r="A67" s="3" t="s">
        <v>68</v>
      </c>
      <c r="B67" s="7">
        <v>1</v>
      </c>
    </row>
    <row r="68" spans="1:2" x14ac:dyDescent="0.3">
      <c r="A68" s="3" t="s">
        <v>72</v>
      </c>
      <c r="B68" s="7">
        <v>1</v>
      </c>
    </row>
    <row r="69" spans="1:2" x14ac:dyDescent="0.3">
      <c r="A69" s="3" t="s">
        <v>36</v>
      </c>
      <c r="B69" s="7">
        <v>1</v>
      </c>
    </row>
    <row r="70" spans="1:2" x14ac:dyDescent="0.3">
      <c r="A70" s="3" t="s">
        <v>34</v>
      </c>
      <c r="B70" s="7">
        <v>1</v>
      </c>
    </row>
    <row r="71" spans="1:2" x14ac:dyDescent="0.3">
      <c r="A71" s="3" t="s">
        <v>53</v>
      </c>
      <c r="B71" s="7">
        <v>1</v>
      </c>
    </row>
    <row r="72" spans="1:2" x14ac:dyDescent="0.3">
      <c r="A72" s="3" t="s">
        <v>76</v>
      </c>
      <c r="B72" s="7">
        <v>300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181B6-130F-43E1-BAEA-7404CA4625AE}">
  <dimension ref="A1:H301"/>
  <sheetViews>
    <sheetView topLeftCell="A261" workbookViewId="0">
      <selection activeCell="A293" sqref="A293"/>
    </sheetView>
  </sheetViews>
  <sheetFormatPr defaultRowHeight="14.4" x14ac:dyDescent="0.3"/>
  <cols>
    <col min="1" max="1" width="11.44140625" style="1" bestFit="1" customWidth="1"/>
    <col min="2" max="3" width="17.77734375" bestFit="1" customWidth="1"/>
    <col min="4" max="4" width="7.77734375" bestFit="1" customWidth="1"/>
    <col min="5" max="5" width="11.5546875" bestFit="1" customWidth="1"/>
    <col min="6" max="6" width="7.44140625" bestFit="1" customWidth="1"/>
    <col min="7" max="7" width="8.88671875" style="4"/>
  </cols>
  <sheetData>
    <row r="1" spans="1:8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74</v>
      </c>
      <c r="H1" t="s">
        <v>90</v>
      </c>
    </row>
    <row r="2" spans="1:8" x14ac:dyDescent="0.3">
      <c r="A2" s="1">
        <v>42737</v>
      </c>
      <c r="B2" t="s">
        <v>6</v>
      </c>
      <c r="C2" t="s">
        <v>7</v>
      </c>
      <c r="D2">
        <v>3527</v>
      </c>
      <c r="E2">
        <v>167</v>
      </c>
      <c r="F2">
        <v>206</v>
      </c>
      <c r="G2" s="4">
        <f>kursy[[#This Row],[Cena]]/kursy[[#This Row],[Odleglosc]]</f>
        <v>1.2335329341317365</v>
      </c>
      <c r="H2">
        <v>1</v>
      </c>
    </row>
    <row r="3" spans="1:8" x14ac:dyDescent="0.3">
      <c r="A3" s="1">
        <v>42738</v>
      </c>
      <c r="B3" t="s">
        <v>7</v>
      </c>
      <c r="C3" t="s">
        <v>8</v>
      </c>
      <c r="D3">
        <v>3666</v>
      </c>
      <c r="E3">
        <v>112</v>
      </c>
      <c r="F3">
        <v>280</v>
      </c>
      <c r="G3" s="4">
        <f>kursy[[#This Row],[Cena]]/kursy[[#This Row],[Odleglosc]]</f>
        <v>2.5</v>
      </c>
      <c r="H3">
        <f>IF(AND(kursy[[#This Row],[Poczatek]]=C2,A2+1=kursy[[#This Row],[Data]]),H2+1,1)</f>
        <v>2</v>
      </c>
    </row>
    <row r="4" spans="1:8" x14ac:dyDescent="0.3">
      <c r="A4" s="1">
        <v>42739</v>
      </c>
      <c r="B4" t="s">
        <v>8</v>
      </c>
      <c r="C4" t="s">
        <v>9</v>
      </c>
      <c r="D4">
        <v>4888</v>
      </c>
      <c r="E4">
        <v>167</v>
      </c>
      <c r="F4">
        <v>624</v>
      </c>
      <c r="G4" s="4">
        <f>kursy[[#This Row],[Cena]]/kursy[[#This Row],[Odleglosc]]</f>
        <v>3.7365269461077846</v>
      </c>
      <c r="H4">
        <f>IF(AND(kursy[[#This Row],[Poczatek]]=C3,A3+1=kursy[[#This Row],[Data]]),H3+1,1)</f>
        <v>3</v>
      </c>
    </row>
    <row r="5" spans="1:8" x14ac:dyDescent="0.3">
      <c r="A5" s="1">
        <v>42740</v>
      </c>
      <c r="B5" t="s">
        <v>9</v>
      </c>
      <c r="C5" t="s">
        <v>10</v>
      </c>
      <c r="D5">
        <v>1099</v>
      </c>
      <c r="E5">
        <v>167</v>
      </c>
      <c r="F5">
        <v>390</v>
      </c>
      <c r="G5" s="4">
        <f>kursy[[#This Row],[Cena]]/kursy[[#This Row],[Odleglosc]]</f>
        <v>2.3353293413173652</v>
      </c>
      <c r="H5">
        <f>IF(AND(kursy[[#This Row],[Poczatek]]=C4,A4+1=kursy[[#This Row],[Data]]),H4+1,1)</f>
        <v>4</v>
      </c>
    </row>
    <row r="6" spans="1:8" x14ac:dyDescent="0.3">
      <c r="A6" s="1">
        <v>42742</v>
      </c>
      <c r="B6" t="s">
        <v>11</v>
      </c>
      <c r="C6" t="s">
        <v>12</v>
      </c>
      <c r="D6">
        <v>4881</v>
      </c>
      <c r="E6">
        <v>118</v>
      </c>
      <c r="F6">
        <v>219</v>
      </c>
      <c r="G6" s="4">
        <f>kursy[[#This Row],[Cena]]/kursy[[#This Row],[Odleglosc]]</f>
        <v>1.8559322033898304</v>
      </c>
      <c r="H6">
        <f>IF(AND(kursy[[#This Row],[Poczatek]]=C5,A5+1=kursy[[#This Row],[Data]]),H5+1,1)</f>
        <v>1</v>
      </c>
    </row>
    <row r="7" spans="1:8" x14ac:dyDescent="0.3">
      <c r="A7" s="1">
        <v>42743</v>
      </c>
      <c r="B7" t="s">
        <v>12</v>
      </c>
      <c r="C7" t="s">
        <v>11</v>
      </c>
      <c r="D7">
        <v>5851</v>
      </c>
      <c r="E7">
        <v>113</v>
      </c>
      <c r="F7">
        <v>160</v>
      </c>
      <c r="G7" s="4">
        <f>kursy[[#This Row],[Cena]]/kursy[[#This Row],[Odleglosc]]</f>
        <v>1.415929203539823</v>
      </c>
      <c r="H7">
        <f>IF(AND(kursy[[#This Row],[Poczatek]]=C6,A6+1=kursy[[#This Row],[Data]]),H6+1,1)</f>
        <v>2</v>
      </c>
    </row>
    <row r="8" spans="1:8" x14ac:dyDescent="0.3">
      <c r="A8" s="1">
        <v>42744</v>
      </c>
      <c r="B8" t="s">
        <v>11</v>
      </c>
      <c r="C8" t="s">
        <v>13</v>
      </c>
      <c r="D8">
        <v>5963</v>
      </c>
      <c r="E8">
        <v>141</v>
      </c>
      <c r="F8">
        <v>168</v>
      </c>
      <c r="G8" s="4">
        <f>kursy[[#This Row],[Cena]]/kursy[[#This Row],[Odleglosc]]</f>
        <v>1.1914893617021276</v>
      </c>
      <c r="H8">
        <f>IF(AND(kursy[[#This Row],[Poczatek]]=C7,A7+1=kursy[[#This Row],[Data]]),H7+1,1)</f>
        <v>3</v>
      </c>
    </row>
    <row r="9" spans="1:8" x14ac:dyDescent="0.3">
      <c r="A9" s="1">
        <v>42745</v>
      </c>
      <c r="B9" t="s">
        <v>13</v>
      </c>
      <c r="C9" t="s">
        <v>9</v>
      </c>
      <c r="D9">
        <v>1364</v>
      </c>
      <c r="E9">
        <v>179</v>
      </c>
      <c r="F9">
        <v>533</v>
      </c>
      <c r="G9" s="4">
        <f>kursy[[#This Row],[Cena]]/kursy[[#This Row],[Odleglosc]]</f>
        <v>2.977653631284916</v>
      </c>
      <c r="H9">
        <f>IF(AND(kursy[[#This Row],[Poczatek]]=C8,A8+1=kursy[[#This Row],[Data]]),H8+1,1)</f>
        <v>4</v>
      </c>
    </row>
    <row r="10" spans="1:8" x14ac:dyDescent="0.3">
      <c r="A10" s="1">
        <v>42746</v>
      </c>
      <c r="B10" t="s">
        <v>9</v>
      </c>
      <c r="C10" t="s">
        <v>10</v>
      </c>
      <c r="D10">
        <v>1245</v>
      </c>
      <c r="E10">
        <v>166</v>
      </c>
      <c r="F10">
        <v>209</v>
      </c>
      <c r="G10" s="4">
        <f>kursy[[#This Row],[Cena]]/kursy[[#This Row],[Odleglosc]]</f>
        <v>1.2590361445783131</v>
      </c>
      <c r="H10">
        <f>IF(AND(kursy[[#This Row],[Poczatek]]=C9,A9+1=kursy[[#This Row],[Data]]),H9+1,1)</f>
        <v>5</v>
      </c>
    </row>
    <row r="11" spans="1:8" x14ac:dyDescent="0.3">
      <c r="A11" s="1">
        <v>42747</v>
      </c>
      <c r="B11" t="s">
        <v>14</v>
      </c>
      <c r="C11" t="s">
        <v>15</v>
      </c>
      <c r="D11">
        <v>3771</v>
      </c>
      <c r="E11">
        <v>196</v>
      </c>
      <c r="F11">
        <v>696</v>
      </c>
      <c r="G11" s="4">
        <f>kursy[[#This Row],[Cena]]/kursy[[#This Row],[Odleglosc]]</f>
        <v>3.5510204081632653</v>
      </c>
      <c r="H11">
        <f>IF(AND(kursy[[#This Row],[Poczatek]]=C10,A10+1=kursy[[#This Row],[Data]]),H10+1,1)</f>
        <v>1</v>
      </c>
    </row>
    <row r="12" spans="1:8" x14ac:dyDescent="0.3">
      <c r="A12" s="1">
        <v>42749</v>
      </c>
      <c r="B12" t="s">
        <v>16</v>
      </c>
      <c r="C12" t="s">
        <v>17</v>
      </c>
      <c r="D12">
        <v>4522</v>
      </c>
      <c r="E12">
        <v>300</v>
      </c>
      <c r="F12">
        <v>1113</v>
      </c>
      <c r="G12" s="4">
        <f>kursy[[#This Row],[Cena]]/kursy[[#This Row],[Odleglosc]]</f>
        <v>3.71</v>
      </c>
      <c r="H12">
        <f>IF(AND(kursy[[#This Row],[Poczatek]]=C11,A11+1=kursy[[#This Row],[Data]]),H11+1,1)</f>
        <v>1</v>
      </c>
    </row>
    <row r="13" spans="1:8" x14ac:dyDescent="0.3">
      <c r="A13" s="1">
        <v>42750</v>
      </c>
      <c r="B13" t="s">
        <v>17</v>
      </c>
      <c r="C13" t="s">
        <v>18</v>
      </c>
      <c r="D13">
        <v>4588</v>
      </c>
      <c r="E13">
        <v>148</v>
      </c>
      <c r="F13">
        <v>494</v>
      </c>
      <c r="G13" s="4">
        <f>kursy[[#This Row],[Cena]]/kursy[[#This Row],[Odleglosc]]</f>
        <v>3.3378378378378377</v>
      </c>
      <c r="H13">
        <f>IF(AND(kursy[[#This Row],[Poczatek]]=C12,A12+1=kursy[[#This Row],[Data]]),H12+1,1)</f>
        <v>2</v>
      </c>
    </row>
    <row r="14" spans="1:8" x14ac:dyDescent="0.3">
      <c r="A14" s="1">
        <v>42751</v>
      </c>
      <c r="B14" t="s">
        <v>19</v>
      </c>
      <c r="C14" t="s">
        <v>20</v>
      </c>
      <c r="D14">
        <v>1952</v>
      </c>
      <c r="E14">
        <v>267</v>
      </c>
      <c r="F14">
        <v>602</v>
      </c>
      <c r="G14" s="4">
        <f>kursy[[#This Row],[Cena]]/kursy[[#This Row],[Odleglosc]]</f>
        <v>2.2546816479400751</v>
      </c>
      <c r="H14">
        <f>IF(AND(kursy[[#This Row],[Poczatek]]=C13,A13+1=kursy[[#This Row],[Data]]),H13+1,1)</f>
        <v>1</v>
      </c>
    </row>
    <row r="15" spans="1:8" x14ac:dyDescent="0.3">
      <c r="A15" s="1">
        <v>42752</v>
      </c>
      <c r="B15" t="s">
        <v>20</v>
      </c>
      <c r="C15" t="s">
        <v>7</v>
      </c>
      <c r="D15">
        <v>3318</v>
      </c>
      <c r="E15">
        <v>110</v>
      </c>
      <c r="F15">
        <v>422</v>
      </c>
      <c r="G15" s="4">
        <f>kursy[[#This Row],[Cena]]/kursy[[#This Row],[Odleglosc]]</f>
        <v>3.8363636363636364</v>
      </c>
      <c r="H15">
        <f>IF(AND(kursy[[#This Row],[Poczatek]]=C14,A14+1=kursy[[#This Row],[Data]]),H14+1,1)</f>
        <v>2</v>
      </c>
    </row>
    <row r="16" spans="1:8" x14ac:dyDescent="0.3">
      <c r="A16" s="1">
        <v>42755</v>
      </c>
      <c r="B16" t="s">
        <v>13</v>
      </c>
      <c r="C16" t="s">
        <v>9</v>
      </c>
      <c r="D16">
        <v>3106</v>
      </c>
      <c r="E16">
        <v>173</v>
      </c>
      <c r="F16">
        <v>312</v>
      </c>
      <c r="G16" s="4">
        <f>kursy[[#This Row],[Cena]]/kursy[[#This Row],[Odleglosc]]</f>
        <v>1.8034682080924855</v>
      </c>
      <c r="H16">
        <f>IF(AND(kursy[[#This Row],[Poczatek]]=C15,A15+1=kursy[[#This Row],[Data]]),H15+1,1)</f>
        <v>1</v>
      </c>
    </row>
    <row r="17" spans="1:8" x14ac:dyDescent="0.3">
      <c r="A17" s="1">
        <v>42756</v>
      </c>
      <c r="B17" t="s">
        <v>9</v>
      </c>
      <c r="C17" t="s">
        <v>6</v>
      </c>
      <c r="D17">
        <v>5593</v>
      </c>
      <c r="E17">
        <v>127</v>
      </c>
      <c r="F17">
        <v>421</v>
      </c>
      <c r="G17" s="4">
        <f>kursy[[#This Row],[Cena]]/kursy[[#This Row],[Odleglosc]]</f>
        <v>3.3149606299212597</v>
      </c>
      <c r="H17">
        <f>IF(AND(kursy[[#This Row],[Poczatek]]=C16,A16+1=kursy[[#This Row],[Data]]),H16+1,1)</f>
        <v>2</v>
      </c>
    </row>
    <row r="18" spans="1:8" x14ac:dyDescent="0.3">
      <c r="A18" s="1">
        <v>42757</v>
      </c>
      <c r="B18" t="s">
        <v>6</v>
      </c>
      <c r="C18" t="s">
        <v>12</v>
      </c>
      <c r="D18">
        <v>5983</v>
      </c>
      <c r="E18">
        <v>118</v>
      </c>
      <c r="F18">
        <v>416</v>
      </c>
      <c r="G18" s="4">
        <f>kursy[[#This Row],[Cena]]/kursy[[#This Row],[Odleglosc]]</f>
        <v>3.5254237288135593</v>
      </c>
      <c r="H18">
        <f>IF(AND(kursy[[#This Row],[Poczatek]]=C17,A17+1=kursy[[#This Row],[Data]]),H17+1,1)</f>
        <v>3</v>
      </c>
    </row>
    <row r="19" spans="1:8" x14ac:dyDescent="0.3">
      <c r="A19" s="1">
        <v>42758</v>
      </c>
      <c r="B19" t="s">
        <v>12</v>
      </c>
      <c r="C19" t="s">
        <v>6</v>
      </c>
      <c r="D19">
        <v>5496</v>
      </c>
      <c r="E19">
        <v>115</v>
      </c>
      <c r="F19">
        <v>291</v>
      </c>
      <c r="G19" s="4">
        <f>kursy[[#This Row],[Cena]]/kursy[[#This Row],[Odleglosc]]</f>
        <v>2.5304347826086957</v>
      </c>
      <c r="H19">
        <f>IF(AND(kursy[[#This Row],[Poczatek]]=C18,A18+1=kursy[[#This Row],[Data]]),H18+1,1)</f>
        <v>4</v>
      </c>
    </row>
    <row r="20" spans="1:8" x14ac:dyDescent="0.3">
      <c r="A20" s="1">
        <v>42759</v>
      </c>
      <c r="B20" t="s">
        <v>6</v>
      </c>
      <c r="C20" t="s">
        <v>11</v>
      </c>
      <c r="D20">
        <v>4572</v>
      </c>
      <c r="E20">
        <v>164</v>
      </c>
      <c r="F20">
        <v>550</v>
      </c>
      <c r="G20" s="4">
        <f>kursy[[#This Row],[Cena]]/kursy[[#This Row],[Odleglosc]]</f>
        <v>3.3536585365853657</v>
      </c>
      <c r="H20">
        <f>IF(AND(kursy[[#This Row],[Poczatek]]=C19,A19+1=kursy[[#This Row],[Data]]),H19+1,1)</f>
        <v>5</v>
      </c>
    </row>
    <row r="21" spans="1:8" x14ac:dyDescent="0.3">
      <c r="A21" s="1">
        <v>42760</v>
      </c>
      <c r="B21" t="s">
        <v>11</v>
      </c>
      <c r="C21" t="s">
        <v>12</v>
      </c>
      <c r="D21">
        <v>4529</v>
      </c>
      <c r="E21">
        <v>121</v>
      </c>
      <c r="F21">
        <v>373</v>
      </c>
      <c r="G21" s="4">
        <f>kursy[[#This Row],[Cena]]/kursy[[#This Row],[Odleglosc]]</f>
        <v>3.0826446280991737</v>
      </c>
      <c r="H21">
        <f>IF(AND(kursy[[#This Row],[Poczatek]]=C20,A20+1=kursy[[#This Row],[Data]]),H20+1,1)</f>
        <v>6</v>
      </c>
    </row>
    <row r="22" spans="1:8" x14ac:dyDescent="0.3">
      <c r="A22" s="1">
        <v>42761</v>
      </c>
      <c r="B22" t="s">
        <v>12</v>
      </c>
      <c r="C22" t="s">
        <v>6</v>
      </c>
      <c r="D22">
        <v>4981</v>
      </c>
      <c r="E22">
        <v>123</v>
      </c>
      <c r="F22">
        <v>218</v>
      </c>
      <c r="G22" s="4">
        <f>kursy[[#This Row],[Cena]]/kursy[[#This Row],[Odleglosc]]</f>
        <v>1.7723577235772359</v>
      </c>
      <c r="H22">
        <f>IF(AND(kursy[[#This Row],[Poczatek]]=C21,A21+1=kursy[[#This Row],[Data]]),H21+1,1)</f>
        <v>7</v>
      </c>
    </row>
    <row r="23" spans="1:8" x14ac:dyDescent="0.3">
      <c r="A23" s="1">
        <v>42762</v>
      </c>
      <c r="B23" t="s">
        <v>6</v>
      </c>
      <c r="C23" t="s">
        <v>7</v>
      </c>
      <c r="D23">
        <v>3808</v>
      </c>
      <c r="E23">
        <v>163</v>
      </c>
      <c r="F23">
        <v>655</v>
      </c>
      <c r="G23" s="4">
        <f>kursy[[#This Row],[Cena]]/kursy[[#This Row],[Odleglosc]]</f>
        <v>4.0184049079754605</v>
      </c>
      <c r="H23">
        <f>IF(AND(kursy[[#This Row],[Poczatek]]=C22,A22+1=kursy[[#This Row],[Data]]),H22+1,1)</f>
        <v>8</v>
      </c>
    </row>
    <row r="24" spans="1:8" x14ac:dyDescent="0.3">
      <c r="A24" s="1">
        <v>42763</v>
      </c>
      <c r="B24" t="s">
        <v>7</v>
      </c>
      <c r="C24" t="s">
        <v>21</v>
      </c>
      <c r="D24">
        <v>1359</v>
      </c>
      <c r="E24">
        <v>130</v>
      </c>
      <c r="F24">
        <v>346</v>
      </c>
      <c r="G24" s="4">
        <f>kursy[[#This Row],[Cena]]/kursy[[#This Row],[Odleglosc]]</f>
        <v>2.6615384615384614</v>
      </c>
      <c r="H24">
        <f>IF(AND(kursy[[#This Row],[Poczatek]]=C23,A23+1=kursy[[#This Row],[Data]]),H23+1,1)</f>
        <v>9</v>
      </c>
    </row>
    <row r="25" spans="1:8" x14ac:dyDescent="0.3">
      <c r="A25" s="1">
        <v>42764</v>
      </c>
      <c r="B25" t="s">
        <v>22</v>
      </c>
      <c r="C25" t="s">
        <v>23</v>
      </c>
      <c r="D25">
        <v>2320</v>
      </c>
      <c r="E25">
        <v>24</v>
      </c>
      <c r="F25">
        <v>68</v>
      </c>
      <c r="G25" s="4">
        <f>kursy[[#This Row],[Cena]]/kursy[[#This Row],[Odleglosc]]</f>
        <v>2.8333333333333335</v>
      </c>
      <c r="H25">
        <f>IF(AND(kursy[[#This Row],[Poczatek]]=C24,A24+1=kursy[[#This Row],[Data]]),H24+1,1)</f>
        <v>1</v>
      </c>
    </row>
    <row r="26" spans="1:8" x14ac:dyDescent="0.3">
      <c r="A26" s="1">
        <v>42765</v>
      </c>
      <c r="B26" t="s">
        <v>23</v>
      </c>
      <c r="C26" t="s">
        <v>24</v>
      </c>
      <c r="D26">
        <v>2607</v>
      </c>
      <c r="E26">
        <v>115</v>
      </c>
      <c r="F26">
        <v>264</v>
      </c>
      <c r="G26" s="4">
        <f>kursy[[#This Row],[Cena]]/kursy[[#This Row],[Odleglosc]]</f>
        <v>2.2956521739130435</v>
      </c>
      <c r="H26">
        <f>IF(AND(kursy[[#This Row],[Poczatek]]=C25,A25+1=kursy[[#This Row],[Data]]),H25+1,1)</f>
        <v>2</v>
      </c>
    </row>
    <row r="27" spans="1:8" x14ac:dyDescent="0.3">
      <c r="A27" s="1">
        <v>42766</v>
      </c>
      <c r="B27" t="s">
        <v>24</v>
      </c>
      <c r="C27" t="s">
        <v>23</v>
      </c>
      <c r="D27">
        <v>3657</v>
      </c>
      <c r="E27">
        <v>100</v>
      </c>
      <c r="F27">
        <v>424</v>
      </c>
      <c r="G27" s="4">
        <f>kursy[[#This Row],[Cena]]/kursy[[#This Row],[Odleglosc]]</f>
        <v>4.24</v>
      </c>
      <c r="H27">
        <f>IF(AND(kursy[[#This Row],[Poczatek]]=C26,A26+1=kursy[[#This Row],[Data]]),H26+1,1)</f>
        <v>3</v>
      </c>
    </row>
    <row r="28" spans="1:8" x14ac:dyDescent="0.3">
      <c r="A28" s="1">
        <v>42767</v>
      </c>
      <c r="B28" t="s">
        <v>23</v>
      </c>
      <c r="C28" t="s">
        <v>25</v>
      </c>
      <c r="D28">
        <v>5671</v>
      </c>
      <c r="E28">
        <v>118</v>
      </c>
      <c r="F28">
        <v>390</v>
      </c>
      <c r="G28" s="4">
        <f>kursy[[#This Row],[Cena]]/kursy[[#This Row],[Odleglosc]]</f>
        <v>3.3050847457627119</v>
      </c>
      <c r="H28">
        <f>IF(AND(kursy[[#This Row],[Poczatek]]=C27,A27+1=kursy[[#This Row],[Data]]),H27+1,1)</f>
        <v>4</v>
      </c>
    </row>
    <row r="29" spans="1:8" x14ac:dyDescent="0.3">
      <c r="A29" s="1">
        <v>42768</v>
      </c>
      <c r="B29" t="s">
        <v>25</v>
      </c>
      <c r="C29" t="s">
        <v>22</v>
      </c>
      <c r="D29">
        <v>4871</v>
      </c>
      <c r="E29">
        <v>126</v>
      </c>
      <c r="F29">
        <v>185</v>
      </c>
      <c r="G29" s="4">
        <f>kursy[[#This Row],[Cena]]/kursy[[#This Row],[Odleglosc]]</f>
        <v>1.4682539682539681</v>
      </c>
      <c r="H29">
        <f>IF(AND(kursy[[#This Row],[Poczatek]]=C28,A28+1=kursy[[#This Row],[Data]]),H28+1,1)</f>
        <v>5</v>
      </c>
    </row>
    <row r="30" spans="1:8" x14ac:dyDescent="0.3">
      <c r="A30" s="1">
        <v>42769</v>
      </c>
      <c r="B30" t="s">
        <v>22</v>
      </c>
      <c r="C30" t="s">
        <v>26</v>
      </c>
      <c r="D30">
        <v>1686</v>
      </c>
      <c r="E30">
        <v>102</v>
      </c>
      <c r="F30">
        <v>167</v>
      </c>
      <c r="G30" s="4">
        <f>kursy[[#This Row],[Cena]]/kursy[[#This Row],[Odleglosc]]</f>
        <v>1.6372549019607843</v>
      </c>
      <c r="H30">
        <f>IF(AND(kursy[[#This Row],[Poczatek]]=C29,A29+1=kursy[[#This Row],[Data]]),H29+1,1)</f>
        <v>6</v>
      </c>
    </row>
    <row r="31" spans="1:8" x14ac:dyDescent="0.3">
      <c r="A31" s="1">
        <v>42770</v>
      </c>
      <c r="B31" t="s">
        <v>26</v>
      </c>
      <c r="C31" t="s">
        <v>21</v>
      </c>
      <c r="D31">
        <v>5628</v>
      </c>
      <c r="E31">
        <v>123</v>
      </c>
      <c r="F31">
        <v>450</v>
      </c>
      <c r="G31" s="4">
        <f>kursy[[#This Row],[Cena]]/kursy[[#This Row],[Odleglosc]]</f>
        <v>3.6585365853658538</v>
      </c>
      <c r="H31">
        <f>IF(AND(kursy[[#This Row],[Poczatek]]=C30,A30+1=kursy[[#This Row],[Data]]),H30+1,1)</f>
        <v>7</v>
      </c>
    </row>
    <row r="32" spans="1:8" x14ac:dyDescent="0.3">
      <c r="A32" s="1">
        <v>42771</v>
      </c>
      <c r="B32" t="s">
        <v>21</v>
      </c>
      <c r="C32" t="s">
        <v>14</v>
      </c>
      <c r="D32">
        <v>3295</v>
      </c>
      <c r="E32">
        <v>103</v>
      </c>
      <c r="F32">
        <v>346</v>
      </c>
      <c r="G32" s="4">
        <f>kursy[[#This Row],[Cena]]/kursy[[#This Row],[Odleglosc]]</f>
        <v>3.3592233009708736</v>
      </c>
      <c r="H32">
        <f>IF(AND(kursy[[#This Row],[Poczatek]]=C31,A31+1=kursy[[#This Row],[Data]]),H31+1,1)</f>
        <v>8</v>
      </c>
    </row>
    <row r="33" spans="1:8" x14ac:dyDescent="0.3">
      <c r="A33" s="1">
        <v>42772</v>
      </c>
      <c r="B33" t="s">
        <v>27</v>
      </c>
      <c r="C33" t="s">
        <v>28</v>
      </c>
      <c r="D33">
        <v>5291</v>
      </c>
      <c r="E33">
        <v>273</v>
      </c>
      <c r="F33">
        <v>520</v>
      </c>
      <c r="G33" s="4">
        <f>kursy[[#This Row],[Cena]]/kursy[[#This Row],[Odleglosc]]</f>
        <v>1.9047619047619047</v>
      </c>
      <c r="H33">
        <f>IF(AND(kursy[[#This Row],[Poczatek]]=C32,A32+1=kursy[[#This Row],[Data]]),H32+1,1)</f>
        <v>1</v>
      </c>
    </row>
    <row r="34" spans="1:8" x14ac:dyDescent="0.3">
      <c r="A34" s="1">
        <v>42773</v>
      </c>
      <c r="B34" t="s">
        <v>28</v>
      </c>
      <c r="C34" t="s">
        <v>29</v>
      </c>
      <c r="D34">
        <v>5838</v>
      </c>
      <c r="E34">
        <v>128</v>
      </c>
      <c r="F34">
        <v>518</v>
      </c>
      <c r="G34" s="4">
        <f>kursy[[#This Row],[Cena]]/kursy[[#This Row],[Odleglosc]]</f>
        <v>4.046875</v>
      </c>
      <c r="H34">
        <f>IF(AND(kursy[[#This Row],[Poczatek]]=C33,A33+1=kursy[[#This Row],[Data]]),H33+1,1)</f>
        <v>2</v>
      </c>
    </row>
    <row r="35" spans="1:8" x14ac:dyDescent="0.3">
      <c r="A35" s="1">
        <v>42774</v>
      </c>
      <c r="B35" t="s">
        <v>29</v>
      </c>
      <c r="C35" t="s">
        <v>20</v>
      </c>
      <c r="D35">
        <v>3319</v>
      </c>
      <c r="E35">
        <v>154</v>
      </c>
      <c r="F35">
        <v>314</v>
      </c>
      <c r="G35" s="4">
        <f>kursy[[#This Row],[Cena]]/kursy[[#This Row],[Odleglosc]]</f>
        <v>2.0389610389610389</v>
      </c>
      <c r="H35">
        <f>IF(AND(kursy[[#This Row],[Poczatek]]=C34,A34+1=kursy[[#This Row],[Data]]),H34+1,1)</f>
        <v>3</v>
      </c>
    </row>
    <row r="36" spans="1:8" x14ac:dyDescent="0.3">
      <c r="A36" s="1">
        <v>42775</v>
      </c>
      <c r="B36" t="s">
        <v>30</v>
      </c>
      <c r="C36" t="s">
        <v>7</v>
      </c>
      <c r="D36">
        <v>2152</v>
      </c>
      <c r="E36">
        <v>190</v>
      </c>
      <c r="F36">
        <v>406</v>
      </c>
      <c r="G36" s="4">
        <f>kursy[[#This Row],[Cena]]/kursy[[#This Row],[Odleglosc]]</f>
        <v>2.1368421052631579</v>
      </c>
      <c r="H36">
        <f>IF(AND(kursy[[#This Row],[Poczatek]]=C35,A35+1=kursy[[#This Row],[Data]]),H35+1,1)</f>
        <v>1</v>
      </c>
    </row>
    <row r="37" spans="1:8" x14ac:dyDescent="0.3">
      <c r="A37" s="1">
        <v>42776</v>
      </c>
      <c r="B37" t="s">
        <v>7</v>
      </c>
      <c r="C37" t="s">
        <v>21</v>
      </c>
      <c r="D37">
        <v>3810</v>
      </c>
      <c r="E37">
        <v>135</v>
      </c>
      <c r="F37">
        <v>221</v>
      </c>
      <c r="G37" s="4">
        <f>kursy[[#This Row],[Cena]]/kursy[[#This Row],[Odleglosc]]</f>
        <v>1.6370370370370371</v>
      </c>
      <c r="H37">
        <f>IF(AND(kursy[[#This Row],[Poczatek]]=C36,A36+1=kursy[[#This Row],[Data]]),H36+1,1)</f>
        <v>2</v>
      </c>
    </row>
    <row r="38" spans="1:8" x14ac:dyDescent="0.3">
      <c r="A38" s="1">
        <v>42777</v>
      </c>
      <c r="B38" t="s">
        <v>21</v>
      </c>
      <c r="C38" t="s">
        <v>31</v>
      </c>
      <c r="D38">
        <v>5713</v>
      </c>
      <c r="E38">
        <v>128</v>
      </c>
      <c r="F38">
        <v>376</v>
      </c>
      <c r="G38" s="4">
        <f>kursy[[#This Row],[Cena]]/kursy[[#This Row],[Odleglosc]]</f>
        <v>2.9375</v>
      </c>
      <c r="H38">
        <f>IF(AND(kursy[[#This Row],[Poczatek]]=C37,A37+1=kursy[[#This Row],[Data]]),H37+1,1)</f>
        <v>3</v>
      </c>
    </row>
    <row r="39" spans="1:8" x14ac:dyDescent="0.3">
      <c r="A39" s="1">
        <v>42778</v>
      </c>
      <c r="B39" t="s">
        <v>31</v>
      </c>
      <c r="C39" t="s">
        <v>21</v>
      </c>
      <c r="D39">
        <v>4163</v>
      </c>
      <c r="E39">
        <v>128</v>
      </c>
      <c r="F39">
        <v>257</v>
      </c>
      <c r="G39" s="4">
        <f>kursy[[#This Row],[Cena]]/kursy[[#This Row],[Odleglosc]]</f>
        <v>2.0078125</v>
      </c>
      <c r="H39">
        <f>IF(AND(kursy[[#This Row],[Poczatek]]=C38,A38+1=kursy[[#This Row],[Data]]),H38+1,1)</f>
        <v>4</v>
      </c>
    </row>
    <row r="40" spans="1:8" x14ac:dyDescent="0.3">
      <c r="A40" s="1">
        <v>42779</v>
      </c>
      <c r="B40" t="s">
        <v>21</v>
      </c>
      <c r="C40" t="s">
        <v>32</v>
      </c>
      <c r="D40">
        <v>3216</v>
      </c>
      <c r="E40">
        <v>162</v>
      </c>
      <c r="F40">
        <v>278</v>
      </c>
      <c r="G40" s="4">
        <f>kursy[[#This Row],[Cena]]/kursy[[#This Row],[Odleglosc]]</f>
        <v>1.7160493827160495</v>
      </c>
      <c r="H40">
        <f>IF(AND(kursy[[#This Row],[Poczatek]]=C39,A39+1=kursy[[#This Row],[Data]]),H39+1,1)</f>
        <v>5</v>
      </c>
    </row>
    <row r="41" spans="1:8" x14ac:dyDescent="0.3">
      <c r="A41" s="1">
        <v>42780</v>
      </c>
      <c r="B41" t="s">
        <v>11</v>
      </c>
      <c r="C41" t="s">
        <v>33</v>
      </c>
      <c r="D41">
        <v>5060</v>
      </c>
      <c r="E41">
        <v>550</v>
      </c>
      <c r="F41">
        <v>1622</v>
      </c>
      <c r="G41" s="4">
        <f>kursy[[#This Row],[Cena]]/kursy[[#This Row],[Odleglosc]]</f>
        <v>2.9490909090909092</v>
      </c>
      <c r="H41">
        <f>IF(AND(kursy[[#This Row],[Poczatek]]=C40,A40+1=kursy[[#This Row],[Data]]),H40+1,1)</f>
        <v>1</v>
      </c>
    </row>
    <row r="42" spans="1:8" x14ac:dyDescent="0.3">
      <c r="A42" s="1">
        <v>42782</v>
      </c>
      <c r="B42" t="s">
        <v>31</v>
      </c>
      <c r="C42" t="s">
        <v>24</v>
      </c>
      <c r="D42">
        <v>2446</v>
      </c>
      <c r="E42">
        <v>161</v>
      </c>
      <c r="F42">
        <v>379</v>
      </c>
      <c r="G42" s="4">
        <f>kursy[[#This Row],[Cena]]/kursy[[#This Row],[Odleglosc]]</f>
        <v>2.3540372670807455</v>
      </c>
      <c r="H42">
        <f>IF(AND(kursy[[#This Row],[Poczatek]]=C41,A41+1=kursy[[#This Row],[Data]]),H41+1,1)</f>
        <v>1</v>
      </c>
    </row>
    <row r="43" spans="1:8" x14ac:dyDescent="0.3">
      <c r="A43" s="1">
        <v>42783</v>
      </c>
      <c r="B43" t="s">
        <v>24</v>
      </c>
      <c r="C43" t="s">
        <v>23</v>
      </c>
      <c r="D43">
        <v>3305</v>
      </c>
      <c r="E43">
        <v>106</v>
      </c>
      <c r="F43">
        <v>116</v>
      </c>
      <c r="G43" s="4">
        <f>kursy[[#This Row],[Cena]]/kursy[[#This Row],[Odleglosc]]</f>
        <v>1.0943396226415094</v>
      </c>
      <c r="H43">
        <f>IF(AND(kursy[[#This Row],[Poczatek]]=C42,A42+1=kursy[[#This Row],[Data]]),H42+1,1)</f>
        <v>2</v>
      </c>
    </row>
    <row r="44" spans="1:8" x14ac:dyDescent="0.3">
      <c r="A44" s="1">
        <v>42785</v>
      </c>
      <c r="B44" t="s">
        <v>21</v>
      </c>
      <c r="C44" t="s">
        <v>7</v>
      </c>
      <c r="D44">
        <v>1743</v>
      </c>
      <c r="E44">
        <v>145</v>
      </c>
      <c r="F44">
        <v>376</v>
      </c>
      <c r="G44" s="4">
        <f>kursy[[#This Row],[Cena]]/kursy[[#This Row],[Odleglosc]]</f>
        <v>2.5931034482758619</v>
      </c>
      <c r="H44">
        <f>IF(AND(kursy[[#This Row],[Poczatek]]=C43,A43+1=kursy[[#This Row],[Data]]),H43+1,1)</f>
        <v>1</v>
      </c>
    </row>
    <row r="45" spans="1:8" x14ac:dyDescent="0.3">
      <c r="A45" s="1">
        <v>42788</v>
      </c>
      <c r="B45" t="s">
        <v>17</v>
      </c>
      <c r="C45" t="s">
        <v>34</v>
      </c>
      <c r="D45">
        <v>4053</v>
      </c>
      <c r="E45">
        <v>146</v>
      </c>
      <c r="F45">
        <v>441</v>
      </c>
      <c r="G45" s="4">
        <f>kursy[[#This Row],[Cena]]/kursy[[#This Row],[Odleglosc]]</f>
        <v>3.0205479452054793</v>
      </c>
      <c r="H45">
        <f>IF(AND(kursy[[#This Row],[Poczatek]]=C44,A44+1=kursy[[#This Row],[Data]]),H44+1,1)</f>
        <v>1</v>
      </c>
    </row>
    <row r="46" spans="1:8" x14ac:dyDescent="0.3">
      <c r="A46" s="1">
        <v>42789</v>
      </c>
      <c r="B46" t="s">
        <v>18</v>
      </c>
      <c r="C46" t="s">
        <v>29</v>
      </c>
      <c r="D46">
        <v>4905</v>
      </c>
      <c r="E46">
        <v>157</v>
      </c>
      <c r="F46">
        <v>392</v>
      </c>
      <c r="G46" s="4">
        <f>kursy[[#This Row],[Cena]]/kursy[[#This Row],[Odleglosc]]</f>
        <v>2.4968152866242037</v>
      </c>
      <c r="H46">
        <f>IF(AND(kursy[[#This Row],[Poczatek]]=C45,A45+1=kursy[[#This Row],[Data]]),H45+1,1)</f>
        <v>1</v>
      </c>
    </row>
    <row r="47" spans="1:8" x14ac:dyDescent="0.3">
      <c r="A47" s="1">
        <v>42791</v>
      </c>
      <c r="B47" t="s">
        <v>8</v>
      </c>
      <c r="C47" t="s">
        <v>7</v>
      </c>
      <c r="D47">
        <v>1624</v>
      </c>
      <c r="E47">
        <v>111</v>
      </c>
      <c r="F47">
        <v>221</v>
      </c>
      <c r="G47" s="4">
        <f>kursy[[#This Row],[Cena]]/kursy[[#This Row],[Odleglosc]]</f>
        <v>1.9909909909909911</v>
      </c>
      <c r="H47">
        <f>IF(AND(kursy[[#This Row],[Poczatek]]=C46,A46+1=kursy[[#This Row],[Data]]),H46+1,1)</f>
        <v>1</v>
      </c>
    </row>
    <row r="48" spans="1:8" x14ac:dyDescent="0.3">
      <c r="A48" s="1">
        <v>42793</v>
      </c>
      <c r="B48" t="s">
        <v>35</v>
      </c>
      <c r="C48" t="s">
        <v>27</v>
      </c>
      <c r="D48">
        <v>5326</v>
      </c>
      <c r="E48">
        <v>171</v>
      </c>
      <c r="F48">
        <v>263</v>
      </c>
      <c r="G48" s="4">
        <f>kursy[[#This Row],[Cena]]/kursy[[#This Row],[Odleglosc]]</f>
        <v>1.5380116959064327</v>
      </c>
      <c r="H48">
        <f>IF(AND(kursy[[#This Row],[Poczatek]]=C47,A47+1=kursy[[#This Row],[Data]]),H47+1,1)</f>
        <v>1</v>
      </c>
    </row>
    <row r="49" spans="1:8" x14ac:dyDescent="0.3">
      <c r="A49" s="1">
        <v>42794</v>
      </c>
      <c r="B49" t="s">
        <v>36</v>
      </c>
      <c r="C49" t="s">
        <v>12</v>
      </c>
      <c r="D49">
        <v>4398</v>
      </c>
      <c r="E49">
        <v>225</v>
      </c>
      <c r="F49">
        <v>400</v>
      </c>
      <c r="G49" s="4">
        <f>kursy[[#This Row],[Cena]]/kursy[[#This Row],[Odleglosc]]</f>
        <v>1.7777777777777777</v>
      </c>
      <c r="H49">
        <f>IF(AND(kursy[[#This Row],[Poczatek]]=C48,A48+1=kursy[[#This Row],[Data]]),H48+1,1)</f>
        <v>1</v>
      </c>
    </row>
    <row r="50" spans="1:8" x14ac:dyDescent="0.3">
      <c r="A50" s="1">
        <v>42795</v>
      </c>
      <c r="B50" t="s">
        <v>35</v>
      </c>
      <c r="C50" t="s">
        <v>37</v>
      </c>
      <c r="D50">
        <v>4494</v>
      </c>
      <c r="E50">
        <v>143</v>
      </c>
      <c r="F50">
        <v>252</v>
      </c>
      <c r="G50" s="4">
        <f>kursy[[#This Row],[Cena]]/kursy[[#This Row],[Odleglosc]]</f>
        <v>1.7622377622377623</v>
      </c>
      <c r="H50">
        <f>IF(AND(kursy[[#This Row],[Poczatek]]=C49,A49+1=kursy[[#This Row],[Data]]),H49+1,1)</f>
        <v>1</v>
      </c>
    </row>
    <row r="51" spans="1:8" x14ac:dyDescent="0.3">
      <c r="A51" s="1">
        <v>42796</v>
      </c>
      <c r="B51" t="s">
        <v>37</v>
      </c>
      <c r="C51" t="s">
        <v>38</v>
      </c>
      <c r="D51">
        <v>2136</v>
      </c>
      <c r="E51">
        <v>139</v>
      </c>
      <c r="F51">
        <v>522</v>
      </c>
      <c r="G51" s="4">
        <f>kursy[[#This Row],[Cena]]/kursy[[#This Row],[Odleglosc]]</f>
        <v>3.7553956834532376</v>
      </c>
      <c r="H51">
        <f>IF(AND(kursy[[#This Row],[Poczatek]]=C50,A50+1=kursy[[#This Row],[Data]]),H50+1,1)</f>
        <v>2</v>
      </c>
    </row>
    <row r="52" spans="1:8" x14ac:dyDescent="0.3">
      <c r="A52" s="1">
        <v>42797</v>
      </c>
      <c r="B52" t="s">
        <v>38</v>
      </c>
      <c r="C52" t="s">
        <v>39</v>
      </c>
      <c r="D52">
        <v>4481</v>
      </c>
      <c r="E52">
        <v>121</v>
      </c>
      <c r="F52">
        <v>446</v>
      </c>
      <c r="G52" s="4">
        <f>kursy[[#This Row],[Cena]]/kursy[[#This Row],[Odleglosc]]</f>
        <v>3.6859504132231407</v>
      </c>
      <c r="H52">
        <f>IF(AND(kursy[[#This Row],[Poczatek]]=C51,A51+1=kursy[[#This Row],[Data]]),H51+1,1)</f>
        <v>3</v>
      </c>
    </row>
    <row r="53" spans="1:8" x14ac:dyDescent="0.3">
      <c r="A53" s="1">
        <v>42798</v>
      </c>
      <c r="B53" t="s">
        <v>29</v>
      </c>
      <c r="C53" t="s">
        <v>14</v>
      </c>
      <c r="D53">
        <v>1749</v>
      </c>
      <c r="E53">
        <v>232</v>
      </c>
      <c r="F53">
        <v>928</v>
      </c>
      <c r="G53" s="4">
        <f>kursy[[#This Row],[Cena]]/kursy[[#This Row],[Odleglosc]]</f>
        <v>4</v>
      </c>
      <c r="H53">
        <f>IF(AND(kursy[[#This Row],[Poczatek]]=C52,A52+1=kursy[[#This Row],[Data]]),H52+1,1)</f>
        <v>1</v>
      </c>
    </row>
    <row r="54" spans="1:8" x14ac:dyDescent="0.3">
      <c r="A54" s="1">
        <v>42802</v>
      </c>
      <c r="B54" t="s">
        <v>29</v>
      </c>
      <c r="C54" t="s">
        <v>20</v>
      </c>
      <c r="D54">
        <v>1203</v>
      </c>
      <c r="E54">
        <v>146</v>
      </c>
      <c r="F54">
        <v>330</v>
      </c>
      <c r="G54" s="4">
        <f>kursy[[#This Row],[Cena]]/kursy[[#This Row],[Odleglosc]]</f>
        <v>2.2602739726027399</v>
      </c>
      <c r="H54">
        <f>IF(AND(kursy[[#This Row],[Poczatek]]=C53,A53+1=kursy[[#This Row],[Data]]),H53+1,1)</f>
        <v>1</v>
      </c>
    </row>
    <row r="55" spans="1:8" x14ac:dyDescent="0.3">
      <c r="A55" s="1">
        <v>42803</v>
      </c>
      <c r="B55" t="s">
        <v>20</v>
      </c>
      <c r="C55" t="s">
        <v>40</v>
      </c>
      <c r="D55">
        <v>4505</v>
      </c>
      <c r="E55">
        <v>118</v>
      </c>
      <c r="F55">
        <v>374</v>
      </c>
      <c r="G55" s="4">
        <f>kursy[[#This Row],[Cena]]/kursy[[#This Row],[Odleglosc]]</f>
        <v>3.1694915254237288</v>
      </c>
      <c r="H55">
        <f>IF(AND(kursy[[#This Row],[Poczatek]]=C54,A54+1=kursy[[#This Row],[Data]]),H54+1,1)</f>
        <v>2</v>
      </c>
    </row>
    <row r="56" spans="1:8" x14ac:dyDescent="0.3">
      <c r="A56" s="1">
        <v>42804</v>
      </c>
      <c r="B56" t="s">
        <v>40</v>
      </c>
      <c r="C56" t="s">
        <v>41</v>
      </c>
      <c r="D56">
        <v>1454</v>
      </c>
      <c r="E56">
        <v>95</v>
      </c>
      <c r="F56">
        <v>197</v>
      </c>
      <c r="G56" s="4">
        <f>kursy[[#This Row],[Cena]]/kursy[[#This Row],[Odleglosc]]</f>
        <v>2.0736842105263156</v>
      </c>
      <c r="H56">
        <f>IF(AND(kursy[[#This Row],[Poczatek]]=C55,A55+1=kursy[[#This Row],[Data]]),H55+1,1)</f>
        <v>3</v>
      </c>
    </row>
    <row r="57" spans="1:8" x14ac:dyDescent="0.3">
      <c r="A57" s="1">
        <v>42805</v>
      </c>
      <c r="B57" t="s">
        <v>41</v>
      </c>
      <c r="C57" t="s">
        <v>16</v>
      </c>
      <c r="D57">
        <v>2835</v>
      </c>
      <c r="E57">
        <v>136</v>
      </c>
      <c r="F57">
        <v>418</v>
      </c>
      <c r="G57" s="4">
        <f>kursy[[#This Row],[Cena]]/kursy[[#This Row],[Odleglosc]]</f>
        <v>3.0735294117647061</v>
      </c>
      <c r="H57">
        <f>IF(AND(kursy[[#This Row],[Poczatek]]=C56,A56+1=kursy[[#This Row],[Data]]),H56+1,1)</f>
        <v>4</v>
      </c>
    </row>
    <row r="58" spans="1:8" x14ac:dyDescent="0.3">
      <c r="A58" s="1">
        <v>42806</v>
      </c>
      <c r="B58" t="s">
        <v>16</v>
      </c>
      <c r="C58" t="s">
        <v>42</v>
      </c>
      <c r="D58">
        <v>2338</v>
      </c>
      <c r="E58">
        <v>123</v>
      </c>
      <c r="F58">
        <v>215</v>
      </c>
      <c r="G58" s="4">
        <f>kursy[[#This Row],[Cena]]/kursy[[#This Row],[Odleglosc]]</f>
        <v>1.7479674796747968</v>
      </c>
      <c r="H58">
        <f>IF(AND(kursy[[#This Row],[Poczatek]]=C57,A57+1=kursy[[#This Row],[Data]]),H57+1,1)</f>
        <v>5</v>
      </c>
    </row>
    <row r="59" spans="1:8" x14ac:dyDescent="0.3">
      <c r="A59" s="1">
        <v>42807</v>
      </c>
      <c r="B59" t="s">
        <v>26</v>
      </c>
      <c r="C59" t="s">
        <v>43</v>
      </c>
      <c r="D59">
        <v>4154</v>
      </c>
      <c r="E59">
        <v>277</v>
      </c>
      <c r="F59">
        <v>924</v>
      </c>
      <c r="G59" s="4">
        <f>kursy[[#This Row],[Cena]]/kursy[[#This Row],[Odleglosc]]</f>
        <v>3.335740072202166</v>
      </c>
      <c r="H59">
        <f>IF(AND(kursy[[#This Row],[Poczatek]]=C58,A58+1=kursy[[#This Row],[Data]]),H58+1,1)</f>
        <v>1</v>
      </c>
    </row>
    <row r="60" spans="1:8" x14ac:dyDescent="0.3">
      <c r="A60" s="1">
        <v>42810</v>
      </c>
      <c r="B60" t="s">
        <v>15</v>
      </c>
      <c r="C60" t="s">
        <v>25</v>
      </c>
      <c r="D60">
        <v>1767</v>
      </c>
      <c r="E60">
        <v>91</v>
      </c>
      <c r="F60">
        <v>247</v>
      </c>
      <c r="G60" s="4">
        <f>kursy[[#This Row],[Cena]]/kursy[[#This Row],[Odleglosc]]</f>
        <v>2.7142857142857144</v>
      </c>
      <c r="H60">
        <f>IF(AND(kursy[[#This Row],[Poczatek]]=C59,A59+1=kursy[[#This Row],[Data]]),H59+1,1)</f>
        <v>1</v>
      </c>
    </row>
    <row r="61" spans="1:8" x14ac:dyDescent="0.3">
      <c r="A61" s="1">
        <v>42812</v>
      </c>
      <c r="B61" t="s">
        <v>44</v>
      </c>
      <c r="C61" t="s">
        <v>45</v>
      </c>
      <c r="D61">
        <v>2929</v>
      </c>
      <c r="E61">
        <v>152</v>
      </c>
      <c r="F61">
        <v>278</v>
      </c>
      <c r="G61" s="4">
        <f>kursy[[#This Row],[Cena]]/kursy[[#This Row],[Odleglosc]]</f>
        <v>1.8289473684210527</v>
      </c>
      <c r="H61">
        <f>IF(AND(kursy[[#This Row],[Poczatek]]=C60,A60+1=kursy[[#This Row],[Data]]),H60+1,1)</f>
        <v>1</v>
      </c>
    </row>
    <row r="62" spans="1:8" x14ac:dyDescent="0.3">
      <c r="A62" s="1">
        <v>42813</v>
      </c>
      <c r="B62" t="s">
        <v>45</v>
      </c>
      <c r="C62" t="s">
        <v>46</v>
      </c>
      <c r="D62">
        <v>2151</v>
      </c>
      <c r="E62">
        <v>177</v>
      </c>
      <c r="F62">
        <v>365</v>
      </c>
      <c r="G62" s="4">
        <f>kursy[[#This Row],[Cena]]/kursy[[#This Row],[Odleglosc]]</f>
        <v>2.0621468926553672</v>
      </c>
      <c r="H62">
        <f>IF(AND(kursy[[#This Row],[Poczatek]]=C61,A61+1=kursy[[#This Row],[Data]]),H61+1,1)</f>
        <v>2</v>
      </c>
    </row>
    <row r="63" spans="1:8" x14ac:dyDescent="0.3">
      <c r="A63" s="1">
        <v>42814</v>
      </c>
      <c r="B63" t="s">
        <v>46</v>
      </c>
      <c r="C63" t="s">
        <v>47</v>
      </c>
      <c r="D63">
        <v>2431</v>
      </c>
      <c r="E63">
        <v>96</v>
      </c>
      <c r="F63">
        <v>409</v>
      </c>
      <c r="G63" s="4">
        <f>kursy[[#This Row],[Cena]]/kursy[[#This Row],[Odleglosc]]</f>
        <v>4.260416666666667</v>
      </c>
      <c r="H63">
        <v>1</v>
      </c>
    </row>
    <row r="64" spans="1:8" x14ac:dyDescent="0.3">
      <c r="A64" s="1">
        <v>42815</v>
      </c>
      <c r="B64" t="s">
        <v>34</v>
      </c>
      <c r="C64" t="s">
        <v>46</v>
      </c>
      <c r="D64">
        <v>1168</v>
      </c>
      <c r="E64">
        <v>143</v>
      </c>
      <c r="F64">
        <v>501</v>
      </c>
      <c r="G64" s="4">
        <f>kursy[[#This Row],[Cena]]/kursy[[#This Row],[Odleglosc]]</f>
        <v>3.5034965034965033</v>
      </c>
      <c r="H64">
        <f>IF(AND(kursy[[#This Row],[Poczatek]]=C63,A63+1=kursy[[#This Row],[Data]]),H63+1,1)</f>
        <v>1</v>
      </c>
    </row>
    <row r="65" spans="1:8" x14ac:dyDescent="0.3">
      <c r="A65" s="1">
        <v>42816</v>
      </c>
      <c r="B65" t="s">
        <v>46</v>
      </c>
      <c r="C65" t="s">
        <v>19</v>
      </c>
      <c r="D65">
        <v>4251</v>
      </c>
      <c r="E65">
        <v>122</v>
      </c>
      <c r="F65">
        <v>227</v>
      </c>
      <c r="G65" s="4">
        <f>kursy[[#This Row],[Cena]]/kursy[[#This Row],[Odleglosc]]</f>
        <v>1.860655737704918</v>
      </c>
      <c r="H65">
        <f>IF(AND(kursy[[#This Row],[Poczatek]]=C64,A64+1=kursy[[#This Row],[Data]]),H64+1,1)</f>
        <v>2</v>
      </c>
    </row>
    <row r="66" spans="1:8" x14ac:dyDescent="0.3">
      <c r="A66" s="1">
        <v>42817</v>
      </c>
      <c r="B66" t="s">
        <v>19</v>
      </c>
      <c r="C66" t="s">
        <v>16</v>
      </c>
      <c r="D66">
        <v>4347</v>
      </c>
      <c r="E66">
        <v>117</v>
      </c>
      <c r="F66">
        <v>158</v>
      </c>
      <c r="G66" s="4">
        <f>kursy[[#This Row],[Cena]]/kursy[[#This Row],[Odleglosc]]</f>
        <v>1.3504273504273505</v>
      </c>
      <c r="H66">
        <f>IF(AND(kursy[[#This Row],[Poczatek]]=C65,A65+1=kursy[[#This Row],[Data]]),H65+1,1)</f>
        <v>3</v>
      </c>
    </row>
    <row r="67" spans="1:8" x14ac:dyDescent="0.3">
      <c r="A67" s="1">
        <v>42818</v>
      </c>
      <c r="B67" t="s">
        <v>16</v>
      </c>
      <c r="C67" t="s">
        <v>41</v>
      </c>
      <c r="D67">
        <v>5287</v>
      </c>
      <c r="E67">
        <v>127</v>
      </c>
      <c r="F67">
        <v>495</v>
      </c>
      <c r="G67" s="4">
        <f>kursy[[#This Row],[Cena]]/kursy[[#This Row],[Odleglosc]]</f>
        <v>3.8976377952755907</v>
      </c>
      <c r="H67">
        <f>IF(AND(kursy[[#This Row],[Poczatek]]=C66,A66+1=kursy[[#This Row],[Data]]),H66+1,1)</f>
        <v>4</v>
      </c>
    </row>
    <row r="68" spans="1:8" x14ac:dyDescent="0.3">
      <c r="A68" s="1">
        <v>42820</v>
      </c>
      <c r="B68" t="s">
        <v>17</v>
      </c>
      <c r="C68" t="s">
        <v>18</v>
      </c>
      <c r="D68">
        <v>5177</v>
      </c>
      <c r="E68">
        <v>147</v>
      </c>
      <c r="F68">
        <v>443</v>
      </c>
      <c r="G68" s="4">
        <f>kursy[[#This Row],[Cena]]/kursy[[#This Row],[Odleglosc]]</f>
        <v>3.0136054421768708</v>
      </c>
      <c r="H68">
        <f>IF(AND(kursy[[#This Row],[Poczatek]]=C67,A67+1=kursy[[#This Row],[Data]]),H67+1,1)</f>
        <v>1</v>
      </c>
    </row>
    <row r="69" spans="1:8" x14ac:dyDescent="0.3">
      <c r="A69" s="1">
        <v>42821</v>
      </c>
      <c r="B69" t="s">
        <v>15</v>
      </c>
      <c r="C69" t="s">
        <v>26</v>
      </c>
      <c r="D69">
        <v>3858</v>
      </c>
      <c r="E69">
        <v>155</v>
      </c>
      <c r="F69">
        <v>261</v>
      </c>
      <c r="G69" s="4">
        <f>kursy[[#This Row],[Cena]]/kursy[[#This Row],[Odleglosc]]</f>
        <v>1.6838709677419355</v>
      </c>
      <c r="H69">
        <f>IF(AND(kursy[[#This Row],[Poczatek]]=C68,A68+1=kursy[[#This Row],[Data]]),H68+1,1)</f>
        <v>1</v>
      </c>
    </row>
    <row r="70" spans="1:8" x14ac:dyDescent="0.3">
      <c r="A70" s="1">
        <v>42822</v>
      </c>
      <c r="B70" t="s">
        <v>26</v>
      </c>
      <c r="C70" t="s">
        <v>48</v>
      </c>
      <c r="D70">
        <v>4637</v>
      </c>
      <c r="E70">
        <v>116</v>
      </c>
      <c r="F70">
        <v>242</v>
      </c>
      <c r="G70" s="4">
        <f>kursy[[#This Row],[Cena]]/kursy[[#This Row],[Odleglosc]]</f>
        <v>2.0862068965517242</v>
      </c>
      <c r="H70">
        <f>IF(AND(kursy[[#This Row],[Poczatek]]=C69,A69+1=kursy[[#This Row],[Data]]),H69+1,1)</f>
        <v>2</v>
      </c>
    </row>
    <row r="71" spans="1:8" x14ac:dyDescent="0.3">
      <c r="A71" s="1">
        <v>42823</v>
      </c>
      <c r="B71" t="s">
        <v>48</v>
      </c>
      <c r="C71" t="s">
        <v>14</v>
      </c>
      <c r="D71">
        <v>5212</v>
      </c>
      <c r="E71">
        <v>123</v>
      </c>
      <c r="F71">
        <v>517</v>
      </c>
      <c r="G71" s="4">
        <f>kursy[[#This Row],[Cena]]/kursy[[#This Row],[Odleglosc]]</f>
        <v>4.2032520325203251</v>
      </c>
      <c r="H71">
        <f>IF(AND(kursy[[#This Row],[Poczatek]]=C70,A70+1=kursy[[#This Row],[Data]]),H70+1,1)</f>
        <v>3</v>
      </c>
    </row>
    <row r="72" spans="1:8" x14ac:dyDescent="0.3">
      <c r="A72" s="1">
        <v>42824</v>
      </c>
      <c r="B72" t="s">
        <v>14</v>
      </c>
      <c r="C72" t="s">
        <v>40</v>
      </c>
      <c r="D72">
        <v>1099</v>
      </c>
      <c r="E72">
        <v>128</v>
      </c>
      <c r="F72">
        <v>205</v>
      </c>
      <c r="G72" s="4">
        <f>kursy[[#This Row],[Cena]]/kursy[[#This Row],[Odleglosc]]</f>
        <v>1.6015625</v>
      </c>
      <c r="H72">
        <f>IF(AND(kursy[[#This Row],[Poczatek]]=C71,A71+1=kursy[[#This Row],[Data]]),H71+1,1)</f>
        <v>4</v>
      </c>
    </row>
    <row r="73" spans="1:8" x14ac:dyDescent="0.3">
      <c r="A73" s="1">
        <v>42825</v>
      </c>
      <c r="B73" t="s">
        <v>40</v>
      </c>
      <c r="C73" t="s">
        <v>41</v>
      </c>
      <c r="D73">
        <v>4422</v>
      </c>
      <c r="E73">
        <v>105</v>
      </c>
      <c r="F73">
        <v>145</v>
      </c>
      <c r="G73" s="4">
        <f>kursy[[#This Row],[Cena]]/kursy[[#This Row],[Odleglosc]]</f>
        <v>1.3809523809523809</v>
      </c>
      <c r="H73">
        <f>IF(AND(kursy[[#This Row],[Poczatek]]=C72,A72+1=kursy[[#This Row],[Data]]),H72+1,1)</f>
        <v>5</v>
      </c>
    </row>
    <row r="74" spans="1:8" x14ac:dyDescent="0.3">
      <c r="A74" s="1">
        <v>42827</v>
      </c>
      <c r="B74" t="s">
        <v>33</v>
      </c>
      <c r="C74" t="s">
        <v>38</v>
      </c>
      <c r="D74">
        <v>2742</v>
      </c>
      <c r="E74">
        <v>109</v>
      </c>
      <c r="F74">
        <v>117</v>
      </c>
      <c r="G74" s="4">
        <f>kursy[[#This Row],[Cena]]/kursy[[#This Row],[Odleglosc]]</f>
        <v>1.073394495412844</v>
      </c>
      <c r="H74">
        <f>IF(AND(kursy[[#This Row],[Poczatek]]=C73,A73+1=kursy[[#This Row],[Data]]),H73+1,1)</f>
        <v>1</v>
      </c>
    </row>
    <row r="75" spans="1:8" x14ac:dyDescent="0.3">
      <c r="A75" s="1">
        <v>42828</v>
      </c>
      <c r="B75" t="s">
        <v>38</v>
      </c>
      <c r="C75" t="s">
        <v>33</v>
      </c>
      <c r="D75">
        <v>2100</v>
      </c>
      <c r="E75">
        <v>115</v>
      </c>
      <c r="F75">
        <v>172</v>
      </c>
      <c r="G75" s="4">
        <f>kursy[[#This Row],[Cena]]/kursy[[#This Row],[Odleglosc]]</f>
        <v>1.4956521739130435</v>
      </c>
      <c r="H75">
        <f>IF(AND(kursy[[#This Row],[Poczatek]]=C74,A74+1=kursy[[#This Row],[Data]]),H74+1,1)</f>
        <v>2</v>
      </c>
    </row>
    <row r="76" spans="1:8" x14ac:dyDescent="0.3">
      <c r="A76" s="1">
        <v>42829</v>
      </c>
      <c r="B76" t="s">
        <v>33</v>
      </c>
      <c r="C76" t="s">
        <v>38</v>
      </c>
      <c r="D76">
        <v>5626</v>
      </c>
      <c r="E76">
        <v>123</v>
      </c>
      <c r="F76">
        <v>377</v>
      </c>
      <c r="G76" s="4">
        <f>kursy[[#This Row],[Cena]]/kursy[[#This Row],[Odleglosc]]</f>
        <v>3.065040650406504</v>
      </c>
      <c r="H76">
        <f>IF(AND(kursy[[#This Row],[Poczatek]]=C75,A75+1=kursy[[#This Row],[Data]]),H75+1,1)</f>
        <v>3</v>
      </c>
    </row>
    <row r="77" spans="1:8" x14ac:dyDescent="0.3">
      <c r="A77" s="1">
        <v>42830</v>
      </c>
      <c r="B77" t="s">
        <v>38</v>
      </c>
      <c r="C77" t="s">
        <v>33</v>
      </c>
      <c r="D77">
        <v>1629</v>
      </c>
      <c r="E77">
        <v>109</v>
      </c>
      <c r="F77">
        <v>258</v>
      </c>
      <c r="G77" s="4">
        <f>kursy[[#This Row],[Cena]]/kursy[[#This Row],[Odleglosc]]</f>
        <v>2.3669724770642202</v>
      </c>
      <c r="H77">
        <f>IF(AND(kursy[[#This Row],[Poczatek]]=C76,A76+1=kursy[[#This Row],[Data]]),H76+1,1)</f>
        <v>4</v>
      </c>
    </row>
    <row r="78" spans="1:8" x14ac:dyDescent="0.3">
      <c r="A78" s="1">
        <v>42831</v>
      </c>
      <c r="B78" t="s">
        <v>33</v>
      </c>
      <c r="C78" t="s">
        <v>49</v>
      </c>
      <c r="D78">
        <v>4787</v>
      </c>
      <c r="E78">
        <v>155</v>
      </c>
      <c r="F78">
        <v>354</v>
      </c>
      <c r="G78" s="4">
        <f>kursy[[#This Row],[Cena]]/kursy[[#This Row],[Odleglosc]]</f>
        <v>2.2838709677419353</v>
      </c>
      <c r="H78">
        <f>IF(AND(kursy[[#This Row],[Poczatek]]=C77,A77+1=kursy[[#This Row],[Data]]),H77+1,1)</f>
        <v>5</v>
      </c>
    </row>
    <row r="79" spans="1:8" x14ac:dyDescent="0.3">
      <c r="A79" s="1">
        <v>42832</v>
      </c>
      <c r="B79" t="s">
        <v>50</v>
      </c>
      <c r="C79" t="s">
        <v>45</v>
      </c>
      <c r="D79">
        <v>4678</v>
      </c>
      <c r="E79">
        <v>182</v>
      </c>
      <c r="F79">
        <v>254</v>
      </c>
      <c r="G79" s="4">
        <f>kursy[[#This Row],[Cena]]/kursy[[#This Row],[Odleglosc]]</f>
        <v>1.3956043956043955</v>
      </c>
      <c r="H79">
        <f>IF(AND(kursy[[#This Row],[Poczatek]]=C78,A78+1=kursy[[#This Row],[Data]]),H78+1,1)</f>
        <v>1</v>
      </c>
    </row>
    <row r="80" spans="1:8" x14ac:dyDescent="0.3">
      <c r="A80" s="1">
        <v>42833</v>
      </c>
      <c r="B80" t="s">
        <v>45</v>
      </c>
      <c r="C80" t="s">
        <v>44</v>
      </c>
      <c r="D80">
        <v>5869</v>
      </c>
      <c r="E80">
        <v>152</v>
      </c>
      <c r="F80">
        <v>599</v>
      </c>
      <c r="G80" s="4">
        <f>kursy[[#This Row],[Cena]]/kursy[[#This Row],[Odleglosc]]</f>
        <v>3.9407894736842106</v>
      </c>
      <c r="H80">
        <f>IF(AND(kursy[[#This Row],[Poczatek]]=C79,A79+1=kursy[[#This Row],[Data]]),H79+1,1)</f>
        <v>2</v>
      </c>
    </row>
    <row r="81" spans="1:8" x14ac:dyDescent="0.3">
      <c r="A81" s="1">
        <v>42834</v>
      </c>
      <c r="B81" t="s">
        <v>51</v>
      </c>
      <c r="C81" t="s">
        <v>44</v>
      </c>
      <c r="D81">
        <v>2678</v>
      </c>
      <c r="E81">
        <v>178</v>
      </c>
      <c r="F81">
        <v>481</v>
      </c>
      <c r="G81" s="4">
        <f>kursy[[#This Row],[Cena]]/kursy[[#This Row],[Odleglosc]]</f>
        <v>2.702247191011236</v>
      </c>
      <c r="H81">
        <f>IF(AND(kursy[[#This Row],[Poczatek]]=C80,A80+1=kursy[[#This Row],[Data]]),H80+1,1)</f>
        <v>1</v>
      </c>
    </row>
    <row r="82" spans="1:8" x14ac:dyDescent="0.3">
      <c r="A82" s="1">
        <v>42835</v>
      </c>
      <c r="B82" t="s">
        <v>20</v>
      </c>
      <c r="C82" t="s">
        <v>43</v>
      </c>
      <c r="D82">
        <v>3193</v>
      </c>
      <c r="E82">
        <v>241</v>
      </c>
      <c r="F82">
        <v>507</v>
      </c>
      <c r="G82" s="4">
        <f>kursy[[#This Row],[Cena]]/kursy[[#This Row],[Odleglosc]]</f>
        <v>2.103734439834025</v>
      </c>
      <c r="H82">
        <f>IF(AND(kursy[[#This Row],[Poczatek]]=C81,A81+1=kursy[[#This Row],[Data]]),H81+1,1)</f>
        <v>1</v>
      </c>
    </row>
    <row r="83" spans="1:8" x14ac:dyDescent="0.3">
      <c r="A83" s="1">
        <v>42836</v>
      </c>
      <c r="B83" t="s">
        <v>27</v>
      </c>
      <c r="C83" t="s">
        <v>25</v>
      </c>
      <c r="D83">
        <v>1011</v>
      </c>
      <c r="E83">
        <v>211</v>
      </c>
      <c r="F83">
        <v>536</v>
      </c>
      <c r="G83" s="4">
        <f>kursy[[#This Row],[Cena]]/kursy[[#This Row],[Odleglosc]]</f>
        <v>2.5402843601895735</v>
      </c>
      <c r="H83">
        <f>IF(AND(kursy[[#This Row],[Poczatek]]=C82,A82+1=kursy[[#This Row],[Data]]),H82+1,1)</f>
        <v>1</v>
      </c>
    </row>
    <row r="84" spans="1:8" x14ac:dyDescent="0.3">
      <c r="A84" s="1">
        <v>42837</v>
      </c>
      <c r="B84" t="s">
        <v>25</v>
      </c>
      <c r="C84" t="s">
        <v>23</v>
      </c>
      <c r="D84">
        <v>3398</v>
      </c>
      <c r="E84">
        <v>122</v>
      </c>
      <c r="F84">
        <v>163</v>
      </c>
      <c r="G84" s="4">
        <f>kursy[[#This Row],[Cena]]/kursy[[#This Row],[Odleglosc]]</f>
        <v>1.3360655737704918</v>
      </c>
      <c r="H84">
        <f>IF(AND(kursy[[#This Row],[Poczatek]]=C83,A83+1=kursy[[#This Row],[Data]]),H83+1,1)</f>
        <v>2</v>
      </c>
    </row>
    <row r="85" spans="1:8" x14ac:dyDescent="0.3">
      <c r="A85" s="1">
        <v>42839</v>
      </c>
      <c r="B85" t="s">
        <v>52</v>
      </c>
      <c r="C85" t="s">
        <v>53</v>
      </c>
      <c r="D85">
        <v>5416</v>
      </c>
      <c r="E85">
        <v>156</v>
      </c>
      <c r="F85">
        <v>349</v>
      </c>
      <c r="G85" s="4">
        <f>kursy[[#This Row],[Cena]]/kursy[[#This Row],[Odleglosc]]</f>
        <v>2.2371794871794872</v>
      </c>
      <c r="H85">
        <f>IF(AND(kursy[[#This Row],[Poczatek]]=C84,A84+1=kursy[[#This Row],[Data]]),H84+1,1)</f>
        <v>1</v>
      </c>
    </row>
    <row r="86" spans="1:8" x14ac:dyDescent="0.3">
      <c r="A86" s="1">
        <v>42840</v>
      </c>
      <c r="B86" t="s">
        <v>9</v>
      </c>
      <c r="C86" t="s">
        <v>54</v>
      </c>
      <c r="D86">
        <v>3914</v>
      </c>
      <c r="E86">
        <v>417</v>
      </c>
      <c r="F86">
        <v>888</v>
      </c>
      <c r="G86" s="4">
        <f>kursy[[#This Row],[Cena]]/kursy[[#This Row],[Odleglosc]]</f>
        <v>2.1294964028776979</v>
      </c>
      <c r="H86">
        <f>IF(AND(kursy[[#This Row],[Poczatek]]=C85,A85+1=kursy[[#This Row],[Data]]),H85+1,1)</f>
        <v>1</v>
      </c>
    </row>
    <row r="87" spans="1:8" x14ac:dyDescent="0.3">
      <c r="A87" s="1">
        <v>42841</v>
      </c>
      <c r="B87" t="s">
        <v>54</v>
      </c>
      <c r="C87" t="s">
        <v>47</v>
      </c>
      <c r="D87">
        <v>5805</v>
      </c>
      <c r="E87">
        <v>145</v>
      </c>
      <c r="F87">
        <v>301</v>
      </c>
      <c r="G87" s="4">
        <f>kursy[[#This Row],[Cena]]/kursy[[#This Row],[Odleglosc]]</f>
        <v>2.0758620689655172</v>
      </c>
      <c r="H87">
        <f>IF(AND(kursy[[#This Row],[Poczatek]]=C86,A86+1=kursy[[#This Row],[Data]]),H86+1,1)</f>
        <v>2</v>
      </c>
    </row>
    <row r="88" spans="1:8" x14ac:dyDescent="0.3">
      <c r="A88" s="1">
        <v>42842</v>
      </c>
      <c r="B88" t="s">
        <v>47</v>
      </c>
      <c r="C88" t="s">
        <v>54</v>
      </c>
      <c r="D88">
        <v>4033</v>
      </c>
      <c r="E88">
        <v>136</v>
      </c>
      <c r="F88">
        <v>297</v>
      </c>
      <c r="G88" s="4">
        <f>kursy[[#This Row],[Cena]]/kursy[[#This Row],[Odleglosc]]</f>
        <v>2.1838235294117645</v>
      </c>
      <c r="H88">
        <f>IF(AND(kursy[[#This Row],[Poczatek]]=C87,A87+1=kursy[[#This Row],[Data]]),H87+1,1)</f>
        <v>3</v>
      </c>
    </row>
    <row r="89" spans="1:8" x14ac:dyDescent="0.3">
      <c r="A89" s="1">
        <v>42844</v>
      </c>
      <c r="B89" t="s">
        <v>44</v>
      </c>
      <c r="C89" t="s">
        <v>55</v>
      </c>
      <c r="D89">
        <v>1021</v>
      </c>
      <c r="E89">
        <v>184</v>
      </c>
      <c r="F89">
        <v>660</v>
      </c>
      <c r="G89" s="4">
        <f>kursy[[#This Row],[Cena]]/kursy[[#This Row],[Odleglosc]]</f>
        <v>3.5869565217391304</v>
      </c>
      <c r="H89">
        <f>IF(AND(kursy[[#This Row],[Poczatek]]=C88,A88+1=kursy[[#This Row],[Data]]),H88+1,1)</f>
        <v>1</v>
      </c>
    </row>
    <row r="90" spans="1:8" x14ac:dyDescent="0.3">
      <c r="A90" s="1">
        <v>42846</v>
      </c>
      <c r="B90" t="s">
        <v>56</v>
      </c>
      <c r="C90" t="s">
        <v>45</v>
      </c>
      <c r="D90">
        <v>5162</v>
      </c>
      <c r="E90">
        <v>17</v>
      </c>
      <c r="F90">
        <v>28</v>
      </c>
      <c r="G90" s="4">
        <f>kursy[[#This Row],[Cena]]/kursy[[#This Row],[Odleglosc]]</f>
        <v>1.6470588235294117</v>
      </c>
      <c r="H90">
        <f>IF(AND(kursy[[#This Row],[Poczatek]]=C89,A89+1=kursy[[#This Row],[Data]]),H89+1,1)</f>
        <v>1</v>
      </c>
    </row>
    <row r="91" spans="1:8" x14ac:dyDescent="0.3">
      <c r="A91" s="1">
        <v>42847</v>
      </c>
      <c r="B91" t="s">
        <v>45</v>
      </c>
      <c r="C91" t="s">
        <v>44</v>
      </c>
      <c r="D91">
        <v>2050</v>
      </c>
      <c r="E91">
        <v>162</v>
      </c>
      <c r="F91">
        <v>569</v>
      </c>
      <c r="G91" s="4">
        <f>kursy[[#This Row],[Cena]]/kursy[[#This Row],[Odleglosc]]</f>
        <v>3.5123456790123457</v>
      </c>
      <c r="H91">
        <f>IF(AND(kursy[[#This Row],[Poczatek]]=C90,A90+1=kursy[[#This Row],[Data]]),H90+1,1)</f>
        <v>2</v>
      </c>
    </row>
    <row r="92" spans="1:8" x14ac:dyDescent="0.3">
      <c r="A92" s="1">
        <v>42849</v>
      </c>
      <c r="B92" t="s">
        <v>43</v>
      </c>
      <c r="C92" t="s">
        <v>37</v>
      </c>
      <c r="D92">
        <v>5312</v>
      </c>
      <c r="E92">
        <v>153</v>
      </c>
      <c r="F92">
        <v>356</v>
      </c>
      <c r="G92" s="4">
        <f>kursy[[#This Row],[Cena]]/kursy[[#This Row],[Odleglosc]]</f>
        <v>2.3267973856209152</v>
      </c>
      <c r="H92">
        <f>IF(AND(kursy[[#This Row],[Poczatek]]=C91,A91+1=kursy[[#This Row],[Data]]),H91+1,1)</f>
        <v>1</v>
      </c>
    </row>
    <row r="93" spans="1:8" x14ac:dyDescent="0.3">
      <c r="A93" s="1">
        <v>42851</v>
      </c>
      <c r="B93" t="s">
        <v>23</v>
      </c>
      <c r="C93" t="s">
        <v>42</v>
      </c>
      <c r="D93">
        <v>2443</v>
      </c>
      <c r="E93">
        <v>392</v>
      </c>
      <c r="F93">
        <v>1392</v>
      </c>
      <c r="G93" s="4">
        <f>kursy[[#This Row],[Cena]]/kursy[[#This Row],[Odleglosc]]</f>
        <v>3.5510204081632653</v>
      </c>
      <c r="H93">
        <f>IF(AND(kursy[[#This Row],[Poczatek]]=C92,A92+1=kursy[[#This Row],[Data]]),H92+1,1)</f>
        <v>1</v>
      </c>
    </row>
    <row r="94" spans="1:8" x14ac:dyDescent="0.3">
      <c r="A94" s="1">
        <v>42853</v>
      </c>
      <c r="B94" t="s">
        <v>56</v>
      </c>
      <c r="C94" t="s">
        <v>50</v>
      </c>
      <c r="D94">
        <v>1161</v>
      </c>
      <c r="E94">
        <v>174</v>
      </c>
      <c r="F94">
        <v>323</v>
      </c>
      <c r="G94" s="4">
        <f>kursy[[#This Row],[Cena]]/kursy[[#This Row],[Odleglosc]]</f>
        <v>1.8563218390804597</v>
      </c>
      <c r="H94">
        <f>IF(AND(kursy[[#This Row],[Poczatek]]=C93,A93+1=kursy[[#This Row],[Data]]),H93+1,1)</f>
        <v>1</v>
      </c>
    </row>
    <row r="95" spans="1:8" x14ac:dyDescent="0.3">
      <c r="A95" s="1">
        <v>42854</v>
      </c>
      <c r="B95" t="s">
        <v>50</v>
      </c>
      <c r="C95" t="s">
        <v>17</v>
      </c>
      <c r="D95">
        <v>3435</v>
      </c>
      <c r="E95">
        <v>146</v>
      </c>
      <c r="F95">
        <v>530</v>
      </c>
      <c r="G95" s="4">
        <f>kursy[[#This Row],[Cena]]/kursy[[#This Row],[Odleglosc]]</f>
        <v>3.6301369863013697</v>
      </c>
      <c r="H95">
        <f>IF(AND(kursy[[#This Row],[Poczatek]]=C94,A94+1=kursy[[#This Row],[Data]]),H94+1,1)</f>
        <v>2</v>
      </c>
    </row>
    <row r="96" spans="1:8" x14ac:dyDescent="0.3">
      <c r="A96" s="1">
        <v>42855</v>
      </c>
      <c r="B96" t="s">
        <v>57</v>
      </c>
      <c r="C96" t="s">
        <v>32</v>
      </c>
      <c r="D96">
        <v>3358</v>
      </c>
      <c r="E96">
        <v>168</v>
      </c>
      <c r="F96">
        <v>569</v>
      </c>
      <c r="G96" s="4">
        <f>kursy[[#This Row],[Cena]]/kursy[[#This Row],[Odleglosc]]</f>
        <v>3.3869047619047619</v>
      </c>
      <c r="H96">
        <f>IF(AND(kursy[[#This Row],[Poczatek]]=C95,A95+1=kursy[[#This Row],[Data]]),H95+1,1)</f>
        <v>1</v>
      </c>
    </row>
    <row r="97" spans="1:8" x14ac:dyDescent="0.3">
      <c r="A97" s="1">
        <v>42856</v>
      </c>
      <c r="B97" t="s">
        <v>52</v>
      </c>
      <c r="C97" t="s">
        <v>58</v>
      </c>
      <c r="D97">
        <v>2719</v>
      </c>
      <c r="E97">
        <v>152</v>
      </c>
      <c r="F97">
        <v>240</v>
      </c>
      <c r="G97" s="4">
        <f>kursy[[#This Row],[Cena]]/kursy[[#This Row],[Odleglosc]]</f>
        <v>1.5789473684210527</v>
      </c>
      <c r="H97">
        <f>IF(AND(kursy[[#This Row],[Poczatek]]=C96,A96+1=kursy[[#This Row],[Data]]),H96+1,1)</f>
        <v>1</v>
      </c>
    </row>
    <row r="98" spans="1:8" x14ac:dyDescent="0.3">
      <c r="A98" s="1">
        <v>42857</v>
      </c>
      <c r="B98" t="s">
        <v>58</v>
      </c>
      <c r="C98" t="s">
        <v>23</v>
      </c>
      <c r="D98">
        <v>1793</v>
      </c>
      <c r="E98">
        <v>197</v>
      </c>
      <c r="F98">
        <v>754</v>
      </c>
      <c r="G98" s="4">
        <f>kursy[[#This Row],[Cena]]/kursy[[#This Row],[Odleglosc]]</f>
        <v>3.8274111675126905</v>
      </c>
      <c r="H98">
        <f>IF(AND(kursy[[#This Row],[Poczatek]]=C97,A97+1=kursy[[#This Row],[Data]]),H97+1,1)</f>
        <v>2</v>
      </c>
    </row>
    <row r="99" spans="1:8" x14ac:dyDescent="0.3">
      <c r="A99" s="1">
        <v>42860</v>
      </c>
      <c r="B99" t="s">
        <v>19</v>
      </c>
      <c r="C99" t="s">
        <v>29</v>
      </c>
      <c r="D99">
        <v>1858</v>
      </c>
      <c r="E99">
        <v>104</v>
      </c>
      <c r="F99">
        <v>171</v>
      </c>
      <c r="G99" s="4">
        <f>kursy[[#This Row],[Cena]]/kursy[[#This Row],[Odleglosc]]</f>
        <v>1.6442307692307692</v>
      </c>
      <c r="H99">
        <f>IF(AND(kursy[[#This Row],[Poczatek]]=C98,A98+1=kursy[[#This Row],[Data]]),H98+1,1)</f>
        <v>1</v>
      </c>
    </row>
    <row r="100" spans="1:8" x14ac:dyDescent="0.3">
      <c r="A100" s="1">
        <v>42861</v>
      </c>
      <c r="B100" t="s">
        <v>29</v>
      </c>
      <c r="C100" t="s">
        <v>19</v>
      </c>
      <c r="D100">
        <v>4651</v>
      </c>
      <c r="E100">
        <v>111</v>
      </c>
      <c r="F100">
        <v>190</v>
      </c>
      <c r="G100" s="4">
        <f>kursy[[#This Row],[Cena]]/kursy[[#This Row],[Odleglosc]]</f>
        <v>1.7117117117117118</v>
      </c>
      <c r="H100">
        <f>IF(AND(kursy[[#This Row],[Poczatek]]=C99,A99+1=kursy[[#This Row],[Data]]),H99+1,1)</f>
        <v>2</v>
      </c>
    </row>
    <row r="101" spans="1:8" x14ac:dyDescent="0.3">
      <c r="A101" s="1">
        <v>42862</v>
      </c>
      <c r="B101" t="s">
        <v>19</v>
      </c>
      <c r="C101" t="s">
        <v>29</v>
      </c>
      <c r="D101">
        <v>2929</v>
      </c>
      <c r="E101">
        <v>111</v>
      </c>
      <c r="F101">
        <v>395</v>
      </c>
      <c r="G101" s="4">
        <f>kursy[[#This Row],[Cena]]/kursy[[#This Row],[Odleglosc]]</f>
        <v>3.5585585585585586</v>
      </c>
      <c r="H101">
        <f>IF(AND(kursy[[#This Row],[Poczatek]]=C100,A100+1=kursy[[#This Row],[Data]]),H100+1,1)</f>
        <v>3</v>
      </c>
    </row>
    <row r="102" spans="1:8" x14ac:dyDescent="0.3">
      <c r="A102" s="1">
        <v>42863</v>
      </c>
      <c r="B102" t="s">
        <v>29</v>
      </c>
      <c r="C102" t="s">
        <v>28</v>
      </c>
      <c r="D102">
        <v>2608</v>
      </c>
      <c r="E102">
        <v>123</v>
      </c>
      <c r="F102">
        <v>223</v>
      </c>
      <c r="G102" s="4">
        <f>kursy[[#This Row],[Cena]]/kursy[[#This Row],[Odleglosc]]</f>
        <v>1.8130081300813008</v>
      </c>
      <c r="H102">
        <f>IF(AND(kursy[[#This Row],[Poczatek]]=C101,A101+1=kursy[[#This Row],[Data]]),H101+1,1)</f>
        <v>4</v>
      </c>
    </row>
    <row r="103" spans="1:8" x14ac:dyDescent="0.3">
      <c r="A103" s="1">
        <v>42864</v>
      </c>
      <c r="B103" t="s">
        <v>28</v>
      </c>
      <c r="C103" t="s">
        <v>14</v>
      </c>
      <c r="D103">
        <v>3094</v>
      </c>
      <c r="E103">
        <v>107</v>
      </c>
      <c r="F103">
        <v>143</v>
      </c>
      <c r="G103" s="4">
        <f>kursy[[#This Row],[Cena]]/kursy[[#This Row],[Odleglosc]]</f>
        <v>1.3364485981308412</v>
      </c>
      <c r="H103">
        <f>IF(AND(kursy[[#This Row],[Poczatek]]=C102,A102+1=kursy[[#This Row],[Data]]),H102+1,1)</f>
        <v>5</v>
      </c>
    </row>
    <row r="104" spans="1:8" x14ac:dyDescent="0.3">
      <c r="A104" s="1">
        <v>42867</v>
      </c>
      <c r="B104" t="s">
        <v>19</v>
      </c>
      <c r="C104" t="s">
        <v>59</v>
      </c>
      <c r="D104">
        <v>5288</v>
      </c>
      <c r="E104">
        <v>107</v>
      </c>
      <c r="F104">
        <v>312</v>
      </c>
      <c r="G104" s="4">
        <f>kursy[[#This Row],[Cena]]/kursy[[#This Row],[Odleglosc]]</f>
        <v>2.9158878504672896</v>
      </c>
      <c r="H104">
        <f>IF(AND(kursy[[#This Row],[Poczatek]]=C103,A103+1=kursy[[#This Row],[Data]]),H103+1,1)</f>
        <v>1</v>
      </c>
    </row>
    <row r="105" spans="1:8" x14ac:dyDescent="0.3">
      <c r="A105" s="1">
        <v>42868</v>
      </c>
      <c r="B105" t="s">
        <v>43</v>
      </c>
      <c r="C105" t="s">
        <v>28</v>
      </c>
      <c r="D105">
        <v>4888</v>
      </c>
      <c r="E105">
        <v>182</v>
      </c>
      <c r="F105">
        <v>248</v>
      </c>
      <c r="G105" s="4">
        <f>kursy[[#This Row],[Cena]]/kursy[[#This Row],[Odleglosc]]</f>
        <v>1.3626373626373627</v>
      </c>
      <c r="H105">
        <f>IF(AND(kursy[[#This Row],[Poczatek]]=C104,A104+1=kursy[[#This Row],[Data]]),H104+1,1)</f>
        <v>1</v>
      </c>
    </row>
    <row r="106" spans="1:8" x14ac:dyDescent="0.3">
      <c r="A106" s="1">
        <v>42869</v>
      </c>
      <c r="B106" t="s">
        <v>28</v>
      </c>
      <c r="C106" t="s">
        <v>60</v>
      </c>
      <c r="D106">
        <v>5475</v>
      </c>
      <c r="E106">
        <v>129</v>
      </c>
      <c r="F106">
        <v>200</v>
      </c>
      <c r="G106" s="4">
        <f>kursy[[#This Row],[Cena]]/kursy[[#This Row],[Odleglosc]]</f>
        <v>1.5503875968992249</v>
      </c>
      <c r="H106">
        <f>IF(AND(kursy[[#This Row],[Poczatek]]=C105,A105+1=kursy[[#This Row],[Data]]),H105+1,1)</f>
        <v>2</v>
      </c>
    </row>
    <row r="107" spans="1:8" x14ac:dyDescent="0.3">
      <c r="A107" s="1">
        <v>42870</v>
      </c>
      <c r="B107" t="s">
        <v>60</v>
      </c>
      <c r="C107" t="s">
        <v>47</v>
      </c>
      <c r="D107">
        <v>4863</v>
      </c>
      <c r="E107">
        <v>141</v>
      </c>
      <c r="F107">
        <v>444</v>
      </c>
      <c r="G107" s="4">
        <f>kursy[[#This Row],[Cena]]/kursy[[#This Row],[Odleglosc]]</f>
        <v>3.1489361702127661</v>
      </c>
      <c r="H107">
        <f>IF(AND(kursy[[#This Row],[Poczatek]]=C106,A106+1=kursy[[#This Row],[Data]]),H106+1,1)</f>
        <v>3</v>
      </c>
    </row>
    <row r="108" spans="1:8" x14ac:dyDescent="0.3">
      <c r="A108" s="1">
        <v>42872</v>
      </c>
      <c r="B108" t="s">
        <v>29</v>
      </c>
      <c r="C108" t="s">
        <v>56</v>
      </c>
      <c r="D108">
        <v>5933</v>
      </c>
      <c r="E108">
        <v>335</v>
      </c>
      <c r="F108">
        <v>479</v>
      </c>
      <c r="G108" s="4">
        <f>kursy[[#This Row],[Cena]]/kursy[[#This Row],[Odleglosc]]</f>
        <v>1.4298507462686567</v>
      </c>
      <c r="H108">
        <f>IF(AND(kursy[[#This Row],[Poczatek]]=C107,A107+1=kursy[[#This Row],[Data]]),H107+1,1)</f>
        <v>1</v>
      </c>
    </row>
    <row r="109" spans="1:8" x14ac:dyDescent="0.3">
      <c r="A109" s="1">
        <v>42873</v>
      </c>
      <c r="B109" t="s">
        <v>59</v>
      </c>
      <c r="C109" t="s">
        <v>61</v>
      </c>
      <c r="D109">
        <v>1730</v>
      </c>
      <c r="E109">
        <v>410</v>
      </c>
      <c r="F109">
        <v>1087</v>
      </c>
      <c r="G109" s="4">
        <f>kursy[[#This Row],[Cena]]/kursy[[#This Row],[Odleglosc]]</f>
        <v>2.6512195121951221</v>
      </c>
      <c r="H109">
        <f>IF(AND(kursy[[#This Row],[Poczatek]]=C108,A108+1=kursy[[#This Row],[Data]]),H108+1,1)</f>
        <v>1</v>
      </c>
    </row>
    <row r="110" spans="1:8" x14ac:dyDescent="0.3">
      <c r="A110" s="1">
        <v>42874</v>
      </c>
      <c r="B110" t="s">
        <v>61</v>
      </c>
      <c r="C110" t="s">
        <v>15</v>
      </c>
      <c r="D110">
        <v>3178</v>
      </c>
      <c r="E110">
        <v>171</v>
      </c>
      <c r="F110">
        <v>646</v>
      </c>
      <c r="G110" s="4">
        <f>kursy[[#This Row],[Cena]]/kursy[[#This Row],[Odleglosc]]</f>
        <v>3.7777777777777777</v>
      </c>
      <c r="H110">
        <f>IF(AND(kursy[[#This Row],[Poczatek]]=C109,A109+1=kursy[[#This Row],[Data]]),H109+1,1)</f>
        <v>2</v>
      </c>
    </row>
    <row r="111" spans="1:8" x14ac:dyDescent="0.3">
      <c r="A111" s="1">
        <v>42877</v>
      </c>
      <c r="B111" t="s">
        <v>29</v>
      </c>
      <c r="C111" t="s">
        <v>41</v>
      </c>
      <c r="D111">
        <v>3983</v>
      </c>
      <c r="E111">
        <v>153</v>
      </c>
      <c r="F111">
        <v>175</v>
      </c>
      <c r="G111" s="4">
        <f>kursy[[#This Row],[Cena]]/kursy[[#This Row],[Odleglosc]]</f>
        <v>1.1437908496732025</v>
      </c>
      <c r="H111">
        <f>IF(AND(kursy[[#This Row],[Poczatek]]=C110,A110+1=kursy[[#This Row],[Data]]),H110+1,1)</f>
        <v>1</v>
      </c>
    </row>
    <row r="112" spans="1:8" x14ac:dyDescent="0.3">
      <c r="A112" s="1">
        <v>42878</v>
      </c>
      <c r="B112" t="s">
        <v>36</v>
      </c>
      <c r="C112" t="s">
        <v>13</v>
      </c>
      <c r="D112">
        <v>3007</v>
      </c>
      <c r="E112">
        <v>391</v>
      </c>
      <c r="F112">
        <v>1406</v>
      </c>
      <c r="G112" s="4">
        <f>kursy[[#This Row],[Cena]]/kursy[[#This Row],[Odleglosc]]</f>
        <v>3.5959079283887467</v>
      </c>
      <c r="H112">
        <f>IF(AND(kursy[[#This Row],[Poczatek]]=C111,A111+1=kursy[[#This Row],[Data]]),H111+1,1)</f>
        <v>1</v>
      </c>
    </row>
    <row r="113" spans="1:8" x14ac:dyDescent="0.3">
      <c r="A113" s="1">
        <v>42879</v>
      </c>
      <c r="B113" t="s">
        <v>59</v>
      </c>
      <c r="C113" t="s">
        <v>18</v>
      </c>
      <c r="D113">
        <v>5832</v>
      </c>
      <c r="E113">
        <v>300</v>
      </c>
      <c r="F113">
        <v>453</v>
      </c>
      <c r="G113" s="4">
        <f>kursy[[#This Row],[Cena]]/kursy[[#This Row],[Odleglosc]]</f>
        <v>1.51</v>
      </c>
      <c r="H113">
        <f>IF(AND(kursy[[#This Row],[Poczatek]]=C112,A112+1=kursy[[#This Row],[Data]]),H112+1,1)</f>
        <v>1</v>
      </c>
    </row>
    <row r="114" spans="1:8" x14ac:dyDescent="0.3">
      <c r="A114" s="1">
        <v>42881</v>
      </c>
      <c r="B114" t="s">
        <v>35</v>
      </c>
      <c r="C114" t="s">
        <v>37</v>
      </c>
      <c r="D114">
        <v>3012</v>
      </c>
      <c r="E114">
        <v>148</v>
      </c>
      <c r="F114">
        <v>185</v>
      </c>
      <c r="G114" s="4">
        <f>kursy[[#This Row],[Cena]]/kursy[[#This Row],[Odleglosc]]</f>
        <v>1.25</v>
      </c>
      <c r="H114">
        <f>IF(AND(kursy[[#This Row],[Poczatek]]=C113,A113+1=kursy[[#This Row],[Data]]),H113+1,1)</f>
        <v>1</v>
      </c>
    </row>
    <row r="115" spans="1:8" x14ac:dyDescent="0.3">
      <c r="A115" s="1">
        <v>42882</v>
      </c>
      <c r="B115" t="s">
        <v>37</v>
      </c>
      <c r="C115" t="s">
        <v>57</v>
      </c>
      <c r="D115">
        <v>4508</v>
      </c>
      <c r="E115">
        <v>104</v>
      </c>
      <c r="F115">
        <v>399</v>
      </c>
      <c r="G115" s="4">
        <f>kursy[[#This Row],[Cena]]/kursy[[#This Row],[Odleglosc]]</f>
        <v>3.8365384615384617</v>
      </c>
      <c r="H115">
        <f>IF(AND(kursy[[#This Row],[Poczatek]]=C114,A114+1=kursy[[#This Row],[Data]]),H114+1,1)</f>
        <v>2</v>
      </c>
    </row>
    <row r="116" spans="1:8" x14ac:dyDescent="0.3">
      <c r="A116" s="1">
        <v>42883</v>
      </c>
      <c r="B116" t="s">
        <v>9</v>
      </c>
      <c r="C116" t="s">
        <v>58</v>
      </c>
      <c r="D116">
        <v>1777</v>
      </c>
      <c r="E116">
        <v>552</v>
      </c>
      <c r="F116">
        <v>1964</v>
      </c>
      <c r="G116" s="4">
        <f>kursy[[#This Row],[Cena]]/kursy[[#This Row],[Odleglosc]]</f>
        <v>3.5579710144927534</v>
      </c>
      <c r="H116">
        <f>IF(AND(kursy[[#This Row],[Poczatek]]=C115,A115+1=kursy[[#This Row],[Data]]),H115+1,1)</f>
        <v>1</v>
      </c>
    </row>
    <row r="117" spans="1:8" x14ac:dyDescent="0.3">
      <c r="A117" s="1">
        <v>42884</v>
      </c>
      <c r="B117" t="s">
        <v>58</v>
      </c>
      <c r="C117" t="s">
        <v>61</v>
      </c>
      <c r="D117">
        <v>4788</v>
      </c>
      <c r="E117">
        <v>203</v>
      </c>
      <c r="F117">
        <v>347</v>
      </c>
      <c r="G117" s="4">
        <f>kursy[[#This Row],[Cena]]/kursy[[#This Row],[Odleglosc]]</f>
        <v>1.7093596059113301</v>
      </c>
      <c r="H117">
        <f>IF(AND(kursy[[#This Row],[Poczatek]]=C116,A116+1=kursy[[#This Row],[Data]]),H116+1,1)</f>
        <v>2</v>
      </c>
    </row>
    <row r="118" spans="1:8" x14ac:dyDescent="0.3">
      <c r="A118" s="1">
        <v>42885</v>
      </c>
      <c r="B118" t="s">
        <v>61</v>
      </c>
      <c r="C118" t="s">
        <v>62</v>
      </c>
      <c r="D118">
        <v>3035</v>
      </c>
      <c r="E118">
        <v>103</v>
      </c>
      <c r="F118">
        <v>376</v>
      </c>
      <c r="G118" s="4">
        <f>kursy[[#This Row],[Cena]]/kursy[[#This Row],[Odleglosc]]</f>
        <v>3.650485436893204</v>
      </c>
      <c r="H118">
        <f>IF(AND(kursy[[#This Row],[Poczatek]]=C117,A117+1=kursy[[#This Row],[Data]]),H117+1,1)</f>
        <v>3</v>
      </c>
    </row>
    <row r="119" spans="1:8" x14ac:dyDescent="0.3">
      <c r="A119" s="1">
        <v>42886</v>
      </c>
      <c r="B119" t="s">
        <v>62</v>
      </c>
      <c r="C119" t="s">
        <v>63</v>
      </c>
      <c r="D119">
        <v>3380</v>
      </c>
      <c r="E119">
        <v>155</v>
      </c>
      <c r="F119">
        <v>542</v>
      </c>
      <c r="G119" s="4">
        <f>kursy[[#This Row],[Cena]]/kursy[[#This Row],[Odleglosc]]</f>
        <v>3.4967741935483869</v>
      </c>
      <c r="H119">
        <f>IF(AND(kursy[[#This Row],[Poczatek]]=C118,A118+1=kursy[[#This Row],[Data]]),H118+1,1)</f>
        <v>4</v>
      </c>
    </row>
    <row r="120" spans="1:8" x14ac:dyDescent="0.3">
      <c r="A120" s="1">
        <v>42887</v>
      </c>
      <c r="B120" t="s">
        <v>63</v>
      </c>
      <c r="C120" t="s">
        <v>64</v>
      </c>
      <c r="D120">
        <v>5014</v>
      </c>
      <c r="E120">
        <v>154</v>
      </c>
      <c r="F120">
        <v>577</v>
      </c>
      <c r="G120" s="4">
        <f>kursy[[#This Row],[Cena]]/kursy[[#This Row],[Odleglosc]]</f>
        <v>3.7467532467532467</v>
      </c>
      <c r="H120">
        <f>IF(AND(kursy[[#This Row],[Poczatek]]=C119,A119+1=kursy[[#This Row],[Data]]),H119+1,1)</f>
        <v>5</v>
      </c>
    </row>
    <row r="121" spans="1:8" x14ac:dyDescent="0.3">
      <c r="A121" s="1">
        <v>42888</v>
      </c>
      <c r="B121" t="s">
        <v>64</v>
      </c>
      <c r="C121" t="s">
        <v>58</v>
      </c>
      <c r="D121">
        <v>1852</v>
      </c>
      <c r="E121">
        <v>110</v>
      </c>
      <c r="F121">
        <v>407</v>
      </c>
      <c r="G121" s="4">
        <f>kursy[[#This Row],[Cena]]/kursy[[#This Row],[Odleglosc]]</f>
        <v>3.7</v>
      </c>
      <c r="H121">
        <f>IF(AND(kursy[[#This Row],[Poczatek]]=C120,A120+1=kursy[[#This Row],[Data]]),H120+1,1)</f>
        <v>6</v>
      </c>
    </row>
    <row r="122" spans="1:8" x14ac:dyDescent="0.3">
      <c r="A122" s="1">
        <v>42890</v>
      </c>
      <c r="B122" t="s">
        <v>65</v>
      </c>
      <c r="C122" t="s">
        <v>11</v>
      </c>
      <c r="D122">
        <v>5493</v>
      </c>
      <c r="E122">
        <v>145</v>
      </c>
      <c r="F122">
        <v>168</v>
      </c>
      <c r="G122" s="4">
        <f>kursy[[#This Row],[Cena]]/kursy[[#This Row],[Odleglosc]]</f>
        <v>1.1586206896551725</v>
      </c>
      <c r="H122">
        <f>IF(AND(kursy[[#This Row],[Poczatek]]=C121,A121+1=kursy[[#This Row],[Data]]),H121+1,1)</f>
        <v>1</v>
      </c>
    </row>
    <row r="123" spans="1:8" x14ac:dyDescent="0.3">
      <c r="A123" s="1">
        <v>42892</v>
      </c>
      <c r="B123" t="s">
        <v>51</v>
      </c>
      <c r="C123" t="s">
        <v>44</v>
      </c>
      <c r="D123">
        <v>5560</v>
      </c>
      <c r="E123">
        <v>187</v>
      </c>
      <c r="F123">
        <v>288</v>
      </c>
      <c r="G123" s="4">
        <f>kursy[[#This Row],[Cena]]/kursy[[#This Row],[Odleglosc]]</f>
        <v>1.5401069518716577</v>
      </c>
      <c r="H123">
        <f>IF(AND(kursy[[#This Row],[Poczatek]]=C122,A122+1=kursy[[#This Row],[Data]]),H122+1,1)</f>
        <v>1</v>
      </c>
    </row>
    <row r="124" spans="1:8" x14ac:dyDescent="0.3">
      <c r="A124" s="1">
        <v>42893</v>
      </c>
      <c r="B124" t="s">
        <v>66</v>
      </c>
      <c r="C124" t="s">
        <v>67</v>
      </c>
      <c r="D124">
        <v>2571</v>
      </c>
      <c r="E124">
        <v>145</v>
      </c>
      <c r="F124">
        <v>567</v>
      </c>
      <c r="G124" s="4">
        <f>kursy[[#This Row],[Cena]]/kursy[[#This Row],[Odleglosc]]</f>
        <v>3.9103448275862069</v>
      </c>
      <c r="H124">
        <f>IF(AND(kursy[[#This Row],[Poczatek]]=C123,A123+1=kursy[[#This Row],[Data]]),H123+1,1)</f>
        <v>1</v>
      </c>
    </row>
    <row r="125" spans="1:8" x14ac:dyDescent="0.3">
      <c r="A125" s="1">
        <v>42894</v>
      </c>
      <c r="B125" t="s">
        <v>67</v>
      </c>
      <c r="C125" t="s">
        <v>19</v>
      </c>
      <c r="D125">
        <v>3348</v>
      </c>
      <c r="E125">
        <v>111</v>
      </c>
      <c r="F125">
        <v>135</v>
      </c>
      <c r="G125" s="4">
        <f>kursy[[#This Row],[Cena]]/kursy[[#This Row],[Odleglosc]]</f>
        <v>1.2162162162162162</v>
      </c>
      <c r="H125">
        <f>IF(AND(kursy[[#This Row],[Poczatek]]=C124,A124+1=kursy[[#This Row],[Data]]),H124+1,1)</f>
        <v>2</v>
      </c>
    </row>
    <row r="126" spans="1:8" x14ac:dyDescent="0.3">
      <c r="A126" s="1">
        <v>42895</v>
      </c>
      <c r="B126" t="s">
        <v>19</v>
      </c>
      <c r="C126" t="s">
        <v>46</v>
      </c>
      <c r="D126">
        <v>2906</v>
      </c>
      <c r="E126">
        <v>119</v>
      </c>
      <c r="F126">
        <v>398</v>
      </c>
      <c r="G126" s="4">
        <f>kursy[[#This Row],[Cena]]/kursy[[#This Row],[Odleglosc]]</f>
        <v>3.3445378151260505</v>
      </c>
      <c r="H126">
        <f>IF(AND(kursy[[#This Row],[Poczatek]]=C125,A125+1=kursy[[#This Row],[Data]]),H125+1,1)</f>
        <v>3</v>
      </c>
    </row>
    <row r="127" spans="1:8" x14ac:dyDescent="0.3">
      <c r="A127" s="1">
        <v>42896</v>
      </c>
      <c r="B127" t="s">
        <v>46</v>
      </c>
      <c r="C127" t="s">
        <v>54</v>
      </c>
      <c r="D127">
        <v>5660</v>
      </c>
      <c r="E127">
        <v>137</v>
      </c>
      <c r="F127">
        <v>490</v>
      </c>
      <c r="G127" s="4">
        <f>kursy[[#This Row],[Cena]]/kursy[[#This Row],[Odleglosc]]</f>
        <v>3.5766423357664232</v>
      </c>
      <c r="H127">
        <f>IF(AND(kursy[[#This Row],[Poczatek]]=C126,A126+1=kursy[[#This Row],[Data]]),H126+1,1)</f>
        <v>4</v>
      </c>
    </row>
    <row r="128" spans="1:8" x14ac:dyDescent="0.3">
      <c r="A128" s="1">
        <v>42897</v>
      </c>
      <c r="B128" t="s">
        <v>19</v>
      </c>
      <c r="C128" t="s">
        <v>29</v>
      </c>
      <c r="D128">
        <v>2575</v>
      </c>
      <c r="E128">
        <v>113</v>
      </c>
      <c r="F128">
        <v>277</v>
      </c>
      <c r="G128" s="4">
        <f>kursy[[#This Row],[Cena]]/kursy[[#This Row],[Odleglosc]]</f>
        <v>2.4513274336283186</v>
      </c>
      <c r="H128">
        <f>IF(AND(kursy[[#This Row],[Poczatek]]=C127,A127+1=kursy[[#This Row],[Data]]),H127+1,1)</f>
        <v>1</v>
      </c>
    </row>
    <row r="129" spans="1:8" x14ac:dyDescent="0.3">
      <c r="A129" s="1">
        <v>42898</v>
      </c>
      <c r="B129" t="s">
        <v>55</v>
      </c>
      <c r="C129" t="s">
        <v>46</v>
      </c>
      <c r="D129">
        <v>1676</v>
      </c>
      <c r="E129">
        <v>217</v>
      </c>
      <c r="F129">
        <v>499</v>
      </c>
      <c r="G129" s="4">
        <f>kursy[[#This Row],[Cena]]/kursy[[#This Row],[Odleglosc]]</f>
        <v>2.2995391705069124</v>
      </c>
      <c r="H129">
        <f>IF(AND(kursy[[#This Row],[Poczatek]]=C128,A128+1=kursy[[#This Row],[Data]]),H128+1,1)</f>
        <v>1</v>
      </c>
    </row>
    <row r="130" spans="1:8" x14ac:dyDescent="0.3">
      <c r="A130" s="1">
        <v>42899</v>
      </c>
      <c r="B130" t="s">
        <v>46</v>
      </c>
      <c r="C130" t="s">
        <v>47</v>
      </c>
      <c r="D130">
        <v>1536</v>
      </c>
      <c r="E130">
        <v>96</v>
      </c>
      <c r="F130">
        <v>154</v>
      </c>
      <c r="G130" s="4">
        <f>kursy[[#This Row],[Cena]]/kursy[[#This Row],[Odleglosc]]</f>
        <v>1.6041666666666667</v>
      </c>
      <c r="H130">
        <f>IF(AND(kursy[[#This Row],[Poczatek]]=C129,A129+1=kursy[[#This Row],[Data]]),H129+1,1)</f>
        <v>2</v>
      </c>
    </row>
    <row r="131" spans="1:8" x14ac:dyDescent="0.3">
      <c r="A131" s="1">
        <v>42900</v>
      </c>
      <c r="B131" t="s">
        <v>47</v>
      </c>
      <c r="C131" t="s">
        <v>42</v>
      </c>
      <c r="D131">
        <v>1996</v>
      </c>
      <c r="E131">
        <v>158</v>
      </c>
      <c r="F131">
        <v>653</v>
      </c>
      <c r="G131" s="4">
        <f>kursy[[#This Row],[Cena]]/kursy[[#This Row],[Odleglosc]]</f>
        <v>4.1329113924050631</v>
      </c>
      <c r="H131">
        <f>IF(AND(kursy[[#This Row],[Poczatek]]=C130,A130+1=kursy[[#This Row],[Data]]),H130+1,1)</f>
        <v>3</v>
      </c>
    </row>
    <row r="132" spans="1:8" x14ac:dyDescent="0.3">
      <c r="A132" s="1">
        <v>42902</v>
      </c>
      <c r="B132" t="s">
        <v>68</v>
      </c>
      <c r="C132" t="s">
        <v>69</v>
      </c>
      <c r="D132">
        <v>4769</v>
      </c>
      <c r="E132">
        <v>160</v>
      </c>
      <c r="F132">
        <v>522</v>
      </c>
      <c r="G132" s="4">
        <f>kursy[[#This Row],[Cena]]/kursy[[#This Row],[Odleglosc]]</f>
        <v>3.2625000000000002</v>
      </c>
      <c r="H132">
        <f>IF(AND(kursy[[#This Row],[Poczatek]]=C131,A131+1=kursy[[#This Row],[Data]]),H131+1,1)</f>
        <v>1</v>
      </c>
    </row>
    <row r="133" spans="1:8" x14ac:dyDescent="0.3">
      <c r="A133" s="1">
        <v>42903</v>
      </c>
      <c r="B133" t="s">
        <v>69</v>
      </c>
      <c r="C133" t="s">
        <v>59</v>
      </c>
      <c r="D133">
        <v>4542</v>
      </c>
      <c r="E133">
        <v>205</v>
      </c>
      <c r="F133">
        <v>524</v>
      </c>
      <c r="G133" s="4">
        <f>kursy[[#This Row],[Cena]]/kursy[[#This Row],[Odleglosc]]</f>
        <v>2.5560975609756098</v>
      </c>
      <c r="H133">
        <f>IF(AND(kursy[[#This Row],[Poczatek]]=C132,A132+1=kursy[[#This Row],[Data]]),H132+1,1)</f>
        <v>2</v>
      </c>
    </row>
    <row r="134" spans="1:8" x14ac:dyDescent="0.3">
      <c r="A134" s="1">
        <v>42904</v>
      </c>
      <c r="B134" t="s">
        <v>59</v>
      </c>
      <c r="C134" t="s">
        <v>60</v>
      </c>
      <c r="D134">
        <v>2286</v>
      </c>
      <c r="E134">
        <v>140</v>
      </c>
      <c r="F134">
        <v>136</v>
      </c>
      <c r="G134" s="4">
        <f>kursy[[#This Row],[Cena]]/kursy[[#This Row],[Odleglosc]]</f>
        <v>0.97142857142857142</v>
      </c>
      <c r="H134">
        <f>IF(AND(kursy[[#This Row],[Poczatek]]=C133,A133+1=kursy[[#This Row],[Data]]),H133+1,1)</f>
        <v>3</v>
      </c>
    </row>
    <row r="135" spans="1:8" x14ac:dyDescent="0.3">
      <c r="A135" s="1">
        <v>42905</v>
      </c>
      <c r="B135" t="s">
        <v>60</v>
      </c>
      <c r="C135" t="s">
        <v>41</v>
      </c>
      <c r="D135">
        <v>1504</v>
      </c>
      <c r="E135">
        <v>95</v>
      </c>
      <c r="F135">
        <v>382</v>
      </c>
      <c r="G135" s="4">
        <f>kursy[[#This Row],[Cena]]/kursy[[#This Row],[Odleglosc]]</f>
        <v>4.0210526315789474</v>
      </c>
      <c r="H135">
        <f>IF(AND(kursy[[#This Row],[Poczatek]]=C134,A134+1=kursy[[#This Row],[Data]]),H134+1,1)</f>
        <v>4</v>
      </c>
    </row>
    <row r="136" spans="1:8" x14ac:dyDescent="0.3">
      <c r="A136" s="1">
        <v>42906</v>
      </c>
      <c r="B136" t="s">
        <v>34</v>
      </c>
      <c r="C136" t="s">
        <v>39</v>
      </c>
      <c r="D136">
        <v>3990</v>
      </c>
      <c r="E136">
        <v>195</v>
      </c>
      <c r="F136">
        <v>468</v>
      </c>
      <c r="G136" s="4">
        <f>kursy[[#This Row],[Cena]]/kursy[[#This Row],[Odleglosc]]</f>
        <v>2.4</v>
      </c>
      <c r="H136">
        <f>IF(AND(kursy[[#This Row],[Poczatek]]=C135,A135+1=kursy[[#This Row],[Data]]),H135+1,1)</f>
        <v>1</v>
      </c>
    </row>
    <row r="137" spans="1:8" x14ac:dyDescent="0.3">
      <c r="A137" s="1">
        <v>42907</v>
      </c>
      <c r="B137" t="s">
        <v>47</v>
      </c>
      <c r="C137" t="s">
        <v>17</v>
      </c>
      <c r="D137">
        <v>4569</v>
      </c>
      <c r="E137">
        <v>123</v>
      </c>
      <c r="F137">
        <v>295</v>
      </c>
      <c r="G137" s="4">
        <f>kursy[[#This Row],[Cena]]/kursy[[#This Row],[Odleglosc]]</f>
        <v>2.3983739837398375</v>
      </c>
      <c r="H137">
        <f>IF(AND(kursy[[#This Row],[Poczatek]]=C136,A136+1=kursy[[#This Row],[Data]]),H136+1,1)</f>
        <v>1</v>
      </c>
    </row>
    <row r="138" spans="1:8" x14ac:dyDescent="0.3">
      <c r="A138" s="1">
        <v>42908</v>
      </c>
      <c r="B138" t="s">
        <v>17</v>
      </c>
      <c r="C138" t="s">
        <v>18</v>
      </c>
      <c r="D138">
        <v>3469</v>
      </c>
      <c r="E138">
        <v>151</v>
      </c>
      <c r="F138">
        <v>558</v>
      </c>
      <c r="G138" s="4">
        <f>kursy[[#This Row],[Cena]]/kursy[[#This Row],[Odleglosc]]</f>
        <v>3.6953642384105962</v>
      </c>
      <c r="H138">
        <f>IF(AND(kursy[[#This Row],[Poczatek]]=C137,A137+1=kursy[[#This Row],[Data]]),H137+1,1)</f>
        <v>2</v>
      </c>
    </row>
    <row r="139" spans="1:8" x14ac:dyDescent="0.3">
      <c r="A139" s="1">
        <v>42909</v>
      </c>
      <c r="B139" t="s">
        <v>18</v>
      </c>
      <c r="C139" t="s">
        <v>39</v>
      </c>
      <c r="D139">
        <v>2498</v>
      </c>
      <c r="E139">
        <v>163</v>
      </c>
      <c r="F139">
        <v>610</v>
      </c>
      <c r="G139" s="4">
        <f>kursy[[#This Row],[Cena]]/kursy[[#This Row],[Odleglosc]]</f>
        <v>3.7423312883435584</v>
      </c>
      <c r="H139">
        <f>IF(AND(kursy[[#This Row],[Poczatek]]=C138,A138+1=kursy[[#This Row],[Data]]),H138+1,1)</f>
        <v>3</v>
      </c>
    </row>
    <row r="140" spans="1:8" x14ac:dyDescent="0.3">
      <c r="A140" s="1">
        <v>42910</v>
      </c>
      <c r="B140" t="s">
        <v>39</v>
      </c>
      <c r="C140" t="s">
        <v>17</v>
      </c>
      <c r="D140">
        <v>4118</v>
      </c>
      <c r="E140">
        <v>144</v>
      </c>
      <c r="F140">
        <v>256</v>
      </c>
      <c r="G140" s="4">
        <f>kursy[[#This Row],[Cena]]/kursy[[#This Row],[Odleglosc]]</f>
        <v>1.7777777777777777</v>
      </c>
      <c r="H140">
        <f>IF(AND(kursy[[#This Row],[Poczatek]]=C139,A139+1=kursy[[#This Row],[Data]]),H139+1,1)</f>
        <v>4</v>
      </c>
    </row>
    <row r="141" spans="1:8" x14ac:dyDescent="0.3">
      <c r="A141" s="1">
        <v>42911</v>
      </c>
      <c r="B141" t="s">
        <v>30</v>
      </c>
      <c r="C141" t="s">
        <v>70</v>
      </c>
      <c r="D141">
        <v>5847</v>
      </c>
      <c r="E141">
        <v>137</v>
      </c>
      <c r="F141">
        <v>270</v>
      </c>
      <c r="G141" s="4">
        <f>kursy[[#This Row],[Cena]]/kursy[[#This Row],[Odleglosc]]</f>
        <v>1.9708029197080292</v>
      </c>
      <c r="H141">
        <f>IF(AND(kursy[[#This Row],[Poczatek]]=C140,A140+1=kursy[[#This Row],[Data]]),H140+1,1)</f>
        <v>1</v>
      </c>
    </row>
    <row r="142" spans="1:8" x14ac:dyDescent="0.3">
      <c r="A142" s="1">
        <v>42912</v>
      </c>
      <c r="B142" t="s">
        <v>70</v>
      </c>
      <c r="C142" t="s">
        <v>30</v>
      </c>
      <c r="D142">
        <v>2032</v>
      </c>
      <c r="E142">
        <v>129</v>
      </c>
      <c r="F142">
        <v>245</v>
      </c>
      <c r="G142" s="4">
        <f>kursy[[#This Row],[Cena]]/kursy[[#This Row],[Odleglosc]]</f>
        <v>1.8992248062015504</v>
      </c>
      <c r="H142">
        <f>IF(AND(kursy[[#This Row],[Poczatek]]=C141,A141+1=kursy[[#This Row],[Data]]),H141+1,1)</f>
        <v>2</v>
      </c>
    </row>
    <row r="143" spans="1:8" x14ac:dyDescent="0.3">
      <c r="A143" s="1">
        <v>42913</v>
      </c>
      <c r="B143" t="s">
        <v>30</v>
      </c>
      <c r="C143" t="s">
        <v>31</v>
      </c>
      <c r="D143">
        <v>2735</v>
      </c>
      <c r="E143">
        <v>213</v>
      </c>
      <c r="F143">
        <v>213</v>
      </c>
      <c r="G143" s="4">
        <f>kursy[[#This Row],[Cena]]/kursy[[#This Row],[Odleglosc]]</f>
        <v>1</v>
      </c>
      <c r="H143">
        <f>IF(AND(kursy[[#This Row],[Poczatek]]=C142,A142+1=kursy[[#This Row],[Data]]),H142+1,1)</f>
        <v>3</v>
      </c>
    </row>
    <row r="144" spans="1:8" x14ac:dyDescent="0.3">
      <c r="A144" s="1">
        <v>42914</v>
      </c>
      <c r="B144" t="s">
        <v>31</v>
      </c>
      <c r="C144" t="s">
        <v>22</v>
      </c>
      <c r="D144">
        <v>5467</v>
      </c>
      <c r="E144">
        <v>168</v>
      </c>
      <c r="F144">
        <v>336</v>
      </c>
      <c r="G144" s="4">
        <f>kursy[[#This Row],[Cena]]/kursy[[#This Row],[Odleglosc]]</f>
        <v>2</v>
      </c>
      <c r="H144">
        <f>IF(AND(kursy[[#This Row],[Poczatek]]=C143,A143+1=kursy[[#This Row],[Data]]),H143+1,1)</f>
        <v>4</v>
      </c>
    </row>
    <row r="145" spans="1:8" x14ac:dyDescent="0.3">
      <c r="A145" s="1">
        <v>42915</v>
      </c>
      <c r="B145" t="s">
        <v>22</v>
      </c>
      <c r="C145" t="s">
        <v>21</v>
      </c>
      <c r="D145">
        <v>3691</v>
      </c>
      <c r="E145">
        <v>170</v>
      </c>
      <c r="F145">
        <v>525</v>
      </c>
      <c r="G145" s="4">
        <f>kursy[[#This Row],[Cena]]/kursy[[#This Row],[Odleglosc]]</f>
        <v>3.0882352941176472</v>
      </c>
      <c r="H145">
        <f>IF(AND(kursy[[#This Row],[Poczatek]]=C144,A144+1=kursy[[#This Row],[Data]]),H144+1,1)</f>
        <v>5</v>
      </c>
    </row>
    <row r="146" spans="1:8" x14ac:dyDescent="0.3">
      <c r="A146" s="1">
        <v>42916</v>
      </c>
      <c r="B146" t="s">
        <v>15</v>
      </c>
      <c r="C146" t="s">
        <v>52</v>
      </c>
      <c r="D146">
        <v>3681</v>
      </c>
      <c r="E146">
        <v>145</v>
      </c>
      <c r="F146">
        <v>546</v>
      </c>
      <c r="G146" s="4">
        <f>kursy[[#This Row],[Cena]]/kursy[[#This Row],[Odleglosc]]</f>
        <v>3.7655172413793103</v>
      </c>
      <c r="H146">
        <f>IF(AND(kursy[[#This Row],[Poczatek]]=C145,A145+1=kursy[[#This Row],[Data]]),H145+1,1)</f>
        <v>1</v>
      </c>
    </row>
    <row r="147" spans="1:8" x14ac:dyDescent="0.3">
      <c r="A147" s="1">
        <v>42917</v>
      </c>
      <c r="B147" t="s">
        <v>62</v>
      </c>
      <c r="C147" t="s">
        <v>20</v>
      </c>
      <c r="D147">
        <v>2256</v>
      </c>
      <c r="E147">
        <v>146</v>
      </c>
      <c r="F147">
        <v>315</v>
      </c>
      <c r="G147" s="4">
        <f>kursy[[#This Row],[Cena]]/kursy[[#This Row],[Odleglosc]]</f>
        <v>2.1575342465753424</v>
      </c>
      <c r="H147">
        <f>IF(AND(kursy[[#This Row],[Poczatek]]=C146,A146+1=kursy[[#This Row],[Data]]),H146+1,1)</f>
        <v>1</v>
      </c>
    </row>
    <row r="148" spans="1:8" x14ac:dyDescent="0.3">
      <c r="A148" s="1">
        <v>42918</v>
      </c>
      <c r="B148" t="s">
        <v>20</v>
      </c>
      <c r="C148" t="s">
        <v>8</v>
      </c>
      <c r="D148">
        <v>4602</v>
      </c>
      <c r="E148">
        <v>120</v>
      </c>
      <c r="F148">
        <v>288</v>
      </c>
      <c r="G148" s="4">
        <f>kursy[[#This Row],[Cena]]/kursy[[#This Row],[Odleglosc]]</f>
        <v>2.4</v>
      </c>
      <c r="H148">
        <f>IF(AND(kursy[[#This Row],[Poczatek]]=C147,A147+1=kursy[[#This Row],[Data]]),H147+1,1)</f>
        <v>2</v>
      </c>
    </row>
    <row r="149" spans="1:8" x14ac:dyDescent="0.3">
      <c r="A149" s="1">
        <v>42919</v>
      </c>
      <c r="B149" t="s">
        <v>8</v>
      </c>
      <c r="C149" t="s">
        <v>20</v>
      </c>
      <c r="D149">
        <v>4354</v>
      </c>
      <c r="E149">
        <v>135</v>
      </c>
      <c r="F149">
        <v>215</v>
      </c>
      <c r="G149" s="4">
        <f>kursy[[#This Row],[Cena]]/kursy[[#This Row],[Odleglosc]]</f>
        <v>1.5925925925925926</v>
      </c>
      <c r="H149">
        <f>IF(AND(kursy[[#This Row],[Poczatek]]=C148,A148+1=kursy[[#This Row],[Data]]),H148+1,1)</f>
        <v>3</v>
      </c>
    </row>
    <row r="150" spans="1:8" x14ac:dyDescent="0.3">
      <c r="A150" s="1">
        <v>42920</v>
      </c>
      <c r="B150" t="s">
        <v>20</v>
      </c>
      <c r="C150" t="s">
        <v>60</v>
      </c>
      <c r="D150">
        <v>4260</v>
      </c>
      <c r="E150">
        <v>118</v>
      </c>
      <c r="F150">
        <v>222</v>
      </c>
      <c r="G150" s="4">
        <f>kursy[[#This Row],[Cena]]/kursy[[#This Row],[Odleglosc]]</f>
        <v>1.8813559322033899</v>
      </c>
      <c r="H150">
        <f>IF(AND(kursy[[#This Row],[Poczatek]]=C149,A149+1=kursy[[#This Row],[Data]]),H149+1,1)</f>
        <v>4</v>
      </c>
    </row>
    <row r="151" spans="1:8" x14ac:dyDescent="0.3">
      <c r="A151" s="1">
        <v>42921</v>
      </c>
      <c r="B151" t="s">
        <v>40</v>
      </c>
      <c r="C151" t="s">
        <v>41</v>
      </c>
      <c r="D151">
        <v>2800</v>
      </c>
      <c r="E151">
        <v>98</v>
      </c>
      <c r="F151">
        <v>108</v>
      </c>
      <c r="G151" s="4">
        <f>kursy[[#This Row],[Cena]]/kursy[[#This Row],[Odleglosc]]</f>
        <v>1.1020408163265305</v>
      </c>
      <c r="H151">
        <f>IF(AND(kursy[[#This Row],[Poczatek]]=C150,A150+1=kursy[[#This Row],[Data]]),H150+1,1)</f>
        <v>1</v>
      </c>
    </row>
    <row r="152" spans="1:8" x14ac:dyDescent="0.3">
      <c r="A152" s="1">
        <v>42922</v>
      </c>
      <c r="B152" t="s">
        <v>41</v>
      </c>
      <c r="C152" t="s">
        <v>28</v>
      </c>
      <c r="D152">
        <v>2637</v>
      </c>
      <c r="E152">
        <v>138</v>
      </c>
      <c r="F152">
        <v>179</v>
      </c>
      <c r="G152" s="4">
        <f>kursy[[#This Row],[Cena]]/kursy[[#This Row],[Odleglosc]]</f>
        <v>1.2971014492753623</v>
      </c>
      <c r="H152">
        <f>IF(AND(kursy[[#This Row],[Poczatek]]=C151,A151+1=kursy[[#This Row],[Data]]),H151+1,1)</f>
        <v>2</v>
      </c>
    </row>
    <row r="153" spans="1:8" x14ac:dyDescent="0.3">
      <c r="A153" s="1">
        <v>42923</v>
      </c>
      <c r="B153" t="s">
        <v>28</v>
      </c>
      <c r="C153" t="s">
        <v>14</v>
      </c>
      <c r="D153">
        <v>5651</v>
      </c>
      <c r="E153">
        <v>116</v>
      </c>
      <c r="F153">
        <v>141</v>
      </c>
      <c r="G153" s="4">
        <f>kursy[[#This Row],[Cena]]/kursy[[#This Row],[Odleglosc]]</f>
        <v>1.2155172413793103</v>
      </c>
      <c r="H153">
        <f>IF(AND(kursy[[#This Row],[Poczatek]]=C152,A152+1=kursy[[#This Row],[Data]]),H152+1,1)</f>
        <v>3</v>
      </c>
    </row>
    <row r="154" spans="1:8" x14ac:dyDescent="0.3">
      <c r="A154" s="1">
        <v>42924</v>
      </c>
      <c r="B154" t="s">
        <v>14</v>
      </c>
      <c r="C154" t="s">
        <v>48</v>
      </c>
      <c r="D154">
        <v>2511</v>
      </c>
      <c r="E154">
        <v>120</v>
      </c>
      <c r="F154">
        <v>438</v>
      </c>
      <c r="G154" s="4">
        <f>kursy[[#This Row],[Cena]]/kursy[[#This Row],[Odleglosc]]</f>
        <v>3.65</v>
      </c>
      <c r="H154">
        <f>IF(AND(kursy[[#This Row],[Poczatek]]=C153,A153+1=kursy[[#This Row],[Data]]),H153+1,1)</f>
        <v>4</v>
      </c>
    </row>
    <row r="155" spans="1:8" x14ac:dyDescent="0.3">
      <c r="A155" s="1">
        <v>42926</v>
      </c>
      <c r="B155" t="s">
        <v>56</v>
      </c>
      <c r="C155" t="s">
        <v>30</v>
      </c>
      <c r="D155">
        <v>2448</v>
      </c>
      <c r="E155">
        <v>744</v>
      </c>
      <c r="F155">
        <v>2887</v>
      </c>
      <c r="G155" s="4">
        <f>kursy[[#This Row],[Cena]]/kursy[[#This Row],[Odleglosc]]</f>
        <v>3.8803763440860215</v>
      </c>
      <c r="H155">
        <f>IF(AND(kursy[[#This Row],[Poczatek]]=C154,A154+1=kursy[[#This Row],[Data]]),H154+1,1)</f>
        <v>1</v>
      </c>
    </row>
    <row r="156" spans="1:8" x14ac:dyDescent="0.3">
      <c r="A156" s="1">
        <v>42927</v>
      </c>
      <c r="B156" t="s">
        <v>10</v>
      </c>
      <c r="C156" t="s">
        <v>71</v>
      </c>
      <c r="D156">
        <v>3414</v>
      </c>
      <c r="E156">
        <v>114</v>
      </c>
      <c r="F156">
        <v>301</v>
      </c>
      <c r="G156" s="4">
        <f>kursy[[#This Row],[Cena]]/kursy[[#This Row],[Odleglosc]]</f>
        <v>2.6403508771929824</v>
      </c>
      <c r="H156">
        <f>IF(AND(kursy[[#This Row],[Poczatek]]=C155,A155+1=kursy[[#This Row],[Data]]),H155+1,1)</f>
        <v>1</v>
      </c>
    </row>
    <row r="157" spans="1:8" x14ac:dyDescent="0.3">
      <c r="A157" s="1">
        <v>42928</v>
      </c>
      <c r="B157" t="s">
        <v>70</v>
      </c>
      <c r="C157" t="s">
        <v>36</v>
      </c>
      <c r="D157">
        <v>4039</v>
      </c>
      <c r="E157">
        <v>204</v>
      </c>
      <c r="F157">
        <v>614</v>
      </c>
      <c r="G157" s="4">
        <f>kursy[[#This Row],[Cena]]/kursy[[#This Row],[Odleglosc]]</f>
        <v>3.0098039215686274</v>
      </c>
      <c r="H157">
        <f>IF(AND(kursy[[#This Row],[Poczatek]]=C156,A156+1=kursy[[#This Row],[Data]]),H156+1,1)</f>
        <v>1</v>
      </c>
    </row>
    <row r="158" spans="1:8" x14ac:dyDescent="0.3">
      <c r="A158" s="1">
        <v>42929</v>
      </c>
      <c r="B158" t="s">
        <v>36</v>
      </c>
      <c r="C158" t="s">
        <v>70</v>
      </c>
      <c r="D158">
        <v>5862</v>
      </c>
      <c r="E158">
        <v>202</v>
      </c>
      <c r="F158">
        <v>518</v>
      </c>
      <c r="G158" s="4">
        <f>kursy[[#This Row],[Cena]]/kursy[[#This Row],[Odleglosc]]</f>
        <v>2.5643564356435644</v>
      </c>
      <c r="H158">
        <f>IF(AND(kursy[[#This Row],[Poczatek]]=C157,A157+1=kursy[[#This Row],[Data]]),H157+1,1)</f>
        <v>2</v>
      </c>
    </row>
    <row r="159" spans="1:8" x14ac:dyDescent="0.3">
      <c r="A159" s="1">
        <v>42931</v>
      </c>
      <c r="B159" t="s">
        <v>44</v>
      </c>
      <c r="C159" t="s">
        <v>56</v>
      </c>
      <c r="D159">
        <v>3077</v>
      </c>
      <c r="E159">
        <v>148</v>
      </c>
      <c r="F159">
        <v>454</v>
      </c>
      <c r="G159" s="4">
        <f>kursy[[#This Row],[Cena]]/kursy[[#This Row],[Odleglosc]]</f>
        <v>3.0675675675675675</v>
      </c>
      <c r="H159">
        <f>IF(AND(kursy[[#This Row],[Poczatek]]=C158,A158+1=kursy[[#This Row],[Data]]),H158+1,1)</f>
        <v>1</v>
      </c>
    </row>
    <row r="160" spans="1:8" x14ac:dyDescent="0.3">
      <c r="A160" s="1">
        <v>42932</v>
      </c>
      <c r="B160" t="s">
        <v>55</v>
      </c>
      <c r="C160" t="s">
        <v>26</v>
      </c>
      <c r="D160">
        <v>5569</v>
      </c>
      <c r="E160">
        <v>604</v>
      </c>
      <c r="F160">
        <v>1446</v>
      </c>
      <c r="G160" s="4">
        <f>kursy[[#This Row],[Cena]]/kursy[[#This Row],[Odleglosc]]</f>
        <v>2.3940397350993377</v>
      </c>
      <c r="H160">
        <f>IF(AND(kursy[[#This Row],[Poczatek]]=C159,A159+1=kursy[[#This Row],[Data]]),H159+1,1)</f>
        <v>1</v>
      </c>
    </row>
    <row r="161" spans="1:8" x14ac:dyDescent="0.3">
      <c r="A161" s="1">
        <v>42933</v>
      </c>
      <c r="B161" t="s">
        <v>26</v>
      </c>
      <c r="C161" t="s">
        <v>48</v>
      </c>
      <c r="D161">
        <v>4513</v>
      </c>
      <c r="E161">
        <v>114</v>
      </c>
      <c r="F161">
        <v>125</v>
      </c>
      <c r="G161" s="4">
        <f>kursy[[#This Row],[Cena]]/kursy[[#This Row],[Odleglosc]]</f>
        <v>1.0964912280701755</v>
      </c>
      <c r="H161">
        <f>IF(AND(kursy[[#This Row],[Poczatek]]=C160,A160+1=kursy[[#This Row],[Data]]),H160+1,1)</f>
        <v>2</v>
      </c>
    </row>
    <row r="162" spans="1:8" x14ac:dyDescent="0.3">
      <c r="A162" s="1">
        <v>42935</v>
      </c>
      <c r="B162" t="s">
        <v>18</v>
      </c>
      <c r="C162" t="s">
        <v>16</v>
      </c>
      <c r="D162">
        <v>2771</v>
      </c>
      <c r="E162">
        <v>239</v>
      </c>
      <c r="F162">
        <v>396</v>
      </c>
      <c r="G162" s="4">
        <f>kursy[[#This Row],[Cena]]/kursy[[#This Row],[Odleglosc]]</f>
        <v>1.6569037656903767</v>
      </c>
      <c r="H162">
        <f>IF(AND(kursy[[#This Row],[Poczatek]]=C161,A161+1=kursy[[#This Row],[Data]]),H161+1,1)</f>
        <v>1</v>
      </c>
    </row>
    <row r="163" spans="1:8" x14ac:dyDescent="0.3">
      <c r="A163" s="1">
        <v>42936</v>
      </c>
      <c r="B163" t="s">
        <v>50</v>
      </c>
      <c r="C163" t="s">
        <v>42</v>
      </c>
      <c r="D163">
        <v>1079</v>
      </c>
      <c r="E163">
        <v>438</v>
      </c>
      <c r="F163">
        <v>899</v>
      </c>
      <c r="G163" s="4">
        <f>kursy[[#This Row],[Cena]]/kursy[[#This Row],[Odleglosc]]</f>
        <v>2.0525114155251143</v>
      </c>
      <c r="H163">
        <f>IF(AND(kursy[[#This Row],[Poczatek]]=C162,A162+1=kursy[[#This Row],[Data]]),H162+1,1)</f>
        <v>1</v>
      </c>
    </row>
    <row r="164" spans="1:8" x14ac:dyDescent="0.3">
      <c r="A164" s="1">
        <v>42937</v>
      </c>
      <c r="B164" t="s">
        <v>42</v>
      </c>
      <c r="C164" t="s">
        <v>32</v>
      </c>
      <c r="D164">
        <v>3126</v>
      </c>
      <c r="E164">
        <v>124</v>
      </c>
      <c r="F164">
        <v>317</v>
      </c>
      <c r="G164" s="4">
        <f>kursy[[#This Row],[Cena]]/kursy[[#This Row],[Odleglosc]]</f>
        <v>2.556451612903226</v>
      </c>
      <c r="H164">
        <f>IF(AND(kursy[[#This Row],[Poczatek]]=C163,A163+1=kursy[[#This Row],[Data]]),H163+1,1)</f>
        <v>2</v>
      </c>
    </row>
    <row r="165" spans="1:8" x14ac:dyDescent="0.3">
      <c r="A165" s="1">
        <v>42938</v>
      </c>
      <c r="B165" t="s">
        <v>32</v>
      </c>
      <c r="C165" t="s">
        <v>60</v>
      </c>
      <c r="D165">
        <v>3650</v>
      </c>
      <c r="E165">
        <v>137</v>
      </c>
      <c r="F165">
        <v>308</v>
      </c>
      <c r="G165" s="4">
        <f>kursy[[#This Row],[Cena]]/kursy[[#This Row],[Odleglosc]]</f>
        <v>2.2481751824817517</v>
      </c>
      <c r="H165">
        <f>IF(AND(kursy[[#This Row],[Poczatek]]=C164,A164+1=kursy[[#This Row],[Data]]),H164+1,1)</f>
        <v>3</v>
      </c>
    </row>
    <row r="166" spans="1:8" x14ac:dyDescent="0.3">
      <c r="A166" s="1">
        <v>42939</v>
      </c>
      <c r="B166" t="s">
        <v>55</v>
      </c>
      <c r="C166" t="s">
        <v>68</v>
      </c>
      <c r="D166">
        <v>5721</v>
      </c>
      <c r="E166">
        <v>122</v>
      </c>
      <c r="F166">
        <v>280</v>
      </c>
      <c r="G166" s="4">
        <f>kursy[[#This Row],[Cena]]/kursy[[#This Row],[Odleglosc]]</f>
        <v>2.2950819672131146</v>
      </c>
      <c r="H166">
        <f>IF(AND(kursy[[#This Row],[Poczatek]]=C165,A165+1=kursy[[#This Row],[Data]]),H165+1,1)</f>
        <v>1</v>
      </c>
    </row>
    <row r="167" spans="1:8" x14ac:dyDescent="0.3">
      <c r="A167" s="1">
        <v>42940</v>
      </c>
      <c r="B167" t="s">
        <v>68</v>
      </c>
      <c r="C167" t="s">
        <v>19</v>
      </c>
      <c r="D167">
        <v>5759</v>
      </c>
      <c r="E167">
        <v>175</v>
      </c>
      <c r="F167">
        <v>297</v>
      </c>
      <c r="G167" s="4">
        <f>kursy[[#This Row],[Cena]]/kursy[[#This Row],[Odleglosc]]</f>
        <v>1.6971428571428571</v>
      </c>
      <c r="H167">
        <f>IF(AND(kursy[[#This Row],[Poczatek]]=C166,A166+1=kursy[[#This Row],[Data]]),H166+1,1)</f>
        <v>2</v>
      </c>
    </row>
    <row r="168" spans="1:8" x14ac:dyDescent="0.3">
      <c r="A168" s="1">
        <v>42941</v>
      </c>
      <c r="B168" t="s">
        <v>19</v>
      </c>
      <c r="C168" t="s">
        <v>59</v>
      </c>
      <c r="D168">
        <v>2871</v>
      </c>
      <c r="E168">
        <v>113</v>
      </c>
      <c r="F168">
        <v>110</v>
      </c>
      <c r="G168" s="4">
        <f>kursy[[#This Row],[Cena]]/kursy[[#This Row],[Odleglosc]]</f>
        <v>0.97345132743362828</v>
      </c>
      <c r="H168">
        <f>IF(AND(kursy[[#This Row],[Poczatek]]=C167,A167+1=kursy[[#This Row],[Data]]),H167+1,1)</f>
        <v>3</v>
      </c>
    </row>
    <row r="169" spans="1:8" x14ac:dyDescent="0.3">
      <c r="A169" s="1">
        <v>42944</v>
      </c>
      <c r="B169" t="s">
        <v>8</v>
      </c>
      <c r="C169" t="s">
        <v>9</v>
      </c>
      <c r="D169">
        <v>3571</v>
      </c>
      <c r="E169">
        <v>162</v>
      </c>
      <c r="F169">
        <v>292</v>
      </c>
      <c r="G169" s="4">
        <f>kursy[[#This Row],[Cena]]/kursy[[#This Row],[Odleglosc]]</f>
        <v>1.8024691358024691</v>
      </c>
      <c r="H169">
        <f>IF(AND(kursy[[#This Row],[Poczatek]]=C168,A168+1=kursy[[#This Row],[Data]]),H168+1,1)</f>
        <v>1</v>
      </c>
    </row>
    <row r="170" spans="1:8" x14ac:dyDescent="0.3">
      <c r="A170" s="1">
        <v>42945</v>
      </c>
      <c r="B170" t="s">
        <v>9</v>
      </c>
      <c r="C170" t="s">
        <v>59</v>
      </c>
      <c r="D170">
        <v>3061</v>
      </c>
      <c r="E170">
        <v>107</v>
      </c>
      <c r="F170">
        <v>258</v>
      </c>
      <c r="G170" s="4">
        <f>kursy[[#This Row],[Cena]]/kursy[[#This Row],[Odleglosc]]</f>
        <v>2.4112149532710281</v>
      </c>
      <c r="H170">
        <f>IF(AND(kursy[[#This Row],[Poczatek]]=C169,A169+1=kursy[[#This Row],[Data]]),H169+1,1)</f>
        <v>2</v>
      </c>
    </row>
    <row r="171" spans="1:8" x14ac:dyDescent="0.3">
      <c r="A171" s="1">
        <v>42946</v>
      </c>
      <c r="B171" t="s">
        <v>59</v>
      </c>
      <c r="C171" t="s">
        <v>65</v>
      </c>
      <c r="D171">
        <v>5336</v>
      </c>
      <c r="E171">
        <v>107</v>
      </c>
      <c r="F171">
        <v>171</v>
      </c>
      <c r="G171" s="4">
        <f>kursy[[#This Row],[Cena]]/kursy[[#This Row],[Odleglosc]]</f>
        <v>1.5981308411214954</v>
      </c>
      <c r="H171">
        <f>IF(AND(kursy[[#This Row],[Poczatek]]=C170,A170+1=kursy[[#This Row],[Data]]),H170+1,1)</f>
        <v>3</v>
      </c>
    </row>
    <row r="172" spans="1:8" x14ac:dyDescent="0.3">
      <c r="A172" s="1">
        <v>42947</v>
      </c>
      <c r="B172" t="s">
        <v>29</v>
      </c>
      <c r="C172" t="s">
        <v>27</v>
      </c>
      <c r="D172">
        <v>5658</v>
      </c>
      <c r="E172">
        <v>249</v>
      </c>
      <c r="F172">
        <v>967</v>
      </c>
      <c r="G172" s="4">
        <f>kursy[[#This Row],[Cena]]/kursy[[#This Row],[Odleglosc]]</f>
        <v>3.8835341365461846</v>
      </c>
      <c r="H172">
        <f>IF(AND(kursy[[#This Row],[Poczatek]]=C171,A171+1=kursy[[#This Row],[Data]]),H171+1,1)</f>
        <v>1</v>
      </c>
    </row>
    <row r="173" spans="1:8" x14ac:dyDescent="0.3">
      <c r="A173" s="1">
        <v>42948</v>
      </c>
      <c r="B173" t="s">
        <v>27</v>
      </c>
      <c r="C173" t="s">
        <v>25</v>
      </c>
      <c r="D173">
        <v>2697</v>
      </c>
      <c r="E173">
        <v>209</v>
      </c>
      <c r="F173">
        <v>699</v>
      </c>
      <c r="G173" s="4">
        <f>kursy[[#This Row],[Cena]]/kursy[[#This Row],[Odleglosc]]</f>
        <v>3.3444976076555024</v>
      </c>
      <c r="H173">
        <f>IF(AND(kursy[[#This Row],[Poczatek]]=C172,A172+1=kursy[[#This Row],[Data]]),H172+1,1)</f>
        <v>2</v>
      </c>
    </row>
    <row r="174" spans="1:8" x14ac:dyDescent="0.3">
      <c r="A174" s="1">
        <v>42949</v>
      </c>
      <c r="B174" t="s">
        <v>25</v>
      </c>
      <c r="C174" t="s">
        <v>48</v>
      </c>
      <c r="D174">
        <v>5368</v>
      </c>
      <c r="E174">
        <v>122</v>
      </c>
      <c r="F174">
        <v>491</v>
      </c>
      <c r="G174" s="4">
        <f>kursy[[#This Row],[Cena]]/kursy[[#This Row],[Odleglosc]]</f>
        <v>4.0245901639344259</v>
      </c>
      <c r="H174">
        <f>IF(AND(kursy[[#This Row],[Poczatek]]=C173,A173+1=kursy[[#This Row],[Data]]),H173+1,1)</f>
        <v>3</v>
      </c>
    </row>
    <row r="175" spans="1:8" x14ac:dyDescent="0.3">
      <c r="A175" s="1">
        <v>42950</v>
      </c>
      <c r="B175" t="s">
        <v>48</v>
      </c>
      <c r="C175" t="s">
        <v>14</v>
      </c>
      <c r="D175">
        <v>2706</v>
      </c>
      <c r="E175">
        <v>137</v>
      </c>
      <c r="F175">
        <v>292</v>
      </c>
      <c r="G175" s="4">
        <f>kursy[[#This Row],[Cena]]/kursy[[#This Row],[Odleglosc]]</f>
        <v>2.1313868613138687</v>
      </c>
      <c r="H175">
        <f>IF(AND(kursy[[#This Row],[Poczatek]]=C174,A174+1=kursy[[#This Row],[Data]]),H174+1,1)</f>
        <v>4</v>
      </c>
    </row>
    <row r="176" spans="1:8" x14ac:dyDescent="0.3">
      <c r="A176" s="1">
        <v>42953</v>
      </c>
      <c r="B176" t="s">
        <v>67</v>
      </c>
      <c r="C176" t="s">
        <v>48</v>
      </c>
      <c r="D176">
        <v>3456</v>
      </c>
      <c r="E176">
        <v>542</v>
      </c>
      <c r="F176">
        <v>1891</v>
      </c>
      <c r="G176" s="4">
        <f>kursy[[#This Row],[Cena]]/kursy[[#This Row],[Odleglosc]]</f>
        <v>3.4889298892988929</v>
      </c>
      <c r="H176">
        <f>IF(AND(kursy[[#This Row],[Poczatek]]=C175,A175+1=kursy[[#This Row],[Data]]),H175+1,1)</f>
        <v>1</v>
      </c>
    </row>
    <row r="177" spans="1:8" x14ac:dyDescent="0.3">
      <c r="A177" s="1">
        <v>42954</v>
      </c>
      <c r="B177" t="s">
        <v>48</v>
      </c>
      <c r="C177" t="s">
        <v>14</v>
      </c>
      <c r="D177">
        <v>1914</v>
      </c>
      <c r="E177">
        <v>138</v>
      </c>
      <c r="F177">
        <v>405</v>
      </c>
      <c r="G177" s="4">
        <f>kursy[[#This Row],[Cena]]/kursy[[#This Row],[Odleglosc]]</f>
        <v>2.9347826086956523</v>
      </c>
      <c r="H177">
        <f>IF(AND(kursy[[#This Row],[Poczatek]]=C176,A176+1=kursy[[#This Row],[Data]]),H176+1,1)</f>
        <v>2</v>
      </c>
    </row>
    <row r="178" spans="1:8" x14ac:dyDescent="0.3">
      <c r="A178" s="1">
        <v>42955</v>
      </c>
      <c r="B178" t="s">
        <v>14</v>
      </c>
      <c r="C178" t="s">
        <v>21</v>
      </c>
      <c r="D178">
        <v>1134</v>
      </c>
      <c r="E178">
        <v>95</v>
      </c>
      <c r="F178">
        <v>115</v>
      </c>
      <c r="G178" s="4">
        <f>kursy[[#This Row],[Cena]]/kursy[[#This Row],[Odleglosc]]</f>
        <v>1.2105263157894737</v>
      </c>
      <c r="H178">
        <f>IF(AND(kursy[[#This Row],[Poczatek]]=C177,A177+1=kursy[[#This Row],[Data]]),H177+1,1)</f>
        <v>3</v>
      </c>
    </row>
    <row r="179" spans="1:8" x14ac:dyDescent="0.3">
      <c r="A179" s="1">
        <v>42956</v>
      </c>
      <c r="B179" t="s">
        <v>21</v>
      </c>
      <c r="C179" t="s">
        <v>25</v>
      </c>
      <c r="D179">
        <v>2935</v>
      </c>
      <c r="E179">
        <v>160</v>
      </c>
      <c r="F179">
        <v>275</v>
      </c>
      <c r="G179" s="4">
        <f>kursy[[#This Row],[Cena]]/kursy[[#This Row],[Odleglosc]]</f>
        <v>1.71875</v>
      </c>
      <c r="H179">
        <f>IF(AND(kursy[[#This Row],[Poczatek]]=C178,A178+1=kursy[[#This Row],[Data]]),H178+1,1)</f>
        <v>4</v>
      </c>
    </row>
    <row r="180" spans="1:8" x14ac:dyDescent="0.3">
      <c r="A180" s="1">
        <v>42957</v>
      </c>
      <c r="B180" t="s">
        <v>25</v>
      </c>
      <c r="C180" t="s">
        <v>15</v>
      </c>
      <c r="D180">
        <v>4379</v>
      </c>
      <c r="E180">
        <v>93</v>
      </c>
      <c r="F180">
        <v>147</v>
      </c>
      <c r="G180" s="4">
        <f>kursy[[#This Row],[Cena]]/kursy[[#This Row],[Odleglosc]]</f>
        <v>1.5806451612903225</v>
      </c>
      <c r="H180">
        <f>IF(AND(kursy[[#This Row],[Poczatek]]=C179,A179+1=kursy[[#This Row],[Data]]),H179+1,1)</f>
        <v>5</v>
      </c>
    </row>
    <row r="181" spans="1:8" x14ac:dyDescent="0.3">
      <c r="A181" s="1">
        <v>42959</v>
      </c>
      <c r="B181" t="s">
        <v>37</v>
      </c>
      <c r="C181" t="s">
        <v>35</v>
      </c>
      <c r="D181">
        <v>1328</v>
      </c>
      <c r="E181">
        <v>148</v>
      </c>
      <c r="F181">
        <v>516</v>
      </c>
      <c r="G181" s="4">
        <f>kursy[[#This Row],[Cena]]/kursy[[#This Row],[Odleglosc]]</f>
        <v>3.4864864864864864</v>
      </c>
      <c r="H181">
        <f>IF(AND(kursy[[#This Row],[Poczatek]]=C180,A180+1=kursy[[#This Row],[Data]]),H180+1,1)</f>
        <v>1</v>
      </c>
    </row>
    <row r="182" spans="1:8" x14ac:dyDescent="0.3">
      <c r="A182" s="1">
        <v>42960</v>
      </c>
      <c r="B182" t="s">
        <v>70</v>
      </c>
      <c r="C182" t="s">
        <v>30</v>
      </c>
      <c r="D182">
        <v>4133</v>
      </c>
      <c r="E182">
        <v>130</v>
      </c>
      <c r="F182">
        <v>398</v>
      </c>
      <c r="G182" s="4">
        <f>kursy[[#This Row],[Cena]]/kursy[[#This Row],[Odleglosc]]</f>
        <v>3.0615384615384613</v>
      </c>
      <c r="H182">
        <f>IF(AND(kursy[[#This Row],[Poczatek]]=C181,A181+1=kursy[[#This Row],[Data]]),H181+1,1)</f>
        <v>1</v>
      </c>
    </row>
    <row r="183" spans="1:8" x14ac:dyDescent="0.3">
      <c r="A183" s="1">
        <v>42962</v>
      </c>
      <c r="B183" t="s">
        <v>47</v>
      </c>
      <c r="C183" t="s">
        <v>20</v>
      </c>
      <c r="D183">
        <v>5370</v>
      </c>
      <c r="E183">
        <v>266</v>
      </c>
      <c r="F183">
        <v>699</v>
      </c>
      <c r="G183" s="4">
        <f>kursy[[#This Row],[Cena]]/kursy[[#This Row],[Odleglosc]]</f>
        <v>2.6278195488721803</v>
      </c>
      <c r="H183">
        <f>IF(AND(kursy[[#This Row],[Poczatek]]=C182,A182+1=kursy[[#This Row],[Data]]),H182+1,1)</f>
        <v>1</v>
      </c>
    </row>
    <row r="184" spans="1:8" x14ac:dyDescent="0.3">
      <c r="A184" s="1">
        <v>42963</v>
      </c>
      <c r="B184" t="s">
        <v>20</v>
      </c>
      <c r="C184" t="s">
        <v>8</v>
      </c>
      <c r="D184">
        <v>4663</v>
      </c>
      <c r="E184">
        <v>122</v>
      </c>
      <c r="F184">
        <v>256</v>
      </c>
      <c r="G184" s="4">
        <f>kursy[[#This Row],[Cena]]/kursy[[#This Row],[Odleglosc]]</f>
        <v>2.098360655737705</v>
      </c>
      <c r="H184">
        <f>IF(AND(kursy[[#This Row],[Poczatek]]=C183,A183+1=kursy[[#This Row],[Data]]),H183+1,1)</f>
        <v>2</v>
      </c>
    </row>
    <row r="185" spans="1:8" x14ac:dyDescent="0.3">
      <c r="A185" s="1">
        <v>42964</v>
      </c>
      <c r="B185" t="s">
        <v>8</v>
      </c>
      <c r="C185" t="s">
        <v>40</v>
      </c>
      <c r="D185">
        <v>5151</v>
      </c>
      <c r="E185">
        <v>151</v>
      </c>
      <c r="F185">
        <v>195</v>
      </c>
      <c r="G185" s="4">
        <f>kursy[[#This Row],[Cena]]/kursy[[#This Row],[Odleglosc]]</f>
        <v>1.2913907284768211</v>
      </c>
      <c r="H185">
        <f>IF(AND(kursy[[#This Row],[Poczatek]]=C184,A184+1=kursy[[#This Row],[Data]]),H184+1,1)</f>
        <v>3</v>
      </c>
    </row>
    <row r="186" spans="1:8" x14ac:dyDescent="0.3">
      <c r="A186" s="1">
        <v>42965</v>
      </c>
      <c r="B186" t="s">
        <v>40</v>
      </c>
      <c r="C186" t="s">
        <v>20</v>
      </c>
      <c r="D186">
        <v>3035</v>
      </c>
      <c r="E186">
        <v>118</v>
      </c>
      <c r="F186">
        <v>207</v>
      </c>
      <c r="G186" s="4">
        <f>kursy[[#This Row],[Cena]]/kursy[[#This Row],[Odleglosc]]</f>
        <v>1.7542372881355932</v>
      </c>
      <c r="H186">
        <f>IF(AND(kursy[[#This Row],[Poczatek]]=C185,A185+1=kursy[[#This Row],[Data]]),H185+1,1)</f>
        <v>4</v>
      </c>
    </row>
    <row r="187" spans="1:8" x14ac:dyDescent="0.3">
      <c r="A187" s="1">
        <v>42967</v>
      </c>
      <c r="B187" t="s">
        <v>72</v>
      </c>
      <c r="C187" t="s">
        <v>11</v>
      </c>
      <c r="D187">
        <v>1090</v>
      </c>
      <c r="E187">
        <v>200</v>
      </c>
      <c r="F187">
        <v>585</v>
      </c>
      <c r="G187" s="4">
        <f>kursy[[#This Row],[Cena]]/kursy[[#This Row],[Odleglosc]]</f>
        <v>2.9249999999999998</v>
      </c>
      <c r="H187">
        <f>IF(AND(kursy[[#This Row],[Poczatek]]=C186,A186+1=kursy[[#This Row],[Data]]),H186+1,1)</f>
        <v>1</v>
      </c>
    </row>
    <row r="188" spans="1:8" x14ac:dyDescent="0.3">
      <c r="A188" s="1">
        <v>42968</v>
      </c>
      <c r="B188" t="s">
        <v>11</v>
      </c>
      <c r="C188" t="s">
        <v>13</v>
      </c>
      <c r="D188">
        <v>5746</v>
      </c>
      <c r="E188">
        <v>145</v>
      </c>
      <c r="F188">
        <v>214</v>
      </c>
      <c r="G188" s="4">
        <f>kursy[[#This Row],[Cena]]/kursy[[#This Row],[Odleglosc]]</f>
        <v>1.4758620689655173</v>
      </c>
      <c r="H188">
        <f>IF(AND(kursy[[#This Row],[Poczatek]]=C187,A187+1=kursy[[#This Row],[Data]]),H187+1,1)</f>
        <v>2</v>
      </c>
    </row>
    <row r="189" spans="1:8" x14ac:dyDescent="0.3">
      <c r="A189" s="1">
        <v>42970</v>
      </c>
      <c r="B189" t="s">
        <v>46</v>
      </c>
      <c r="C189" t="s">
        <v>56</v>
      </c>
      <c r="D189">
        <v>3200</v>
      </c>
      <c r="E189">
        <v>138</v>
      </c>
      <c r="F189">
        <v>417</v>
      </c>
      <c r="G189" s="4">
        <f>kursy[[#This Row],[Cena]]/kursy[[#This Row],[Odleglosc]]</f>
        <v>3.0217391304347827</v>
      </c>
      <c r="H189">
        <f>IF(AND(kursy[[#This Row],[Poczatek]]=C188,A188+1=kursy[[#This Row],[Data]]),H188+1,1)</f>
        <v>1</v>
      </c>
    </row>
    <row r="190" spans="1:8" x14ac:dyDescent="0.3">
      <c r="A190" s="1">
        <v>42971</v>
      </c>
      <c r="B190" t="s">
        <v>56</v>
      </c>
      <c r="C190" t="s">
        <v>50</v>
      </c>
      <c r="D190">
        <v>3586</v>
      </c>
      <c r="E190">
        <v>155</v>
      </c>
      <c r="F190">
        <v>290</v>
      </c>
      <c r="G190" s="4">
        <f>kursy[[#This Row],[Cena]]/kursy[[#This Row],[Odleglosc]]</f>
        <v>1.8709677419354838</v>
      </c>
      <c r="H190">
        <f>IF(AND(kursy[[#This Row],[Poczatek]]=C189,A189+1=kursy[[#This Row],[Data]]),H189+1,1)</f>
        <v>2</v>
      </c>
    </row>
    <row r="191" spans="1:8" x14ac:dyDescent="0.3">
      <c r="A191" s="1">
        <v>42972</v>
      </c>
      <c r="B191" t="s">
        <v>50</v>
      </c>
      <c r="C191" t="s">
        <v>17</v>
      </c>
      <c r="D191">
        <v>3460</v>
      </c>
      <c r="E191">
        <v>145</v>
      </c>
      <c r="F191">
        <v>162</v>
      </c>
      <c r="G191" s="4">
        <f>kursy[[#This Row],[Cena]]/kursy[[#This Row],[Odleglosc]]</f>
        <v>1.1172413793103448</v>
      </c>
      <c r="H191">
        <f>IF(AND(kursy[[#This Row],[Poczatek]]=C190,A190+1=kursy[[#This Row],[Data]]),H190+1,1)</f>
        <v>3</v>
      </c>
    </row>
    <row r="192" spans="1:8" x14ac:dyDescent="0.3">
      <c r="A192" s="1">
        <v>42973</v>
      </c>
      <c r="B192" t="s">
        <v>68</v>
      </c>
      <c r="C192" t="s">
        <v>19</v>
      </c>
      <c r="D192">
        <v>1347</v>
      </c>
      <c r="E192">
        <v>173</v>
      </c>
      <c r="F192">
        <v>576</v>
      </c>
      <c r="G192" s="4">
        <f>kursy[[#This Row],[Cena]]/kursy[[#This Row],[Odleglosc]]</f>
        <v>3.3294797687861273</v>
      </c>
      <c r="H192">
        <f>IF(AND(kursy[[#This Row],[Poczatek]]=C191,A191+1=kursy[[#This Row],[Data]]),H191+1,1)</f>
        <v>1</v>
      </c>
    </row>
    <row r="193" spans="1:8" x14ac:dyDescent="0.3">
      <c r="A193" s="1">
        <v>42974</v>
      </c>
      <c r="B193" t="s">
        <v>19</v>
      </c>
      <c r="C193" t="s">
        <v>60</v>
      </c>
      <c r="D193">
        <v>2421</v>
      </c>
      <c r="E193">
        <v>148</v>
      </c>
      <c r="F193">
        <v>552</v>
      </c>
      <c r="G193" s="4">
        <f>kursy[[#This Row],[Cena]]/kursy[[#This Row],[Odleglosc]]</f>
        <v>3.7297297297297298</v>
      </c>
      <c r="H193">
        <f>IF(AND(kursy[[#This Row],[Poczatek]]=C192,A192+1=kursy[[#This Row],[Data]]),H192+1,1)</f>
        <v>2</v>
      </c>
    </row>
    <row r="194" spans="1:8" x14ac:dyDescent="0.3">
      <c r="A194" s="1">
        <v>42975</v>
      </c>
      <c r="B194" t="s">
        <v>60</v>
      </c>
      <c r="C194" t="s">
        <v>47</v>
      </c>
      <c r="D194">
        <v>2939</v>
      </c>
      <c r="E194">
        <v>125</v>
      </c>
      <c r="F194">
        <v>307</v>
      </c>
      <c r="G194" s="4">
        <f>kursy[[#This Row],[Cena]]/kursy[[#This Row],[Odleglosc]]</f>
        <v>2.456</v>
      </c>
      <c r="H194">
        <f>IF(AND(kursy[[#This Row],[Poczatek]]=C193,A193+1=kursy[[#This Row],[Data]]),H193+1,1)</f>
        <v>3</v>
      </c>
    </row>
    <row r="195" spans="1:8" x14ac:dyDescent="0.3">
      <c r="A195" s="1">
        <v>42976</v>
      </c>
      <c r="B195" t="s">
        <v>47</v>
      </c>
      <c r="C195" t="s">
        <v>17</v>
      </c>
      <c r="D195">
        <v>4921</v>
      </c>
      <c r="E195">
        <v>124</v>
      </c>
      <c r="F195">
        <v>472</v>
      </c>
      <c r="G195" s="4">
        <f>kursy[[#This Row],[Cena]]/kursy[[#This Row],[Odleglosc]]</f>
        <v>3.806451612903226</v>
      </c>
      <c r="H195">
        <f>IF(AND(kursy[[#This Row],[Poczatek]]=C194,A194+1=kursy[[#This Row],[Data]]),H194+1,1)</f>
        <v>4</v>
      </c>
    </row>
    <row r="196" spans="1:8" x14ac:dyDescent="0.3">
      <c r="A196" s="1">
        <v>42977</v>
      </c>
      <c r="B196" t="s">
        <v>17</v>
      </c>
      <c r="C196" t="s">
        <v>38</v>
      </c>
      <c r="D196">
        <v>3580</v>
      </c>
      <c r="E196">
        <v>173</v>
      </c>
      <c r="F196">
        <v>382</v>
      </c>
      <c r="G196" s="4">
        <f>kursy[[#This Row],[Cena]]/kursy[[#This Row],[Odleglosc]]</f>
        <v>2.2080924855491331</v>
      </c>
      <c r="H196">
        <f>IF(AND(kursy[[#This Row],[Poczatek]]=C195,A195+1=kursy[[#This Row],[Data]]),H195+1,1)</f>
        <v>5</v>
      </c>
    </row>
    <row r="197" spans="1:8" x14ac:dyDescent="0.3">
      <c r="A197" s="1">
        <v>42978</v>
      </c>
      <c r="B197" t="s">
        <v>38</v>
      </c>
      <c r="C197" t="s">
        <v>73</v>
      </c>
      <c r="D197">
        <v>5215</v>
      </c>
      <c r="E197">
        <v>158</v>
      </c>
      <c r="F197">
        <v>375</v>
      </c>
      <c r="G197" s="4">
        <f>kursy[[#This Row],[Cena]]/kursy[[#This Row],[Odleglosc]]</f>
        <v>2.3734177215189876</v>
      </c>
      <c r="H197">
        <f>IF(AND(kursy[[#This Row],[Poczatek]]=C196,A196+1=kursy[[#This Row],[Data]]),H196+1,1)</f>
        <v>6</v>
      </c>
    </row>
    <row r="198" spans="1:8" x14ac:dyDescent="0.3">
      <c r="A198" s="1">
        <v>42979</v>
      </c>
      <c r="B198" t="s">
        <v>73</v>
      </c>
      <c r="C198" t="s">
        <v>51</v>
      </c>
      <c r="D198">
        <v>1369</v>
      </c>
      <c r="E198">
        <v>170</v>
      </c>
      <c r="F198">
        <v>276</v>
      </c>
      <c r="G198" s="4">
        <f>kursy[[#This Row],[Cena]]/kursy[[#This Row],[Odleglosc]]</f>
        <v>1.6235294117647059</v>
      </c>
      <c r="H198">
        <f>IF(AND(kursy[[#This Row],[Poczatek]]=C197,A197+1=kursy[[#This Row],[Data]]),H197+1,1)</f>
        <v>7</v>
      </c>
    </row>
    <row r="199" spans="1:8" x14ac:dyDescent="0.3">
      <c r="A199" s="1">
        <v>42980</v>
      </c>
      <c r="B199" t="s">
        <v>51</v>
      </c>
      <c r="C199" t="s">
        <v>67</v>
      </c>
      <c r="D199">
        <v>1655</v>
      </c>
      <c r="E199">
        <v>180</v>
      </c>
      <c r="F199">
        <v>332</v>
      </c>
      <c r="G199" s="4">
        <f>kursy[[#This Row],[Cena]]/kursy[[#This Row],[Odleglosc]]</f>
        <v>1.8444444444444446</v>
      </c>
      <c r="H199">
        <f>IF(AND(kursy[[#This Row],[Poczatek]]=C198,A198+1=kursy[[#This Row],[Data]]),H198+1,1)</f>
        <v>8</v>
      </c>
    </row>
    <row r="200" spans="1:8" x14ac:dyDescent="0.3">
      <c r="A200" s="1">
        <v>42981</v>
      </c>
      <c r="B200" t="s">
        <v>48</v>
      </c>
      <c r="C200" t="s">
        <v>61</v>
      </c>
      <c r="D200">
        <v>2192</v>
      </c>
      <c r="E200">
        <v>114</v>
      </c>
      <c r="F200">
        <v>137</v>
      </c>
      <c r="G200" s="4">
        <f>kursy[[#This Row],[Cena]]/kursy[[#This Row],[Odleglosc]]</f>
        <v>1.2017543859649122</v>
      </c>
      <c r="H200">
        <f>IF(AND(kursy[[#This Row],[Poczatek]]=C199,A199+1=kursy[[#This Row],[Data]]),H199+1,1)</f>
        <v>1</v>
      </c>
    </row>
    <row r="201" spans="1:8" x14ac:dyDescent="0.3">
      <c r="A201" s="1">
        <v>42982</v>
      </c>
      <c r="B201" t="s">
        <v>12</v>
      </c>
      <c r="C201" t="s">
        <v>59</v>
      </c>
      <c r="D201">
        <v>5919</v>
      </c>
      <c r="E201">
        <v>103</v>
      </c>
      <c r="F201">
        <v>279</v>
      </c>
      <c r="G201" s="4">
        <f>kursy[[#This Row],[Cena]]/kursy[[#This Row],[Odleglosc]]</f>
        <v>2.70873786407767</v>
      </c>
      <c r="H201">
        <f>IF(AND(kursy[[#This Row],[Poczatek]]=C200,A200+1=kursy[[#This Row],[Data]]),H200+1,1)</f>
        <v>1</v>
      </c>
    </row>
    <row r="202" spans="1:8" x14ac:dyDescent="0.3">
      <c r="A202" s="1">
        <v>42983</v>
      </c>
      <c r="B202" t="s">
        <v>67</v>
      </c>
      <c r="C202" t="s">
        <v>17</v>
      </c>
      <c r="D202">
        <v>5986</v>
      </c>
      <c r="E202">
        <v>222</v>
      </c>
      <c r="F202">
        <v>501</v>
      </c>
      <c r="G202" s="4">
        <f>kursy[[#This Row],[Cena]]/kursy[[#This Row],[Odleglosc]]</f>
        <v>2.2567567567567566</v>
      </c>
      <c r="H202">
        <f>IF(AND(kursy[[#This Row],[Poczatek]]=C201,A201+1=kursy[[#This Row],[Data]]),H201+1,1)</f>
        <v>1</v>
      </c>
    </row>
    <row r="203" spans="1:8" x14ac:dyDescent="0.3">
      <c r="A203" s="1">
        <v>42984</v>
      </c>
      <c r="B203" t="s">
        <v>17</v>
      </c>
      <c r="C203" t="s">
        <v>39</v>
      </c>
      <c r="D203">
        <v>2750</v>
      </c>
      <c r="E203">
        <v>144</v>
      </c>
      <c r="F203">
        <v>422</v>
      </c>
      <c r="G203" s="4">
        <f>kursy[[#This Row],[Cena]]/kursy[[#This Row],[Odleglosc]]</f>
        <v>2.9305555555555554</v>
      </c>
      <c r="H203">
        <f>IF(AND(kursy[[#This Row],[Poczatek]]=C202,A202+1=kursy[[#This Row],[Data]]),H202+1,1)</f>
        <v>2</v>
      </c>
    </row>
    <row r="204" spans="1:8" x14ac:dyDescent="0.3">
      <c r="A204" s="1">
        <v>42985</v>
      </c>
      <c r="B204" t="s">
        <v>39</v>
      </c>
      <c r="C204" t="s">
        <v>50</v>
      </c>
      <c r="D204">
        <v>1381</v>
      </c>
      <c r="E204">
        <v>192</v>
      </c>
      <c r="F204">
        <v>556</v>
      </c>
      <c r="G204" s="4">
        <f>kursy[[#This Row],[Cena]]/kursy[[#This Row],[Odleglosc]]</f>
        <v>2.8958333333333335</v>
      </c>
      <c r="H204">
        <f>IF(AND(kursy[[#This Row],[Poczatek]]=C203,A203+1=kursy[[#This Row],[Data]]),H203+1,1)</f>
        <v>3</v>
      </c>
    </row>
    <row r="205" spans="1:8" x14ac:dyDescent="0.3">
      <c r="A205" s="1">
        <v>42986</v>
      </c>
      <c r="B205" t="s">
        <v>60</v>
      </c>
      <c r="C205" t="s">
        <v>59</v>
      </c>
      <c r="D205">
        <v>2219</v>
      </c>
      <c r="E205">
        <v>136</v>
      </c>
      <c r="F205">
        <v>162</v>
      </c>
      <c r="G205" s="4">
        <f>kursy[[#This Row],[Cena]]/kursy[[#This Row],[Odleglosc]]</f>
        <v>1.1911764705882353</v>
      </c>
      <c r="H205">
        <f>IF(AND(kursy[[#This Row],[Poczatek]]=C204,A204+1=kursy[[#This Row],[Data]]),H204+1,1)</f>
        <v>1</v>
      </c>
    </row>
    <row r="206" spans="1:8" x14ac:dyDescent="0.3">
      <c r="A206" s="1">
        <v>42987</v>
      </c>
      <c r="B206" t="s">
        <v>59</v>
      </c>
      <c r="C206" t="s">
        <v>65</v>
      </c>
      <c r="D206">
        <v>5041</v>
      </c>
      <c r="E206">
        <v>101</v>
      </c>
      <c r="F206">
        <v>319</v>
      </c>
      <c r="G206" s="4">
        <f>kursy[[#This Row],[Cena]]/kursy[[#This Row],[Odleglosc]]</f>
        <v>3.1584158415841586</v>
      </c>
      <c r="H206">
        <f>IF(AND(kursy[[#This Row],[Poczatek]]=C205,A205+1=kursy[[#This Row],[Data]]),H205+1,1)</f>
        <v>2</v>
      </c>
    </row>
    <row r="207" spans="1:8" x14ac:dyDescent="0.3">
      <c r="A207" s="1">
        <v>42989</v>
      </c>
      <c r="B207" t="s">
        <v>31</v>
      </c>
      <c r="C207" t="s">
        <v>23</v>
      </c>
      <c r="D207">
        <v>4432</v>
      </c>
      <c r="E207">
        <v>159</v>
      </c>
      <c r="F207">
        <v>585</v>
      </c>
      <c r="G207" s="4">
        <f>kursy[[#This Row],[Cena]]/kursy[[#This Row],[Odleglosc]]</f>
        <v>3.6792452830188678</v>
      </c>
      <c r="H207">
        <f>IF(AND(kursy[[#This Row],[Poczatek]]=C206,A206+1=kursy[[#This Row],[Data]]),H206+1,1)</f>
        <v>1</v>
      </c>
    </row>
    <row r="208" spans="1:8" x14ac:dyDescent="0.3">
      <c r="A208" s="1">
        <v>42990</v>
      </c>
      <c r="B208" t="s">
        <v>6</v>
      </c>
      <c r="C208" t="s">
        <v>12</v>
      </c>
      <c r="D208">
        <v>2761</v>
      </c>
      <c r="E208">
        <v>129</v>
      </c>
      <c r="F208">
        <v>288</v>
      </c>
      <c r="G208" s="4">
        <f>kursy[[#This Row],[Cena]]/kursy[[#This Row],[Odleglosc]]</f>
        <v>2.2325581395348837</v>
      </c>
      <c r="H208">
        <f>IF(AND(kursy[[#This Row],[Poczatek]]=C207,A207+1=kursy[[#This Row],[Data]]),H207+1,1)</f>
        <v>1</v>
      </c>
    </row>
    <row r="209" spans="1:8" x14ac:dyDescent="0.3">
      <c r="A209" s="1">
        <v>42991</v>
      </c>
      <c r="B209" t="s">
        <v>12</v>
      </c>
      <c r="C209" t="s">
        <v>7</v>
      </c>
      <c r="D209">
        <v>2935</v>
      </c>
      <c r="E209">
        <v>162</v>
      </c>
      <c r="F209">
        <v>572</v>
      </c>
      <c r="G209" s="4">
        <f>kursy[[#This Row],[Cena]]/kursy[[#This Row],[Odleglosc]]</f>
        <v>3.5308641975308643</v>
      </c>
      <c r="H209">
        <f>IF(AND(kursy[[#This Row],[Poczatek]]=C208,A208+1=kursy[[#This Row],[Data]]),H208+1,1)</f>
        <v>2</v>
      </c>
    </row>
    <row r="210" spans="1:8" x14ac:dyDescent="0.3">
      <c r="A210" s="1">
        <v>42992</v>
      </c>
      <c r="B210" t="s">
        <v>36</v>
      </c>
      <c r="C210" t="s">
        <v>40</v>
      </c>
      <c r="D210">
        <v>3565</v>
      </c>
      <c r="E210">
        <v>176</v>
      </c>
      <c r="F210">
        <v>224</v>
      </c>
      <c r="G210" s="4">
        <f>kursy[[#This Row],[Cena]]/kursy[[#This Row],[Odleglosc]]</f>
        <v>1.2727272727272727</v>
      </c>
      <c r="H210">
        <f>IF(AND(kursy[[#This Row],[Poczatek]]=C209,A209+1=kursy[[#This Row],[Data]]),H209+1,1)</f>
        <v>1</v>
      </c>
    </row>
    <row r="211" spans="1:8" x14ac:dyDescent="0.3">
      <c r="A211" s="1">
        <v>42993</v>
      </c>
      <c r="B211" t="s">
        <v>8</v>
      </c>
      <c r="C211" t="s">
        <v>38</v>
      </c>
      <c r="D211">
        <v>3096</v>
      </c>
      <c r="E211">
        <v>353</v>
      </c>
      <c r="F211">
        <v>993</v>
      </c>
      <c r="G211" s="4">
        <f>kursy[[#This Row],[Cena]]/kursy[[#This Row],[Odleglosc]]</f>
        <v>2.8130311614730878</v>
      </c>
      <c r="H211">
        <f>IF(AND(kursy[[#This Row],[Poczatek]]=C210,A210+1=kursy[[#This Row],[Data]]),H210+1,1)</f>
        <v>1</v>
      </c>
    </row>
    <row r="212" spans="1:8" x14ac:dyDescent="0.3">
      <c r="A212" s="1">
        <v>42995</v>
      </c>
      <c r="B212" t="s">
        <v>50</v>
      </c>
      <c r="C212" t="s">
        <v>11</v>
      </c>
      <c r="D212">
        <v>3325</v>
      </c>
      <c r="E212">
        <v>517</v>
      </c>
      <c r="F212">
        <v>1107</v>
      </c>
      <c r="G212" s="4">
        <f>kursy[[#This Row],[Cena]]/kursy[[#This Row],[Odleglosc]]</f>
        <v>2.1411992263056092</v>
      </c>
      <c r="H212">
        <f>IF(AND(kursy[[#This Row],[Poczatek]]=C211,A211+1=kursy[[#This Row],[Data]]),H211+1,1)</f>
        <v>1</v>
      </c>
    </row>
    <row r="213" spans="1:8" x14ac:dyDescent="0.3">
      <c r="A213" s="1">
        <v>42997</v>
      </c>
      <c r="B213" t="s">
        <v>15</v>
      </c>
      <c r="C213" t="s">
        <v>59</v>
      </c>
      <c r="D213">
        <v>2563</v>
      </c>
      <c r="E213">
        <v>480</v>
      </c>
      <c r="F213">
        <v>1849</v>
      </c>
      <c r="G213" s="4">
        <f>kursy[[#This Row],[Cena]]/kursy[[#This Row],[Odleglosc]]</f>
        <v>3.8520833333333333</v>
      </c>
      <c r="H213">
        <f>IF(AND(kursy[[#This Row],[Poczatek]]=C212,A212+1=kursy[[#This Row],[Data]]),H212+1,1)</f>
        <v>1</v>
      </c>
    </row>
    <row r="214" spans="1:8" x14ac:dyDescent="0.3">
      <c r="A214" s="1">
        <v>42998</v>
      </c>
      <c r="B214" t="s">
        <v>59</v>
      </c>
      <c r="C214" t="s">
        <v>19</v>
      </c>
      <c r="D214">
        <v>2914</v>
      </c>
      <c r="E214">
        <v>104</v>
      </c>
      <c r="F214">
        <v>275</v>
      </c>
      <c r="G214" s="4">
        <f>kursy[[#This Row],[Cena]]/kursy[[#This Row],[Odleglosc]]</f>
        <v>2.6442307692307692</v>
      </c>
      <c r="H214">
        <f>IF(AND(kursy[[#This Row],[Poczatek]]=C213,A213+1=kursy[[#This Row],[Data]]),H213+1,1)</f>
        <v>2</v>
      </c>
    </row>
    <row r="215" spans="1:8" x14ac:dyDescent="0.3">
      <c r="A215" s="1">
        <v>42999</v>
      </c>
      <c r="B215" t="s">
        <v>19</v>
      </c>
      <c r="C215" t="s">
        <v>29</v>
      </c>
      <c r="D215">
        <v>2832</v>
      </c>
      <c r="E215">
        <v>106</v>
      </c>
      <c r="F215">
        <v>396</v>
      </c>
      <c r="G215" s="4">
        <f>kursy[[#This Row],[Cena]]/kursy[[#This Row],[Odleglosc]]</f>
        <v>3.7358490566037736</v>
      </c>
      <c r="H215">
        <f>IF(AND(kursy[[#This Row],[Poczatek]]=C214,A214+1=kursy[[#This Row],[Data]]),H214+1,1)</f>
        <v>3</v>
      </c>
    </row>
    <row r="216" spans="1:8" x14ac:dyDescent="0.3">
      <c r="A216" s="1">
        <v>43000</v>
      </c>
      <c r="B216" t="s">
        <v>59</v>
      </c>
      <c r="C216" t="s">
        <v>43</v>
      </c>
      <c r="D216">
        <v>5257</v>
      </c>
      <c r="E216">
        <v>407</v>
      </c>
      <c r="F216">
        <v>551</v>
      </c>
      <c r="G216" s="4">
        <f>kursy[[#This Row],[Cena]]/kursy[[#This Row],[Odleglosc]]</f>
        <v>1.3538083538083538</v>
      </c>
      <c r="H216">
        <f>IF(AND(kursy[[#This Row],[Poczatek]]=C215,A215+1=kursy[[#This Row],[Data]]),H215+1,1)</f>
        <v>1</v>
      </c>
    </row>
    <row r="217" spans="1:8" x14ac:dyDescent="0.3">
      <c r="A217" s="1">
        <v>43001</v>
      </c>
      <c r="B217" t="s">
        <v>57</v>
      </c>
      <c r="C217" t="s">
        <v>43</v>
      </c>
      <c r="D217">
        <v>5983</v>
      </c>
      <c r="E217">
        <v>227</v>
      </c>
      <c r="F217">
        <v>832</v>
      </c>
      <c r="G217" s="4">
        <f>kursy[[#This Row],[Cena]]/kursy[[#This Row],[Odleglosc]]</f>
        <v>3.6651982378854626</v>
      </c>
      <c r="H217">
        <f>IF(AND(kursy[[#This Row],[Poczatek]]=C216,A216+1=kursy[[#This Row],[Data]]),H216+1,1)</f>
        <v>1</v>
      </c>
    </row>
    <row r="218" spans="1:8" x14ac:dyDescent="0.3">
      <c r="A218" s="1">
        <v>43002</v>
      </c>
      <c r="B218" t="s">
        <v>43</v>
      </c>
      <c r="C218" t="s">
        <v>64</v>
      </c>
      <c r="D218">
        <v>4378</v>
      </c>
      <c r="E218">
        <v>187</v>
      </c>
      <c r="F218">
        <v>653</v>
      </c>
      <c r="G218" s="4">
        <f>kursy[[#This Row],[Cena]]/kursy[[#This Row],[Odleglosc]]</f>
        <v>3.4919786096256686</v>
      </c>
      <c r="H218">
        <f>IF(AND(kursy[[#This Row],[Poczatek]]=C217,A217+1=kursy[[#This Row],[Data]]),H217+1,1)</f>
        <v>2</v>
      </c>
    </row>
    <row r="219" spans="1:8" x14ac:dyDescent="0.3">
      <c r="A219" s="1">
        <v>43003</v>
      </c>
      <c r="B219" t="s">
        <v>64</v>
      </c>
      <c r="C219" t="s">
        <v>25</v>
      </c>
      <c r="D219">
        <v>3108</v>
      </c>
      <c r="E219">
        <v>114</v>
      </c>
      <c r="F219">
        <v>174</v>
      </c>
      <c r="G219" s="4">
        <f>kursy[[#This Row],[Cena]]/kursy[[#This Row],[Odleglosc]]</f>
        <v>1.5263157894736843</v>
      </c>
      <c r="H219">
        <f>IF(AND(kursy[[#This Row],[Poczatek]]=C218,A218+1=kursy[[#This Row],[Data]]),H218+1,1)</f>
        <v>3</v>
      </c>
    </row>
    <row r="220" spans="1:8" x14ac:dyDescent="0.3">
      <c r="A220" s="1">
        <v>43004</v>
      </c>
      <c r="B220" t="s">
        <v>25</v>
      </c>
      <c r="C220" t="s">
        <v>52</v>
      </c>
      <c r="D220">
        <v>2133</v>
      </c>
      <c r="E220">
        <v>166</v>
      </c>
      <c r="F220">
        <v>513</v>
      </c>
      <c r="G220" s="4">
        <f>kursy[[#This Row],[Cena]]/kursy[[#This Row],[Odleglosc]]</f>
        <v>3.0903614457831323</v>
      </c>
      <c r="H220">
        <f>IF(AND(kursy[[#This Row],[Poczatek]]=C219,A219+1=kursy[[#This Row],[Data]]),H219+1,1)</f>
        <v>4</v>
      </c>
    </row>
    <row r="221" spans="1:8" x14ac:dyDescent="0.3">
      <c r="A221" s="1">
        <v>43005</v>
      </c>
      <c r="B221" t="s">
        <v>52</v>
      </c>
      <c r="C221" t="s">
        <v>48</v>
      </c>
      <c r="D221">
        <v>1125</v>
      </c>
      <c r="E221">
        <v>98</v>
      </c>
      <c r="F221">
        <v>194</v>
      </c>
      <c r="G221" s="4">
        <f>kursy[[#This Row],[Cena]]/kursy[[#This Row],[Odleglosc]]</f>
        <v>1.9795918367346939</v>
      </c>
      <c r="H221">
        <f>IF(AND(kursy[[#This Row],[Poczatek]]=C220,A220+1=kursy[[#This Row],[Data]]),H220+1,1)</f>
        <v>5</v>
      </c>
    </row>
    <row r="222" spans="1:8" x14ac:dyDescent="0.3">
      <c r="A222" s="1">
        <v>43006</v>
      </c>
      <c r="B222" t="s">
        <v>48</v>
      </c>
      <c r="C222" t="s">
        <v>25</v>
      </c>
      <c r="D222">
        <v>4375</v>
      </c>
      <c r="E222">
        <v>140</v>
      </c>
      <c r="F222">
        <v>134</v>
      </c>
      <c r="G222" s="4">
        <f>kursy[[#This Row],[Cena]]/kursy[[#This Row],[Odleglosc]]</f>
        <v>0.95714285714285718</v>
      </c>
      <c r="H222">
        <f>IF(AND(kursy[[#This Row],[Poczatek]]=C221,A221+1=kursy[[#This Row],[Data]]),H221+1,1)</f>
        <v>6</v>
      </c>
    </row>
    <row r="223" spans="1:8" x14ac:dyDescent="0.3">
      <c r="A223" s="1">
        <v>43008</v>
      </c>
      <c r="B223" t="s">
        <v>41</v>
      </c>
      <c r="C223" t="s">
        <v>12</v>
      </c>
      <c r="D223">
        <v>5455</v>
      </c>
      <c r="E223">
        <v>124</v>
      </c>
      <c r="F223">
        <v>231</v>
      </c>
      <c r="G223" s="4">
        <f>kursy[[#This Row],[Cena]]/kursy[[#This Row],[Odleglosc]]</f>
        <v>1.8629032258064515</v>
      </c>
      <c r="H223">
        <f>IF(AND(kursy[[#This Row],[Poczatek]]=C222,A222+1=kursy[[#This Row],[Data]]),H222+1,1)</f>
        <v>1</v>
      </c>
    </row>
    <row r="224" spans="1:8" x14ac:dyDescent="0.3">
      <c r="A224" s="1">
        <v>43009</v>
      </c>
      <c r="B224" t="s">
        <v>29</v>
      </c>
      <c r="C224" t="s">
        <v>28</v>
      </c>
      <c r="D224">
        <v>4649</v>
      </c>
      <c r="E224">
        <v>125</v>
      </c>
      <c r="F224">
        <v>356</v>
      </c>
      <c r="G224" s="4">
        <f>kursy[[#This Row],[Cena]]/kursy[[#This Row],[Odleglosc]]</f>
        <v>2.8479999999999999</v>
      </c>
      <c r="H224">
        <f>IF(AND(kursy[[#This Row],[Poczatek]]=C223,A223+1=kursy[[#This Row],[Data]]),H223+1,1)</f>
        <v>1</v>
      </c>
    </row>
    <row r="225" spans="1:8" x14ac:dyDescent="0.3">
      <c r="A225" s="1">
        <v>43010</v>
      </c>
      <c r="B225" t="s">
        <v>28</v>
      </c>
      <c r="C225" t="s">
        <v>60</v>
      </c>
      <c r="D225">
        <v>4016</v>
      </c>
      <c r="E225">
        <v>115</v>
      </c>
      <c r="F225">
        <v>145</v>
      </c>
      <c r="G225" s="4">
        <f>kursy[[#This Row],[Cena]]/kursy[[#This Row],[Odleglosc]]</f>
        <v>1.2608695652173914</v>
      </c>
      <c r="H225">
        <f>IF(AND(kursy[[#This Row],[Poczatek]]=C224,A224+1=kursy[[#This Row],[Data]]),H224+1,1)</f>
        <v>2</v>
      </c>
    </row>
    <row r="226" spans="1:8" x14ac:dyDescent="0.3">
      <c r="A226" s="1">
        <v>43011</v>
      </c>
      <c r="B226" t="s">
        <v>60</v>
      </c>
      <c r="C226" t="s">
        <v>32</v>
      </c>
      <c r="D226">
        <v>1211</v>
      </c>
      <c r="E226">
        <v>139</v>
      </c>
      <c r="F226">
        <v>218</v>
      </c>
      <c r="G226" s="4">
        <f>kursy[[#This Row],[Cena]]/kursy[[#This Row],[Odleglosc]]</f>
        <v>1.5683453237410072</v>
      </c>
      <c r="H226">
        <f>IF(AND(kursy[[#This Row],[Poczatek]]=C225,A225+1=kursy[[#This Row],[Data]]),H225+1,1)</f>
        <v>3</v>
      </c>
    </row>
    <row r="227" spans="1:8" x14ac:dyDescent="0.3">
      <c r="A227" s="1">
        <v>43012</v>
      </c>
      <c r="B227" t="s">
        <v>32</v>
      </c>
      <c r="C227" t="s">
        <v>42</v>
      </c>
      <c r="D227">
        <v>4633</v>
      </c>
      <c r="E227">
        <v>120</v>
      </c>
      <c r="F227">
        <v>280</v>
      </c>
      <c r="G227" s="4">
        <f>kursy[[#This Row],[Cena]]/kursy[[#This Row],[Odleglosc]]</f>
        <v>2.3333333333333335</v>
      </c>
      <c r="H227">
        <f>IF(AND(kursy[[#This Row],[Poczatek]]=C226,A226+1=kursy[[#This Row],[Data]]),H226+1,1)</f>
        <v>4</v>
      </c>
    </row>
    <row r="228" spans="1:8" x14ac:dyDescent="0.3">
      <c r="A228" s="1">
        <v>43013</v>
      </c>
      <c r="B228" t="s">
        <v>42</v>
      </c>
      <c r="C228" t="s">
        <v>37</v>
      </c>
      <c r="D228">
        <v>2488</v>
      </c>
      <c r="E228">
        <v>144</v>
      </c>
      <c r="F228">
        <v>252</v>
      </c>
      <c r="G228" s="4">
        <f>kursy[[#This Row],[Cena]]/kursy[[#This Row],[Odleglosc]]</f>
        <v>1.75</v>
      </c>
      <c r="H228">
        <f>IF(AND(kursy[[#This Row],[Poczatek]]=C227,A227+1=kursy[[#This Row],[Data]]),H227+1,1)</f>
        <v>5</v>
      </c>
    </row>
    <row r="229" spans="1:8" x14ac:dyDescent="0.3">
      <c r="A229" s="1">
        <v>43014</v>
      </c>
      <c r="B229" t="s">
        <v>37</v>
      </c>
      <c r="C229" t="s">
        <v>35</v>
      </c>
      <c r="D229">
        <v>5798</v>
      </c>
      <c r="E229">
        <v>142</v>
      </c>
      <c r="F229">
        <v>501</v>
      </c>
      <c r="G229" s="4">
        <f>kursy[[#This Row],[Cena]]/kursy[[#This Row],[Odleglosc]]</f>
        <v>3.528169014084507</v>
      </c>
      <c r="H229">
        <f>IF(AND(kursy[[#This Row],[Poczatek]]=C228,A228+1=kursy[[#This Row],[Data]]),H228+1,1)</f>
        <v>6</v>
      </c>
    </row>
    <row r="230" spans="1:8" x14ac:dyDescent="0.3">
      <c r="A230" s="1">
        <v>43015</v>
      </c>
      <c r="B230" t="s">
        <v>42</v>
      </c>
      <c r="C230" t="s">
        <v>62</v>
      </c>
      <c r="D230">
        <v>2918</v>
      </c>
      <c r="E230">
        <v>181</v>
      </c>
      <c r="F230">
        <v>289</v>
      </c>
      <c r="G230" s="4">
        <f>kursy[[#This Row],[Cena]]/kursy[[#This Row],[Odleglosc]]</f>
        <v>1.5966850828729282</v>
      </c>
      <c r="H230">
        <f>IF(AND(kursy[[#This Row],[Poczatek]]=C229,A229+1=kursy[[#This Row],[Data]]),H229+1,1)</f>
        <v>1</v>
      </c>
    </row>
    <row r="231" spans="1:8" x14ac:dyDescent="0.3">
      <c r="A231" s="1">
        <v>43016</v>
      </c>
      <c r="B231" t="s">
        <v>62</v>
      </c>
      <c r="C231" t="s">
        <v>61</v>
      </c>
      <c r="D231">
        <v>1886</v>
      </c>
      <c r="E231">
        <v>110</v>
      </c>
      <c r="F231">
        <v>254</v>
      </c>
      <c r="G231" s="4">
        <f>kursy[[#This Row],[Cena]]/kursy[[#This Row],[Odleglosc]]</f>
        <v>2.3090909090909091</v>
      </c>
      <c r="H231">
        <f>IF(AND(kursy[[#This Row],[Poczatek]]=C230,A230+1=kursy[[#This Row],[Data]]),H230+1,1)</f>
        <v>2</v>
      </c>
    </row>
    <row r="232" spans="1:8" x14ac:dyDescent="0.3">
      <c r="A232" s="1">
        <v>43017</v>
      </c>
      <c r="B232" t="s">
        <v>70</v>
      </c>
      <c r="C232" t="s">
        <v>30</v>
      </c>
      <c r="D232">
        <v>4431</v>
      </c>
      <c r="E232">
        <v>128</v>
      </c>
      <c r="F232">
        <v>213</v>
      </c>
      <c r="G232" s="4">
        <f>kursy[[#This Row],[Cena]]/kursy[[#This Row],[Odleglosc]]</f>
        <v>1.6640625</v>
      </c>
      <c r="H232">
        <f>IF(AND(kursy[[#This Row],[Poczatek]]=C231,A231+1=kursy[[#This Row],[Data]]),H231+1,1)</f>
        <v>1</v>
      </c>
    </row>
    <row r="233" spans="1:8" x14ac:dyDescent="0.3">
      <c r="A233" s="1">
        <v>43018</v>
      </c>
      <c r="B233" t="s">
        <v>30</v>
      </c>
      <c r="C233" t="s">
        <v>40</v>
      </c>
      <c r="D233">
        <v>1956</v>
      </c>
      <c r="E233">
        <v>176</v>
      </c>
      <c r="F233">
        <v>248</v>
      </c>
      <c r="G233" s="4">
        <f>kursy[[#This Row],[Cena]]/kursy[[#This Row],[Odleglosc]]</f>
        <v>1.4090909090909092</v>
      </c>
      <c r="H233">
        <f>IF(AND(kursy[[#This Row],[Poczatek]]=C232,A232+1=kursy[[#This Row],[Data]]),H232+1,1)</f>
        <v>2</v>
      </c>
    </row>
    <row r="234" spans="1:8" x14ac:dyDescent="0.3">
      <c r="A234" s="1">
        <v>43019</v>
      </c>
      <c r="B234" t="s">
        <v>15</v>
      </c>
      <c r="C234" t="s">
        <v>26</v>
      </c>
      <c r="D234">
        <v>4059</v>
      </c>
      <c r="E234">
        <v>162</v>
      </c>
      <c r="F234">
        <v>550</v>
      </c>
      <c r="G234" s="4">
        <f>kursy[[#This Row],[Cena]]/kursy[[#This Row],[Odleglosc]]</f>
        <v>3.3950617283950617</v>
      </c>
      <c r="H234">
        <f>IF(AND(kursy[[#This Row],[Poczatek]]=C233,A233+1=kursy[[#This Row],[Data]]),H233+1,1)</f>
        <v>1</v>
      </c>
    </row>
    <row r="235" spans="1:8" x14ac:dyDescent="0.3">
      <c r="A235" s="1">
        <v>43020</v>
      </c>
      <c r="B235" t="s">
        <v>26</v>
      </c>
      <c r="C235" t="s">
        <v>23</v>
      </c>
      <c r="D235">
        <v>2157</v>
      </c>
      <c r="E235">
        <v>115</v>
      </c>
      <c r="F235">
        <v>182</v>
      </c>
      <c r="G235" s="4">
        <f>kursy[[#This Row],[Cena]]/kursy[[#This Row],[Odleglosc]]</f>
        <v>1.5826086956521739</v>
      </c>
      <c r="H235">
        <f>IF(AND(kursy[[#This Row],[Poczatek]]=C234,A234+1=kursy[[#This Row],[Data]]),H234+1,1)</f>
        <v>2</v>
      </c>
    </row>
    <row r="236" spans="1:8" x14ac:dyDescent="0.3">
      <c r="A236" s="1">
        <v>43021</v>
      </c>
      <c r="B236" t="s">
        <v>23</v>
      </c>
      <c r="C236" t="s">
        <v>24</v>
      </c>
      <c r="D236">
        <v>3353</v>
      </c>
      <c r="E236">
        <v>117</v>
      </c>
      <c r="F236">
        <v>312</v>
      </c>
      <c r="G236" s="4">
        <f>kursy[[#This Row],[Cena]]/kursy[[#This Row],[Odleglosc]]</f>
        <v>2.6666666666666665</v>
      </c>
      <c r="H236">
        <f>IF(AND(kursy[[#This Row],[Poczatek]]=C235,A235+1=kursy[[#This Row],[Data]]),H235+1,1)</f>
        <v>3</v>
      </c>
    </row>
    <row r="237" spans="1:8" x14ac:dyDescent="0.3">
      <c r="A237" s="1">
        <v>43022</v>
      </c>
      <c r="B237" t="s">
        <v>24</v>
      </c>
      <c r="C237" t="s">
        <v>21</v>
      </c>
      <c r="D237">
        <v>4677</v>
      </c>
      <c r="E237">
        <v>219</v>
      </c>
      <c r="F237">
        <v>255</v>
      </c>
      <c r="G237" s="4">
        <f>kursy[[#This Row],[Cena]]/kursy[[#This Row],[Odleglosc]]</f>
        <v>1.1643835616438356</v>
      </c>
      <c r="H237">
        <f>IF(AND(kursy[[#This Row],[Poczatek]]=C236,A236+1=kursy[[#This Row],[Data]]),H236+1,1)</f>
        <v>4</v>
      </c>
    </row>
    <row r="238" spans="1:8" x14ac:dyDescent="0.3">
      <c r="A238" s="1">
        <v>43023</v>
      </c>
      <c r="B238" t="s">
        <v>21</v>
      </c>
      <c r="C238" t="s">
        <v>25</v>
      </c>
      <c r="D238">
        <v>2059</v>
      </c>
      <c r="E238">
        <v>164</v>
      </c>
      <c r="F238">
        <v>630</v>
      </c>
      <c r="G238" s="4">
        <f>kursy[[#This Row],[Cena]]/kursy[[#This Row],[Odleglosc]]</f>
        <v>3.8414634146341462</v>
      </c>
      <c r="H238">
        <f>IF(AND(kursy[[#This Row],[Poczatek]]=C237,A237+1=kursy[[#This Row],[Data]]),H237+1,1)</f>
        <v>5</v>
      </c>
    </row>
    <row r="239" spans="1:8" x14ac:dyDescent="0.3">
      <c r="A239" s="1">
        <v>43025</v>
      </c>
      <c r="B239" t="s">
        <v>8</v>
      </c>
      <c r="C239" t="s">
        <v>29</v>
      </c>
      <c r="D239">
        <v>5537</v>
      </c>
      <c r="E239">
        <v>141</v>
      </c>
      <c r="F239">
        <v>240</v>
      </c>
      <c r="G239" s="4">
        <f>kursy[[#This Row],[Cena]]/kursy[[#This Row],[Odleglosc]]</f>
        <v>1.7021276595744681</v>
      </c>
      <c r="H239">
        <f>IF(AND(kursy[[#This Row],[Poczatek]]=C238,A238+1=kursy[[#This Row],[Data]]),H238+1,1)</f>
        <v>1</v>
      </c>
    </row>
    <row r="240" spans="1:8" x14ac:dyDescent="0.3">
      <c r="A240" s="1">
        <v>43026</v>
      </c>
      <c r="B240" t="s">
        <v>29</v>
      </c>
      <c r="C240" t="s">
        <v>59</v>
      </c>
      <c r="D240">
        <v>2987</v>
      </c>
      <c r="E240">
        <v>149</v>
      </c>
      <c r="F240">
        <v>464</v>
      </c>
      <c r="G240" s="4">
        <f>kursy[[#This Row],[Cena]]/kursy[[#This Row],[Odleglosc]]</f>
        <v>3.1140939597315436</v>
      </c>
      <c r="H240">
        <f>IF(AND(kursy[[#This Row],[Poczatek]]=C239,A239+1=kursy[[#This Row],[Data]]),H239+1,1)</f>
        <v>2</v>
      </c>
    </row>
    <row r="241" spans="1:8" x14ac:dyDescent="0.3">
      <c r="A241" s="1">
        <v>43028</v>
      </c>
      <c r="B241" t="s">
        <v>69</v>
      </c>
      <c r="C241" t="s">
        <v>67</v>
      </c>
      <c r="D241">
        <v>5570</v>
      </c>
      <c r="E241">
        <v>166</v>
      </c>
      <c r="F241">
        <v>577</v>
      </c>
      <c r="G241" s="4">
        <f>kursy[[#This Row],[Cena]]/kursy[[#This Row],[Odleglosc]]</f>
        <v>3.4759036144578315</v>
      </c>
      <c r="H241">
        <f>IF(AND(kursy[[#This Row],[Poczatek]]=C240,A240+1=kursy[[#This Row],[Data]]),H240+1,1)</f>
        <v>1</v>
      </c>
    </row>
    <row r="242" spans="1:8" x14ac:dyDescent="0.3">
      <c r="A242" s="1">
        <v>43029</v>
      </c>
      <c r="B242" t="s">
        <v>67</v>
      </c>
      <c r="C242" t="s">
        <v>66</v>
      </c>
      <c r="D242">
        <v>3948</v>
      </c>
      <c r="E242">
        <v>137</v>
      </c>
      <c r="F242">
        <v>469</v>
      </c>
      <c r="G242" s="4">
        <f>kursy[[#This Row],[Cena]]/kursy[[#This Row],[Odleglosc]]</f>
        <v>3.4233576642335768</v>
      </c>
      <c r="H242">
        <f>IF(AND(kursy[[#This Row],[Poczatek]]=C241,A241+1=kursy[[#This Row],[Data]]),H241+1,1)</f>
        <v>2</v>
      </c>
    </row>
    <row r="243" spans="1:8" x14ac:dyDescent="0.3">
      <c r="A243" s="1">
        <v>43030</v>
      </c>
      <c r="B243" t="s">
        <v>56</v>
      </c>
      <c r="C243" t="s">
        <v>59</v>
      </c>
      <c r="D243">
        <v>4201</v>
      </c>
      <c r="E243">
        <v>380</v>
      </c>
      <c r="F243">
        <v>528</v>
      </c>
      <c r="G243" s="4">
        <f>kursy[[#This Row],[Cena]]/kursy[[#This Row],[Odleglosc]]</f>
        <v>1.3894736842105264</v>
      </c>
      <c r="H243">
        <f>IF(AND(kursy[[#This Row],[Poczatek]]=C242,A242+1=kursy[[#This Row],[Data]]),H242+1,1)</f>
        <v>1</v>
      </c>
    </row>
    <row r="244" spans="1:8" x14ac:dyDescent="0.3">
      <c r="A244" s="1">
        <v>43031</v>
      </c>
      <c r="B244" t="s">
        <v>59</v>
      </c>
      <c r="C244" t="s">
        <v>12</v>
      </c>
      <c r="D244">
        <v>3592</v>
      </c>
      <c r="E244">
        <v>109</v>
      </c>
      <c r="F244">
        <v>134</v>
      </c>
      <c r="G244" s="4">
        <f>kursy[[#This Row],[Cena]]/kursy[[#This Row],[Odleglosc]]</f>
        <v>1.2293577981651376</v>
      </c>
      <c r="H244">
        <f>IF(AND(kursy[[#This Row],[Poczatek]]=C243,A243+1=kursy[[#This Row],[Data]]),H243+1,1)</f>
        <v>2</v>
      </c>
    </row>
    <row r="245" spans="1:8" x14ac:dyDescent="0.3">
      <c r="A245" s="1">
        <v>43032</v>
      </c>
      <c r="B245" t="s">
        <v>12</v>
      </c>
      <c r="C245" t="s">
        <v>41</v>
      </c>
      <c r="D245">
        <v>4543</v>
      </c>
      <c r="E245">
        <v>135</v>
      </c>
      <c r="F245">
        <v>345</v>
      </c>
      <c r="G245" s="4">
        <f>kursy[[#This Row],[Cena]]/kursy[[#This Row],[Odleglosc]]</f>
        <v>2.5555555555555554</v>
      </c>
      <c r="H245">
        <f>IF(AND(kursy[[#This Row],[Poczatek]]=C244,A244+1=kursy[[#This Row],[Data]]),H244+1,1)</f>
        <v>3</v>
      </c>
    </row>
    <row r="246" spans="1:8" x14ac:dyDescent="0.3">
      <c r="A246" s="1">
        <v>43034</v>
      </c>
      <c r="B246" t="s">
        <v>12</v>
      </c>
      <c r="C246" t="s">
        <v>9</v>
      </c>
      <c r="D246">
        <v>1813</v>
      </c>
      <c r="E246">
        <v>86</v>
      </c>
      <c r="F246">
        <v>163</v>
      </c>
      <c r="G246" s="4">
        <f>kursy[[#This Row],[Cena]]/kursy[[#This Row],[Odleglosc]]</f>
        <v>1.8953488372093024</v>
      </c>
      <c r="H246">
        <f>IF(AND(kursy[[#This Row],[Poczatek]]=C245,A245+1=kursy[[#This Row],[Data]]),H245+1,1)</f>
        <v>1</v>
      </c>
    </row>
    <row r="247" spans="1:8" x14ac:dyDescent="0.3">
      <c r="A247" s="1">
        <v>43035</v>
      </c>
      <c r="B247" t="s">
        <v>38</v>
      </c>
      <c r="C247" t="s">
        <v>49</v>
      </c>
      <c r="D247">
        <v>4567</v>
      </c>
      <c r="E247">
        <v>31</v>
      </c>
      <c r="F247">
        <v>54</v>
      </c>
      <c r="G247" s="4">
        <f>kursy[[#This Row],[Cena]]/kursy[[#This Row],[Odleglosc]]</f>
        <v>1.7419354838709677</v>
      </c>
      <c r="H247">
        <f>IF(AND(kursy[[#This Row],[Poczatek]]=C246,A246+1=kursy[[#This Row],[Data]]),H246+1,1)</f>
        <v>1</v>
      </c>
    </row>
    <row r="248" spans="1:8" x14ac:dyDescent="0.3">
      <c r="A248" s="1">
        <v>43036</v>
      </c>
      <c r="B248" t="s">
        <v>49</v>
      </c>
      <c r="C248" t="s">
        <v>37</v>
      </c>
      <c r="D248">
        <v>1830</v>
      </c>
      <c r="E248">
        <v>152</v>
      </c>
      <c r="F248">
        <v>301</v>
      </c>
      <c r="G248" s="4">
        <f>kursy[[#This Row],[Cena]]/kursy[[#This Row],[Odleglosc]]</f>
        <v>1.9802631578947369</v>
      </c>
      <c r="H248">
        <f>IF(AND(kursy[[#This Row],[Poczatek]]=C247,A247+1=kursy[[#This Row],[Data]]),H247+1,1)</f>
        <v>2</v>
      </c>
    </row>
    <row r="249" spans="1:8" x14ac:dyDescent="0.3">
      <c r="A249" s="1">
        <v>43037</v>
      </c>
      <c r="B249" t="s">
        <v>37</v>
      </c>
      <c r="C249" t="s">
        <v>57</v>
      </c>
      <c r="D249">
        <v>3678</v>
      </c>
      <c r="E249">
        <v>104</v>
      </c>
      <c r="F249">
        <v>275</v>
      </c>
      <c r="G249" s="4">
        <f>kursy[[#This Row],[Cena]]/kursy[[#This Row],[Odleglosc]]</f>
        <v>2.6442307692307692</v>
      </c>
      <c r="H249">
        <f>IF(AND(kursy[[#This Row],[Poczatek]]=C248,A248+1=kursy[[#This Row],[Data]]),H248+1,1)</f>
        <v>3</v>
      </c>
    </row>
    <row r="250" spans="1:8" x14ac:dyDescent="0.3">
      <c r="A250" s="1">
        <v>43038</v>
      </c>
      <c r="B250" t="s">
        <v>17</v>
      </c>
      <c r="C250" t="s">
        <v>38</v>
      </c>
      <c r="D250">
        <v>1782</v>
      </c>
      <c r="E250">
        <v>171</v>
      </c>
      <c r="F250">
        <v>193</v>
      </c>
      <c r="G250" s="4">
        <f>kursy[[#This Row],[Cena]]/kursy[[#This Row],[Odleglosc]]</f>
        <v>1.128654970760234</v>
      </c>
      <c r="H250">
        <f>IF(AND(kursy[[#This Row],[Poczatek]]=C249,A249+1=kursy[[#This Row],[Data]]),H249+1,1)</f>
        <v>1</v>
      </c>
    </row>
    <row r="251" spans="1:8" x14ac:dyDescent="0.3">
      <c r="A251" s="1">
        <v>43040</v>
      </c>
      <c r="B251" t="s">
        <v>12</v>
      </c>
      <c r="C251" t="s">
        <v>6</v>
      </c>
      <c r="D251">
        <v>2966</v>
      </c>
      <c r="E251">
        <v>125</v>
      </c>
      <c r="F251">
        <v>170</v>
      </c>
      <c r="G251" s="4">
        <f>kursy[[#This Row],[Cena]]/kursy[[#This Row],[Odleglosc]]</f>
        <v>1.36</v>
      </c>
      <c r="H251">
        <f>IF(AND(kursy[[#This Row],[Poczatek]]=C250,A250+1=kursy[[#This Row],[Data]]),H250+1,1)</f>
        <v>1</v>
      </c>
    </row>
    <row r="252" spans="1:8" x14ac:dyDescent="0.3">
      <c r="A252" s="1">
        <v>43042</v>
      </c>
      <c r="B252" t="s">
        <v>32</v>
      </c>
      <c r="C252" t="s">
        <v>47</v>
      </c>
      <c r="D252">
        <v>4746</v>
      </c>
      <c r="E252">
        <v>131</v>
      </c>
      <c r="F252">
        <v>245</v>
      </c>
      <c r="G252" s="4">
        <f>kursy[[#This Row],[Cena]]/kursy[[#This Row],[Odleglosc]]</f>
        <v>1.8702290076335877</v>
      </c>
      <c r="H252">
        <f>IF(AND(kursy[[#This Row],[Poczatek]]=C251,A251+1=kursy[[#This Row],[Data]]),H251+1,1)</f>
        <v>1</v>
      </c>
    </row>
    <row r="253" spans="1:8" x14ac:dyDescent="0.3">
      <c r="A253" s="1">
        <v>43044</v>
      </c>
      <c r="B253" t="s">
        <v>37</v>
      </c>
      <c r="C253" t="s">
        <v>18</v>
      </c>
      <c r="D253">
        <v>3161</v>
      </c>
      <c r="E253">
        <v>101</v>
      </c>
      <c r="F253">
        <v>115</v>
      </c>
      <c r="G253" s="4">
        <f>kursy[[#This Row],[Cena]]/kursy[[#This Row],[Odleglosc]]</f>
        <v>1.1386138613861385</v>
      </c>
      <c r="H253">
        <f>IF(AND(kursy[[#This Row],[Poczatek]]=C252,A252+1=kursy[[#This Row],[Data]]),H252+1,1)</f>
        <v>1</v>
      </c>
    </row>
    <row r="254" spans="1:8" x14ac:dyDescent="0.3">
      <c r="A254" s="1">
        <v>43045</v>
      </c>
      <c r="B254" t="s">
        <v>60</v>
      </c>
      <c r="C254" t="s">
        <v>71</v>
      </c>
      <c r="D254">
        <v>3600</v>
      </c>
      <c r="E254">
        <v>211</v>
      </c>
      <c r="F254">
        <v>670</v>
      </c>
      <c r="G254" s="4">
        <f>kursy[[#This Row],[Cena]]/kursy[[#This Row],[Odleglosc]]</f>
        <v>3.175355450236967</v>
      </c>
      <c r="H254">
        <f>IF(AND(kursy[[#This Row],[Poczatek]]=C253,A253+1=kursy[[#This Row],[Data]]),H253+1,1)</f>
        <v>1</v>
      </c>
    </row>
    <row r="255" spans="1:8" x14ac:dyDescent="0.3">
      <c r="A255" s="1">
        <v>43046</v>
      </c>
      <c r="B255" t="s">
        <v>71</v>
      </c>
      <c r="C255" t="s">
        <v>10</v>
      </c>
      <c r="D255">
        <v>4093</v>
      </c>
      <c r="E255">
        <v>119</v>
      </c>
      <c r="F255">
        <v>254</v>
      </c>
      <c r="G255" s="4">
        <f>kursy[[#This Row],[Cena]]/kursy[[#This Row],[Odleglosc]]</f>
        <v>2.134453781512605</v>
      </c>
      <c r="H255">
        <f>IF(AND(kursy[[#This Row],[Poczatek]]=C254,A254+1=kursy[[#This Row],[Data]]),H254+1,1)</f>
        <v>2</v>
      </c>
    </row>
    <row r="256" spans="1:8" x14ac:dyDescent="0.3">
      <c r="A256" s="1">
        <v>43047</v>
      </c>
      <c r="B256" t="s">
        <v>10</v>
      </c>
      <c r="C256" t="s">
        <v>9</v>
      </c>
      <c r="D256">
        <v>1981</v>
      </c>
      <c r="E256">
        <v>159</v>
      </c>
      <c r="F256">
        <v>192</v>
      </c>
      <c r="G256" s="4">
        <f>kursy[[#This Row],[Cena]]/kursy[[#This Row],[Odleglosc]]</f>
        <v>1.2075471698113207</v>
      </c>
      <c r="H256">
        <f>IF(AND(kursy[[#This Row],[Poczatek]]=C255,A255+1=kursy[[#This Row],[Data]]),H255+1,1)</f>
        <v>3</v>
      </c>
    </row>
    <row r="257" spans="1:8" x14ac:dyDescent="0.3">
      <c r="A257" s="1">
        <v>43048</v>
      </c>
      <c r="B257" t="s">
        <v>9</v>
      </c>
      <c r="C257" t="s">
        <v>6</v>
      </c>
      <c r="D257">
        <v>3154</v>
      </c>
      <c r="E257">
        <v>127</v>
      </c>
      <c r="F257">
        <v>390</v>
      </c>
      <c r="G257" s="4">
        <f>kursy[[#This Row],[Cena]]/kursy[[#This Row],[Odleglosc]]</f>
        <v>3.0708661417322833</v>
      </c>
      <c r="H257">
        <f>IF(AND(kursy[[#This Row],[Poczatek]]=C256,A256+1=kursy[[#This Row],[Data]]),H256+1,1)</f>
        <v>4</v>
      </c>
    </row>
    <row r="258" spans="1:8" x14ac:dyDescent="0.3">
      <c r="A258" s="1">
        <v>43051</v>
      </c>
      <c r="B258" t="s">
        <v>8</v>
      </c>
      <c r="C258" t="s">
        <v>67</v>
      </c>
      <c r="D258">
        <v>4876</v>
      </c>
      <c r="E258">
        <v>280</v>
      </c>
      <c r="F258">
        <v>688</v>
      </c>
      <c r="G258" s="4">
        <f>kursy[[#This Row],[Cena]]/kursy[[#This Row],[Odleglosc]]</f>
        <v>2.4571428571428573</v>
      </c>
      <c r="H258">
        <f>IF(AND(kursy[[#This Row],[Poczatek]]=C257,A257+1=kursy[[#This Row],[Data]]),H257+1,1)</f>
        <v>1</v>
      </c>
    </row>
    <row r="259" spans="1:8" x14ac:dyDescent="0.3">
      <c r="A259" s="1">
        <v>43052</v>
      </c>
      <c r="B259" t="s">
        <v>67</v>
      </c>
      <c r="C259" t="s">
        <v>66</v>
      </c>
      <c r="D259">
        <v>5153</v>
      </c>
      <c r="E259">
        <v>141</v>
      </c>
      <c r="F259">
        <v>547</v>
      </c>
      <c r="G259" s="4">
        <f>kursy[[#This Row],[Cena]]/kursy[[#This Row],[Odleglosc]]</f>
        <v>3.8794326241134751</v>
      </c>
      <c r="H259">
        <f>IF(AND(kursy[[#This Row],[Poczatek]]=C258,A258+1=kursy[[#This Row],[Data]]),H258+1,1)</f>
        <v>2</v>
      </c>
    </row>
    <row r="260" spans="1:8" x14ac:dyDescent="0.3">
      <c r="A260" s="1">
        <v>43053</v>
      </c>
      <c r="B260" t="s">
        <v>66</v>
      </c>
      <c r="C260" t="s">
        <v>45</v>
      </c>
      <c r="D260">
        <v>1720</v>
      </c>
      <c r="E260">
        <v>122</v>
      </c>
      <c r="F260">
        <v>363</v>
      </c>
      <c r="G260" s="4">
        <f>kursy[[#This Row],[Cena]]/kursy[[#This Row],[Odleglosc]]</f>
        <v>2.9754098360655736</v>
      </c>
      <c r="H260">
        <f>IF(AND(kursy[[#This Row],[Poczatek]]=C259,A259+1=kursy[[#This Row],[Data]]),H259+1,1)</f>
        <v>3</v>
      </c>
    </row>
    <row r="261" spans="1:8" x14ac:dyDescent="0.3">
      <c r="A261" s="1">
        <v>43054</v>
      </c>
      <c r="B261" t="s">
        <v>45</v>
      </c>
      <c r="C261" t="s">
        <v>44</v>
      </c>
      <c r="D261">
        <v>5392</v>
      </c>
      <c r="E261">
        <v>161</v>
      </c>
      <c r="F261">
        <v>240</v>
      </c>
      <c r="G261" s="4">
        <f>kursy[[#This Row],[Cena]]/kursy[[#This Row],[Odleglosc]]</f>
        <v>1.4906832298136645</v>
      </c>
      <c r="H261">
        <f>IF(AND(kursy[[#This Row],[Poczatek]]=C260,A260+1=kursy[[#This Row],[Data]]),H260+1,1)</f>
        <v>4</v>
      </c>
    </row>
    <row r="262" spans="1:8" x14ac:dyDescent="0.3">
      <c r="A262" s="1">
        <v>43055</v>
      </c>
      <c r="B262" t="s">
        <v>70</v>
      </c>
      <c r="C262" t="s">
        <v>23</v>
      </c>
      <c r="D262">
        <v>1698</v>
      </c>
      <c r="E262">
        <v>224</v>
      </c>
      <c r="F262">
        <v>579</v>
      </c>
      <c r="G262" s="4">
        <f>kursy[[#This Row],[Cena]]/kursy[[#This Row],[Odleglosc]]</f>
        <v>2.5848214285714284</v>
      </c>
      <c r="H262">
        <f>IF(AND(kursy[[#This Row],[Poczatek]]=C261,A261+1=kursy[[#This Row],[Data]]),H261+1,1)</f>
        <v>1</v>
      </c>
    </row>
    <row r="263" spans="1:8" x14ac:dyDescent="0.3">
      <c r="A263" s="1">
        <v>43056</v>
      </c>
      <c r="B263" t="s">
        <v>23</v>
      </c>
      <c r="C263" t="s">
        <v>21</v>
      </c>
      <c r="D263">
        <v>3411</v>
      </c>
      <c r="E263">
        <v>166</v>
      </c>
      <c r="F263">
        <v>574</v>
      </c>
      <c r="G263" s="4">
        <f>kursy[[#This Row],[Cena]]/kursy[[#This Row],[Odleglosc]]</f>
        <v>3.4578313253012047</v>
      </c>
      <c r="H263">
        <f>IF(AND(kursy[[#This Row],[Poczatek]]=C262,A262+1=kursy[[#This Row],[Data]]),H262+1,1)</f>
        <v>2</v>
      </c>
    </row>
    <row r="264" spans="1:8" x14ac:dyDescent="0.3">
      <c r="A264" s="1">
        <v>43057</v>
      </c>
      <c r="B264" t="s">
        <v>21</v>
      </c>
      <c r="C264" t="s">
        <v>14</v>
      </c>
      <c r="D264">
        <v>5558</v>
      </c>
      <c r="E264">
        <v>107</v>
      </c>
      <c r="F264">
        <v>202</v>
      </c>
      <c r="G264" s="4">
        <f>kursy[[#This Row],[Cena]]/kursy[[#This Row],[Odleglosc]]</f>
        <v>1.8878504672897196</v>
      </c>
      <c r="H264">
        <f>IF(AND(kursy[[#This Row],[Poczatek]]=C263,A263+1=kursy[[#This Row],[Data]]),H263+1,1)</f>
        <v>3</v>
      </c>
    </row>
    <row r="265" spans="1:8" x14ac:dyDescent="0.3">
      <c r="A265" s="1">
        <v>43058</v>
      </c>
      <c r="B265" t="s">
        <v>14</v>
      </c>
      <c r="C265" t="s">
        <v>40</v>
      </c>
      <c r="D265">
        <v>2592</v>
      </c>
      <c r="E265">
        <v>136</v>
      </c>
      <c r="F265">
        <v>325</v>
      </c>
      <c r="G265" s="4">
        <f>kursy[[#This Row],[Cena]]/kursy[[#This Row],[Odleglosc]]</f>
        <v>2.3897058823529411</v>
      </c>
      <c r="H265">
        <f>IF(AND(kursy[[#This Row],[Poczatek]]=C264,A264+1=kursy[[#This Row],[Data]]),H264+1,1)</f>
        <v>4</v>
      </c>
    </row>
    <row r="266" spans="1:8" x14ac:dyDescent="0.3">
      <c r="A266" s="1">
        <v>43059</v>
      </c>
      <c r="B266" t="s">
        <v>40</v>
      </c>
      <c r="C266" t="s">
        <v>30</v>
      </c>
      <c r="D266">
        <v>5214</v>
      </c>
      <c r="E266">
        <v>178</v>
      </c>
      <c r="F266">
        <v>634</v>
      </c>
      <c r="G266" s="4">
        <f>kursy[[#This Row],[Cena]]/kursy[[#This Row],[Odleglosc]]</f>
        <v>3.5617977528089888</v>
      </c>
      <c r="H266">
        <f>IF(AND(kursy[[#This Row],[Poczatek]]=C265,A265+1=kursy[[#This Row],[Data]]),H265+1,1)</f>
        <v>5</v>
      </c>
    </row>
    <row r="267" spans="1:8" x14ac:dyDescent="0.3">
      <c r="A267" s="1">
        <v>43060</v>
      </c>
      <c r="B267" t="s">
        <v>30</v>
      </c>
      <c r="C267" t="s">
        <v>40</v>
      </c>
      <c r="D267">
        <v>5491</v>
      </c>
      <c r="E267">
        <v>162</v>
      </c>
      <c r="F267">
        <v>408</v>
      </c>
      <c r="G267" s="4">
        <f>kursy[[#This Row],[Cena]]/kursy[[#This Row],[Odleglosc]]</f>
        <v>2.5185185185185186</v>
      </c>
      <c r="H267">
        <f>IF(AND(kursy[[#This Row],[Poczatek]]=C266,A266+1=kursy[[#This Row],[Data]]),H266+1,1)</f>
        <v>6</v>
      </c>
    </row>
    <row r="268" spans="1:8" x14ac:dyDescent="0.3">
      <c r="A268" s="1">
        <v>43061</v>
      </c>
      <c r="B268" t="s">
        <v>16</v>
      </c>
      <c r="C268" t="s">
        <v>35</v>
      </c>
      <c r="D268">
        <v>4594</v>
      </c>
      <c r="E268">
        <v>443</v>
      </c>
      <c r="F268">
        <v>1098</v>
      </c>
      <c r="G268" s="4">
        <f>kursy[[#This Row],[Cena]]/kursy[[#This Row],[Odleglosc]]</f>
        <v>2.4785553047404063</v>
      </c>
      <c r="H268">
        <f>IF(AND(kursy[[#This Row],[Poczatek]]=C267,A267+1=kursy[[#This Row],[Data]]),H267+1,1)</f>
        <v>1</v>
      </c>
    </row>
    <row r="269" spans="1:8" x14ac:dyDescent="0.3">
      <c r="A269" s="1">
        <v>43062</v>
      </c>
      <c r="B269" t="s">
        <v>35</v>
      </c>
      <c r="C269" t="s">
        <v>37</v>
      </c>
      <c r="D269">
        <v>1047</v>
      </c>
      <c r="E269">
        <v>147</v>
      </c>
      <c r="F269">
        <v>432</v>
      </c>
      <c r="G269" s="4">
        <f>kursy[[#This Row],[Cena]]/kursy[[#This Row],[Odleglosc]]</f>
        <v>2.9387755102040818</v>
      </c>
      <c r="H269">
        <f>IF(AND(kursy[[#This Row],[Poczatek]]=C268,A268+1=kursy[[#This Row],[Data]]),H268+1,1)</f>
        <v>2</v>
      </c>
    </row>
    <row r="270" spans="1:8" x14ac:dyDescent="0.3">
      <c r="A270" s="1">
        <v>43063</v>
      </c>
      <c r="B270" t="s">
        <v>15</v>
      </c>
      <c r="C270" t="s">
        <v>59</v>
      </c>
      <c r="D270">
        <v>5517</v>
      </c>
      <c r="E270">
        <v>494</v>
      </c>
      <c r="F270">
        <v>1185</v>
      </c>
      <c r="G270" s="4">
        <f>kursy[[#This Row],[Cena]]/kursy[[#This Row],[Odleglosc]]</f>
        <v>2.3987854251012144</v>
      </c>
      <c r="H270">
        <f>IF(AND(kursy[[#This Row],[Poczatek]]=C269,A269+1=kursy[[#This Row],[Data]]),H269+1,1)</f>
        <v>1</v>
      </c>
    </row>
    <row r="271" spans="1:8" x14ac:dyDescent="0.3">
      <c r="A271" s="1">
        <v>43064</v>
      </c>
      <c r="B271" t="s">
        <v>59</v>
      </c>
      <c r="C271" t="s">
        <v>12</v>
      </c>
      <c r="D271">
        <v>4155</v>
      </c>
      <c r="E271">
        <v>93</v>
      </c>
      <c r="F271">
        <v>181</v>
      </c>
      <c r="G271" s="4">
        <f>kursy[[#This Row],[Cena]]/kursy[[#This Row],[Odleglosc]]</f>
        <v>1.946236559139785</v>
      </c>
      <c r="H271">
        <f>IF(AND(kursy[[#This Row],[Poczatek]]=C270,A270+1=kursy[[#This Row],[Data]]),H270+1,1)</f>
        <v>2</v>
      </c>
    </row>
    <row r="272" spans="1:8" x14ac:dyDescent="0.3">
      <c r="A272" s="1">
        <v>43067</v>
      </c>
      <c r="B272" t="s">
        <v>61</v>
      </c>
      <c r="C272" t="s">
        <v>48</v>
      </c>
      <c r="D272">
        <v>2798</v>
      </c>
      <c r="E272">
        <v>109</v>
      </c>
      <c r="F272">
        <v>366</v>
      </c>
      <c r="G272" s="4">
        <f>kursy[[#This Row],[Cena]]/kursy[[#This Row],[Odleglosc]]</f>
        <v>3.3577981651376145</v>
      </c>
      <c r="H272">
        <f>IF(AND(kursy[[#This Row],[Poczatek]]=C271,A271+1=kursy[[#This Row],[Data]]),H271+1,1)</f>
        <v>1</v>
      </c>
    </row>
    <row r="273" spans="1:8" x14ac:dyDescent="0.3">
      <c r="A273" s="1">
        <v>43068</v>
      </c>
      <c r="B273" t="s">
        <v>48</v>
      </c>
      <c r="C273" t="s">
        <v>61</v>
      </c>
      <c r="D273">
        <v>4217</v>
      </c>
      <c r="E273">
        <v>112</v>
      </c>
      <c r="F273">
        <v>263</v>
      </c>
      <c r="G273" s="4">
        <f>kursy[[#This Row],[Cena]]/kursy[[#This Row],[Odleglosc]]</f>
        <v>2.3482142857142856</v>
      </c>
      <c r="H273">
        <f>IF(AND(kursy[[#This Row],[Poczatek]]=C272,A272+1=kursy[[#This Row],[Data]]),H272+1,1)</f>
        <v>2</v>
      </c>
    </row>
    <row r="274" spans="1:8" x14ac:dyDescent="0.3">
      <c r="A274" s="1">
        <v>43069</v>
      </c>
      <c r="B274" t="s">
        <v>61</v>
      </c>
      <c r="C274" t="s">
        <v>48</v>
      </c>
      <c r="D274">
        <v>4327</v>
      </c>
      <c r="E274">
        <v>109</v>
      </c>
      <c r="F274">
        <v>196</v>
      </c>
      <c r="G274" s="4">
        <f>kursy[[#This Row],[Cena]]/kursy[[#This Row],[Odleglosc]]</f>
        <v>1.798165137614679</v>
      </c>
      <c r="H274">
        <f>IF(AND(kursy[[#This Row],[Poczatek]]=C273,A273+1=kursy[[#This Row],[Data]]),H273+1,1)</f>
        <v>3</v>
      </c>
    </row>
    <row r="275" spans="1:8" x14ac:dyDescent="0.3">
      <c r="A275" s="1">
        <v>43070</v>
      </c>
      <c r="B275" t="s">
        <v>32</v>
      </c>
      <c r="C275" t="s">
        <v>38</v>
      </c>
      <c r="D275">
        <v>2555</v>
      </c>
      <c r="E275">
        <v>124</v>
      </c>
      <c r="F275">
        <v>150</v>
      </c>
      <c r="G275" s="4">
        <f>kursy[[#This Row],[Cena]]/kursy[[#This Row],[Odleglosc]]</f>
        <v>1.2096774193548387</v>
      </c>
      <c r="H275">
        <f>IF(AND(kursy[[#This Row],[Poczatek]]=C274,A274+1=kursy[[#This Row],[Data]]),H274+1,1)</f>
        <v>1</v>
      </c>
    </row>
    <row r="276" spans="1:8" x14ac:dyDescent="0.3">
      <c r="A276" s="1">
        <v>43071</v>
      </c>
      <c r="B276" t="s">
        <v>38</v>
      </c>
      <c r="C276" t="s">
        <v>57</v>
      </c>
      <c r="D276">
        <v>5150</v>
      </c>
      <c r="E276">
        <v>104</v>
      </c>
      <c r="F276">
        <v>435</v>
      </c>
      <c r="G276" s="4">
        <f>kursy[[#This Row],[Cena]]/kursy[[#This Row],[Odleglosc]]</f>
        <v>4.1826923076923075</v>
      </c>
      <c r="H276">
        <f>IF(AND(kursy[[#This Row],[Poczatek]]=C275,A275+1=kursy[[#This Row],[Data]]),H275+1,1)</f>
        <v>2</v>
      </c>
    </row>
    <row r="277" spans="1:8" x14ac:dyDescent="0.3">
      <c r="A277" s="1">
        <v>43072</v>
      </c>
      <c r="B277" t="s">
        <v>56</v>
      </c>
      <c r="C277" t="s">
        <v>47</v>
      </c>
      <c r="D277">
        <v>5697</v>
      </c>
      <c r="E277">
        <v>257</v>
      </c>
      <c r="F277">
        <v>717</v>
      </c>
      <c r="G277" s="4">
        <f>kursy[[#This Row],[Cena]]/kursy[[#This Row],[Odleglosc]]</f>
        <v>2.7898832684824901</v>
      </c>
      <c r="H277">
        <f>IF(AND(kursy[[#This Row],[Poczatek]]=C276,A276+1=kursy[[#This Row],[Data]]),H276+1,1)</f>
        <v>1</v>
      </c>
    </row>
    <row r="278" spans="1:8" x14ac:dyDescent="0.3">
      <c r="A278" s="1">
        <v>43073</v>
      </c>
      <c r="B278" t="s">
        <v>47</v>
      </c>
      <c r="C278" t="s">
        <v>46</v>
      </c>
      <c r="D278">
        <v>3192</v>
      </c>
      <c r="E278">
        <v>113</v>
      </c>
      <c r="F278">
        <v>310</v>
      </c>
      <c r="G278" s="4">
        <f>kursy[[#This Row],[Cena]]/kursy[[#This Row],[Odleglosc]]</f>
        <v>2.7433628318584069</v>
      </c>
      <c r="H278">
        <f>IF(AND(kursy[[#This Row],[Poczatek]]=C277,A277+1=kursy[[#This Row],[Data]]),H277+1,1)</f>
        <v>2</v>
      </c>
    </row>
    <row r="279" spans="1:8" x14ac:dyDescent="0.3">
      <c r="A279" s="1">
        <v>43075</v>
      </c>
      <c r="B279" t="s">
        <v>38</v>
      </c>
      <c r="C279" t="s">
        <v>59</v>
      </c>
      <c r="D279">
        <v>2781</v>
      </c>
      <c r="E279">
        <v>409</v>
      </c>
      <c r="F279">
        <v>1436</v>
      </c>
      <c r="G279" s="4">
        <f>kursy[[#This Row],[Cena]]/kursy[[#This Row],[Odleglosc]]</f>
        <v>3.511002444987775</v>
      </c>
      <c r="H279">
        <f>IF(AND(kursy[[#This Row],[Poczatek]]=C278,A278+1=kursy[[#This Row],[Data]]),H278+1,1)</f>
        <v>1</v>
      </c>
    </row>
    <row r="280" spans="1:8" x14ac:dyDescent="0.3">
      <c r="A280" s="1">
        <v>43076</v>
      </c>
      <c r="B280" t="s">
        <v>59</v>
      </c>
      <c r="C280" t="s">
        <v>8</v>
      </c>
      <c r="D280">
        <v>1093</v>
      </c>
      <c r="E280">
        <v>110</v>
      </c>
      <c r="F280">
        <v>400</v>
      </c>
      <c r="G280" s="4">
        <f>kursy[[#This Row],[Cena]]/kursy[[#This Row],[Odleglosc]]</f>
        <v>3.6363636363636362</v>
      </c>
      <c r="H280">
        <f>IF(AND(kursy[[#This Row],[Poczatek]]=C279,A279+1=kursy[[#This Row],[Data]]),H279+1,1)</f>
        <v>2</v>
      </c>
    </row>
    <row r="281" spans="1:8" x14ac:dyDescent="0.3">
      <c r="A281" s="1">
        <v>43077</v>
      </c>
      <c r="B281" t="s">
        <v>8</v>
      </c>
      <c r="C281" t="s">
        <v>20</v>
      </c>
      <c r="D281">
        <v>2291</v>
      </c>
      <c r="E281">
        <v>132</v>
      </c>
      <c r="F281">
        <v>163</v>
      </c>
      <c r="G281" s="4">
        <f>kursy[[#This Row],[Cena]]/kursy[[#This Row],[Odleglosc]]</f>
        <v>1.2348484848484849</v>
      </c>
      <c r="H281">
        <f>IF(AND(kursy[[#This Row],[Poczatek]]=C280,A280+1=kursy[[#This Row],[Data]]),H280+1,1)</f>
        <v>3</v>
      </c>
    </row>
    <row r="282" spans="1:8" x14ac:dyDescent="0.3">
      <c r="A282" s="1">
        <v>43078</v>
      </c>
      <c r="B282" t="s">
        <v>15</v>
      </c>
      <c r="C282" t="s">
        <v>23</v>
      </c>
      <c r="D282">
        <v>2962</v>
      </c>
      <c r="E282">
        <v>170</v>
      </c>
      <c r="F282">
        <v>273</v>
      </c>
      <c r="G282" s="4">
        <f>kursy[[#This Row],[Cena]]/kursy[[#This Row],[Odleglosc]]</f>
        <v>1.6058823529411765</v>
      </c>
      <c r="H282">
        <f>IF(AND(kursy[[#This Row],[Poczatek]]=C281,A281+1=kursy[[#This Row],[Data]]),H281+1,1)</f>
        <v>1</v>
      </c>
    </row>
    <row r="283" spans="1:8" x14ac:dyDescent="0.3">
      <c r="A283" s="1">
        <v>43079</v>
      </c>
      <c r="B283" t="s">
        <v>7</v>
      </c>
      <c r="C283" t="s">
        <v>8</v>
      </c>
      <c r="D283">
        <v>2939</v>
      </c>
      <c r="E283">
        <v>110</v>
      </c>
      <c r="F283">
        <v>279</v>
      </c>
      <c r="G283" s="4">
        <f>kursy[[#This Row],[Cena]]/kursy[[#This Row],[Odleglosc]]</f>
        <v>2.5363636363636362</v>
      </c>
      <c r="H283">
        <f>IF(AND(kursy[[#This Row],[Poczatek]]=C282,A282+1=kursy[[#This Row],[Data]]),H282+1,1)</f>
        <v>1</v>
      </c>
    </row>
    <row r="284" spans="1:8" x14ac:dyDescent="0.3">
      <c r="A284" s="1">
        <v>43080</v>
      </c>
      <c r="B284" t="s">
        <v>8</v>
      </c>
      <c r="C284" t="s">
        <v>20</v>
      </c>
      <c r="D284">
        <v>4981</v>
      </c>
      <c r="E284">
        <v>138</v>
      </c>
      <c r="F284">
        <v>455</v>
      </c>
      <c r="G284" s="4">
        <f>kursy[[#This Row],[Cena]]/kursy[[#This Row],[Odleglosc]]</f>
        <v>3.2971014492753623</v>
      </c>
      <c r="H284">
        <f>IF(AND(kursy[[#This Row],[Poczatek]]=C283,A283+1=kursy[[#This Row],[Data]]),H283+1,1)</f>
        <v>2</v>
      </c>
    </row>
    <row r="285" spans="1:8" x14ac:dyDescent="0.3">
      <c r="A285" s="1">
        <v>43081</v>
      </c>
      <c r="B285" t="s">
        <v>20</v>
      </c>
      <c r="C285" t="s">
        <v>60</v>
      </c>
      <c r="D285">
        <v>3436</v>
      </c>
      <c r="E285">
        <v>114</v>
      </c>
      <c r="F285">
        <v>370</v>
      </c>
      <c r="G285" s="4">
        <f>kursy[[#This Row],[Cena]]/kursy[[#This Row],[Odleglosc]]</f>
        <v>3.2456140350877192</v>
      </c>
      <c r="H285">
        <f>IF(AND(kursy[[#This Row],[Poczatek]]=C284,A284+1=kursy[[#This Row],[Data]]),H284+1,1)</f>
        <v>3</v>
      </c>
    </row>
    <row r="286" spans="1:8" x14ac:dyDescent="0.3">
      <c r="A286" s="1">
        <v>43082</v>
      </c>
      <c r="B286" t="s">
        <v>60</v>
      </c>
      <c r="C286" t="s">
        <v>47</v>
      </c>
      <c r="D286">
        <v>2342</v>
      </c>
      <c r="E286">
        <v>141</v>
      </c>
      <c r="F286">
        <v>319</v>
      </c>
      <c r="G286" s="4">
        <f>kursy[[#This Row],[Cena]]/kursy[[#This Row],[Odleglosc]]</f>
        <v>2.2624113475177303</v>
      </c>
      <c r="H286">
        <f>IF(AND(kursy[[#This Row],[Poczatek]]=C285,A285+1=kursy[[#This Row],[Data]]),H285+1,1)</f>
        <v>4</v>
      </c>
    </row>
    <row r="287" spans="1:8" x14ac:dyDescent="0.3">
      <c r="A287" s="1">
        <v>43083</v>
      </c>
      <c r="B287" t="s">
        <v>47</v>
      </c>
      <c r="C287" t="s">
        <v>54</v>
      </c>
      <c r="D287">
        <v>1981</v>
      </c>
      <c r="E287">
        <v>126</v>
      </c>
      <c r="F287">
        <v>396</v>
      </c>
      <c r="G287" s="4">
        <f>kursy[[#This Row],[Cena]]/kursy[[#This Row],[Odleglosc]]</f>
        <v>3.1428571428571428</v>
      </c>
      <c r="H287">
        <f>IF(AND(kursy[[#This Row],[Poczatek]]=C286,A286+1=kursy[[#This Row],[Data]]),H286+1,1)</f>
        <v>5</v>
      </c>
    </row>
    <row r="288" spans="1:8" x14ac:dyDescent="0.3">
      <c r="A288" s="1">
        <v>43084</v>
      </c>
      <c r="B288" t="s">
        <v>54</v>
      </c>
      <c r="C288" t="s">
        <v>49</v>
      </c>
      <c r="D288">
        <v>5238</v>
      </c>
      <c r="E288">
        <v>131</v>
      </c>
      <c r="F288">
        <v>158</v>
      </c>
      <c r="G288" s="4">
        <f>kursy[[#This Row],[Cena]]/kursy[[#This Row],[Odleglosc]]</f>
        <v>1.2061068702290076</v>
      </c>
      <c r="H288">
        <f>IF(AND(kursy[[#This Row],[Poczatek]]=C287,A287+1=kursy[[#This Row],[Data]]),H287+1,1)</f>
        <v>6</v>
      </c>
    </row>
    <row r="289" spans="1:8" x14ac:dyDescent="0.3">
      <c r="A289" s="1">
        <v>43085</v>
      </c>
      <c r="B289" t="s">
        <v>49</v>
      </c>
      <c r="C289" t="s">
        <v>37</v>
      </c>
      <c r="D289">
        <v>2823</v>
      </c>
      <c r="E289">
        <v>156</v>
      </c>
      <c r="F289">
        <v>280</v>
      </c>
      <c r="G289" s="4">
        <f>kursy[[#This Row],[Cena]]/kursy[[#This Row],[Odleglosc]]</f>
        <v>1.7948717948717949</v>
      </c>
      <c r="H289">
        <f>IF(AND(kursy[[#This Row],[Poczatek]]=C288,A288+1=kursy[[#This Row],[Data]]),H288+1,1)</f>
        <v>7</v>
      </c>
    </row>
    <row r="290" spans="1:8" x14ac:dyDescent="0.3">
      <c r="A290" s="1">
        <v>43086</v>
      </c>
      <c r="B290" t="s">
        <v>37</v>
      </c>
      <c r="C290" t="s">
        <v>38</v>
      </c>
      <c r="D290">
        <v>1173</v>
      </c>
      <c r="E290">
        <v>139</v>
      </c>
      <c r="F290">
        <v>475</v>
      </c>
      <c r="G290" s="4">
        <f>kursy[[#This Row],[Cena]]/kursy[[#This Row],[Odleglosc]]</f>
        <v>3.4172661870503598</v>
      </c>
      <c r="H290">
        <f>IF(AND(kursy[[#This Row],[Poczatek]]=C289,A289+1=kursy[[#This Row],[Data]]),H289+1,1)</f>
        <v>8</v>
      </c>
    </row>
    <row r="291" spans="1:8" x14ac:dyDescent="0.3">
      <c r="A291" s="1">
        <v>43087</v>
      </c>
      <c r="B291" t="s">
        <v>38</v>
      </c>
      <c r="C291" t="s">
        <v>39</v>
      </c>
      <c r="D291">
        <v>1465</v>
      </c>
      <c r="E291">
        <v>121</v>
      </c>
      <c r="F291">
        <v>193</v>
      </c>
      <c r="G291" s="4">
        <f>kursy[[#This Row],[Cena]]/kursy[[#This Row],[Odleglosc]]</f>
        <v>1.5950413223140496</v>
      </c>
      <c r="H291">
        <f>IF(AND(kursy[[#This Row],[Poczatek]]=C290,A290+1=kursy[[#This Row],[Data]]),H290+1,1)</f>
        <v>9</v>
      </c>
    </row>
    <row r="292" spans="1:8" x14ac:dyDescent="0.3">
      <c r="A292" s="1">
        <v>43088</v>
      </c>
      <c r="B292" t="s">
        <v>39</v>
      </c>
      <c r="C292" t="s">
        <v>18</v>
      </c>
      <c r="D292">
        <v>1572</v>
      </c>
      <c r="E292">
        <v>159</v>
      </c>
      <c r="F292">
        <v>476</v>
      </c>
      <c r="G292" s="4">
        <f>kursy[[#This Row],[Cena]]/kursy[[#This Row],[Odleglosc]]</f>
        <v>2.9937106918238992</v>
      </c>
      <c r="H292">
        <f>IF(AND(kursy[[#This Row],[Poczatek]]=C291,A291+1=kursy[[#This Row],[Data]]),H291+1,1)</f>
        <v>10</v>
      </c>
    </row>
    <row r="293" spans="1:8" x14ac:dyDescent="0.3">
      <c r="A293" s="1">
        <v>43089</v>
      </c>
      <c r="B293" t="s">
        <v>18</v>
      </c>
      <c r="C293" t="s">
        <v>39</v>
      </c>
      <c r="D293">
        <v>4084</v>
      </c>
      <c r="E293">
        <v>160</v>
      </c>
      <c r="F293">
        <v>338</v>
      </c>
      <c r="G293" s="4">
        <f>kursy[[#This Row],[Cena]]/kursy[[#This Row],[Odleglosc]]</f>
        <v>2.1124999999999998</v>
      </c>
      <c r="H293">
        <f>IF(AND(kursy[[#This Row],[Poczatek]]=C292,A292+1=kursy[[#This Row],[Data]]),H292+1,1)</f>
        <v>11</v>
      </c>
    </row>
    <row r="294" spans="1:8" x14ac:dyDescent="0.3">
      <c r="A294" s="1">
        <v>43090</v>
      </c>
      <c r="B294" t="s">
        <v>15</v>
      </c>
      <c r="C294" t="s">
        <v>23</v>
      </c>
      <c r="D294">
        <v>4635</v>
      </c>
      <c r="E294">
        <v>163</v>
      </c>
      <c r="F294">
        <v>359</v>
      </c>
      <c r="G294" s="4">
        <f>kursy[[#This Row],[Cena]]/kursy[[#This Row],[Odleglosc]]</f>
        <v>2.2024539877300615</v>
      </c>
      <c r="H294">
        <f>IF(AND(kursy[[#This Row],[Poczatek]]=C293,A293+1=kursy[[#This Row],[Data]]),H293+1,1)</f>
        <v>1</v>
      </c>
    </row>
    <row r="295" spans="1:8" x14ac:dyDescent="0.3">
      <c r="A295" s="1">
        <v>43092</v>
      </c>
      <c r="B295" t="s">
        <v>30</v>
      </c>
      <c r="C295" t="s">
        <v>72</v>
      </c>
      <c r="D295">
        <v>3705</v>
      </c>
      <c r="E295">
        <v>182</v>
      </c>
      <c r="F295">
        <v>760</v>
      </c>
      <c r="G295" s="4">
        <f>kursy[[#This Row],[Cena]]/kursy[[#This Row],[Odleglosc]]</f>
        <v>4.1758241758241761</v>
      </c>
      <c r="H295">
        <f>IF(AND(kursy[[#This Row],[Poczatek]]=C294,A294+1=kursy[[#This Row],[Data]]),H294+1,1)</f>
        <v>1</v>
      </c>
    </row>
    <row r="296" spans="1:8" x14ac:dyDescent="0.3">
      <c r="A296" s="1">
        <v>43094</v>
      </c>
      <c r="B296" t="s">
        <v>6</v>
      </c>
      <c r="C296" t="s">
        <v>38</v>
      </c>
      <c r="D296">
        <v>5624</v>
      </c>
      <c r="E296">
        <v>541</v>
      </c>
      <c r="F296">
        <v>1198</v>
      </c>
      <c r="G296" s="4">
        <f>kursy[[#This Row],[Cena]]/kursy[[#This Row],[Odleglosc]]</f>
        <v>2.2144177449168208</v>
      </c>
      <c r="H296">
        <f>IF(AND(kursy[[#This Row],[Poczatek]]=C295,A295+1=kursy[[#This Row],[Data]]),H295+1,1)</f>
        <v>1</v>
      </c>
    </row>
    <row r="297" spans="1:8" x14ac:dyDescent="0.3">
      <c r="A297" s="1">
        <v>43095</v>
      </c>
      <c r="B297" t="s">
        <v>38</v>
      </c>
      <c r="C297" t="s">
        <v>37</v>
      </c>
      <c r="D297">
        <v>4157</v>
      </c>
      <c r="E297">
        <v>151</v>
      </c>
      <c r="F297">
        <v>168</v>
      </c>
      <c r="G297" s="4">
        <f>kursy[[#This Row],[Cena]]/kursy[[#This Row],[Odleglosc]]</f>
        <v>1.1125827814569536</v>
      </c>
      <c r="H297">
        <f>IF(AND(kursy[[#This Row],[Poczatek]]=C296,A296+1=kursy[[#This Row],[Data]]),H296+1,1)</f>
        <v>2</v>
      </c>
    </row>
    <row r="298" spans="1:8" x14ac:dyDescent="0.3">
      <c r="A298" s="1">
        <v>43096</v>
      </c>
      <c r="B298" t="s">
        <v>37</v>
      </c>
      <c r="C298" t="s">
        <v>43</v>
      </c>
      <c r="D298">
        <v>3021</v>
      </c>
      <c r="E298">
        <v>137</v>
      </c>
      <c r="F298">
        <v>323</v>
      </c>
      <c r="G298" s="4">
        <f>kursy[[#This Row],[Cena]]/kursy[[#This Row],[Odleglosc]]</f>
        <v>2.3576642335766422</v>
      </c>
      <c r="H298">
        <f>IF(AND(kursy[[#This Row],[Poczatek]]=C297,A297+1=kursy[[#This Row],[Data]]),H297+1,1)</f>
        <v>3</v>
      </c>
    </row>
    <row r="299" spans="1:8" x14ac:dyDescent="0.3">
      <c r="A299" s="1">
        <v>43097</v>
      </c>
      <c r="B299" t="s">
        <v>43</v>
      </c>
      <c r="C299" t="s">
        <v>52</v>
      </c>
      <c r="D299">
        <v>3573</v>
      </c>
      <c r="E299">
        <v>149</v>
      </c>
      <c r="F299">
        <v>341</v>
      </c>
      <c r="G299" s="4">
        <f>kursy[[#This Row],[Cena]]/kursy[[#This Row],[Odleglosc]]</f>
        <v>2.2885906040268456</v>
      </c>
      <c r="H299">
        <f>IF(AND(kursy[[#This Row],[Poczatek]]=C298,A298+1=kursy[[#This Row],[Data]]),H298+1,1)</f>
        <v>4</v>
      </c>
    </row>
    <row r="300" spans="1:8" x14ac:dyDescent="0.3">
      <c r="A300" s="1">
        <v>43098</v>
      </c>
      <c r="B300" t="s">
        <v>52</v>
      </c>
      <c r="C300" t="s">
        <v>15</v>
      </c>
      <c r="D300">
        <v>4748</v>
      </c>
      <c r="E300">
        <v>152</v>
      </c>
      <c r="F300">
        <v>491</v>
      </c>
      <c r="G300" s="4">
        <f>kursy[[#This Row],[Cena]]/kursy[[#This Row],[Odleglosc]]</f>
        <v>3.2302631578947367</v>
      </c>
      <c r="H300">
        <f>IF(AND(kursy[[#This Row],[Poczatek]]=C299,A299+1=kursy[[#This Row],[Data]]),H299+1,1)</f>
        <v>5</v>
      </c>
    </row>
    <row r="301" spans="1:8" x14ac:dyDescent="0.3">
      <c r="A301" s="1">
        <v>43100</v>
      </c>
      <c r="B301" t="s">
        <v>12</v>
      </c>
      <c r="C301" t="s">
        <v>6</v>
      </c>
      <c r="D301">
        <v>2293</v>
      </c>
      <c r="E301">
        <v>126</v>
      </c>
      <c r="F301">
        <v>219</v>
      </c>
      <c r="G301" s="4">
        <f>kursy[[#This Row],[Cena]]/kursy[[#This Row],[Odleglosc]]</f>
        <v>1.7380952380952381</v>
      </c>
      <c r="H301">
        <f>IF(AND(kursy[[#This Row],[Poczatek]]=C300,A300+1=kursy[[#This Row],[Data]]),H300+1,1)</f>
        <v>1</v>
      </c>
    </row>
  </sheetData>
  <conditionalFormatting sqref="H2:H301">
    <cfRule type="top10" dxfId="0" priority="1" rank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54063-4E70-4D5B-8F5F-22CDC120662A}">
  <dimension ref="A1:C26"/>
  <sheetViews>
    <sheetView tabSelected="1" workbookViewId="0">
      <selection activeCell="E31" sqref="E31"/>
    </sheetView>
  </sheetViews>
  <sheetFormatPr defaultRowHeight="14.4" x14ac:dyDescent="0.3"/>
  <cols>
    <col min="1" max="1" width="9.88671875" bestFit="1" customWidth="1"/>
  </cols>
  <sheetData>
    <row r="1" spans="1:3" x14ac:dyDescent="0.3">
      <c r="A1" t="s">
        <v>77</v>
      </c>
    </row>
    <row r="2" spans="1:3" x14ac:dyDescent="0.3">
      <c r="A2" s="5" t="s">
        <v>46</v>
      </c>
      <c r="B2" s="5" t="s">
        <v>47</v>
      </c>
      <c r="C2" s="6">
        <v>4.260416666666667</v>
      </c>
    </row>
    <row r="3" spans="1:3" x14ac:dyDescent="0.3">
      <c r="A3" s="5" t="s">
        <v>78</v>
      </c>
      <c r="B3" s="5" t="s">
        <v>80</v>
      </c>
      <c r="C3" s="6"/>
    </row>
    <row r="4" spans="1:3" x14ac:dyDescent="0.3">
      <c r="A4" t="s">
        <v>81</v>
      </c>
    </row>
    <row r="5" spans="1:3" x14ac:dyDescent="0.3">
      <c r="A5" t="s">
        <v>84</v>
      </c>
      <c r="B5" t="s">
        <v>6</v>
      </c>
      <c r="C5">
        <v>15736</v>
      </c>
    </row>
    <row r="7" spans="1:3" x14ac:dyDescent="0.3">
      <c r="A7" t="s">
        <v>88</v>
      </c>
    </row>
    <row r="25" spans="1:2" x14ac:dyDescent="0.3">
      <c r="A25" t="s">
        <v>89</v>
      </c>
    </row>
    <row r="26" spans="1:2" x14ac:dyDescent="0.3">
      <c r="A26" s="8">
        <v>43078</v>
      </c>
      <c r="B26" s="9">
        <v>43089</v>
      </c>
    </row>
  </sheetData>
  <conditionalFormatting sqref="C5">
    <cfRule type="expression" priority="3">
      <formula>MAX($B$5:$BP$72)</formula>
    </cfRule>
  </conditionalFormatting>
  <conditionalFormatting sqref="C5">
    <cfRule type="expression" dxfId="2" priority="2">
      <formula>$B2=MAX($B$5:$BP$72)</formula>
    </cfRule>
  </conditionalFormatting>
  <conditionalFormatting sqref="C5">
    <cfRule type="top10" dxfId="1" priority="1" rank="1"/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E A A B Q S w M E F A A C A A g A 1 p J 3 W I y m P r e m A A A A 9 g A A A B I A H A B D b 2 5 m a W c v U G F j a 2 F n Z S 5 4 b W w g o h g A K K A U A A A A A A A A A A A A A A A A A A A A A A A A A A A A h Y 9 B C s I w F E S v U r J v k k Z Q K b 8 p 6 M K N B U E Q t y H G N t j + S p P a 3 s 2 F R / I K V r T q z u W 8 e Y u Z + / U G a V + V w c U 0 z t a Y k I h y E h j U 9 c F i n p D W H 8 M 5 S S V s l D 6 p 3 A S D j C 7 u 3 S E h h f f n m L G u 6 2 g 3 o X W T M 8 F 5 x P b Z e q s L U y n y k e 1 / O b T o v E J t i I T d a 4 w U N B J T K s S M c m A j h M z i V x D D 3 m f 7 A 2 H Z l r 5 t j D Q Y r h b A x g j s / U E + A F B L A w Q U A A I A C A D W k n d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p J 3 W C n o a p 1 x A Q A A V w I A A B M A H A B G b 3 J t d W x h c y 9 T Z W N 0 a W 9 u M S 5 t I K I Y A C i g F A A A A A A A A A A A A A A A A A A A A A A A A A A A A I 1 Q T U v D Q B C 9 F / o f l n h p I Q Z b V N C S g 6 S K I t Z K K 4 K N h z E Z 6 9 r N T t m d W N P i x b / U k + C t 9 H + 5 / f A D 9 e B e d u Y 9 5 r 1 5 Y z F h S V p 0 V n + t U S 6 V S / Y e D K Z i k B t b i F A o 5 H J J u D d / N b N p O n 8 h B 0 b 2 M W h S k m e o u X I k F Q Y R a X a N r X j R f n x p 0 d h 4 S E r a u F 0 k T j B r G 3 p w L j Y + A 8 4 N b J 7 o O z I Z c D G A N V T f q u 0 J y 2 A g X n o H / M R e 1 e 8 1 U c l M M p r Q a 3 i + i E j l m b b h r i 8 O d U K p 1 P 2 w V t + p + + I i J 8 Y O F w r D r z J o k c a b q r / K s O G 1 o D 9 / m U 1 H A y l I D C k d F f M 3 O y Z d Z K 4 b S 8 o k e i 5 g F 2 7 d r F s 6 c 0 L H C K k L V P m 8 g C 9 6 a + p A q U 4 C C o w N 2 e T f j a 6 d k n Z H J c H F 8 E u y a 0 D b R f R V j m 4 x R F v 5 3 1 r + Z O I 1 g c E d w U m i S I H x 2 R c T r 0 3 J 2 N W D D 4 L x i Z f E K W m J y S / 4 C v o L k R P N u 9 v B Y o M l e p 4 q 7 C u y y W 8 q Q v 1 j 4 L l a L k n 9 d 9 b G O 1 B L A Q I t A B Q A A g A I A N a S d 1 i M p j 6 3 p g A A A P Y A A A A S A A A A A A A A A A A A A A A A A A A A A A B D b 2 5 m a W c v U G F j a 2 F n Z S 5 4 b W x Q S w E C L Q A U A A I A C A D W k n d Y D 8 r p q 6 Q A A A D p A A A A E w A A A A A A A A A A A A A A A A D y A A A A W 0 N v b n R l b n R f V H l w Z X N d L n h t b F B L A Q I t A B Q A A g A I A N a S d 1 g p 6 G q d c Q E A A F c C A A A T A A A A A A A A A A A A A A A A A O M B A A B G b 3 J t d W x h c y 9 T Z W N 0 a W 9 u M S 5 t U E s F B g A A A A A D A A M A w g A A A K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E L A A A A A A A A L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X J z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y N G Y z N j R m L T A z O T Q t N G I 1 N C 0 4 N G Y 2 L W I 3 N G Q z Y T h i Y 2 Y 5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X J z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N U M T c 6 M j I 6 N D U u M j c z M z Y 3 N V o i I C 8 + P E V u d H J 5 I F R 5 c G U 9 I k Z p b G x D b 2 x 1 b W 5 U e X B l c y I g V m F s d W U 9 I n N D U V l H Q X d N R C I g L z 4 8 R W 5 0 c n k g V H l w Z T 0 i R m l s b E N v b H V t b k 5 h b W V z I i B W Y W x 1 Z T 0 i c 1 s m c X V v d D t E Y X R h J n F 1 b 3 Q 7 L C Z x d W 9 0 O 1 B v Y 3 p h d G V r J n F 1 b 3 Q 7 L C Z x d W 9 0 O 0 t v b m l l Y y Z x d W 9 0 O y w m c X V v d D t X Y W d h J n F 1 b 3 Q 7 L C Z x d W 9 0 O 0 9 k b G V n b G 9 z Y y Z x d W 9 0 O y w m c X V v d D t D Z W 5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3 V y c 3 k v Q X V 0 b 1 J l b W 9 2 Z W R D b 2 x 1 b W 5 z M S 5 7 R G F 0 Y S w w f S Z x d W 9 0 O y w m c X V v d D t T Z W N 0 a W 9 u M S 9 r d X J z e S 9 B d X R v U m V t b 3 Z l Z E N v b H V t b n M x L n t Q b 2 N 6 Y X R l a y w x f S Z x d W 9 0 O y w m c X V v d D t T Z W N 0 a W 9 u M S 9 r d X J z e S 9 B d X R v U m V t b 3 Z l Z E N v b H V t b n M x L n t L b 2 5 p Z W M s M n 0 m c X V v d D s s J n F 1 b 3 Q 7 U 2 V j d G l v b j E v a 3 V y c 3 k v Q X V 0 b 1 J l b W 9 2 Z W R D b 2 x 1 b W 5 z M S 5 7 V 2 F n Y S w z f S Z x d W 9 0 O y w m c X V v d D t T Z W N 0 a W 9 u M S 9 r d X J z e S 9 B d X R v U m V t b 3 Z l Z E N v b H V t b n M x L n t P Z G x l Z 2 x v c 2 M s N H 0 m c X V v d D s s J n F 1 b 3 Q 7 U 2 V j d G l v b j E v a 3 V y c 3 k v Q X V 0 b 1 J l b W 9 2 Z W R D b 2 x 1 b W 5 z M S 5 7 Q 2 V u Y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r d X J z e S 9 B d X R v U m V t b 3 Z l Z E N v b H V t b n M x L n t E Y X R h L D B 9 J n F 1 b 3 Q 7 L C Z x d W 9 0 O 1 N l Y 3 R p b 2 4 x L 2 t 1 c n N 5 L 0 F 1 d G 9 S Z W 1 v d m V k Q 2 9 s d W 1 u c z E u e 1 B v Y 3 p h d G V r L D F 9 J n F 1 b 3 Q 7 L C Z x d W 9 0 O 1 N l Y 3 R p b 2 4 x L 2 t 1 c n N 5 L 0 F 1 d G 9 S Z W 1 v d m V k Q 2 9 s d W 1 u c z E u e 0 t v b m l l Y y w y f S Z x d W 9 0 O y w m c X V v d D t T Z W N 0 a W 9 u M S 9 r d X J z e S 9 B d X R v U m V t b 3 Z l Z E N v b H V t b n M x L n t X Y W d h L D N 9 J n F 1 b 3 Q 7 L C Z x d W 9 0 O 1 N l Y 3 R p b 2 4 x L 2 t 1 c n N 5 L 0 F 1 d G 9 S Z W 1 v d m V k Q 2 9 s d W 1 u c z E u e 0 9 k b G V n b G 9 z Y y w 0 f S Z x d W 9 0 O y w m c X V v d D t T Z W N 0 a W 9 u M S 9 r d X J z e S 9 B d X R v U m V t b 3 Z l Z E N v b H V t b n M x L n t D Z W 5 h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X J z e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X J z e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1 c n N 5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R g A 0 q R V C Q r t m d U m l g Q + 0 A A A A A A I A A A A A A B B m A A A A A Q A A I A A A A N 1 d P 6 U 7 5 U J s P K N r R m 8 0 f D 0 8 M 8 O j L s K O B w y O 1 P 8 J 9 D i F A A A A A A 6 A A A A A A g A A I A A A A L T M f 1 q Y y 5 A S m B T s 9 z 7 f m v G 6 b P a o Y + o l a 3 7 u 1 W 5 U e l Q j U A A A A J n w + l X M L 8 V U e b o E q y B n D t 5 R F b F a Q / 0 5 T s k m W A p a 4 N 5 Q 5 H N c 7 N z J y Z h 0 O m N h d Q / Q w Z i K W j p g G X B i u w M m J 1 w V N i W + r A q 1 7 3 a r W W a J M 9 l Q q p Z z Q A A A A A d 0 d j P 6 Y l + t 6 4 h C m 1 q g V J 6 2 k h p K 7 D r K r u a s s p F + 6 S l / V H B W O L z m r A w s + S L V 0 P j r A d v D P 0 3 i b f z z u J i b q 8 W Y / w s = < / D a t a M a s h u p > 
</file>

<file path=customXml/itemProps1.xml><?xml version="1.0" encoding="utf-8"?>
<ds:datastoreItem xmlns:ds="http://schemas.openxmlformats.org/officeDocument/2006/customXml" ds:itemID="{103CD55E-F80A-4B9B-846B-A2B55FDEE6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zd62</vt:lpstr>
      <vt:lpstr>zd63</vt:lpstr>
      <vt:lpstr>Arkusz4</vt:lpstr>
      <vt:lpstr>kursy</vt:lpstr>
      <vt:lpstr>odpowiedzi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Woźniak</dc:creator>
  <cp:lastModifiedBy>Hubert Woźniak</cp:lastModifiedBy>
  <dcterms:created xsi:type="dcterms:W3CDTF">2024-03-23T17:21:34Z</dcterms:created>
  <dcterms:modified xsi:type="dcterms:W3CDTF">2024-03-23T19:07:14Z</dcterms:modified>
</cp:coreProperties>
</file>