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 Universe\Ucsc\Fourth Year\Cousera Work\Management Accounting\"/>
    </mc:Choice>
  </mc:AlternateContent>
  <xr:revisionPtr revIDLastSave="0" documentId="13_ncr:1_{64C31524-39F0-4993-9E3D-5796DCCB9CCC}" xr6:coauthVersionLast="47" xr6:coauthVersionMax="47" xr10:uidLastSave="{00000000-0000-0000-0000-000000000000}"/>
  <bookViews>
    <workbookView xWindow="1875" yWindow="1035" windowWidth="17355" windowHeight="9150" activeTab="2" xr2:uid="{19841389-4479-40C1-86C6-6763E671F51E}"/>
  </bookViews>
  <sheets>
    <sheet name="Sheet1" sheetId="1" r:id="rId1"/>
    <sheet name="Income statement" sheetId="2" r:id="rId2"/>
    <sheet name="Balance Sheet" sheetId="3" r:id="rId3"/>
    <sheet name="Equity stat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B14" i="2"/>
  <c r="B8" i="2"/>
  <c r="B22" i="2"/>
  <c r="B27" i="2"/>
  <c r="C21" i="1"/>
  <c r="C22" i="1" s="1"/>
  <c r="B22" i="1"/>
</calcChain>
</file>

<file path=xl/sharedStrings.xml><?xml version="1.0" encoding="utf-8"?>
<sst xmlns="http://schemas.openxmlformats.org/spreadsheetml/2006/main" count="71" uniqueCount="65">
  <si>
    <t>Description</t>
  </si>
  <si>
    <t>Administration expenses</t>
  </si>
  <si>
    <t>Closing bank balance</t>
  </si>
  <si>
    <t>8% Deventures</t>
  </si>
  <si>
    <t>Trade Receivables</t>
  </si>
  <si>
    <t>Invesments</t>
  </si>
  <si>
    <t>Good Will</t>
  </si>
  <si>
    <t>Distrubution Cost</t>
  </si>
  <si>
    <t>Invesment Income</t>
  </si>
  <si>
    <t>Equipment Cost</t>
  </si>
  <si>
    <t>Equipment depreciation</t>
  </si>
  <si>
    <t>Dividends Paid at 31-march-2020</t>
  </si>
  <si>
    <t>Building at Cost</t>
  </si>
  <si>
    <t>Building Depreciation</t>
  </si>
  <si>
    <t>Profit on discontinued operations</t>
  </si>
  <si>
    <t>Purchases</t>
  </si>
  <si>
    <t>Inventory at 1st April 2019</t>
  </si>
  <si>
    <t>Trade Payables</t>
  </si>
  <si>
    <t>Revenue</t>
  </si>
  <si>
    <t>Ordinary share Capital at 1USD</t>
  </si>
  <si>
    <t>Retained earnings at 1st April 2019</t>
  </si>
  <si>
    <t>Cost of Sales</t>
  </si>
  <si>
    <t>Distribution cost</t>
  </si>
  <si>
    <t>Gross Profit</t>
  </si>
  <si>
    <t>Operating Expenses</t>
  </si>
  <si>
    <t>Depreciation (Building)</t>
  </si>
  <si>
    <t>Depreciation (Equipment)</t>
  </si>
  <si>
    <t>Operating Profit</t>
  </si>
  <si>
    <t>Other Income</t>
  </si>
  <si>
    <t>Investment Income</t>
  </si>
  <si>
    <t>Profit before Tax</t>
  </si>
  <si>
    <t>Tax Expense</t>
  </si>
  <si>
    <t>Profit after Tax</t>
  </si>
  <si>
    <t>Retained Earnings</t>
  </si>
  <si>
    <t>Retained earnings (1st April 2019)</t>
  </si>
  <si>
    <t>Total Retained Earnings</t>
  </si>
  <si>
    <t>Dividends Paid</t>
  </si>
  <si>
    <t>Net Income</t>
  </si>
  <si>
    <t>Assets</t>
  </si>
  <si>
    <t>Cash and cash equivalents</t>
  </si>
  <si>
    <t>Trade receivables</t>
  </si>
  <si>
    <t>Investments</t>
  </si>
  <si>
    <t>Inventory</t>
  </si>
  <si>
    <t>Equipment</t>
  </si>
  <si>
    <t>Building</t>
  </si>
  <si>
    <t>(net of depreciation)</t>
  </si>
  <si>
    <t>Liabilities</t>
  </si>
  <si>
    <t>Trade payables</t>
  </si>
  <si>
    <t>8% debentures</t>
  </si>
  <si>
    <t>Income taxes payable</t>
  </si>
  <si>
    <t>Prepaid distribution expenses</t>
  </si>
  <si>
    <t>Equity</t>
  </si>
  <si>
    <t>Ordinary share capital</t>
  </si>
  <si>
    <t>Retained earnings</t>
  </si>
  <si>
    <t>(retained earnings at 1st April 2019 + profit on discontinued operations + investment income - dividends paid - expected corporate taxes)</t>
  </si>
  <si>
    <t>Goodwill</t>
  </si>
  <si>
    <t>Opening balance of retained earnings</t>
  </si>
  <si>
    <t>Add</t>
  </si>
  <si>
    <t>Investment income</t>
  </si>
  <si>
    <t>Less</t>
  </si>
  <si>
    <t>Dividends paid</t>
  </si>
  <si>
    <t>Expected corporate taxes</t>
  </si>
  <si>
    <t>Closing balance of retained earnings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</si>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</sst>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2DB7-1EC7-4109-AE96-219D59EB27CE}">
  <dimension ref="A1:C22"/>
  <sheetViews>
    <sheetView workbookViewId="0">
      <selection activeCell="D6" sqref="D6"/>
    </sheetView>
  </sheetViews>
  <sheetFormatPr defaultRowHeight="15" x14ac:dyDescent="0.25"/>
  <cols>
    <col min="1" max="1" width="31.85546875" customWidth="1"/>
    <col min="2" max="2" width="24.85546875" customWidth="1"/>
    <col min="3" max="3" width="19.140625" customWidth="1"/>
  </cols>
  <sheetData>
    <row r="1" spans="1:3" s="4" customFormat="1" x14ac:dyDescent="0.25">
      <c r="A1" s="4" t="s">
        <v>0</v>
      </c>
      <c r="B1" s="4" t="s">
        <v>63</v>
      </c>
      <c r="C1" s="4" t="s">
        <v>64</v>
      </c>
    </row>
    <row r="2" spans="1:3" x14ac:dyDescent="0.25">
      <c r="A2" s="5" t="s">
        <v>1</v>
      </c>
      <c r="B2" s="1">
        <v>700000</v>
      </c>
      <c r="C2" s="1"/>
    </row>
    <row r="3" spans="1:3" x14ac:dyDescent="0.25">
      <c r="A3" s="5" t="s">
        <v>2</v>
      </c>
      <c r="B3" s="1">
        <v>300000</v>
      </c>
      <c r="C3" s="1"/>
    </row>
    <row r="4" spans="1:3" x14ac:dyDescent="0.25">
      <c r="A4" s="5" t="s">
        <v>3</v>
      </c>
      <c r="B4" s="2"/>
      <c r="C4" s="1">
        <v>250000</v>
      </c>
    </row>
    <row r="5" spans="1:3" x14ac:dyDescent="0.25">
      <c r="A5" s="5" t="s">
        <v>4</v>
      </c>
      <c r="B5" s="1">
        <v>1000000</v>
      </c>
      <c r="C5" s="2"/>
    </row>
    <row r="6" spans="1:3" x14ac:dyDescent="0.25">
      <c r="A6" s="5" t="s">
        <v>5</v>
      </c>
      <c r="B6" s="1">
        <v>1200000</v>
      </c>
      <c r="C6" s="1"/>
    </row>
    <row r="7" spans="1:3" x14ac:dyDescent="0.25">
      <c r="A7" s="5" t="s">
        <v>6</v>
      </c>
      <c r="B7" s="1">
        <v>300000</v>
      </c>
      <c r="C7" s="1"/>
    </row>
    <row r="8" spans="1:3" x14ac:dyDescent="0.25">
      <c r="A8" s="5" t="s">
        <v>7</v>
      </c>
      <c r="B8" s="1">
        <v>50000</v>
      </c>
      <c r="C8" s="1"/>
    </row>
    <row r="9" spans="1:3" x14ac:dyDescent="0.25">
      <c r="A9" s="5" t="s">
        <v>8</v>
      </c>
      <c r="B9" s="1"/>
      <c r="C9" s="1">
        <v>400000</v>
      </c>
    </row>
    <row r="10" spans="1:3" x14ac:dyDescent="0.25">
      <c r="A10" s="5" t="s">
        <v>9</v>
      </c>
      <c r="B10" s="1">
        <v>100000</v>
      </c>
      <c r="C10" s="1"/>
    </row>
    <row r="11" spans="1:3" x14ac:dyDescent="0.25">
      <c r="A11" s="5" t="s">
        <v>10</v>
      </c>
      <c r="B11" s="1"/>
      <c r="C11" s="1">
        <v>50000</v>
      </c>
    </row>
    <row r="12" spans="1:3" x14ac:dyDescent="0.25">
      <c r="A12" s="6" t="s">
        <v>19</v>
      </c>
      <c r="B12" s="1"/>
      <c r="C12" s="1">
        <v>750000</v>
      </c>
    </row>
    <row r="13" spans="1:3" x14ac:dyDescent="0.25">
      <c r="A13" s="5" t="s">
        <v>11</v>
      </c>
      <c r="B13" s="1">
        <v>100000</v>
      </c>
      <c r="C13" s="1"/>
    </row>
    <row r="14" spans="1:3" x14ac:dyDescent="0.25">
      <c r="A14" s="5" t="s">
        <v>12</v>
      </c>
      <c r="B14" s="1">
        <v>1500000</v>
      </c>
      <c r="C14" s="1"/>
    </row>
    <row r="15" spans="1:3" x14ac:dyDescent="0.25">
      <c r="A15" s="5" t="s">
        <v>13</v>
      </c>
      <c r="B15" s="1"/>
      <c r="C15" s="1">
        <v>150000</v>
      </c>
    </row>
    <row r="16" spans="1:3" ht="30" x14ac:dyDescent="0.25">
      <c r="A16" s="6" t="s">
        <v>20</v>
      </c>
      <c r="B16" s="1"/>
      <c r="C16" s="1">
        <v>800000</v>
      </c>
    </row>
    <row r="17" spans="1:3" x14ac:dyDescent="0.25">
      <c r="A17" s="5" t="s">
        <v>14</v>
      </c>
      <c r="B17" s="1"/>
      <c r="C17" s="1">
        <v>100000</v>
      </c>
    </row>
    <row r="18" spans="1:3" x14ac:dyDescent="0.25">
      <c r="A18" s="5" t="s">
        <v>15</v>
      </c>
      <c r="B18" s="1">
        <v>2500000</v>
      </c>
      <c r="C18" s="1"/>
    </row>
    <row r="19" spans="1:3" x14ac:dyDescent="0.25">
      <c r="A19" s="5" t="s">
        <v>16</v>
      </c>
      <c r="B19" s="1">
        <v>450000</v>
      </c>
      <c r="C19" s="1"/>
    </row>
    <row r="20" spans="1:3" x14ac:dyDescent="0.25">
      <c r="A20" s="5" t="s">
        <v>17</v>
      </c>
      <c r="B20" s="1"/>
      <c r="C20" s="1">
        <v>700000</v>
      </c>
    </row>
    <row r="21" spans="1:3" x14ac:dyDescent="0.25">
      <c r="A21" s="5" t="s">
        <v>18</v>
      </c>
      <c r="B21" s="1"/>
      <c r="C21" s="1">
        <f>SUM(B2:B20)-SUM(C2:C20)</f>
        <v>5000000</v>
      </c>
    </row>
    <row r="22" spans="1:3" x14ac:dyDescent="0.25">
      <c r="B22" s="2">
        <f>SUM(B2:B21)</f>
        <v>8200000</v>
      </c>
      <c r="C22" s="2">
        <f>SUM(C2:C21)</f>
        <v>8200000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7E9E-23A7-405C-8E14-229A8AD66F41}">
  <dimension ref="A3:B31"/>
  <sheetViews>
    <sheetView workbookViewId="0">
      <selection activeCell="C31" sqref="C31"/>
    </sheetView>
  </sheetViews>
  <sheetFormatPr defaultRowHeight="15" x14ac:dyDescent="0.25"/>
  <cols>
    <col min="1" max="1" width="30.140625" customWidth="1"/>
    <col min="2" max="2" width="16.7109375" customWidth="1"/>
  </cols>
  <sheetData>
    <row r="3" spans="1:2" x14ac:dyDescent="0.25">
      <c r="A3" t="s">
        <v>18</v>
      </c>
      <c r="B3" s="3">
        <v>5000000</v>
      </c>
    </row>
    <row r="5" spans="1:2" x14ac:dyDescent="0.25">
      <c r="A5" t="s">
        <v>21</v>
      </c>
    </row>
    <row r="6" spans="1:2" x14ac:dyDescent="0.25">
      <c r="A6" t="s">
        <v>15</v>
      </c>
      <c r="B6" s="3">
        <v>2500000</v>
      </c>
    </row>
    <row r="7" spans="1:2" x14ac:dyDescent="0.25">
      <c r="A7" t="s">
        <v>22</v>
      </c>
      <c r="B7" s="3">
        <v>50000</v>
      </c>
    </row>
    <row r="8" spans="1:2" x14ac:dyDescent="0.25">
      <c r="A8" t="s">
        <v>23</v>
      </c>
      <c r="B8" s="3">
        <f>B6-B7</f>
        <v>2450000</v>
      </c>
    </row>
    <row r="10" spans="1:2" x14ac:dyDescent="0.25">
      <c r="A10" t="s">
        <v>24</v>
      </c>
    </row>
    <row r="11" spans="1:2" x14ac:dyDescent="0.25">
      <c r="A11" t="s">
        <v>1</v>
      </c>
      <c r="B11" s="3">
        <v>700000</v>
      </c>
    </row>
    <row r="12" spans="1:2" x14ac:dyDescent="0.25">
      <c r="A12" t="s">
        <v>25</v>
      </c>
      <c r="B12" s="3">
        <v>150000</v>
      </c>
    </row>
    <row r="13" spans="1:2" x14ac:dyDescent="0.25">
      <c r="A13" t="s">
        <v>26</v>
      </c>
      <c r="B13" s="3">
        <v>50000</v>
      </c>
    </row>
    <row r="14" spans="1:2" x14ac:dyDescent="0.25">
      <c r="A14" t="s">
        <v>27</v>
      </c>
      <c r="B14" s="3">
        <f>B8-SUM(B11:B13)</f>
        <v>1550000</v>
      </c>
    </row>
    <row r="16" spans="1:2" x14ac:dyDescent="0.25">
      <c r="A16" t="s">
        <v>28</v>
      </c>
    </row>
    <row r="17" spans="1:2" x14ac:dyDescent="0.25">
      <c r="A17" t="s">
        <v>29</v>
      </c>
      <c r="B17" s="3">
        <v>400000</v>
      </c>
    </row>
    <row r="18" spans="1:2" x14ac:dyDescent="0.25">
      <c r="A18" t="s">
        <v>30</v>
      </c>
      <c r="B18" s="3">
        <v>1950000</v>
      </c>
    </row>
    <row r="20" spans="1:2" x14ac:dyDescent="0.25">
      <c r="A20" t="s">
        <v>31</v>
      </c>
      <c r="B20" s="3">
        <v>100000</v>
      </c>
    </row>
    <row r="22" spans="1:2" x14ac:dyDescent="0.25">
      <c r="A22" t="s">
        <v>32</v>
      </c>
      <c r="B22" s="3">
        <f>B18-B20</f>
        <v>1850000</v>
      </c>
    </row>
    <row r="24" spans="1:2" x14ac:dyDescent="0.25">
      <c r="A24" t="s">
        <v>33</v>
      </c>
    </row>
    <row r="25" spans="1:2" x14ac:dyDescent="0.25">
      <c r="A25" t="s">
        <v>34</v>
      </c>
      <c r="B25" s="3">
        <v>800000</v>
      </c>
    </row>
    <row r="26" spans="1:2" x14ac:dyDescent="0.25">
      <c r="A26" t="s">
        <v>14</v>
      </c>
      <c r="B26" s="3">
        <v>100000</v>
      </c>
    </row>
    <row r="27" spans="1:2" x14ac:dyDescent="0.25">
      <c r="A27" t="s">
        <v>35</v>
      </c>
      <c r="B27" s="3">
        <f>SUM(B25:B26)</f>
        <v>900000</v>
      </c>
    </row>
    <row r="29" spans="1:2" x14ac:dyDescent="0.25">
      <c r="A29" t="s">
        <v>36</v>
      </c>
      <c r="B29" s="3">
        <v>100000</v>
      </c>
    </row>
    <row r="31" spans="1:2" x14ac:dyDescent="0.25">
      <c r="A31" t="s">
        <v>37</v>
      </c>
      <c r="B31" s="3">
        <f>B22-B29</f>
        <v>1750000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302B-6C9A-4D5E-94EA-DB6F20AFEE60}">
  <dimension ref="A2:C19"/>
  <sheetViews>
    <sheetView tabSelected="1" topLeftCell="A16" workbookViewId="0">
      <selection activeCell="C21" sqref="C21"/>
    </sheetView>
  </sheetViews>
  <sheetFormatPr defaultRowHeight="15" x14ac:dyDescent="0.25"/>
  <cols>
    <col min="1" max="1" width="29" customWidth="1"/>
    <col min="2" max="2" width="19.42578125" customWidth="1"/>
  </cols>
  <sheetData>
    <row r="2" spans="1:3" x14ac:dyDescent="0.25">
      <c r="A2" t="s">
        <v>38</v>
      </c>
    </row>
    <row r="3" spans="1:3" x14ac:dyDescent="0.25">
      <c r="A3" t="s">
        <v>39</v>
      </c>
      <c r="B3" s="3">
        <v>300000</v>
      </c>
    </row>
    <row r="4" spans="1:3" x14ac:dyDescent="0.25">
      <c r="A4" t="s">
        <v>40</v>
      </c>
      <c r="B4" s="3">
        <v>1000000</v>
      </c>
    </row>
    <row r="5" spans="1:3" x14ac:dyDescent="0.25">
      <c r="A5" t="s">
        <v>41</v>
      </c>
      <c r="B5" s="3">
        <v>1200000</v>
      </c>
    </row>
    <row r="6" spans="1:3" x14ac:dyDescent="0.25">
      <c r="A6" t="s">
        <v>42</v>
      </c>
      <c r="B6" s="3">
        <v>300000</v>
      </c>
    </row>
    <row r="7" spans="1:3" x14ac:dyDescent="0.25">
      <c r="A7" t="s">
        <v>43</v>
      </c>
      <c r="B7" s="3">
        <v>50000</v>
      </c>
      <c r="C7" t="s">
        <v>45</v>
      </c>
    </row>
    <row r="8" spans="1:3" x14ac:dyDescent="0.25">
      <c r="A8" t="s">
        <v>44</v>
      </c>
      <c r="B8" s="3">
        <v>1350000</v>
      </c>
      <c r="C8" t="s">
        <v>45</v>
      </c>
    </row>
    <row r="10" spans="1:3" x14ac:dyDescent="0.25">
      <c r="A10" t="s">
        <v>46</v>
      </c>
    </row>
    <row r="11" spans="1:3" x14ac:dyDescent="0.25">
      <c r="A11" t="s">
        <v>47</v>
      </c>
      <c r="B11" s="3">
        <v>700000</v>
      </c>
    </row>
    <row r="12" spans="1:3" x14ac:dyDescent="0.25">
      <c r="A12" t="s">
        <v>48</v>
      </c>
      <c r="B12" s="3">
        <v>250000</v>
      </c>
    </row>
    <row r="13" spans="1:3" x14ac:dyDescent="0.25">
      <c r="A13" t="s">
        <v>49</v>
      </c>
      <c r="B13" s="3">
        <v>100000</v>
      </c>
    </row>
    <row r="14" spans="1:3" x14ac:dyDescent="0.25">
      <c r="A14" t="s">
        <v>50</v>
      </c>
      <c r="B14" s="3">
        <v>5000</v>
      </c>
    </row>
    <row r="16" spans="1:3" x14ac:dyDescent="0.25">
      <c r="A16" t="s">
        <v>51</v>
      </c>
    </row>
    <row r="17" spans="1:3" x14ac:dyDescent="0.25">
      <c r="A17" t="s">
        <v>52</v>
      </c>
      <c r="B17" s="3">
        <v>750000</v>
      </c>
    </row>
    <row r="18" spans="1:3" x14ac:dyDescent="0.25">
      <c r="A18" t="s">
        <v>53</v>
      </c>
      <c r="B18" s="3">
        <v>895000</v>
      </c>
      <c r="C18" t="s">
        <v>54</v>
      </c>
    </row>
    <row r="19" spans="1:3" x14ac:dyDescent="0.25">
      <c r="A19" t="s">
        <v>55</v>
      </c>
      <c r="B19" s="3">
        <v>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8DA2-64A2-4556-A0C4-817275B5FE2D}">
  <dimension ref="A2:B11"/>
  <sheetViews>
    <sheetView workbookViewId="0">
      <selection activeCell="L26" sqref="L26"/>
    </sheetView>
  </sheetViews>
  <sheetFormatPr defaultRowHeight="15" x14ac:dyDescent="0.25"/>
  <cols>
    <col min="1" max="1" width="31.7109375" bestFit="1" customWidth="1"/>
    <col min="2" max="2" width="11.5703125" bestFit="1" customWidth="1"/>
  </cols>
  <sheetData>
    <row r="2" spans="1:2" x14ac:dyDescent="0.25">
      <c r="A2" t="s">
        <v>56</v>
      </c>
      <c r="B2" s="3">
        <v>800000</v>
      </c>
    </row>
    <row r="4" spans="1:2" x14ac:dyDescent="0.25">
      <c r="A4" t="s">
        <v>57</v>
      </c>
    </row>
    <row r="5" spans="1:2" x14ac:dyDescent="0.25">
      <c r="A5" t="s">
        <v>14</v>
      </c>
      <c r="B5" s="3">
        <v>100000</v>
      </c>
    </row>
    <row r="6" spans="1:2" x14ac:dyDescent="0.25">
      <c r="A6" t="s">
        <v>58</v>
      </c>
      <c r="B6" s="3">
        <v>400000</v>
      </c>
    </row>
    <row r="8" spans="1:2" x14ac:dyDescent="0.25">
      <c r="A8" t="s">
        <v>59</v>
      </c>
    </row>
    <row r="9" spans="1:2" x14ac:dyDescent="0.25">
      <c r="A9" t="s">
        <v>60</v>
      </c>
      <c r="B9" s="3">
        <v>100000</v>
      </c>
    </row>
    <row r="10" spans="1:2" x14ac:dyDescent="0.25">
      <c r="A10" t="s">
        <v>61</v>
      </c>
      <c r="B10" s="3">
        <v>100000</v>
      </c>
    </row>
    <row r="11" spans="1:2" x14ac:dyDescent="0.25">
      <c r="A11" t="s">
        <v>62</v>
      </c>
      <c r="B11" s="3">
        <v>895000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Income statement</vt:lpstr>
      <vt:lpstr>Balance Sheet</vt:lpstr>
      <vt:lpstr>Equity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ravindu hasanka atukorala</dc:creator>
  <cp:lastModifiedBy>Asus</cp:lastModifiedBy>
  <dcterms:created xsi:type="dcterms:W3CDTF">2023-01-14T02:53:32Z</dcterms:created>
  <dcterms:modified xsi:type="dcterms:W3CDTF">2023-04-14T19:18:28Z</dcterms:modified>
</cp:coreProperties>
</file>