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08" yWindow="-108" windowWidth="23256" windowHeight="12456"/>
  </bookViews>
  <sheets>
    <sheet name="SUPPLIES" sheetId="1" r:id="rId1"/>
    <sheet name="CCL" sheetId="2" r:id="rId2"/>
    <sheet name="SET UP COMPUTER" sheetId="3" r:id="rId3"/>
    <sheet name="INVENTORY CUSTODIAN" sheetId="4" r:id="rId4"/>
  </sheets>
  <definedNames>
    <definedName name="_xlnm._FilterDatabase" localSheetId="0" hidden="1">SUPPLIES!$K$2</definedName>
    <definedName name="_xlnm.Print_Titles" localSheetId="0">SUPPLIES!$1:$3</definedName>
    <definedName name="valHighlight">IFERROR(IF(SUPPLIES!$L$2="Yes", TRUE, FALSE),FALSE)</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3" i="4" l="1"/>
  <c r="C64" i="4"/>
  <c r="C65" i="4"/>
  <c r="C66" i="4"/>
  <c r="C67" i="4"/>
  <c r="C68" i="4"/>
  <c r="C69"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H4" i="1" l="1"/>
  <c r="B4" i="1" l="1"/>
  <c r="B6" i="1" l="1"/>
  <c r="H6" i="1"/>
  <c r="B7" i="1"/>
  <c r="H7" i="1"/>
  <c r="B8" i="1"/>
  <c r="H8" i="1"/>
  <c r="B5" i="1" l="1"/>
  <c r="B9" i="1"/>
  <c r="B10" i="1"/>
  <c r="B11" i="1"/>
  <c r="B12" i="1"/>
  <c r="B13" i="1"/>
  <c r="B14" i="1"/>
  <c r="H14" i="1"/>
  <c r="H5" i="1"/>
  <c r="H9" i="1"/>
  <c r="H10" i="1"/>
  <c r="H11" i="1"/>
  <c r="H12" i="1"/>
  <c r="H13" i="1"/>
</calcChain>
</file>

<file path=xl/sharedStrings.xml><?xml version="1.0" encoding="utf-8"?>
<sst xmlns="http://schemas.openxmlformats.org/spreadsheetml/2006/main" count="486" uniqueCount="239">
  <si>
    <t>Highlight items to reorder?</t>
  </si>
  <si>
    <t>Yes</t>
  </si>
  <si>
    <t>Name</t>
  </si>
  <si>
    <t>Unit Price</t>
  </si>
  <si>
    <t>Quantity in Stock</t>
  </si>
  <si>
    <t>Inventory Value</t>
  </si>
  <si>
    <t>Reorder Level</t>
  </si>
  <si>
    <t>Reorder Time in Days</t>
  </si>
  <si>
    <t>Quantity in Reorder</t>
  </si>
  <si>
    <t>Discontinued?</t>
  </si>
  <si>
    <t>Item 8</t>
  </si>
  <si>
    <t>For Reorder</t>
  </si>
  <si>
    <t xml:space="preserve"> </t>
  </si>
  <si>
    <t>Keyboard</t>
  </si>
  <si>
    <t>Description</t>
  </si>
  <si>
    <t>CCL</t>
  </si>
  <si>
    <t xml:space="preserve">Mouse </t>
  </si>
  <si>
    <t>Monitor</t>
  </si>
  <si>
    <t>System Unit</t>
  </si>
  <si>
    <t>AVR</t>
  </si>
  <si>
    <t>Care of</t>
  </si>
  <si>
    <t>DCS</t>
  </si>
  <si>
    <t>Sir Nico</t>
  </si>
  <si>
    <t>N/A</t>
  </si>
  <si>
    <t>CvSU-NEXUS</t>
  </si>
  <si>
    <t>CvSU-PPSS</t>
  </si>
  <si>
    <t>CvSU-ICT OFFICE</t>
  </si>
  <si>
    <t>RAM</t>
  </si>
  <si>
    <t>HDD</t>
  </si>
  <si>
    <t>SSD</t>
  </si>
  <si>
    <t>INK</t>
  </si>
  <si>
    <t>Correction Tape</t>
  </si>
  <si>
    <t>Digital Trainer</t>
  </si>
  <si>
    <t>Processor</t>
  </si>
  <si>
    <t>NEXUS</t>
  </si>
  <si>
    <t>ICT OFFICE</t>
  </si>
  <si>
    <t>PPSS</t>
  </si>
  <si>
    <t>CATEGORY</t>
  </si>
  <si>
    <t>BRAND</t>
  </si>
  <si>
    <t>MODEL</t>
  </si>
  <si>
    <t>SERIAL NUMBER</t>
  </si>
  <si>
    <t>PURCHASE DATE</t>
  </si>
  <si>
    <t>UNIT PRICE</t>
  </si>
  <si>
    <t>CONDITION</t>
  </si>
  <si>
    <t>PC NO</t>
  </si>
  <si>
    <t>WARRANTY EXPIRY DATE</t>
  </si>
  <si>
    <t>Black</t>
  </si>
  <si>
    <t>Cyan</t>
  </si>
  <si>
    <t>Magenta</t>
  </si>
  <si>
    <t>Yellow</t>
  </si>
  <si>
    <t>NVIDIA GeForce 210</t>
  </si>
  <si>
    <t>Graphics Card</t>
  </si>
  <si>
    <t>REQUESTED BY</t>
  </si>
  <si>
    <t>DETAILS</t>
  </si>
  <si>
    <t xml:space="preserve">LOCATION </t>
  </si>
  <si>
    <t>Wireless</t>
  </si>
  <si>
    <t>CATEGORY2</t>
  </si>
  <si>
    <t>PC NO.</t>
  </si>
  <si>
    <t>QUANTITY</t>
  </si>
  <si>
    <t>UNIT COST</t>
  </si>
  <si>
    <t>TOTAL COST</t>
  </si>
  <si>
    <t>DESCRIPTION</t>
  </si>
  <si>
    <t>INVENTORY             ITEM NO.</t>
  </si>
  <si>
    <t>ESTIMATED USEFUL LIFE</t>
  </si>
  <si>
    <t>LOCATION</t>
  </si>
  <si>
    <t>2022-1115 to 1120-08</t>
  </si>
  <si>
    <t>5 years</t>
  </si>
  <si>
    <t>SUPPLY</t>
  </si>
  <si>
    <t>1 Seater Partition Workstation Table</t>
  </si>
  <si>
    <t>DCS OFFICE</t>
  </si>
  <si>
    <t>2023-1021 to 1025-05</t>
  </si>
  <si>
    <t>10 years</t>
  </si>
  <si>
    <t>SN</t>
  </si>
  <si>
    <t>AIRCON</t>
  </si>
  <si>
    <t>Airocon 3.0Tr
Floor mounted Inverter
GREE</t>
  </si>
  <si>
    <t xml:space="preserve">Size: 120w x 60d x110 cm  
Ready made
Aluminum Frame
Table Top with grommet hole
Frosted Glass
With Mobile Pedestal   </t>
  </si>
  <si>
    <t>2023-007 to 008-08</t>
  </si>
  <si>
    <t>DATE ACQUIRED</t>
  </si>
  <si>
    <t>Television</t>
  </si>
  <si>
    <t>Television 43
SONY</t>
  </si>
  <si>
    <t>PF2HHSRZ</t>
  </si>
  <si>
    <t>2021-20-02</t>
  </si>
  <si>
    <t>Photocopier Machine</t>
  </si>
  <si>
    <t>Photocopier Machine w/ feeder</t>
  </si>
  <si>
    <t>2021-024-03</t>
  </si>
  <si>
    <t>G610m250111</t>
  </si>
  <si>
    <t>CCL1</t>
  </si>
  <si>
    <t>PRODUCT ID</t>
  </si>
  <si>
    <t>PC1</t>
  </si>
  <si>
    <t>00326-1000-00000-AA183</t>
  </si>
  <si>
    <t>PRINTER</t>
  </si>
  <si>
    <t>HP Scanjet Pro 2000 s2 sheet</t>
  </si>
  <si>
    <t>CN11LA200R</t>
  </si>
  <si>
    <t>CN11LA203R</t>
  </si>
  <si>
    <t>2021-032-033-04</t>
  </si>
  <si>
    <t>Printer Multifunction (print, copy, scan fax, wifi) EPSON L6290</t>
  </si>
  <si>
    <t>X8EZ019319</t>
  </si>
  <si>
    <t>2023-160 to 161-06</t>
  </si>
  <si>
    <t>X8EZ019408</t>
  </si>
  <si>
    <t>Printer 5 in 1 (print, copy, scan, fax,
wifi) EPSON L5290</t>
  </si>
  <si>
    <t>X845027803</t>
  </si>
  <si>
    <t>2022-1130-08</t>
  </si>
  <si>
    <t>XAGM06724</t>
  </si>
  <si>
    <t>2022-1131-08</t>
  </si>
  <si>
    <t>X8H5027897</t>
  </si>
  <si>
    <t>2022-1132-08</t>
  </si>
  <si>
    <t>CAMERA</t>
  </si>
  <si>
    <t>Camera DSLR, 24NP, 8gb memory, 
NIKON D3200</t>
  </si>
  <si>
    <t>6MB4424J-02</t>
  </si>
  <si>
    <t>2022-1133-08</t>
  </si>
  <si>
    <t>Printer Multifunction Continuous Ink, 
Scan, Print, EPSON L3110</t>
  </si>
  <si>
    <t>X93P268041</t>
  </si>
  <si>
    <t>2021-200-06</t>
  </si>
  <si>
    <t>X93P211931</t>
  </si>
  <si>
    <t>2021-201-06</t>
  </si>
  <si>
    <t>MultiFunction Printer Fax, Scan, Wifi
Copy, EPSON L3110</t>
  </si>
  <si>
    <t>X93P190803</t>
  </si>
  <si>
    <t>2021-199-02</t>
  </si>
  <si>
    <t>X93P190838</t>
  </si>
  <si>
    <t>2021-200-02</t>
  </si>
  <si>
    <t>MULTIMEADIA PROJECTOR</t>
  </si>
  <si>
    <t>4000mins ANSI 
Lumens, DLP or LCD display, support SVGA to SXGA compressed, contrast ratio: 500:1 min, with power cable, remote control, VGA cable, CD and user manual (soft copy), carrying case and wall or tripod screen 60x60, lamp life: 3000 hours normal mode min, one(1) unit per box</t>
  </si>
  <si>
    <t>AK79H02GC1PA19210063</t>
  </si>
  <si>
    <t>2021-010-01</t>
  </si>
  <si>
    <t>AK79H02GC1PA19210280</t>
  </si>
  <si>
    <t>2021-013-01</t>
  </si>
  <si>
    <t>12-121-19</t>
  </si>
  <si>
    <t>LAPTOP</t>
  </si>
  <si>
    <t>i7 processor, 8gb ram
1 TB hard disk, 2gb videocard min,
15.6 full HD 1920x1080</t>
  </si>
  <si>
    <t>TravelMate P2410-G2-MG-89BX</t>
  </si>
  <si>
    <t>EPSON 13110 Ink Tank AIO Printer</t>
  </si>
  <si>
    <t>1803C002</t>
  </si>
  <si>
    <t>NXVHHSPO39930113767600</t>
  </si>
  <si>
    <t>XSDX369416</t>
  </si>
  <si>
    <t>MOBILE PEDESTAL</t>
  </si>
  <si>
    <t>3 Layers (Light Cream)</t>
  </si>
  <si>
    <t>2023-144 to 148-07</t>
  </si>
  <si>
    <t>COMPUTER TABLE</t>
  </si>
  <si>
    <t>2 in 1, Customize</t>
  </si>
  <si>
    <t>12-12486 to 12505-20</t>
  </si>
  <si>
    <t>Pencil Sharpener</t>
  </si>
  <si>
    <t>12-804-19</t>
  </si>
  <si>
    <t>3 years</t>
  </si>
  <si>
    <t>Fan, Industrial, Ground Type, Metal
Blade</t>
  </si>
  <si>
    <t>217 015035</t>
  </si>
  <si>
    <t>12-805-19</t>
  </si>
  <si>
    <t>217 009159</t>
  </si>
  <si>
    <t>12-806-19</t>
  </si>
  <si>
    <t>2017 009136</t>
  </si>
  <si>
    <t>12-807-19</t>
  </si>
  <si>
    <t>Flash Drive</t>
  </si>
  <si>
    <t>16gb</t>
  </si>
  <si>
    <t>12-808 to 809-19</t>
  </si>
  <si>
    <t>Bulletin Board cork board</t>
  </si>
  <si>
    <t>3x5</t>
  </si>
  <si>
    <t>12-12457-20</t>
  </si>
  <si>
    <t>Whiteboard</t>
  </si>
  <si>
    <t>4x8</t>
  </si>
  <si>
    <t>2023-202 to 215-11</t>
  </si>
  <si>
    <t>Swivel Chair</t>
  </si>
  <si>
    <t>12-1625 to 1629-18</t>
  </si>
  <si>
    <t>Pencil Sharpener+D31:D39</t>
  </si>
  <si>
    <t>Thermal Scanner Complete Set Voice activated Infrared Thermometer Accurate Digital Measurement and Heavy Duty Automatic Alcohol Dispenser with heavy duty metal stand on hand</t>
  </si>
  <si>
    <t>2022-432 to 434-05</t>
  </si>
  <si>
    <t>B1-L HBW SH-308</t>
  </si>
  <si>
    <t>2021-595-08</t>
  </si>
  <si>
    <t>Tornado Mop</t>
  </si>
  <si>
    <t>Big ZT16</t>
  </si>
  <si>
    <t>2021-596 to 598-08</t>
  </si>
  <si>
    <t>Big</t>
  </si>
  <si>
    <t>12-12463-20</t>
  </si>
  <si>
    <t xml:space="preserve">Electricfan </t>
  </si>
  <si>
    <t>Union 18' Orbit fan ceiling</t>
  </si>
  <si>
    <t>E1P08KY0124</t>
  </si>
  <si>
    <t>12-12396-20</t>
  </si>
  <si>
    <t>E1P08KY0000</t>
  </si>
  <si>
    <t>12-123967-20</t>
  </si>
  <si>
    <t>E1P08KY0116</t>
  </si>
  <si>
    <t>12-12398-20</t>
  </si>
  <si>
    <t>E1P08KY0134</t>
  </si>
  <si>
    <t>12-12399-20</t>
  </si>
  <si>
    <t>E1P08KY0102</t>
  </si>
  <si>
    <t>12-12400-20</t>
  </si>
  <si>
    <t>E1P08KY0016</t>
  </si>
  <si>
    <t>12-12401-20</t>
  </si>
  <si>
    <t>Orbit FAN, 18' Standard</t>
  </si>
  <si>
    <t>2021-428-07</t>
  </si>
  <si>
    <t>2021-429-07</t>
  </si>
  <si>
    <t>2021-430-07</t>
  </si>
  <si>
    <t>2021-431-07</t>
  </si>
  <si>
    <t>2021-432-07</t>
  </si>
  <si>
    <t>2021-433-07</t>
  </si>
  <si>
    <t>2021-434-07</t>
  </si>
  <si>
    <t>2021-435-07</t>
  </si>
  <si>
    <t>2021-436-07</t>
  </si>
  <si>
    <t>2021-437-07</t>
  </si>
  <si>
    <t>Telephone wire</t>
  </si>
  <si>
    <t>Cable</t>
  </si>
  <si>
    <t>09-208-19</t>
  </si>
  <si>
    <t>1 year</t>
  </si>
  <si>
    <t>HDMI</t>
  </si>
  <si>
    <t>Cable, 3m</t>
  </si>
  <si>
    <t>09-209 to 218-19</t>
  </si>
  <si>
    <t>VGA</t>
  </si>
  <si>
    <t>Cable, 1m</t>
  </si>
  <si>
    <t>09-219 to 228-19</t>
  </si>
  <si>
    <t>Paper Cutter</t>
  </si>
  <si>
    <t>15x18'</t>
  </si>
  <si>
    <t>09-229-19</t>
  </si>
  <si>
    <t>Wall Clock Quartz</t>
  </si>
  <si>
    <t>09-230-19</t>
  </si>
  <si>
    <t>2 years</t>
  </si>
  <si>
    <t>AVR Power Plus</t>
  </si>
  <si>
    <t>09-231 to 260-19</t>
  </si>
  <si>
    <t>Keyboard, USB Type, A4 Tech</t>
  </si>
  <si>
    <t>09-261 to 292-19</t>
  </si>
  <si>
    <t xml:space="preserve">Mouse, Optical, Wireless, A4 Tech </t>
  </si>
  <si>
    <t>09-293 to 322-19</t>
  </si>
  <si>
    <t>RAM, 4 gb, Kingston</t>
  </si>
  <si>
    <t>09-323 to 330-19</t>
  </si>
  <si>
    <t>Screw Driver, Stanley, 8'</t>
  </si>
  <si>
    <t>09-331 to 336-19</t>
  </si>
  <si>
    <t>Microsoft Office Lifetime</t>
  </si>
  <si>
    <t>Office Pro plus 201 with box</t>
  </si>
  <si>
    <t>2023-004-05</t>
  </si>
  <si>
    <t>Windows 10 Pro Lifetime Operating
 System</t>
  </si>
  <si>
    <t>2021-035-03</t>
  </si>
  <si>
    <t>External HardDrive</t>
  </si>
  <si>
    <t>1TB 2.5"HDD, USB 3.0 SEAGATE</t>
  </si>
  <si>
    <t>NAB5WG03</t>
  </si>
  <si>
    <t>2021-82-02</t>
  </si>
  <si>
    <t>500 WATTS, SECURE</t>
  </si>
  <si>
    <t>2021-83 TO 129-02</t>
  </si>
  <si>
    <t>Monobloc Chairs</t>
  </si>
  <si>
    <t>White</t>
  </si>
  <si>
    <t>Document Camera, 20MP, Canon, Ixus 185</t>
  </si>
  <si>
    <t>Light Brown</t>
  </si>
  <si>
    <t>Green</t>
  </si>
  <si>
    <t>INVENTORY ITEM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</si>
</sst>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3409]#,##0.00"/>
  </numFmts>
  <fonts count="8"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sz val="11"/>
      <color theme="1"/>
      <name val="Franklin Gothic Book"/>
      <family val="2"/>
      <scheme val="minor"/>
    </font>
    <font>
      <sz val="11"/>
      <color theme="1"/>
      <name val="Arial"/>
      <family val="2"/>
    </font>
    <font>
      <sz val="10"/>
      <color theme="1"/>
      <name val="Arial"/>
      <family val="2"/>
    </font>
    <font>
      <sz val="10"/>
      <color theme="1"/>
      <name val="Arial"/>
    </font>
    <font>
      <sz val="11"/>
      <color theme="1"/>
      <name val="Arial"/>
    </font>
  </fonts>
  <fills count="3">
    <fill>
      <patternFill patternType="none"/>
    </fill>
    <fill>
      <patternFill patternType="gray125"/>
    </fill>
    <fill>
      <patternFill patternType="solid">
        <fgColor rgb="FF339933"/>
        <bgColor indexed="64"/>
      </patternFill>
    </fill>
  </fills>
  <borders count="1">
    <border>
      <left/>
      <right/>
      <top/>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66">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indent="1"/>
    </xf>
    <xf numFmtId="0" fontId="1" fillId="0" borderId="0" xfId="0" applyFont="1" applyAlignment="1">
      <alignment horizontal="right" vertical="center" inden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164" fontId="1" fillId="0" borderId="0" xfId="0" applyNumberFormat="1" applyFont="1" applyAlignment="1">
      <alignment horizontal="right" vertical="center" indent="1"/>
    </xf>
    <xf numFmtId="164" fontId="1" fillId="0" borderId="0" xfId="1" applyNumberFormat="1" applyFont="1" applyAlignment="1">
      <alignment vertical="center"/>
    </xf>
    <xf numFmtId="164" fontId="1" fillId="0" borderId="0" xfId="0" applyNumberFormat="1" applyFont="1" applyAlignment="1">
      <alignment vertical="center"/>
    </xf>
    <xf numFmtId="0" fontId="1" fillId="0" borderId="0" xfId="0" applyFont="1" applyFill="1" applyAlignment="1">
      <alignment horizontal="center" vertical="center"/>
    </xf>
    <xf numFmtId="0" fontId="1" fillId="0" borderId="0" xfId="0" applyFont="1" applyFill="1" applyAlignment="1">
      <alignment horizontal="left" vertical="center" indent="1"/>
    </xf>
    <xf numFmtId="164" fontId="1" fillId="0" borderId="0" xfId="0" applyNumberFormat="1" applyFont="1" applyFill="1" applyAlignment="1">
      <alignment horizontal="right" vertical="center" indent="1"/>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left"/>
    </xf>
    <xf numFmtId="0" fontId="4" fillId="2" borderId="0" xfId="0" applyFont="1" applyFill="1" applyAlignment="1">
      <alignment horizontal="center" vertical="center" wrapText="1"/>
    </xf>
    <xf numFmtId="164" fontId="4" fillId="2" borderId="0" xfId="1" applyNumberFormat="1" applyFont="1" applyFill="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indent="1"/>
    </xf>
    <xf numFmtId="164" fontId="5" fillId="0" borderId="0" xfId="1" applyNumberFormat="1" applyFont="1" applyAlignment="1">
      <alignment horizontal="right" vertical="center" indent="1"/>
    </xf>
    <xf numFmtId="0" fontId="5" fillId="0" borderId="0" xfId="0" applyFont="1" applyFill="1" applyAlignment="1">
      <alignment horizontal="left" vertical="center" indent="1"/>
    </xf>
    <xf numFmtId="164" fontId="5" fillId="0" borderId="0" xfId="1" applyNumberFormat="1" applyFont="1" applyFill="1" applyAlignment="1">
      <alignment horizontal="right" vertical="center" indent="1"/>
    </xf>
    <xf numFmtId="0" fontId="4" fillId="0" borderId="0" xfId="0" applyFont="1" applyAlignment="1">
      <alignment horizontal="left" vertical="center" indent="1"/>
    </xf>
    <xf numFmtId="0" fontId="4" fillId="0" borderId="0" xfId="0" applyFont="1" applyFill="1" applyAlignment="1">
      <alignment horizontal="left" vertical="center" indent="1"/>
    </xf>
    <xf numFmtId="0" fontId="1" fillId="0" borderId="0" xfId="0" applyNumberFormat="1" applyFont="1" applyAlignment="1">
      <alignment horizontal="center" vertical="center"/>
    </xf>
    <xf numFmtId="0" fontId="5" fillId="0" borderId="0" xfId="0" applyFont="1" applyAlignment="1">
      <alignment horizontal="left" vertical="center"/>
    </xf>
    <xf numFmtId="164" fontId="5" fillId="0" borderId="0" xfId="1" applyNumberFormat="1" applyFont="1" applyAlignment="1">
      <alignment horizontal="center" vertical="center"/>
    </xf>
    <xf numFmtId="0" fontId="5" fillId="0" borderId="0" xfId="0" applyFont="1" applyFill="1" applyAlignment="1">
      <alignment horizontal="left" vertical="center"/>
    </xf>
    <xf numFmtId="0" fontId="4" fillId="0" borderId="0" xfId="0" applyFont="1" applyAlignment="1">
      <alignment horizontal="center" vertical="center"/>
    </xf>
    <xf numFmtId="164" fontId="4" fillId="2" borderId="0" xfId="0" applyNumberFormat="1" applyFont="1" applyFill="1" applyAlignment="1">
      <alignment horizontal="center" vertical="center" wrapText="1"/>
    </xf>
    <xf numFmtId="0" fontId="4" fillId="0" borderId="0" xfId="0" applyFont="1" applyFill="1" applyAlignment="1">
      <alignment horizontal="center" vertical="center"/>
    </xf>
    <xf numFmtId="0" fontId="6" fillId="0" borderId="0" xfId="0" applyFont="1" applyAlignment="1">
      <alignment vertical="center"/>
    </xf>
    <xf numFmtId="0" fontId="7" fillId="2" borderId="0" xfId="0" applyFont="1" applyFill="1" applyAlignment="1">
      <alignment horizontal="center" vertical="center" wrapText="1"/>
    </xf>
    <xf numFmtId="0" fontId="5" fillId="0" borderId="0" xfId="0" applyFont="1" applyAlignment="1">
      <alignment vertical="center"/>
    </xf>
    <xf numFmtId="0" fontId="5" fillId="0" borderId="0" xfId="0" applyFont="1" applyFill="1" applyAlignment="1">
      <alignment vertical="center"/>
    </xf>
    <xf numFmtId="0" fontId="0" fillId="0" borderId="0" xfId="0" applyAlignment="1"/>
    <xf numFmtId="0" fontId="5" fillId="0" borderId="0" xfId="0" applyFont="1" applyFill="1" applyAlignment="1">
      <alignment horizontal="center" vertical="center"/>
    </xf>
    <xf numFmtId="164" fontId="5" fillId="0" borderId="0" xfId="1" applyNumberFormat="1" applyFont="1" applyFill="1" applyAlignment="1">
      <alignment horizontal="center" vertical="center"/>
    </xf>
    <xf numFmtId="164" fontId="0" fillId="0" borderId="0" xfId="1" applyNumberFormat="1" applyFont="1" applyAlignment="1">
      <alignment horizontal="center"/>
    </xf>
    <xf numFmtId="0" fontId="5" fillId="0" borderId="0" xfId="0" applyFont="1" applyAlignment="1">
      <alignment vertical="center" wrapText="1"/>
    </xf>
    <xf numFmtId="0" fontId="5" fillId="0" borderId="0" xfId="0" applyFont="1" applyFill="1" applyAlignment="1">
      <alignment vertical="center" wrapText="1"/>
    </xf>
    <xf numFmtId="1" fontId="4" fillId="2" borderId="0" xfId="2" applyNumberFormat="1" applyFont="1" applyFill="1" applyAlignment="1">
      <alignment horizontal="center" vertical="center" wrapText="1"/>
    </xf>
    <xf numFmtId="1" fontId="5" fillId="0" borderId="0" xfId="2" applyNumberFormat="1" applyFont="1" applyAlignment="1">
      <alignment horizontal="center" vertical="center"/>
    </xf>
    <xf numFmtId="1" fontId="5" fillId="0" borderId="0" xfId="2" applyNumberFormat="1" applyFont="1" applyFill="1" applyAlignment="1">
      <alignment horizontal="center" vertical="center"/>
    </xf>
    <xf numFmtId="1" fontId="0" fillId="0" borderId="0" xfId="2" applyNumberFormat="1" applyFont="1" applyAlignment="1">
      <alignment horizontal="center"/>
    </xf>
    <xf numFmtId="14" fontId="5" fillId="0" borderId="0" xfId="0" applyNumberFormat="1" applyFont="1" applyAlignment="1">
      <alignment horizontal="center" vertical="center"/>
    </xf>
    <xf numFmtId="14" fontId="5" fillId="0" borderId="0" xfId="0" applyNumberFormat="1" applyFont="1" applyFill="1" applyAlignment="1">
      <alignment horizontal="center" vertical="center"/>
    </xf>
    <xf numFmtId="0" fontId="6" fillId="0" borderId="0" xfId="0" applyFont="1" applyFill="1" applyAlignment="1">
      <alignment horizontal="left" vertical="center" indent="1"/>
    </xf>
    <xf numFmtId="0" fontId="1" fillId="0" borderId="0" xfId="0" applyFont="1" applyAlignment="1">
      <alignment horizontal="center"/>
    </xf>
    <xf numFmtId="0" fontId="6" fillId="0" borderId="0" xfId="0" applyFont="1" applyFill="1" applyAlignment="1">
      <alignment horizontal="center" vertical="center"/>
    </xf>
    <xf numFmtId="164" fontId="6" fillId="0" borderId="0" xfId="1" applyNumberFormat="1" applyFont="1" applyFill="1" applyAlignment="1">
      <alignment horizontal="center" vertical="center"/>
    </xf>
    <xf numFmtId="0" fontId="6" fillId="0" borderId="0" xfId="0" applyFont="1" applyFill="1" applyAlignment="1">
      <alignment vertical="center"/>
    </xf>
    <xf numFmtId="1" fontId="6" fillId="0" borderId="0" xfId="2" applyNumberFormat="1" applyFont="1" applyFill="1" applyAlignment="1">
      <alignment horizontal="center" vertical="center"/>
    </xf>
    <xf numFmtId="14" fontId="6" fillId="0" borderId="0" xfId="0" applyNumberFormat="1" applyFont="1" applyFill="1" applyAlignment="1">
      <alignment horizontal="center" vertical="center"/>
    </xf>
    <xf numFmtId="164" fontId="6" fillId="0" borderId="0" xfId="1" applyNumberFormat="1" applyFont="1" applyFill="1" applyAlignment="1">
      <alignment horizontal="center" vertical="center" wrapText="1"/>
    </xf>
    <xf numFmtId="0" fontId="6" fillId="0" borderId="0" xfId="0" applyFont="1" applyFill="1" applyAlignment="1">
      <alignment vertical="center" wrapText="1"/>
    </xf>
    <xf numFmtId="0" fontId="5" fillId="0" borderId="0" xfId="0" applyFont="1" applyFill="1" applyAlignment="1">
      <alignment horizontal="left" vertical="center" wrapText="1"/>
    </xf>
    <xf numFmtId="0" fontId="7" fillId="0" borderId="0" xfId="0" applyFont="1" applyAlignment="1">
      <alignment horizontal="center" vertical="center"/>
    </xf>
    <xf numFmtId="0" fontId="7" fillId="0" borderId="0" xfId="0" applyFont="1" applyAlignment="1">
      <alignment horizontal="left" vertical="center" indent="1"/>
    </xf>
    <xf numFmtId="164" fontId="6" fillId="0" borderId="0" xfId="1" applyNumberFormat="1" applyFont="1" applyFill="1" applyAlignment="1">
      <alignment horizontal="right" vertical="center" indent="1"/>
    </xf>
    <xf numFmtId="164" fontId="1" fillId="0" borderId="0" xfId="1" applyNumberFormat="1" applyFont="1" applyAlignment="1">
      <alignment horizontal="center" vertical="center"/>
    </xf>
    <xf numFmtId="0" fontId="1" fillId="0" borderId="0" xfId="0" applyFont="1" applyAlignment="1">
      <alignment horizontal="center"/>
    </xf>
  </cellXfs>
  <cellStyles count="3">
    <cellStyle name="Currency" xfId="1" builtinId="4"/>
    <cellStyle name="Normal" xfId="0" builtinId="0"/>
    <cellStyle name="Percent" xfId="2" builtinId="5"/>
  </cellStyles>
  <dxfs count="313">
    <dxf>
      <font>
        <b val="0"/>
        <i val="0"/>
        <strike val="0"/>
        <condense val="0"/>
        <extend val="0"/>
        <outline val="0"/>
        <shadow val="0"/>
        <u val="none"/>
        <vertAlign val="baseline"/>
        <sz val="10"/>
        <color theme="1"/>
        <name val="Arial"/>
        <scheme val="none"/>
      </font>
      <numFmt numFmtId="164" formatCode="[$₱-3409]#,##0.00"/>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164" formatCode="[$₱-3409]#,##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164" formatCode="[$₱-3409]#,##0.00"/>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rgb="FF000000"/>
        <name val="Arial"/>
        <scheme val="none"/>
      </font>
      <alignment horizontal="general" vertical="center" textRotation="0" wrapText="0" indent="0" justifyLastLine="0" shrinkToFit="0" readingOrder="0"/>
    </dxf>
    <dxf>
      <font>
        <strike val="0"/>
        <outline val="0"/>
        <shadow val="0"/>
        <u val="none"/>
        <vertAlign val="baseline"/>
        <sz val="11"/>
        <color theme="1"/>
        <name val="Arial"/>
        <scheme val="none"/>
      </font>
      <fill>
        <patternFill patternType="solid">
          <fgColor indexed="64"/>
          <bgColor rgb="FF339933"/>
        </patternFill>
      </fill>
      <alignment horizontal="center" vertical="center" textRotation="0" wrapText="1" indent="0" justifyLastLine="0" shrinkToFit="0" readingOrder="0"/>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color rgb="FF9C0006"/>
      </font>
      <fill>
        <patternFill>
          <bgColor rgb="FFFFC7CE"/>
        </patternFill>
      </fill>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color rgb="FF9C0006"/>
      </font>
      <fill>
        <patternFill>
          <bgColor rgb="FFFFC7CE"/>
        </patternFill>
      </fill>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color rgb="FF9C0006"/>
      </font>
      <fill>
        <patternFill>
          <bgColor rgb="FFFFC7CE"/>
        </patternFill>
      </fill>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color rgb="FF9C0006"/>
      </font>
      <fill>
        <patternFill>
          <bgColor rgb="FFFFC7CE"/>
        </patternFill>
      </fill>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color rgb="FF9C0006"/>
      </font>
      <fill>
        <patternFill>
          <bgColor rgb="FFFFC7CE"/>
        </patternFill>
      </fill>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color rgb="FF9C0006"/>
      </font>
      <fill>
        <patternFill>
          <bgColor rgb="FFFFC7CE"/>
        </patternFill>
      </fill>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color rgb="FF9C0006"/>
      </font>
      <fill>
        <patternFill>
          <bgColor rgb="FFFFC7CE"/>
        </patternFill>
      </fill>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color rgb="FF9C0006"/>
      </font>
      <fill>
        <patternFill>
          <bgColor rgb="FFFFC7CE"/>
        </patternFill>
      </fill>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color rgb="FF9C0006"/>
      </font>
      <fill>
        <patternFill>
          <bgColor rgb="FFFFC7CE"/>
        </patternFill>
      </fill>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color rgb="FF9C0006"/>
      </font>
      <fill>
        <patternFill>
          <bgColor rgb="FFFFC7CE"/>
        </patternFill>
      </fill>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b val="0"/>
        <i val="0"/>
        <strike val="0"/>
        <condense val="0"/>
        <extend val="0"/>
        <outline val="0"/>
        <shadow val="0"/>
        <u val="none"/>
        <vertAlign val="baseline"/>
        <sz val="10"/>
        <color theme="1"/>
        <name val="Arial"/>
        <scheme val="none"/>
      </font>
      <numFmt numFmtId="164" formatCode="[$₱-3409]#,##0.00"/>
      <alignment horizontal="right" vertical="center" textRotation="0" wrapText="0" indent="1" justifyLastLine="0" shrinkToFit="0" readingOrder="0"/>
    </dxf>
    <dxf>
      <font>
        <b val="0"/>
        <i val="0"/>
        <strike val="0"/>
        <condense val="0"/>
        <extend val="0"/>
        <outline val="0"/>
        <shadow val="0"/>
        <u val="none"/>
        <vertAlign val="baseline"/>
        <sz val="10"/>
        <color theme="1"/>
        <name val="Arial"/>
        <scheme val="none"/>
      </font>
      <numFmt numFmtId="164" formatCode="[$₱-3409]#,##0.00"/>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164" formatCode="[$₱-3409]#,##0.00"/>
      <alignment horizontal="right" vertical="center" textRotation="0" wrapText="0" indent="1" justifyLastLine="0" shrinkToFit="0" readingOrder="0"/>
    </dxf>
    <dxf>
      <font>
        <strike val="0"/>
        <outline val="0"/>
        <shadow val="0"/>
        <u val="none"/>
        <vertAlign val="baseline"/>
        <sz val="10"/>
        <color theme="1"/>
        <name val="Arial"/>
        <scheme val="none"/>
      </font>
      <numFmt numFmtId="164" formatCode="[$₱-3409]#,##0.00"/>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0"/>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0"/>
        <color theme="1"/>
        <name val="Arial"/>
        <scheme val="none"/>
      </font>
      <alignment horizontal="left" vertical="center" textRotation="0" wrapText="0" indent="1" justifyLastLine="0" shrinkToFit="0" readingOrder="0"/>
    </dxf>
    <dxf>
      <font>
        <strike val="0"/>
        <outline val="0"/>
        <shadow val="0"/>
        <u val="none"/>
        <vertAlign val="baseline"/>
        <sz val="10"/>
        <color theme="1"/>
        <name val="Arial"/>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strike val="0"/>
        <outline val="0"/>
        <shadow val="0"/>
        <u val="none"/>
        <vertAlign val="baseline"/>
        <sz val="10"/>
        <color theme="1"/>
        <name val="Arial"/>
        <scheme val="none"/>
      </font>
      <alignment horizontal="general" vertical="center" textRotation="0" wrapText="0" indent="0" justifyLastLine="0" shrinkToFit="0" readingOrder="0"/>
    </dxf>
    <dxf>
      <font>
        <strike val="0"/>
        <outline val="0"/>
        <shadow val="0"/>
        <u val="none"/>
        <vertAlign val="baseline"/>
        <sz val="11"/>
        <color theme="1"/>
        <name val="Arial"/>
        <scheme val="none"/>
      </font>
      <fill>
        <patternFill patternType="solid">
          <fgColor indexed="64"/>
          <bgColor rgb="FF339933"/>
        </patternFill>
      </fill>
      <alignment horizontal="center" vertical="center" textRotation="0" wrapText="1" indent="0" justifyLastLine="0" shrinkToFit="0" readingOrder="0"/>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b val="0"/>
        <i val="0"/>
        <strike val="0"/>
        <condense val="0"/>
        <extend val="0"/>
        <outline val="0"/>
        <shadow val="0"/>
        <u val="none"/>
        <vertAlign val="baseline"/>
        <sz val="10"/>
        <color theme="1"/>
        <name val="Arial"/>
        <scheme val="none"/>
      </font>
      <numFmt numFmtId="164" formatCode="[$₱-3409]#,##0.00"/>
      <alignment horizontal="right" vertical="center" textRotation="0" wrapText="0" indent="1" justifyLastLine="0" shrinkToFit="0" readingOrder="0"/>
    </dxf>
    <dxf>
      <font>
        <b val="0"/>
        <i val="0"/>
        <strike val="0"/>
        <condense val="0"/>
        <extend val="0"/>
        <outline val="0"/>
        <shadow val="0"/>
        <u val="none"/>
        <vertAlign val="baseline"/>
        <sz val="10"/>
        <color theme="1"/>
        <name val="Arial"/>
        <scheme val="none"/>
      </font>
      <numFmt numFmtId="164" formatCode="[$₱-3409]#,##0.00"/>
      <alignment horizontal="right" vertical="center" textRotation="0" wrapText="0" indent="1" justifyLastLine="0" shrinkToFit="0" readingOrder="0"/>
    </dxf>
    <dxf>
      <font>
        <strike val="0"/>
        <outline val="0"/>
        <shadow val="0"/>
        <u val="none"/>
        <vertAlign val="baseline"/>
        <sz val="10"/>
        <color theme="1"/>
        <name val="Arial"/>
        <scheme val="none"/>
      </font>
      <numFmt numFmtId="164" formatCode="[$₱-3409]#,##0.00"/>
      <alignment horizontal="right" vertical="center" textRotation="0" wrapText="0" indent="1" justifyLastLine="0" shrinkToFit="0" readingOrder="0"/>
    </dxf>
    <dxf>
      <font>
        <b val="0"/>
        <i val="0"/>
        <strike val="0"/>
        <condense val="0"/>
        <extend val="0"/>
        <outline val="0"/>
        <shadow val="0"/>
        <u val="none"/>
        <vertAlign val="baseline"/>
        <sz val="10"/>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0"/>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0"/>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1"/>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dxf>
    <dxf>
      <font>
        <strike val="0"/>
        <outline val="0"/>
        <shadow val="0"/>
        <u val="none"/>
        <vertAlign val="baseline"/>
        <sz val="10"/>
        <color theme="1"/>
        <name val="Arial"/>
        <scheme val="none"/>
      </font>
      <alignment horizontal="general" vertical="center" textRotation="0" wrapText="0" indent="0" justifyLastLine="0" shrinkToFit="0" readingOrder="0"/>
    </dxf>
    <dxf>
      <font>
        <strike val="0"/>
        <outline val="0"/>
        <shadow val="0"/>
        <u val="none"/>
        <vertAlign val="baseline"/>
        <sz val="11"/>
        <color theme="1"/>
        <name val="Arial"/>
        <scheme val="none"/>
      </font>
      <fill>
        <patternFill patternType="solid">
          <fgColor indexed="64"/>
          <bgColor rgb="FF339933"/>
        </patternFill>
      </fill>
      <alignment horizontal="center" vertical="center" textRotation="0" wrapText="1" indent="0" justifyLastLine="0" shrinkToFit="0" readingOrder="0"/>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center" vertical="center" textRotation="0" wrapText="0" indent="0" justifyLastLine="0" shrinkToFit="0" readingOrder="0"/>
    </dxf>
    <dxf>
      <font>
        <strike val="0"/>
        <outline val="0"/>
        <shadow val="0"/>
        <u val="none"/>
        <vertAlign val="baseline"/>
        <sz val="10"/>
        <color theme="1"/>
        <name val="Franklin Gothic Book"/>
        <scheme val="minor"/>
      </font>
      <numFmt numFmtId="164" formatCode="[$₱-3409]#,##0.00"/>
      <alignment horizontal="center" vertical="center" textRotation="0" wrapText="0"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center" vertical="center" textRotation="0" wrapText="0" indent="0" justifyLastLine="0" shrinkToFit="0" readingOrder="0"/>
    </dxf>
    <dxf>
      <font>
        <strike val="0"/>
        <outline val="0"/>
        <shadow val="0"/>
        <u val="none"/>
        <vertAlign val="baseline"/>
        <sz val="10"/>
        <color theme="1"/>
        <name val="Franklin Gothic Book"/>
        <scheme val="minor"/>
      </font>
      <numFmt numFmtId="0" formatCode="General"/>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Arial"/>
        <scheme val="none"/>
      </font>
      <fill>
        <patternFill patternType="solid">
          <fgColor indexed="64"/>
          <bgColor rgb="FF339933"/>
        </patternFill>
      </fill>
      <alignment horizontal="center" vertical="center" textRotation="0" wrapText="1" indent="0" justifyLastLine="0" shrinkToFit="0" readingOrder="0"/>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tableStyleElement type="wholeTable" dxfId="312"/>
      <tableStyleElement type="headerRow" dxfId="311"/>
      <tableStyleElement type="secondRowStripe" dxfId="310"/>
    </tableStyle>
  </tableStyles>
  <colors>
    <mruColors>
      <color rgb="FF7CEC66"/>
      <color rgb="FFD1FFBD"/>
      <color rgb="FF339933"/>
      <color rgb="FF0A3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598841</xdr:colOff>
      <xdr:row>0</xdr:row>
      <xdr:rowOff>1282850</xdr:rowOff>
    </xdr:from>
    <xdr:to>
      <xdr:col>9</xdr:col>
      <xdr:colOff>430755</xdr:colOff>
      <xdr:row>0</xdr:row>
      <xdr:rowOff>1618130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5841401" y="1282850"/>
          <a:ext cx="4518214" cy="33528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600" b="1">
              <a:solidFill>
                <a:schemeClr val="tx1"/>
              </a:solidFill>
              <a:latin typeface="Arial" panose="020B0604020202020204" pitchFamily="34" charset="0"/>
              <a:cs typeface="Arial" panose="020B0604020202020204" pitchFamily="34" charset="0"/>
            </a:rPr>
            <a:t>2024</a:t>
          </a:r>
          <a:r>
            <a:rPr lang="en-US" sz="1600" b="1" baseline="0">
              <a:solidFill>
                <a:schemeClr val="tx1"/>
              </a:solidFill>
              <a:latin typeface="Arial" panose="020B0604020202020204" pitchFamily="34" charset="0"/>
              <a:cs typeface="Arial" panose="020B0604020202020204" pitchFamily="34" charset="0"/>
            </a:rPr>
            <a:t> INVENTORY SUPPLIES</a:t>
          </a:r>
          <a:endParaRPr lang="en-US" sz="1600" b="1">
            <a:solidFill>
              <a:schemeClr val="tx1"/>
            </a:solidFill>
            <a:latin typeface="Arial" panose="020B0604020202020204" pitchFamily="34" charset="0"/>
            <a:cs typeface="Arial" panose="020B0604020202020204" pitchFamily="34" charset="0"/>
          </a:endParaRPr>
        </a:p>
      </xdr:txBody>
    </xdr:sp>
    <xdr:clientData/>
  </xdr:twoCellAnchor>
  <xdr:oneCellAnchor>
    <xdr:from>
      <xdr:col>5</xdr:col>
      <xdr:colOff>404758</xdr:colOff>
      <xdr:row>0</xdr:row>
      <xdr:rowOff>55674</xdr:rowOff>
    </xdr:from>
    <xdr:ext cx="3200400" cy="1211742"/>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647318" y="55674"/>
          <a:ext cx="3200400" cy="12117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Republic of the Philippines</a:t>
          </a:r>
        </a:p>
        <a:p>
          <a:pPr marL="0" marR="0" indent="0" algn="ctr" defTabSz="914400" eaLnBrk="1" fontAlgn="auto" latinLnBrk="0" hangingPunct="1">
            <a:lnSpc>
              <a:spcPct val="100000"/>
            </a:lnSpc>
            <a:spcBef>
              <a:spcPts val="0"/>
            </a:spcBef>
            <a:spcAft>
              <a:spcPts val="0"/>
            </a:spcAft>
            <a:buClrTx/>
            <a:buSzTx/>
            <a:buFontTx/>
            <a:buNone/>
            <a:tabLst/>
            <a:defRPr/>
          </a:pPr>
          <a:r>
            <a:rPr lang="en-PH" sz="1100" b="1">
              <a:solidFill>
                <a:schemeClr val="tx1"/>
              </a:solidFill>
              <a:effectLst/>
              <a:latin typeface="+mn-lt"/>
              <a:ea typeface="+mn-ea"/>
              <a:cs typeface="+mn-cs"/>
            </a:rPr>
            <a:t>CAVITE STATE UNIVERSITY</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CCAT Campus</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Rosario, Cavite</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sym typeface="Wingdings 2" panose="05020102010507070707" pitchFamily="18" charset="2"/>
            </a:rPr>
            <a:t></a:t>
          </a:r>
          <a:r>
            <a:rPr lang="en-PH" sz="1100" i="1">
              <a:solidFill>
                <a:schemeClr val="tx1"/>
              </a:solidFill>
              <a:effectLst/>
              <a:latin typeface="+mn-lt"/>
              <a:ea typeface="+mn-ea"/>
              <a:cs typeface="+mn-cs"/>
            </a:rPr>
            <a:t> (046) 437-9505 / </a:t>
          </a:r>
          <a:r>
            <a:rPr lang="en-PH" sz="1100">
              <a:solidFill>
                <a:schemeClr val="tx1"/>
              </a:solidFill>
              <a:effectLst/>
              <a:latin typeface="+mn-lt"/>
              <a:ea typeface="+mn-ea"/>
              <a:cs typeface="+mn-cs"/>
              <a:sym typeface="Wingdings 2" panose="05020102010507070707" pitchFamily="18" charset="2"/>
            </a:rPr>
            <a:t></a:t>
          </a:r>
          <a:r>
            <a:rPr lang="en-PH" sz="1100">
              <a:solidFill>
                <a:schemeClr val="tx1"/>
              </a:solidFill>
              <a:effectLst/>
              <a:latin typeface="+mn-lt"/>
              <a:ea typeface="+mn-ea"/>
              <a:cs typeface="+mn-cs"/>
            </a:rPr>
            <a:t> </a:t>
          </a:r>
          <a:r>
            <a:rPr lang="en-PH" sz="1100" i="1">
              <a:solidFill>
                <a:schemeClr val="tx1"/>
              </a:solidFill>
              <a:effectLst/>
              <a:latin typeface="+mn-lt"/>
              <a:ea typeface="+mn-ea"/>
              <a:cs typeface="+mn-cs"/>
            </a:rPr>
            <a:t>(046) 437-6659</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cvsurosario@cvsu.edu.ph</a:t>
          </a: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www.cvsu-rosario.edu.ph</a:t>
          </a:r>
          <a:endParaRPr lang="en-US" sz="1100">
            <a:solidFill>
              <a:schemeClr val="tx1"/>
            </a:solidFill>
            <a:effectLst/>
            <a:latin typeface="+mn-lt"/>
            <a:ea typeface="+mn-ea"/>
            <a:cs typeface="+mn-cs"/>
          </a:endParaRPr>
        </a:p>
      </xdr:txBody>
    </xdr:sp>
    <xdr:clientData/>
  </xdr:oneCellAnchor>
  <xdr:twoCellAnchor editAs="oneCell">
    <xdr:from>
      <xdr:col>4</xdr:col>
      <xdr:colOff>1554480</xdr:colOff>
      <xdr:row>0</xdr:row>
      <xdr:rowOff>327660</xdr:rowOff>
    </xdr:from>
    <xdr:to>
      <xdr:col>5</xdr:col>
      <xdr:colOff>693786</xdr:colOff>
      <xdr:row>0</xdr:row>
      <xdr:rowOff>1187975</xdr:rowOff>
    </xdr:to>
    <xdr:pic>
      <xdr:nvPicPr>
        <xdr:cNvPr id="5" name="Picture 4">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4953000" y="327660"/>
          <a:ext cx="983346" cy="86031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1992917</xdr:colOff>
      <xdr:row>0</xdr:row>
      <xdr:rowOff>1350529</xdr:rowOff>
    </xdr:from>
    <xdr:to>
      <xdr:col>8</xdr:col>
      <xdr:colOff>364435</xdr:colOff>
      <xdr:row>0</xdr:row>
      <xdr:rowOff>1667564</xdr:rowOff>
    </xdr:to>
    <xdr:sp macro="" textlink="">
      <xdr:nvSpPr>
        <xdr:cNvPr id="2" name="TextBox 1" descr="Inventory List" title="Title 1">
          <a:extLst>
            <a:ext uri="{FF2B5EF4-FFF2-40B4-BE49-F238E27FC236}">
              <a16:creationId xmlns:a16="http://schemas.microsoft.com/office/drawing/2014/main" id="{00000000-0008-0000-0000-000008000000}"/>
            </a:ext>
          </a:extLst>
        </xdr:cNvPr>
        <xdr:cNvSpPr txBox="1"/>
      </xdr:nvSpPr>
      <xdr:spPr>
        <a:xfrm>
          <a:off x="8088917" y="1350529"/>
          <a:ext cx="4655257" cy="31703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600" b="1">
              <a:solidFill>
                <a:schemeClr val="tx1"/>
              </a:solidFill>
              <a:latin typeface="Arial" panose="020B0604020202020204" pitchFamily="34" charset="0"/>
              <a:cs typeface="Arial" panose="020B0604020202020204" pitchFamily="34" charset="0"/>
            </a:rPr>
            <a:t>2024</a:t>
          </a:r>
          <a:r>
            <a:rPr lang="en-US" sz="1600" b="1" baseline="0">
              <a:solidFill>
                <a:schemeClr val="tx1"/>
              </a:solidFill>
              <a:latin typeface="Arial" panose="020B0604020202020204" pitchFamily="34" charset="0"/>
              <a:cs typeface="Arial" panose="020B0604020202020204" pitchFamily="34" charset="0"/>
            </a:rPr>
            <a:t> INVENTORY COMPUTER LABORATORY</a:t>
          </a:r>
          <a:endParaRPr lang="en-US" sz="1600" b="1">
            <a:solidFill>
              <a:schemeClr val="tx1"/>
            </a:solidFill>
            <a:latin typeface="Arial" panose="020B0604020202020204" pitchFamily="34" charset="0"/>
            <a:cs typeface="Arial" panose="020B0604020202020204" pitchFamily="34" charset="0"/>
          </a:endParaRPr>
        </a:p>
      </xdr:txBody>
    </xdr:sp>
    <xdr:clientData/>
  </xdr:twoCellAnchor>
  <xdr:oneCellAnchor>
    <xdr:from>
      <xdr:col>6</xdr:col>
      <xdr:colOff>32657</xdr:colOff>
      <xdr:row>0</xdr:row>
      <xdr:rowOff>97814</xdr:rowOff>
    </xdr:from>
    <xdr:ext cx="3200400" cy="1211742"/>
    <xdr:sp macro="" textlink="">
      <xdr:nvSpPr>
        <xdr:cNvPr id="4" name="TextBox 3">
          <a:extLst>
            <a:ext uri="{FF2B5EF4-FFF2-40B4-BE49-F238E27FC236}">
              <a16:creationId xmlns:a16="http://schemas.microsoft.com/office/drawing/2014/main" id="{00000000-0008-0000-0000-000002000000}"/>
            </a:ext>
          </a:extLst>
        </xdr:cNvPr>
        <xdr:cNvSpPr txBox="1"/>
      </xdr:nvSpPr>
      <xdr:spPr>
        <a:xfrm>
          <a:off x="8801179" y="97814"/>
          <a:ext cx="3200400" cy="12117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Republic of the Philippines</a:t>
          </a:r>
        </a:p>
        <a:p>
          <a:pPr marL="0" marR="0" indent="0" algn="ctr" defTabSz="914400" eaLnBrk="1" fontAlgn="auto" latinLnBrk="0" hangingPunct="1">
            <a:lnSpc>
              <a:spcPct val="100000"/>
            </a:lnSpc>
            <a:spcBef>
              <a:spcPts val="0"/>
            </a:spcBef>
            <a:spcAft>
              <a:spcPts val="0"/>
            </a:spcAft>
            <a:buClrTx/>
            <a:buSzTx/>
            <a:buFontTx/>
            <a:buNone/>
            <a:tabLst/>
            <a:defRPr/>
          </a:pPr>
          <a:r>
            <a:rPr lang="en-PH" sz="1100" b="1">
              <a:solidFill>
                <a:schemeClr val="tx1"/>
              </a:solidFill>
              <a:effectLst/>
              <a:latin typeface="+mn-lt"/>
              <a:ea typeface="+mn-ea"/>
              <a:cs typeface="+mn-cs"/>
            </a:rPr>
            <a:t>CAVITE STATE UNIVERSITY</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CCAT Campus</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Rosario, Cavite</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sym typeface="Wingdings 2" panose="05020102010507070707" pitchFamily="18" charset="2"/>
            </a:rPr>
            <a:t></a:t>
          </a:r>
          <a:r>
            <a:rPr lang="en-PH" sz="1100" i="1">
              <a:solidFill>
                <a:schemeClr val="tx1"/>
              </a:solidFill>
              <a:effectLst/>
              <a:latin typeface="+mn-lt"/>
              <a:ea typeface="+mn-ea"/>
              <a:cs typeface="+mn-cs"/>
            </a:rPr>
            <a:t> (046) 437-9505 / </a:t>
          </a:r>
          <a:r>
            <a:rPr lang="en-PH" sz="1100">
              <a:solidFill>
                <a:schemeClr val="tx1"/>
              </a:solidFill>
              <a:effectLst/>
              <a:latin typeface="+mn-lt"/>
              <a:ea typeface="+mn-ea"/>
              <a:cs typeface="+mn-cs"/>
              <a:sym typeface="Wingdings 2" panose="05020102010507070707" pitchFamily="18" charset="2"/>
            </a:rPr>
            <a:t></a:t>
          </a:r>
          <a:r>
            <a:rPr lang="en-PH" sz="1100">
              <a:solidFill>
                <a:schemeClr val="tx1"/>
              </a:solidFill>
              <a:effectLst/>
              <a:latin typeface="+mn-lt"/>
              <a:ea typeface="+mn-ea"/>
              <a:cs typeface="+mn-cs"/>
            </a:rPr>
            <a:t> </a:t>
          </a:r>
          <a:r>
            <a:rPr lang="en-PH" sz="1100" i="1">
              <a:solidFill>
                <a:schemeClr val="tx1"/>
              </a:solidFill>
              <a:effectLst/>
              <a:latin typeface="+mn-lt"/>
              <a:ea typeface="+mn-ea"/>
              <a:cs typeface="+mn-cs"/>
            </a:rPr>
            <a:t>(046) 437-6659</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cvsurosario@cvsu.edu.ph</a:t>
          </a: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www.cvsu-rosario.edu.ph</a:t>
          </a:r>
          <a:endParaRPr lang="en-US" sz="1100">
            <a:solidFill>
              <a:schemeClr val="tx1"/>
            </a:solidFill>
            <a:effectLst/>
            <a:latin typeface="+mn-lt"/>
            <a:ea typeface="+mn-ea"/>
            <a:cs typeface="+mn-cs"/>
          </a:endParaRPr>
        </a:p>
      </xdr:txBody>
    </xdr:sp>
    <xdr:clientData/>
  </xdr:oneCellAnchor>
  <xdr:twoCellAnchor editAs="oneCell">
    <xdr:from>
      <xdr:col>5</xdr:col>
      <xdr:colOff>1886226</xdr:colOff>
      <xdr:row>0</xdr:row>
      <xdr:rowOff>304012</xdr:rowOff>
    </xdr:from>
    <xdr:to>
      <xdr:col>6</xdr:col>
      <xdr:colOff>193016</xdr:colOff>
      <xdr:row>0</xdr:row>
      <xdr:rowOff>1164327</xdr:rowOff>
    </xdr:to>
    <xdr:pic>
      <xdr:nvPicPr>
        <xdr:cNvPr id="5" name="Picture 4">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7982226" y="304012"/>
          <a:ext cx="979312" cy="86031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539224</xdr:colOff>
      <xdr:row>0</xdr:row>
      <xdr:rowOff>1367566</xdr:rowOff>
    </xdr:from>
    <xdr:to>
      <xdr:col>7</xdr:col>
      <xdr:colOff>466164</xdr:colOff>
      <xdr:row>0</xdr:row>
      <xdr:rowOff>1664746</xdr:rowOff>
    </xdr:to>
    <xdr:sp macro="" textlink="">
      <xdr:nvSpPr>
        <xdr:cNvPr id="2" name="TextBox 1" descr="Inventory List" title="Title 1">
          <a:extLst>
            <a:ext uri="{FF2B5EF4-FFF2-40B4-BE49-F238E27FC236}">
              <a16:creationId xmlns:a16="http://schemas.microsoft.com/office/drawing/2014/main" id="{00000000-0008-0000-0000-000008000000}"/>
            </a:ext>
          </a:extLst>
        </xdr:cNvPr>
        <xdr:cNvSpPr txBox="1"/>
      </xdr:nvSpPr>
      <xdr:spPr>
        <a:xfrm>
          <a:off x="6832448" y="1367566"/>
          <a:ext cx="2714963" cy="29718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600" b="1">
              <a:solidFill>
                <a:schemeClr val="tx1"/>
              </a:solidFill>
              <a:latin typeface="Arial" panose="020B0604020202020204" pitchFamily="34" charset="0"/>
              <a:cs typeface="Arial" panose="020B0604020202020204" pitchFamily="34" charset="0"/>
            </a:rPr>
            <a:t>2024</a:t>
          </a:r>
          <a:r>
            <a:rPr lang="en-US" sz="1600" b="1" baseline="0">
              <a:solidFill>
                <a:schemeClr val="tx1"/>
              </a:solidFill>
              <a:latin typeface="Arial" panose="020B0604020202020204" pitchFamily="34" charset="0"/>
              <a:cs typeface="Arial" panose="020B0604020202020204" pitchFamily="34" charset="0"/>
            </a:rPr>
            <a:t> SET UP COMPUTER</a:t>
          </a:r>
          <a:endParaRPr lang="en-US" sz="1600" b="1">
            <a:solidFill>
              <a:schemeClr val="tx1"/>
            </a:solidFill>
            <a:latin typeface="Arial" panose="020B0604020202020204" pitchFamily="34" charset="0"/>
            <a:cs typeface="Arial" panose="020B0604020202020204" pitchFamily="34" charset="0"/>
          </a:endParaRPr>
        </a:p>
      </xdr:txBody>
    </xdr:sp>
    <xdr:clientData/>
  </xdr:twoCellAnchor>
  <xdr:oneCellAnchor>
    <xdr:from>
      <xdr:col>5</xdr:col>
      <xdr:colOff>256839</xdr:colOff>
      <xdr:row>0</xdr:row>
      <xdr:rowOff>141734</xdr:rowOff>
    </xdr:from>
    <xdr:ext cx="3200400" cy="1211742"/>
    <xdr:sp macro="" textlink="">
      <xdr:nvSpPr>
        <xdr:cNvPr id="4" name="TextBox 3">
          <a:extLst>
            <a:ext uri="{FF2B5EF4-FFF2-40B4-BE49-F238E27FC236}">
              <a16:creationId xmlns:a16="http://schemas.microsoft.com/office/drawing/2014/main" id="{00000000-0008-0000-0000-000002000000}"/>
            </a:ext>
          </a:extLst>
        </xdr:cNvPr>
        <xdr:cNvSpPr txBox="1"/>
      </xdr:nvSpPr>
      <xdr:spPr>
        <a:xfrm>
          <a:off x="6550063" y="141734"/>
          <a:ext cx="3200400" cy="12117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Republic of the Philippines</a:t>
          </a:r>
        </a:p>
        <a:p>
          <a:pPr marL="0" marR="0" indent="0" algn="ctr" defTabSz="914400" eaLnBrk="1" fontAlgn="auto" latinLnBrk="0" hangingPunct="1">
            <a:lnSpc>
              <a:spcPct val="100000"/>
            </a:lnSpc>
            <a:spcBef>
              <a:spcPts val="0"/>
            </a:spcBef>
            <a:spcAft>
              <a:spcPts val="0"/>
            </a:spcAft>
            <a:buClrTx/>
            <a:buSzTx/>
            <a:buFontTx/>
            <a:buNone/>
            <a:tabLst/>
            <a:defRPr/>
          </a:pPr>
          <a:r>
            <a:rPr lang="en-PH" sz="1100" b="1">
              <a:solidFill>
                <a:schemeClr val="tx1"/>
              </a:solidFill>
              <a:effectLst/>
              <a:latin typeface="+mn-lt"/>
              <a:ea typeface="+mn-ea"/>
              <a:cs typeface="+mn-cs"/>
            </a:rPr>
            <a:t>CAVITE STATE UNIVERSITY</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CCAT Campus</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Rosario, Cavite</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sym typeface="Wingdings 2" panose="05020102010507070707" pitchFamily="18" charset="2"/>
            </a:rPr>
            <a:t></a:t>
          </a:r>
          <a:r>
            <a:rPr lang="en-PH" sz="1100" i="1">
              <a:solidFill>
                <a:schemeClr val="tx1"/>
              </a:solidFill>
              <a:effectLst/>
              <a:latin typeface="+mn-lt"/>
              <a:ea typeface="+mn-ea"/>
              <a:cs typeface="+mn-cs"/>
            </a:rPr>
            <a:t> (046) 437-9505 / </a:t>
          </a:r>
          <a:r>
            <a:rPr lang="en-PH" sz="1100">
              <a:solidFill>
                <a:schemeClr val="tx1"/>
              </a:solidFill>
              <a:effectLst/>
              <a:latin typeface="+mn-lt"/>
              <a:ea typeface="+mn-ea"/>
              <a:cs typeface="+mn-cs"/>
              <a:sym typeface="Wingdings 2" panose="05020102010507070707" pitchFamily="18" charset="2"/>
            </a:rPr>
            <a:t></a:t>
          </a:r>
          <a:r>
            <a:rPr lang="en-PH" sz="1100">
              <a:solidFill>
                <a:schemeClr val="tx1"/>
              </a:solidFill>
              <a:effectLst/>
              <a:latin typeface="+mn-lt"/>
              <a:ea typeface="+mn-ea"/>
              <a:cs typeface="+mn-cs"/>
            </a:rPr>
            <a:t> </a:t>
          </a:r>
          <a:r>
            <a:rPr lang="en-PH" sz="1100" i="1">
              <a:solidFill>
                <a:schemeClr val="tx1"/>
              </a:solidFill>
              <a:effectLst/>
              <a:latin typeface="+mn-lt"/>
              <a:ea typeface="+mn-ea"/>
              <a:cs typeface="+mn-cs"/>
            </a:rPr>
            <a:t>(046) 437-6659</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cvsurosario@cvsu.edu.ph</a:t>
          </a: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www.cvsu-rosario.edu.ph</a:t>
          </a:r>
          <a:endParaRPr lang="en-US" sz="1100">
            <a:solidFill>
              <a:schemeClr val="tx1"/>
            </a:solidFill>
            <a:effectLst/>
            <a:latin typeface="+mn-lt"/>
            <a:ea typeface="+mn-ea"/>
            <a:cs typeface="+mn-cs"/>
          </a:endParaRPr>
        </a:p>
      </xdr:txBody>
    </xdr:sp>
    <xdr:clientData/>
  </xdr:oneCellAnchor>
  <xdr:twoCellAnchor editAs="oneCell">
    <xdr:from>
      <xdr:col>4</xdr:col>
      <xdr:colOff>950259</xdr:colOff>
      <xdr:row>0</xdr:row>
      <xdr:rowOff>358589</xdr:rowOff>
    </xdr:from>
    <xdr:to>
      <xdr:col>5</xdr:col>
      <xdr:colOff>566935</xdr:colOff>
      <xdr:row>0</xdr:row>
      <xdr:rowOff>1218904</xdr:rowOff>
    </xdr:to>
    <xdr:pic>
      <xdr:nvPicPr>
        <xdr:cNvPr id="5" name="Picture 4">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5880847" y="358589"/>
          <a:ext cx="979312" cy="860315"/>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799201</xdr:colOff>
      <xdr:row>0</xdr:row>
      <xdr:rowOff>1430317</xdr:rowOff>
    </xdr:from>
    <xdr:to>
      <xdr:col>5</xdr:col>
      <xdr:colOff>2008092</xdr:colOff>
      <xdr:row>0</xdr:row>
      <xdr:rowOff>1719877</xdr:rowOff>
    </xdr:to>
    <xdr:sp macro="" textlink="">
      <xdr:nvSpPr>
        <xdr:cNvPr id="2" name="TextBox 1" descr="Inventory List" title="Title 1">
          <a:extLst>
            <a:ext uri="{FF2B5EF4-FFF2-40B4-BE49-F238E27FC236}">
              <a16:creationId xmlns:a16="http://schemas.microsoft.com/office/drawing/2014/main" id="{00000000-0008-0000-0000-000008000000}"/>
            </a:ext>
          </a:extLst>
        </xdr:cNvPr>
        <xdr:cNvSpPr txBox="1"/>
      </xdr:nvSpPr>
      <xdr:spPr>
        <a:xfrm>
          <a:off x="6644189" y="1430317"/>
          <a:ext cx="3190091" cy="28956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600" b="1">
              <a:solidFill>
                <a:schemeClr val="tx1"/>
              </a:solidFill>
              <a:latin typeface="Arial" panose="020B0604020202020204" pitchFamily="34" charset="0"/>
              <a:cs typeface="Arial" panose="020B0604020202020204" pitchFamily="34" charset="0"/>
            </a:rPr>
            <a:t>2024</a:t>
          </a:r>
          <a:r>
            <a:rPr lang="en-US" sz="1600" b="1" baseline="0">
              <a:solidFill>
                <a:schemeClr val="tx1"/>
              </a:solidFill>
              <a:latin typeface="Arial" panose="020B0604020202020204" pitchFamily="34" charset="0"/>
              <a:cs typeface="Arial" panose="020B0604020202020204" pitchFamily="34" charset="0"/>
            </a:rPr>
            <a:t> INVENTORY CUSTODIAN</a:t>
          </a:r>
          <a:endParaRPr lang="en-US" sz="1600" b="1">
            <a:solidFill>
              <a:schemeClr val="tx1"/>
            </a:solidFill>
            <a:latin typeface="Arial" panose="020B0604020202020204" pitchFamily="34" charset="0"/>
            <a:cs typeface="Arial" panose="020B0604020202020204" pitchFamily="34" charset="0"/>
          </a:endParaRPr>
        </a:p>
      </xdr:txBody>
    </xdr:sp>
    <xdr:clientData/>
  </xdr:twoCellAnchor>
  <xdr:twoCellAnchor editAs="oneCell">
    <xdr:from>
      <xdr:col>4</xdr:col>
      <xdr:colOff>69560</xdr:colOff>
      <xdr:row>0</xdr:row>
      <xdr:rowOff>385483</xdr:rowOff>
    </xdr:from>
    <xdr:to>
      <xdr:col>4</xdr:col>
      <xdr:colOff>1048872</xdr:colOff>
      <xdr:row>0</xdr:row>
      <xdr:rowOff>1245798</xdr:rowOff>
    </xdr:to>
    <xdr:pic>
      <xdr:nvPicPr>
        <xdr:cNvPr id="3" name="Picture 2">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5914548" y="385483"/>
          <a:ext cx="979312" cy="860315"/>
        </a:xfrm>
        <a:prstGeom prst="rect">
          <a:avLst/>
        </a:prstGeom>
        <a:noFill/>
      </xdr:spPr>
    </xdr:pic>
    <xdr:clientData/>
  </xdr:twoCellAnchor>
  <xdr:oneCellAnchor>
    <xdr:from>
      <xdr:col>4</xdr:col>
      <xdr:colOff>812652</xdr:colOff>
      <xdr:row>0</xdr:row>
      <xdr:rowOff>177593</xdr:rowOff>
    </xdr:from>
    <xdr:ext cx="3200400" cy="1211742"/>
    <xdr:sp macro="" textlink="">
      <xdr:nvSpPr>
        <xdr:cNvPr id="4" name="TextBox 3">
          <a:extLst>
            <a:ext uri="{FF2B5EF4-FFF2-40B4-BE49-F238E27FC236}">
              <a16:creationId xmlns:a16="http://schemas.microsoft.com/office/drawing/2014/main" id="{00000000-0008-0000-0000-000002000000}"/>
            </a:ext>
          </a:extLst>
        </xdr:cNvPr>
        <xdr:cNvSpPr txBox="1"/>
      </xdr:nvSpPr>
      <xdr:spPr>
        <a:xfrm>
          <a:off x="6657640" y="177593"/>
          <a:ext cx="3200400" cy="12117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Republic of the Philippines</a:t>
          </a:r>
        </a:p>
        <a:p>
          <a:pPr marL="0" marR="0" indent="0" algn="ctr" defTabSz="914400" eaLnBrk="1" fontAlgn="auto" latinLnBrk="0" hangingPunct="1">
            <a:lnSpc>
              <a:spcPct val="100000"/>
            </a:lnSpc>
            <a:spcBef>
              <a:spcPts val="0"/>
            </a:spcBef>
            <a:spcAft>
              <a:spcPts val="0"/>
            </a:spcAft>
            <a:buClrTx/>
            <a:buSzTx/>
            <a:buFontTx/>
            <a:buNone/>
            <a:tabLst/>
            <a:defRPr/>
          </a:pPr>
          <a:r>
            <a:rPr lang="en-PH" sz="1100" b="1">
              <a:solidFill>
                <a:schemeClr val="tx1"/>
              </a:solidFill>
              <a:effectLst/>
              <a:latin typeface="+mn-lt"/>
              <a:ea typeface="+mn-ea"/>
              <a:cs typeface="+mn-cs"/>
            </a:rPr>
            <a:t>CAVITE STATE UNIVERSITY</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CCAT Campus</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Rosario, Cavite</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sym typeface="Wingdings 2" panose="05020102010507070707" pitchFamily="18" charset="2"/>
            </a:rPr>
            <a:t></a:t>
          </a:r>
          <a:r>
            <a:rPr lang="en-PH" sz="1100" i="1">
              <a:solidFill>
                <a:schemeClr val="tx1"/>
              </a:solidFill>
              <a:effectLst/>
              <a:latin typeface="+mn-lt"/>
              <a:ea typeface="+mn-ea"/>
              <a:cs typeface="+mn-cs"/>
            </a:rPr>
            <a:t> (046) 437-9505 / </a:t>
          </a:r>
          <a:r>
            <a:rPr lang="en-PH" sz="1100">
              <a:solidFill>
                <a:schemeClr val="tx1"/>
              </a:solidFill>
              <a:effectLst/>
              <a:latin typeface="+mn-lt"/>
              <a:ea typeface="+mn-ea"/>
              <a:cs typeface="+mn-cs"/>
              <a:sym typeface="Wingdings 2" panose="05020102010507070707" pitchFamily="18" charset="2"/>
            </a:rPr>
            <a:t></a:t>
          </a:r>
          <a:r>
            <a:rPr lang="en-PH" sz="1100">
              <a:solidFill>
                <a:schemeClr val="tx1"/>
              </a:solidFill>
              <a:effectLst/>
              <a:latin typeface="+mn-lt"/>
              <a:ea typeface="+mn-ea"/>
              <a:cs typeface="+mn-cs"/>
            </a:rPr>
            <a:t> </a:t>
          </a:r>
          <a:r>
            <a:rPr lang="en-PH" sz="1100" i="1">
              <a:solidFill>
                <a:schemeClr val="tx1"/>
              </a:solidFill>
              <a:effectLst/>
              <a:latin typeface="+mn-lt"/>
              <a:ea typeface="+mn-ea"/>
              <a:cs typeface="+mn-cs"/>
            </a:rPr>
            <a:t>(046) 437-6659</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cvsurosario@cvsu.edu.ph</a:t>
          </a: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www.cvsu-rosario.edu.ph</a:t>
          </a:r>
          <a:endParaRPr lang="en-US" sz="1100">
            <a:solidFill>
              <a:schemeClr val="tx1"/>
            </a:solidFill>
            <a:effectLst/>
            <a:latin typeface="+mn-lt"/>
            <a:ea typeface="+mn-ea"/>
            <a:cs typeface="+mn-cs"/>
          </a:endParaRPr>
        </a:p>
      </xdr:txBody>
    </xdr:sp>
    <xdr:clientData/>
  </xdr:oneCellAnchor>
</xdr:wsDr>
</file>

<file path=xl/tables/table1.xml><?xml version="1.0" encoding="utf-8"?>
<table xmlns="http://schemas.openxmlformats.org/spreadsheetml/2006/main" id="1" name="Inventory_List_Table" displayName="Inventory_List_Table" ref="B3:L14" totalsRowShown="0" headerRowDxfId="303" dataDxfId="302">
  <autoFilter ref="B3:L14"/>
  <tableColumns count="11">
    <tableColumn id="1" name="For Reorder" dataDxfId="301">
      <calculatedColumnFormula>IFERROR((Inventory_List_Table[[#This Row],[Quantity in Stock]]&lt;=Inventory_List_Table[[#This Row],[Reorder Level]])*(Inventory_List_Table[[#This Row],[Discontinued?]]="")*valHighlight,0)</calculatedColumnFormula>
    </tableColumn>
    <tableColumn id="2" name="Care of" dataDxfId="300"/>
    <tableColumn id="3" name="Name" dataDxfId="299"/>
    <tableColumn id="4" name="Description" dataDxfId="298"/>
    <tableColumn id="5" name="Unit Price" dataDxfId="297" dataCellStyle="Currency"/>
    <tableColumn id="6" name="Quantity in Stock" dataDxfId="296"/>
    <tableColumn id="7" name="Inventory Value" dataDxfId="295">
      <calculatedColumnFormula>Inventory_List_Table[[#This Row],[Unit Price]]*Inventory_List_Table[[#This Row],[Quantity in Stock]]</calculatedColumnFormula>
    </tableColumn>
    <tableColumn id="8" name="Reorder Level" dataDxfId="294"/>
    <tableColumn id="9" name="Reorder Time in Days" dataDxfId="293"/>
    <tableColumn id="10" name="Quantity in Reorder" dataDxfId="292"/>
    <tableColumn id="11" name="Discontinued?" dataDxfId="291"/>
  </tableColumns>
  <tableStyleInfo name="Business Table" showFirstColumn="0" showLastColumn="0" showRowStripes="1" showColumnStripes="0"/>
</table>
</file>

<file path=xl/tables/table2.xml><?xml version="1.0" encoding="utf-8"?>
<table xmlns="http://schemas.openxmlformats.org/spreadsheetml/2006/main" id="2" name="Inventory_List_Table3" displayName="Inventory_List_Table3" ref="A3:M27" totalsRowShown="0" headerRowDxfId="260" dataDxfId="259">
  <autoFilter ref="A3:M27"/>
  <tableColumns count="13">
    <tableColumn id="7" name="CCL" dataDxfId="258"/>
    <tableColumn id="9" name="PC NO" dataDxfId="257"/>
    <tableColumn id="6" name="CATEGORY2" dataDxfId="256"/>
    <tableColumn id="4" name="BRAND" dataDxfId="255"/>
    <tableColumn id="12" name="MODEL" dataDxfId="254"/>
    <tableColumn id="2" name="DESCRIPTION" dataDxfId="253"/>
    <tableColumn id="1" name="PRODUCT ID" dataDxfId="252"/>
    <tableColumn id="8" name="INVENTORY ITEM NO." dataDxfId="251"/>
    <tableColumn id="13" name="SERIAL NUMBER" dataDxfId="250"/>
    <tableColumn id="14" name="PURCHASE DATE" dataDxfId="249"/>
    <tableColumn id="5" name="UNIT PRICE" dataDxfId="248" dataCellStyle="Currency"/>
    <tableColumn id="15" name="WARRANTY EXPIRY DATE" dataDxfId="247" dataCellStyle="Currency"/>
    <tableColumn id="17" name="CONDITION" dataDxfId="246" dataCellStyle="Currency"/>
  </tableColumns>
  <tableStyleInfo name="Business Table" showFirstColumn="0" showLastColumn="0" showRowStripes="1" showColumnStripes="0"/>
</table>
</file>

<file path=xl/tables/table3.xml><?xml version="1.0" encoding="utf-8"?>
<table xmlns="http://schemas.openxmlformats.org/spreadsheetml/2006/main" id="3" name="Inventory_List_Table34" displayName="Inventory_List_Table34" ref="A3:L33" totalsRowShown="0" headerRowDxfId="211" dataDxfId="210">
  <autoFilter ref="A3:L33"/>
  <tableColumns count="12">
    <tableColumn id="1" name="PC NO." dataDxfId="209"/>
    <tableColumn id="18" name="REQUESTED BY" dataDxfId="208"/>
    <tableColumn id="3" name="CATEGORY" dataDxfId="207"/>
    <tableColumn id="4" name="BRAND" dataDxfId="206"/>
    <tableColumn id="12" name="MODEL" dataDxfId="205"/>
    <tableColumn id="19" name="DETAILS" dataDxfId="204"/>
    <tableColumn id="13" name="SERIAL NUMBER" dataDxfId="203"/>
    <tableColumn id="14" name="PURCHASE DATE" dataDxfId="202"/>
    <tableColumn id="5" name="UNIT PRICE" dataDxfId="201" dataCellStyle="Currency"/>
    <tableColumn id="15" name="WARRANTY EXPIRY DATE" dataDxfId="200" dataCellStyle="Currency"/>
    <tableColumn id="16" name="LOCATION " dataDxfId="199" dataCellStyle="Currency"/>
    <tableColumn id="17" name="CONDITION" dataDxfId="198" dataCellStyle="Currency"/>
  </tableColumns>
  <tableStyleInfo name="Business Table" showFirstColumn="0" showLastColumn="0" showRowStripes="1" showColumnStripes="0"/>
</table>
</file>

<file path=xl/tables/table4.xml><?xml version="1.0" encoding="utf-8"?>
<table xmlns="http://schemas.openxmlformats.org/spreadsheetml/2006/main" id="4" name="Inventory_List_Table345" displayName="Inventory_List_Table345" ref="A3:J150" totalsRowShown="0" headerRowDxfId="11" dataDxfId="10">
  <autoFilter ref="A3:J150"/>
  <tableColumns count="10">
    <tableColumn id="4" name="QUANTITY" dataDxfId="1"/>
    <tableColumn id="2" name="UNIT COST" dataDxfId="2" dataCellStyle="Currency"/>
    <tableColumn id="12" name="TOTAL COST" dataDxfId="0" dataCellStyle="Currency">
      <calculatedColumnFormula>Inventory_List_Table345[[#This Row],[QUANTITY]]*Inventory_List_Table345[[#This Row],[UNIT COST]]</calculatedColumnFormula>
    </tableColumn>
    <tableColumn id="5" name="SUPPLY" dataDxfId="9" dataCellStyle="Currency"/>
    <tableColumn id="19" name="DESCRIPTION" dataDxfId="8"/>
    <tableColumn id="6" name="SN" dataDxfId="7" dataCellStyle="Percent"/>
    <tableColumn id="13" name="INVENTORY             ITEM NO." dataDxfId="6"/>
    <tableColumn id="7" name="DATE ACQUIRED" dataDxfId="5"/>
    <tableColumn id="1" name="ESTIMATED USEFUL LIFE" dataDxfId="4"/>
    <tableColumn id="14" name="LOCATION" dataDxfId="3"/>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14"/>
  <sheetViews>
    <sheetView tabSelected="1" topLeftCell="C1" zoomScaleNormal="100" workbookViewId="0">
      <selection activeCell="N3" sqref="N3"/>
    </sheetView>
  </sheetViews>
  <sheetFormatPr defaultColWidth="8.81640625" defaultRowHeight="24" customHeight="1" x14ac:dyDescent="0.35"/>
  <cols>
    <col min="1" max="1" width="1.81640625" style="3" customWidth="1"/>
    <col min="2" max="2" width="12" style="2" customWidth="1"/>
    <col min="3" max="3" width="12" style="16" customWidth="1"/>
    <col min="4" max="4" width="14.7265625" style="4" customWidth="1"/>
    <col min="5" max="5" width="22" style="4" customWidth="1"/>
    <col min="6" max="6" width="12.7265625" style="64" customWidth="1"/>
    <col min="7" max="7" width="14.81640625" style="16" customWidth="1"/>
    <col min="8" max="8" width="16.26953125" style="10" customWidth="1"/>
    <col min="9" max="9" width="12.08984375" style="5" customWidth="1"/>
    <col min="10" max="10" width="12.1796875" style="5" customWidth="1"/>
    <col min="11" max="11" width="10.81640625" style="5" customWidth="1"/>
    <col min="12" max="12" width="13" style="4" customWidth="1"/>
    <col min="13" max="13" width="4.26953125" style="3" customWidth="1"/>
    <col min="14" max="16384" width="8.81640625" style="3"/>
  </cols>
  <sheetData>
    <row r="1" spans="2:13" s="1" customFormat="1" ht="130.19999999999999" customHeight="1" x14ac:dyDescent="0.3">
      <c r="B1" s="65"/>
      <c r="C1" s="65"/>
      <c r="D1" s="65"/>
      <c r="E1" s="65"/>
      <c r="F1" s="65"/>
      <c r="G1" s="65"/>
      <c r="H1" s="65"/>
      <c r="I1" s="65"/>
      <c r="J1" s="65"/>
      <c r="K1" s="65"/>
      <c r="L1" s="65"/>
      <c r="M1" s="1" t="s">
        <v>12</v>
      </c>
    </row>
    <row r="2" spans="2:13" ht="23.25" customHeight="1" x14ac:dyDescent="0.35">
      <c r="D2" s="6"/>
      <c r="E2" s="6"/>
      <c r="H2" s="12"/>
      <c r="I2" s="7"/>
      <c r="J2" s="7"/>
      <c r="K2" s="8" t="s">
        <v>0</v>
      </c>
      <c r="L2" s="9" t="s">
        <v>1</v>
      </c>
    </row>
    <row r="3" spans="2:13" s="2" customFormat="1" ht="24" customHeight="1" x14ac:dyDescent="0.35">
      <c r="B3" s="19" t="s">
        <v>11</v>
      </c>
      <c r="C3" s="19" t="s">
        <v>20</v>
      </c>
      <c r="D3" s="19" t="s">
        <v>2</v>
      </c>
      <c r="E3" s="19" t="s">
        <v>14</v>
      </c>
      <c r="F3" s="20" t="s">
        <v>3</v>
      </c>
      <c r="G3" s="19" t="s">
        <v>4</v>
      </c>
      <c r="H3" s="33" t="s">
        <v>5</v>
      </c>
      <c r="I3" s="19" t="s">
        <v>6</v>
      </c>
      <c r="J3" s="19" t="s">
        <v>7</v>
      </c>
      <c r="K3" s="19" t="s">
        <v>8</v>
      </c>
      <c r="L3" s="19" t="s">
        <v>9</v>
      </c>
    </row>
    <row r="4" spans="2:13" ht="24" customHeight="1" x14ac:dyDescent="0.35">
      <c r="B4" s="2">
        <f>IFERROR((Inventory_List_Table[[#This Row],[Quantity in Stock]]&lt;=Inventory_List_Table[[#This Row],[Reorder Level]])*(Inventory_List_Table[[#This Row],[Discontinued?]]="")*valHighlight,0)</f>
        <v>0</v>
      </c>
      <c r="C4" s="16" t="s">
        <v>21</v>
      </c>
      <c r="D4" s="4" t="s">
        <v>13</v>
      </c>
      <c r="F4" s="64">
        <v>0</v>
      </c>
      <c r="G4" s="16">
        <v>27</v>
      </c>
      <c r="H4" s="10">
        <f>Inventory_List_Table[[#This Row],[Unit Price]]*Inventory_List_Table[[#This Row],[Quantity in Stock]]</f>
        <v>0</v>
      </c>
      <c r="I4" s="5">
        <v>25</v>
      </c>
      <c r="J4" s="5">
        <v>30</v>
      </c>
      <c r="K4" s="5">
        <v>50</v>
      </c>
    </row>
    <row r="5" spans="2:13" ht="24" customHeight="1" x14ac:dyDescent="0.35">
      <c r="B5" s="2">
        <f>IFERROR((Inventory_List_Table[[#This Row],[Quantity in Stock]]&lt;=Inventory_List_Table[[#This Row],[Reorder Level]])*(Inventory_List_Table[[#This Row],[Discontinued?]]="")*valHighlight,0)</f>
        <v>1</v>
      </c>
      <c r="C5" s="16" t="s">
        <v>21</v>
      </c>
      <c r="D5" s="4" t="s">
        <v>16</v>
      </c>
      <c r="E5" s="4" t="s">
        <v>55</v>
      </c>
      <c r="F5" s="64">
        <v>0</v>
      </c>
      <c r="G5" s="16">
        <v>13</v>
      </c>
      <c r="H5" s="10">
        <f>Inventory_List_Table[[#This Row],[Unit Price]]*Inventory_List_Table[[#This Row],[Quantity in Stock]]</f>
        <v>0</v>
      </c>
      <c r="I5" s="5">
        <v>25</v>
      </c>
      <c r="J5" s="5">
        <v>30</v>
      </c>
      <c r="K5" s="5">
        <v>50</v>
      </c>
    </row>
    <row r="6" spans="2:13" ht="24" customHeight="1" x14ac:dyDescent="0.35">
      <c r="B6" s="28">
        <f>IFERROR((Inventory_List_Table[[#This Row],[Quantity in Stock]]&lt;=Inventory_List_Table[[#This Row],[Reorder Level]])*(Inventory_List_Table[[#This Row],[Discontinued?]]="")*valHighlight,0)</f>
        <v>0</v>
      </c>
      <c r="C6" s="16" t="s">
        <v>21</v>
      </c>
      <c r="D6" s="4" t="s">
        <v>30</v>
      </c>
      <c r="E6" s="4" t="s">
        <v>46</v>
      </c>
      <c r="F6" s="64">
        <v>0</v>
      </c>
      <c r="G6" s="16">
        <v>43</v>
      </c>
      <c r="H6" s="10">
        <f>Inventory_List_Table[[#This Row],[Unit Price]]*Inventory_List_Table[[#This Row],[Quantity in Stock]]</f>
        <v>0</v>
      </c>
      <c r="I6" s="5">
        <v>25</v>
      </c>
      <c r="J6" s="5">
        <v>30</v>
      </c>
      <c r="K6" s="5">
        <v>50</v>
      </c>
    </row>
    <row r="7" spans="2:13" ht="24" customHeight="1" x14ac:dyDescent="0.35">
      <c r="B7" s="28">
        <f>IFERROR((Inventory_List_Table[[#This Row],[Quantity in Stock]]&lt;=Inventory_List_Table[[#This Row],[Reorder Level]])*(Inventory_List_Table[[#This Row],[Discontinued?]]="")*valHighlight,0)</f>
        <v>1</v>
      </c>
      <c r="C7" s="16" t="s">
        <v>21</v>
      </c>
      <c r="D7" s="4" t="s">
        <v>30</v>
      </c>
      <c r="E7" s="4" t="s">
        <v>47</v>
      </c>
      <c r="F7" s="16">
        <v>0</v>
      </c>
      <c r="G7" s="16">
        <v>3</v>
      </c>
      <c r="H7" s="10">
        <f>Inventory_List_Table[[#This Row],[Unit Price]]*Inventory_List_Table[[#This Row],[Quantity in Stock]]</f>
        <v>0</v>
      </c>
      <c r="I7" s="5">
        <v>25</v>
      </c>
      <c r="J7" s="5">
        <v>30</v>
      </c>
      <c r="K7" s="5">
        <v>30</v>
      </c>
    </row>
    <row r="8" spans="2:13" ht="24" customHeight="1" x14ac:dyDescent="0.35">
      <c r="B8" s="28">
        <f>IFERROR((Inventory_List_Table[[#This Row],[Quantity in Stock]]&lt;=Inventory_List_Table[[#This Row],[Reorder Level]])*(Inventory_List_Table[[#This Row],[Discontinued?]]="")*valHighlight,0)</f>
        <v>1</v>
      </c>
      <c r="C8" s="16" t="s">
        <v>21</v>
      </c>
      <c r="D8" s="4" t="s">
        <v>30</v>
      </c>
      <c r="E8" s="4" t="s">
        <v>48</v>
      </c>
      <c r="F8" s="64">
        <v>0</v>
      </c>
      <c r="G8" s="16">
        <v>20</v>
      </c>
      <c r="H8" s="10">
        <f>Inventory_List_Table[[#This Row],[Unit Price]]*Inventory_List_Table[[#This Row],[Quantity in Stock]]</f>
        <v>0</v>
      </c>
      <c r="I8" s="5">
        <v>25</v>
      </c>
      <c r="J8" s="5">
        <v>30</v>
      </c>
      <c r="K8" s="5">
        <v>30</v>
      </c>
    </row>
    <row r="9" spans="2:13" ht="24" customHeight="1" x14ac:dyDescent="0.35">
      <c r="B9" s="2">
        <f>IFERROR((Inventory_List_Table[[#This Row],[Quantity in Stock]]&lt;=Inventory_List_Table[[#This Row],[Reorder Level]])*(Inventory_List_Table[[#This Row],[Discontinued?]]="")*valHighlight,0)</f>
        <v>1</v>
      </c>
      <c r="C9" s="16" t="s">
        <v>21</v>
      </c>
      <c r="D9" s="4" t="s">
        <v>30</v>
      </c>
      <c r="E9" s="4" t="s">
        <v>49</v>
      </c>
      <c r="F9" s="64">
        <v>0</v>
      </c>
      <c r="G9" s="16">
        <v>19</v>
      </c>
      <c r="H9" s="10">
        <f>Inventory_List_Table[[#This Row],[Unit Price]]*Inventory_List_Table[[#This Row],[Quantity in Stock]]</f>
        <v>0</v>
      </c>
      <c r="I9" s="5">
        <v>25</v>
      </c>
      <c r="J9" s="5">
        <v>30</v>
      </c>
      <c r="K9" s="5">
        <v>30</v>
      </c>
    </row>
    <row r="10" spans="2:13" ht="24" customHeight="1" x14ac:dyDescent="0.35">
      <c r="B10" s="13">
        <f>IFERROR((Inventory_List_Table[[#This Row],[Quantity in Stock]]&lt;=Inventory_List_Table[[#This Row],[Reorder Level]])*(Inventory_List_Table[[#This Row],[Discontinued?]]="")*valHighlight,0)</f>
        <v>1</v>
      </c>
      <c r="C10" s="13" t="s">
        <v>21</v>
      </c>
      <c r="D10" s="14" t="s">
        <v>31</v>
      </c>
      <c r="E10" s="14"/>
      <c r="F10" s="64">
        <v>0</v>
      </c>
      <c r="G10" s="13">
        <v>0</v>
      </c>
      <c r="H10" s="15">
        <f>Inventory_List_Table[[#This Row],[Unit Price]]*Inventory_List_Table[[#This Row],[Quantity in Stock]]</f>
        <v>0</v>
      </c>
      <c r="I10" s="5">
        <v>25</v>
      </c>
      <c r="J10" s="5">
        <v>30</v>
      </c>
      <c r="K10" s="5">
        <v>50</v>
      </c>
      <c r="L10" s="14"/>
    </row>
    <row r="11" spans="2:13" ht="24" customHeight="1" x14ac:dyDescent="0.35">
      <c r="B11" s="2">
        <f>IFERROR((Inventory_List_Table[[#This Row],[Quantity in Stock]]&lt;=Inventory_List_Table[[#This Row],[Reorder Level]])*(Inventory_List_Table[[#This Row],[Discontinued?]]="")*valHighlight,0)</f>
        <v>0</v>
      </c>
      <c r="C11" s="16" t="s">
        <v>21</v>
      </c>
      <c r="D11" s="4" t="s">
        <v>32</v>
      </c>
      <c r="F11" s="64">
        <v>0</v>
      </c>
      <c r="G11" s="13">
        <v>9</v>
      </c>
      <c r="H11" s="10">
        <f>Inventory_List_Table[[#This Row],[Unit Price]]*Inventory_List_Table[[#This Row],[Quantity in Stock]]</f>
        <v>0</v>
      </c>
      <c r="I11" s="5">
        <v>25</v>
      </c>
      <c r="J11" s="5">
        <v>30</v>
      </c>
      <c r="K11" s="5">
        <v>50</v>
      </c>
      <c r="L11" s="4" t="s">
        <v>1</v>
      </c>
    </row>
    <row r="12" spans="2:13" ht="24" customHeight="1" x14ac:dyDescent="0.35">
      <c r="B12" s="2">
        <f>IFERROR((Inventory_List_Table[[#This Row],[Quantity in Stock]]&lt;=Inventory_List_Table[[#This Row],[Reorder Level]])*(Inventory_List_Table[[#This Row],[Discontinued?]]="")*valHighlight,0)</f>
        <v>0</v>
      </c>
      <c r="C12" s="16" t="s">
        <v>21</v>
      </c>
      <c r="D12" s="4" t="s">
        <v>19</v>
      </c>
      <c r="F12" s="64">
        <v>0</v>
      </c>
      <c r="G12" s="13">
        <v>69</v>
      </c>
      <c r="H12" s="10">
        <f>Inventory_List_Table[[#This Row],[Unit Price]]*Inventory_List_Table[[#This Row],[Quantity in Stock]]</f>
        <v>0</v>
      </c>
      <c r="I12" s="5">
        <v>25</v>
      </c>
      <c r="J12" s="5">
        <v>30</v>
      </c>
      <c r="K12" s="5">
        <v>50</v>
      </c>
    </row>
    <row r="13" spans="2:13" ht="24" customHeight="1" x14ac:dyDescent="0.35">
      <c r="B13" s="2">
        <f>IFERROR((Inventory_List_Table[[#This Row],[Quantity in Stock]]&lt;=Inventory_List_Table[[#This Row],[Reorder Level]])*(Inventory_List_Table[[#This Row],[Discontinued?]]="")*valHighlight,0)</f>
        <v>1</v>
      </c>
      <c r="D13" s="4" t="s">
        <v>51</v>
      </c>
      <c r="E13" s="4" t="s">
        <v>50</v>
      </c>
      <c r="F13" s="64">
        <v>0</v>
      </c>
      <c r="G13" s="13">
        <v>5</v>
      </c>
      <c r="H13" s="10">
        <f>Inventory_List_Table[[#This Row],[Unit Price]]*Inventory_List_Table[[#This Row],[Quantity in Stock]]</f>
        <v>0</v>
      </c>
      <c r="I13" s="5">
        <v>25</v>
      </c>
      <c r="J13" s="5">
        <v>30</v>
      </c>
      <c r="K13" s="5">
        <v>50</v>
      </c>
    </row>
    <row r="14" spans="2:13" ht="24" customHeight="1" x14ac:dyDescent="0.35">
      <c r="B14" s="2">
        <f>IFERROR((Inventory_List_Table[[#This Row],[Quantity in Stock]]&lt;=Inventory_List_Table[[#This Row],[Reorder Level]])*(Inventory_List_Table[[#This Row],[Discontinued?]]="")*valHighlight,0)</f>
        <v>1</v>
      </c>
      <c r="C14" s="16" t="s">
        <v>22</v>
      </c>
      <c r="D14" s="4" t="s">
        <v>10</v>
      </c>
      <c r="F14" s="64">
        <v>0</v>
      </c>
      <c r="G14" s="13">
        <v>0</v>
      </c>
      <c r="H14" s="10">
        <f>Inventory_List_Table[[#This Row],[Unit Price]]*Inventory_List_Table[[#This Row],[Quantity in Stock]]</f>
        <v>0</v>
      </c>
      <c r="I14" s="5">
        <v>25</v>
      </c>
      <c r="J14" s="5">
        <v>30</v>
      </c>
      <c r="K14" s="5">
        <v>50</v>
      </c>
    </row>
  </sheetData>
  <mergeCells count="1">
    <mergeCell ref="B1:L1"/>
  </mergeCells>
  <conditionalFormatting sqref="B14 D14:E14 B4:L4 B5:E13 F5:L14">
    <cfRule type="expression" dxfId="309" priority="40">
      <formula>$L4="Yes"</formula>
    </cfRule>
    <cfRule type="expression" dxfId="308" priority="41">
      <formula>$B4=1</formula>
    </cfRule>
  </conditionalFormatting>
  <conditionalFormatting sqref="C14">
    <cfRule type="expression" dxfId="307" priority="142">
      <formula>$L5="Yes"</formula>
    </cfRule>
    <cfRule type="expression" dxfId="306" priority="143">
      <formula>$B5=1</formula>
    </cfRule>
  </conditionalFormatting>
  <conditionalFormatting sqref="C14">
    <cfRule type="expression" dxfId="305" priority="2">
      <formula>$L14="Yes"</formula>
    </cfRule>
    <cfRule type="expression" dxfId="304" priority="3">
      <formula>$B14=1</formula>
    </cfRule>
  </conditionalFormatting>
  <dataValidations xWindow="67" yWindow="628" count="13">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C3"/>
    <dataValidation allowBlank="1" showInputMessage="1" showErrorMessage="1" prompt="Enter the name of the item in this column" sqref="D3:E3"/>
    <dataValidation allowBlank="1" showInputMessage="1" showErrorMessage="1" prompt="Enter yes if the item has been discontinued. When a yes is entered, the corresponding row is highlighted a light grey and the font style changed to strikethrough" sqref="L3"/>
    <dataValidation allowBlank="1" showInputMessage="1" showErrorMessage="1" prompt="Enter the quantity in reorder for each item in this column" sqref="K3"/>
    <dataValidation allowBlank="1" showInputMessage="1" showErrorMessage="1" prompt="Enter the number of days it takes to reorder each item in this column" sqref="J3"/>
    <dataValidation allowBlank="1" showInputMessage="1" showErrorMessage="1" prompt="Enter the reorder level for each item in this column" sqref="I3"/>
    <dataValidation allowBlank="1" showInputMessage="1" showErrorMessage="1" prompt="This is an automated column._x000a__x000a_The inventory value for each item is automatically calculated in this column." sqref="H3"/>
    <dataValidation allowBlank="1" showInputMessage="1" showErrorMessage="1" prompt="Enter the quantity in stock for each item in this column" sqref="G3"/>
    <dataValidation allowBlank="1" showInputMessage="1" showErrorMessage="1" prompt="Enter the unit price of each item in this column" sqref="F3"/>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dataValidation type="list" allowBlank="1" showInputMessage="1" showErrorMessage="1" sqref="L4:L14">
      <formula1>"Yes"</formula1>
    </dataValidation>
  </dataValidations>
  <pageMargins left="0.25" right="0.25" top="0.75" bottom="0.75" header="0.3" footer="0.3"/>
  <pageSetup scale="64"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328" id="{CF1F0B92-2CC0-4CF0-AB52-DF3B73001F81}">
            <x14:iconSet showValue="0" custom="1">
              <x14:cfvo type="percent">
                <xm:f>0</xm:f>
              </x14:cfvo>
              <x14:cfvo type="num">
                <xm:f>-1</xm:f>
              </x14:cfvo>
              <x14:cfvo type="num">
                <xm:f>1</xm:f>
              </x14:cfvo>
              <x14:cfIcon iconSet="NoIcons" iconId="0"/>
              <x14:cfIcon iconSet="NoIcons" iconId="0"/>
              <x14:cfIcon iconSet="3Flags" iconId="0"/>
            </x14:iconSet>
          </x14:cfRule>
          <xm:sqref>C5:C8</xm:sqref>
        </x14:conditionalFormatting>
        <x14:conditionalFormatting xmlns:xm="http://schemas.microsoft.com/office/excel/2006/main">
          <x14:cfRule type="iconSet" priority="333"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B4:C4 B5:B8 B9:C14</xm:sqref>
        </x14:conditionalFormatting>
        <x14:conditionalFormatting xmlns:xm="http://schemas.microsoft.com/office/excel/2006/main">
          <x14:cfRule type="iconSet" priority="1" id="{BF7E3071-63D4-4454-93BE-BBF81C33688D}">
            <x14:iconSet showValue="0" custom="1">
              <x14:cfvo type="percent">
                <xm:f>0</xm:f>
              </x14:cfvo>
              <x14:cfvo type="num">
                <xm:f>-1</xm:f>
              </x14:cfvo>
              <x14:cfvo type="num">
                <xm:f>1</xm:f>
              </x14:cfvo>
              <x14:cfIcon iconSet="NoIcons" iconId="0"/>
              <x14:cfIcon iconSet="NoIcons" iconId="0"/>
              <x14:cfIcon iconSet="3Flags" iconId="0"/>
            </x14:iconSet>
          </x14:cfRule>
          <xm:sqref>F7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30"/>
  <sheetViews>
    <sheetView zoomScale="69" zoomScaleNormal="69" workbookViewId="0">
      <selection activeCell="F15" sqref="F15"/>
    </sheetView>
  </sheetViews>
  <sheetFormatPr defaultRowHeight="15" x14ac:dyDescent="0.35"/>
  <cols>
    <col min="1" max="2" width="9.90625" style="17" customWidth="1"/>
    <col min="3" max="3" width="18.08984375" customWidth="1"/>
    <col min="4" max="4" width="19.453125" customWidth="1"/>
    <col min="5" max="5" width="15.36328125" customWidth="1"/>
    <col min="6" max="6" width="31.90625" customWidth="1"/>
    <col min="7" max="7" width="22.08984375" customWidth="1"/>
    <col min="8" max="8" width="20.90625" customWidth="1"/>
    <col min="9" max="9" width="27.6328125" customWidth="1"/>
    <col min="10" max="10" width="20.453125" customWidth="1"/>
    <col min="11" max="11" width="15.1796875" customWidth="1"/>
    <col min="12" max="12" width="18.453125" customWidth="1"/>
    <col min="13" max="13" width="17" customWidth="1"/>
  </cols>
  <sheetData>
    <row r="1" spans="1:13" ht="136.19999999999999" customHeight="1" x14ac:dyDescent="0.35">
      <c r="A1" s="65"/>
      <c r="B1" s="65"/>
      <c r="C1" s="65"/>
      <c r="D1" s="65"/>
      <c r="E1" s="65"/>
      <c r="F1" s="65"/>
      <c r="G1" s="65"/>
      <c r="H1" s="65"/>
      <c r="I1" s="65"/>
      <c r="J1" s="65"/>
      <c r="K1" s="65"/>
      <c r="L1" s="65"/>
      <c r="M1" s="65"/>
    </row>
    <row r="2" spans="1:13" x14ac:dyDescent="0.35">
      <c r="A2" s="16"/>
      <c r="B2" s="16"/>
      <c r="C2" s="6"/>
      <c r="D2" s="6"/>
      <c r="E2" s="6"/>
      <c r="F2" s="6"/>
      <c r="G2" s="6"/>
      <c r="H2" s="6"/>
      <c r="I2" s="6"/>
      <c r="J2" s="6"/>
      <c r="K2" s="11"/>
      <c r="L2" s="11"/>
      <c r="M2" s="11"/>
    </row>
    <row r="3" spans="1:13" ht="45" customHeight="1" x14ac:dyDescent="0.35">
      <c r="A3" s="19" t="s">
        <v>15</v>
      </c>
      <c r="B3" s="19" t="s">
        <v>44</v>
      </c>
      <c r="C3" s="19" t="s">
        <v>56</v>
      </c>
      <c r="D3" s="19" t="s">
        <v>38</v>
      </c>
      <c r="E3" s="19" t="s">
        <v>39</v>
      </c>
      <c r="F3" s="19" t="s">
        <v>61</v>
      </c>
      <c r="G3" s="19" t="s">
        <v>87</v>
      </c>
      <c r="H3" s="19" t="s">
        <v>238</v>
      </c>
      <c r="I3" s="19" t="s">
        <v>40</v>
      </c>
      <c r="J3" s="19" t="s">
        <v>41</v>
      </c>
      <c r="K3" s="20" t="s">
        <v>42</v>
      </c>
      <c r="L3" s="20" t="s">
        <v>45</v>
      </c>
      <c r="M3" s="20" t="s">
        <v>43</v>
      </c>
    </row>
    <row r="4" spans="1:13" x14ac:dyDescent="0.35">
      <c r="A4" s="32">
        <v>1</v>
      </c>
      <c r="B4" s="32" t="s">
        <v>88</v>
      </c>
      <c r="C4" s="26" t="s">
        <v>13</v>
      </c>
      <c r="D4" s="22"/>
      <c r="E4" s="22"/>
      <c r="F4" s="22"/>
      <c r="G4" s="51"/>
      <c r="H4" s="22"/>
      <c r="I4" s="22"/>
      <c r="J4" s="22"/>
      <c r="K4" s="23"/>
      <c r="L4" s="23"/>
      <c r="M4" s="23"/>
    </row>
    <row r="5" spans="1:13" x14ac:dyDescent="0.35">
      <c r="A5" s="32">
        <v>1</v>
      </c>
      <c r="B5" s="32" t="s">
        <v>88</v>
      </c>
      <c r="C5" s="26" t="s">
        <v>16</v>
      </c>
      <c r="D5" s="22"/>
      <c r="E5" s="22"/>
      <c r="F5" s="22"/>
      <c r="G5" s="22"/>
      <c r="H5" s="22"/>
      <c r="I5" s="22"/>
      <c r="J5" s="22"/>
      <c r="K5" s="23"/>
      <c r="L5" s="23"/>
      <c r="M5" s="23"/>
    </row>
    <row r="6" spans="1:13" x14ac:dyDescent="0.35">
      <c r="A6" s="32">
        <v>1</v>
      </c>
      <c r="B6" s="32" t="s">
        <v>88</v>
      </c>
      <c r="C6" s="26" t="s">
        <v>17</v>
      </c>
      <c r="D6" s="22"/>
      <c r="E6" s="22"/>
      <c r="F6" s="22"/>
      <c r="G6" s="22" t="s">
        <v>89</v>
      </c>
      <c r="H6" s="22"/>
      <c r="I6" s="22"/>
      <c r="J6" s="22"/>
      <c r="K6" s="23"/>
      <c r="L6" s="23"/>
      <c r="M6" s="23"/>
    </row>
    <row r="7" spans="1:13" x14ac:dyDescent="0.35">
      <c r="A7" s="34">
        <v>1</v>
      </c>
      <c r="B7" s="32" t="s">
        <v>88</v>
      </c>
      <c r="C7" s="27" t="s">
        <v>18</v>
      </c>
      <c r="D7" s="24"/>
      <c r="E7" s="24"/>
      <c r="F7" s="24"/>
      <c r="G7" s="24"/>
      <c r="H7" s="24"/>
      <c r="I7" s="24"/>
      <c r="J7" s="24"/>
      <c r="K7" s="25"/>
      <c r="L7" s="25"/>
      <c r="M7" s="25"/>
    </row>
    <row r="8" spans="1:13" x14ac:dyDescent="0.35">
      <c r="A8" s="34">
        <v>1</v>
      </c>
      <c r="B8" s="32" t="s">
        <v>88</v>
      </c>
      <c r="C8" s="27" t="s">
        <v>33</v>
      </c>
      <c r="D8" s="24"/>
      <c r="E8" s="24"/>
      <c r="F8" s="24"/>
      <c r="G8" s="24"/>
      <c r="H8" s="24"/>
      <c r="I8" s="24"/>
      <c r="J8" s="24"/>
      <c r="K8" s="25"/>
      <c r="L8" s="25"/>
      <c r="M8" s="25"/>
    </row>
    <row r="9" spans="1:13" x14ac:dyDescent="0.35">
      <c r="A9" s="32">
        <v>1</v>
      </c>
      <c r="B9" s="32" t="s">
        <v>88</v>
      </c>
      <c r="C9" s="26" t="s">
        <v>19</v>
      </c>
      <c r="D9" s="24"/>
      <c r="E9" s="24"/>
      <c r="F9" s="24"/>
      <c r="G9" s="24"/>
      <c r="H9" s="24"/>
      <c r="I9" s="24"/>
      <c r="J9" s="24"/>
      <c r="K9" s="25"/>
      <c r="L9" s="25"/>
      <c r="M9" s="25"/>
    </row>
    <row r="10" spans="1:13" x14ac:dyDescent="0.35">
      <c r="A10" s="32">
        <v>1</v>
      </c>
      <c r="B10" s="32" t="s">
        <v>88</v>
      </c>
      <c r="C10" s="26" t="s">
        <v>27</v>
      </c>
      <c r="D10" s="24"/>
      <c r="E10" s="24"/>
      <c r="F10" s="24"/>
      <c r="G10" s="24"/>
      <c r="H10" s="24"/>
      <c r="I10" s="24"/>
      <c r="J10" s="24"/>
      <c r="K10" s="25"/>
      <c r="L10" s="25"/>
      <c r="M10" s="25"/>
    </row>
    <row r="11" spans="1:13" x14ac:dyDescent="0.35">
      <c r="A11" s="32">
        <v>1</v>
      </c>
      <c r="B11" s="32" t="s">
        <v>88</v>
      </c>
      <c r="C11" s="26" t="s">
        <v>28</v>
      </c>
      <c r="D11" s="24"/>
      <c r="E11" s="24"/>
      <c r="F11" s="24"/>
      <c r="G11" s="24"/>
      <c r="H11" s="24"/>
      <c r="I11" s="24"/>
      <c r="J11" s="24"/>
      <c r="K11" s="25"/>
      <c r="L11" s="25"/>
      <c r="M11" s="25"/>
    </row>
    <row r="12" spans="1:13" x14ac:dyDescent="0.35">
      <c r="A12" s="32">
        <v>1</v>
      </c>
      <c r="B12" s="32" t="s">
        <v>88</v>
      </c>
      <c r="C12" s="26" t="s">
        <v>29</v>
      </c>
      <c r="D12" s="24"/>
      <c r="E12" s="24"/>
      <c r="F12" s="24"/>
      <c r="G12" s="24"/>
      <c r="H12" s="24"/>
      <c r="I12" s="24"/>
      <c r="J12" s="24"/>
      <c r="K12" s="25"/>
      <c r="L12" s="25"/>
      <c r="M12" s="25"/>
    </row>
    <row r="13" spans="1:13" x14ac:dyDescent="0.35">
      <c r="A13" s="61"/>
      <c r="B13" s="61"/>
      <c r="C13" s="62"/>
      <c r="D13" s="51"/>
      <c r="E13" s="51"/>
      <c r="F13" s="51"/>
      <c r="G13" s="51"/>
      <c r="H13" s="51"/>
      <c r="I13" s="51"/>
      <c r="J13" s="51"/>
      <c r="K13" s="63"/>
      <c r="L13" s="63"/>
      <c r="M13" s="63"/>
    </row>
    <row r="14" spans="1:13" x14ac:dyDescent="0.35">
      <c r="A14" s="61"/>
      <c r="B14" s="61"/>
      <c r="C14" s="62"/>
      <c r="D14" s="51"/>
      <c r="E14" s="51"/>
      <c r="F14" s="51"/>
      <c r="G14" s="51"/>
      <c r="H14" s="51"/>
      <c r="I14" s="51"/>
      <c r="J14" s="51"/>
      <c r="K14" s="63"/>
      <c r="L14" s="63"/>
      <c r="M14" s="63"/>
    </row>
    <row r="15" spans="1:13" x14ac:dyDescent="0.35">
      <c r="A15" s="61"/>
      <c r="B15" s="61"/>
      <c r="C15" s="62"/>
      <c r="D15" s="51"/>
      <c r="E15" s="51"/>
      <c r="F15" s="51"/>
      <c r="G15" s="51"/>
      <c r="H15" s="51"/>
      <c r="I15" s="51"/>
      <c r="J15" s="51"/>
      <c r="K15" s="63"/>
      <c r="L15" s="63"/>
      <c r="M15" s="63"/>
    </row>
    <row r="16" spans="1:13" x14ac:dyDescent="0.35">
      <c r="A16" s="61"/>
      <c r="B16" s="61"/>
      <c r="C16" s="62"/>
      <c r="D16" s="51"/>
      <c r="E16" s="51"/>
      <c r="F16" s="51"/>
      <c r="G16" s="51"/>
      <c r="H16" s="51"/>
      <c r="I16" s="51"/>
      <c r="J16" s="51"/>
      <c r="K16" s="63"/>
      <c r="L16" s="63"/>
      <c r="M16" s="63"/>
    </row>
    <row r="17" spans="1:13" x14ac:dyDescent="0.35">
      <c r="A17" s="61"/>
      <c r="B17" s="61"/>
      <c r="C17" s="62"/>
      <c r="D17" s="51"/>
      <c r="E17" s="51"/>
      <c r="F17" s="51"/>
      <c r="G17" s="51"/>
      <c r="H17" s="51"/>
      <c r="I17" s="51"/>
      <c r="J17" s="51"/>
      <c r="K17" s="63"/>
      <c r="L17" s="63"/>
      <c r="M17" s="63"/>
    </row>
    <row r="18" spans="1:13" x14ac:dyDescent="0.35">
      <c r="A18" s="61"/>
      <c r="B18" s="61"/>
      <c r="C18" s="62"/>
      <c r="D18" s="51"/>
      <c r="E18" s="51"/>
      <c r="F18" s="51"/>
      <c r="G18" s="51"/>
      <c r="H18" s="51"/>
      <c r="I18" s="51"/>
      <c r="J18" s="51"/>
      <c r="K18" s="63"/>
      <c r="L18" s="63"/>
      <c r="M18" s="63"/>
    </row>
    <row r="19" spans="1:13" x14ac:dyDescent="0.35">
      <c r="A19" s="61"/>
      <c r="B19" s="61"/>
      <c r="C19" s="62"/>
      <c r="D19" s="51"/>
      <c r="E19" s="51"/>
      <c r="F19" s="51"/>
      <c r="G19" s="51"/>
      <c r="H19" s="51"/>
      <c r="I19" s="51"/>
      <c r="J19" s="51"/>
      <c r="K19" s="63"/>
      <c r="L19" s="63"/>
      <c r="M19" s="63"/>
    </row>
    <row r="20" spans="1:13" x14ac:dyDescent="0.35">
      <c r="A20" s="61"/>
      <c r="B20" s="61"/>
      <c r="C20" s="62"/>
      <c r="D20" s="51"/>
      <c r="E20" s="51"/>
      <c r="F20" s="51"/>
      <c r="G20" s="51"/>
      <c r="H20" s="51"/>
      <c r="I20" s="51"/>
      <c r="J20" s="51"/>
      <c r="K20" s="63"/>
      <c r="L20" s="63"/>
      <c r="M20" s="63"/>
    </row>
    <row r="21" spans="1:13" x14ac:dyDescent="0.35">
      <c r="A21" s="61"/>
      <c r="B21" s="61"/>
      <c r="C21" s="62"/>
      <c r="D21" s="51"/>
      <c r="E21" s="51"/>
      <c r="F21" s="51"/>
      <c r="G21" s="51"/>
      <c r="H21" s="51"/>
      <c r="I21" s="51"/>
      <c r="J21" s="51"/>
      <c r="K21" s="63"/>
      <c r="L21" s="63"/>
      <c r="M21" s="63"/>
    </row>
    <row r="22" spans="1:13" x14ac:dyDescent="0.35">
      <c r="A22" s="61"/>
      <c r="B22" s="61"/>
      <c r="C22" s="62"/>
      <c r="D22" s="51"/>
      <c r="E22" s="51"/>
      <c r="F22" s="51"/>
      <c r="G22" s="51"/>
      <c r="H22" s="51"/>
      <c r="I22" s="51"/>
      <c r="J22" s="51"/>
      <c r="K22" s="63"/>
      <c r="L22" s="63"/>
      <c r="M22" s="63"/>
    </row>
    <row r="23" spans="1:13" x14ac:dyDescent="0.35">
      <c r="A23" s="61"/>
      <c r="B23" s="61"/>
      <c r="C23" s="62"/>
      <c r="D23" s="51"/>
      <c r="E23" s="51"/>
      <c r="F23" s="51"/>
      <c r="G23" s="51"/>
      <c r="H23" s="51"/>
      <c r="I23" s="51"/>
      <c r="J23" s="51"/>
      <c r="K23" s="63"/>
      <c r="L23" s="63"/>
      <c r="M23" s="63"/>
    </row>
    <row r="24" spans="1:13" x14ac:dyDescent="0.35">
      <c r="A24" s="61"/>
      <c r="B24" s="61"/>
      <c r="C24" s="62"/>
      <c r="D24" s="51"/>
      <c r="E24" s="51"/>
      <c r="F24" s="51"/>
      <c r="G24" s="51"/>
      <c r="H24" s="51"/>
      <c r="I24" s="51"/>
      <c r="J24" s="51"/>
      <c r="K24" s="63"/>
      <c r="L24" s="63"/>
      <c r="M24" s="63"/>
    </row>
    <row r="25" spans="1:13" x14ac:dyDescent="0.35">
      <c r="A25" s="61"/>
      <c r="B25" s="61"/>
      <c r="C25" s="62"/>
      <c r="D25" s="51"/>
      <c r="E25" s="51"/>
      <c r="F25" s="51"/>
      <c r="G25" s="51"/>
      <c r="H25" s="51"/>
      <c r="I25" s="51"/>
      <c r="J25" s="51"/>
      <c r="K25" s="63"/>
      <c r="L25" s="63"/>
      <c r="M25" s="63"/>
    </row>
    <row r="26" spans="1:13" x14ac:dyDescent="0.35">
      <c r="A26" s="61"/>
      <c r="B26" s="61"/>
      <c r="C26" s="62"/>
      <c r="D26" s="51"/>
      <c r="E26" s="51"/>
      <c r="F26" s="51"/>
      <c r="G26" s="51"/>
      <c r="H26" s="51"/>
      <c r="I26" s="51"/>
      <c r="J26" s="51"/>
      <c r="K26" s="63"/>
      <c r="L26" s="63"/>
      <c r="M26" s="63"/>
    </row>
    <row r="27" spans="1:13" x14ac:dyDescent="0.35">
      <c r="A27" s="21">
        <v>6</v>
      </c>
      <c r="B27" s="21"/>
      <c r="C27" s="22" t="s">
        <v>32</v>
      </c>
      <c r="D27" s="22"/>
      <c r="E27" s="22"/>
      <c r="F27" s="22"/>
      <c r="G27" s="22"/>
      <c r="H27" s="22"/>
      <c r="I27" s="22"/>
      <c r="J27" s="22"/>
      <c r="K27" s="23"/>
      <c r="L27" s="23"/>
      <c r="M27" s="23"/>
    </row>
    <row r="30" spans="1:13" x14ac:dyDescent="0.35">
      <c r="J30" t="s">
        <v>12</v>
      </c>
    </row>
  </sheetData>
  <mergeCells count="1">
    <mergeCell ref="A1:M1"/>
  </mergeCells>
  <conditionalFormatting sqref="D9:M26 A7:M8">
    <cfRule type="expression" dxfId="290" priority="128">
      <formula>$N7="Yes"</formula>
    </cfRule>
    <cfRule type="expression" dxfId="289" priority="129">
      <formula>#REF!=1</formula>
    </cfRule>
  </conditionalFormatting>
  <conditionalFormatting sqref="A6:F6 H6:M6 A5:M5 A4:F4 H4:M4">
    <cfRule type="expression" dxfId="288" priority="407">
      <formula>$N4="Yes"</formula>
    </cfRule>
    <cfRule type="expression" dxfId="287" priority="408">
      <formula>#REF!=1</formula>
    </cfRule>
  </conditionalFormatting>
  <conditionalFormatting sqref="A10 C10">
    <cfRule type="expression" dxfId="286" priority="411">
      <formula>$N10="Yes"</formula>
    </cfRule>
    <cfRule type="expression" dxfId="285" priority="412">
      <formula>#REF!=1</formula>
    </cfRule>
  </conditionalFormatting>
  <conditionalFormatting sqref="A26 C26">
    <cfRule type="expression" dxfId="284" priority="413">
      <formula>$N30="Yes"</formula>
    </cfRule>
    <cfRule type="expression" dxfId="283" priority="414">
      <formula>#REF!=1</formula>
    </cfRule>
  </conditionalFormatting>
  <conditionalFormatting sqref="D27:M27">
    <cfRule type="expression" dxfId="282" priority="415">
      <formula>$N27="Yes"</formula>
    </cfRule>
    <cfRule type="expression" dxfId="281" priority="416">
      <formula>#REF!=1</formula>
    </cfRule>
  </conditionalFormatting>
  <conditionalFormatting sqref="A9 C9 A11:A26 C11:C26">
    <cfRule type="expression" dxfId="280" priority="417">
      <formula>$N9="Yes"</formula>
    </cfRule>
    <cfRule type="expression" dxfId="279" priority="418">
      <formula>#REF!=1</formula>
    </cfRule>
  </conditionalFormatting>
  <conditionalFormatting sqref="A9:A10 C9:C10">
    <cfRule type="expression" dxfId="278" priority="421">
      <formula>$N27="Yes"</formula>
    </cfRule>
    <cfRule type="expression" dxfId="277" priority="422">
      <formula>#REF!=1</formula>
    </cfRule>
  </conditionalFormatting>
  <conditionalFormatting sqref="B9">
    <cfRule type="expression" dxfId="276" priority="7">
      <formula>$N9="Yes"</formula>
    </cfRule>
    <cfRule type="expression" dxfId="275" priority="8">
      <formula>#REF!=1</formula>
    </cfRule>
  </conditionalFormatting>
  <conditionalFormatting sqref="B10">
    <cfRule type="expression" dxfId="274" priority="5">
      <formula>$N10="Yes"</formula>
    </cfRule>
    <cfRule type="expression" dxfId="273" priority="6">
      <formula>#REF!=1</formula>
    </cfRule>
  </conditionalFormatting>
  <conditionalFormatting sqref="B11">
    <cfRule type="expression" dxfId="272" priority="3">
      <formula>$N11="Yes"</formula>
    </cfRule>
    <cfRule type="expression" dxfId="271" priority="4">
      <formula>#REF!=1</formula>
    </cfRule>
  </conditionalFormatting>
  <conditionalFormatting sqref="B12:B26">
    <cfRule type="expression" dxfId="270" priority="1">
      <formula>$N12="Yes"</formula>
    </cfRule>
    <cfRule type="expression" dxfId="269" priority="2">
      <formula>#REF!=1</formula>
    </cfRule>
  </conditionalFormatting>
  <conditionalFormatting sqref="G6">
    <cfRule type="expression" dxfId="268" priority="425">
      <formula>$N4="Yes"</formula>
    </cfRule>
    <cfRule type="expression" dxfId="267" priority="426">
      <formula>#REF!=1</formula>
    </cfRule>
  </conditionalFormatting>
  <conditionalFormatting sqref="A23:A25 C23:C25">
    <cfRule type="expression" dxfId="266" priority="587">
      <formula>$N30="Yes"</formula>
    </cfRule>
    <cfRule type="expression" dxfId="265" priority="588">
      <formula>#REF!=1</formula>
    </cfRule>
  </conditionalFormatting>
  <conditionalFormatting sqref="A20:A22 C20:C22">
    <cfRule type="expression" dxfId="264" priority="591">
      <formula>$N30="Yes"</formula>
    </cfRule>
    <cfRule type="expression" dxfId="263" priority="592">
      <formula>#REF!=1</formula>
    </cfRule>
  </conditionalFormatting>
  <conditionalFormatting sqref="A11:A19 C11:C19">
    <cfRule type="expression" dxfId="262" priority="595">
      <formula>$N28="Yes"</formula>
    </cfRule>
    <cfRule type="expression" dxfId="261" priority="596">
      <formula>#REF!=1</formula>
    </cfRule>
  </conditionalFormatting>
  <dataValidations xWindow="85" yWindow="574" count="2">
    <dataValidation allowBlank="1" showInputMessage="1" showErrorMessage="1" prompt="Enter the unit price of each item in this column" sqref="K3:M3"/>
    <dataValidation allowBlank="1" showInputMessage="1" showErrorMessage="1" prompt="Enter the name of the item in this column" sqref="A3:J3"/>
  </dataValidations>
  <pageMargins left="0.7" right="0.7" top="0.75" bottom="0.75" header="0.3" footer="0.3"/>
  <pageSetup orientation="portrait" horizontalDpi="300" verticalDpi="3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3"/>
  <sheetViews>
    <sheetView zoomScale="90" zoomScaleNormal="90" workbookViewId="0">
      <selection activeCell="F8" sqref="F8"/>
    </sheetView>
  </sheetViews>
  <sheetFormatPr defaultRowHeight="15" x14ac:dyDescent="0.35"/>
  <cols>
    <col min="1" max="1" width="7" style="17" customWidth="1"/>
    <col min="2" max="2" width="15.7265625" style="18" customWidth="1"/>
    <col min="3" max="3" width="14.36328125" customWidth="1"/>
    <col min="4" max="5" width="16.26953125" customWidth="1"/>
    <col min="6" max="6" width="29.1796875" customWidth="1"/>
    <col min="7" max="7" width="16" customWidth="1"/>
    <col min="8" max="8" width="13.54296875" style="17" customWidth="1"/>
    <col min="9" max="9" width="13.08984375" customWidth="1"/>
    <col min="10" max="10" width="13.54296875" style="17" customWidth="1"/>
    <col min="11" max="11" width="16.6328125" customWidth="1"/>
    <col min="12" max="12" width="14" customWidth="1"/>
  </cols>
  <sheetData>
    <row r="1" spans="1:12" ht="136.80000000000001" customHeight="1" x14ac:dyDescent="0.35">
      <c r="A1" s="65"/>
      <c r="B1" s="65"/>
      <c r="C1" s="65"/>
      <c r="D1" s="65"/>
      <c r="E1" s="65"/>
      <c r="F1" s="65"/>
      <c r="G1" s="65"/>
      <c r="H1" s="65"/>
      <c r="I1" s="65"/>
      <c r="J1" s="65"/>
      <c r="K1" s="65"/>
    </row>
    <row r="2" spans="1:12" ht="13.8" customHeight="1" x14ac:dyDescent="0.35">
      <c r="A2" s="52"/>
      <c r="B2" s="52"/>
      <c r="C2" s="52"/>
      <c r="D2" s="52"/>
      <c r="E2" s="52"/>
      <c r="F2" s="52"/>
      <c r="G2" s="52"/>
      <c r="H2" s="52"/>
      <c r="I2" s="52"/>
      <c r="J2" s="52"/>
      <c r="K2" s="52"/>
    </row>
    <row r="3" spans="1:12" ht="42" customHeight="1" x14ac:dyDescent="0.35">
      <c r="A3" s="36" t="s">
        <v>57</v>
      </c>
      <c r="B3" s="19" t="s">
        <v>52</v>
      </c>
      <c r="C3" s="19" t="s">
        <v>37</v>
      </c>
      <c r="D3" s="19" t="s">
        <v>38</v>
      </c>
      <c r="E3" s="19" t="s">
        <v>39</v>
      </c>
      <c r="F3" s="19" t="s">
        <v>53</v>
      </c>
      <c r="G3" s="19" t="s">
        <v>40</v>
      </c>
      <c r="H3" s="19" t="s">
        <v>41</v>
      </c>
      <c r="I3" s="20" t="s">
        <v>42</v>
      </c>
      <c r="J3" s="20" t="s">
        <v>45</v>
      </c>
      <c r="K3" s="20" t="s">
        <v>54</v>
      </c>
      <c r="L3" s="20" t="s">
        <v>43</v>
      </c>
    </row>
    <row r="4" spans="1:12" x14ac:dyDescent="0.35">
      <c r="A4" s="35"/>
      <c r="B4" s="21" t="s">
        <v>24</v>
      </c>
      <c r="C4" s="29" t="s">
        <v>13</v>
      </c>
      <c r="D4" s="22"/>
      <c r="E4" s="22"/>
      <c r="F4" s="22"/>
      <c r="G4" s="22"/>
      <c r="H4" s="22"/>
      <c r="I4" s="30" t="s">
        <v>23</v>
      </c>
      <c r="J4" s="23"/>
      <c r="K4" s="30" t="s">
        <v>34</v>
      </c>
      <c r="L4" s="23"/>
    </row>
    <row r="5" spans="1:12" x14ac:dyDescent="0.35">
      <c r="A5" s="35"/>
      <c r="B5" s="21" t="s">
        <v>24</v>
      </c>
      <c r="C5" s="29" t="s">
        <v>16</v>
      </c>
      <c r="D5" s="22"/>
      <c r="E5" s="22"/>
      <c r="F5" s="22"/>
      <c r="G5" s="22"/>
      <c r="H5" s="22"/>
      <c r="I5" s="30" t="s">
        <v>23</v>
      </c>
      <c r="J5" s="23"/>
      <c r="K5" s="30" t="s">
        <v>34</v>
      </c>
      <c r="L5" s="23"/>
    </row>
    <row r="6" spans="1:12" x14ac:dyDescent="0.35">
      <c r="A6" s="35"/>
      <c r="B6" s="21" t="s">
        <v>24</v>
      </c>
      <c r="C6" s="29" t="s">
        <v>17</v>
      </c>
      <c r="D6" s="22"/>
      <c r="E6" s="22"/>
      <c r="F6" s="22"/>
      <c r="G6" s="22"/>
      <c r="H6" s="22"/>
      <c r="I6" s="30" t="s">
        <v>23</v>
      </c>
      <c r="J6" s="23"/>
      <c r="K6" s="30" t="s">
        <v>34</v>
      </c>
      <c r="L6" s="23"/>
    </row>
    <row r="7" spans="1:12" x14ac:dyDescent="0.35">
      <c r="A7" s="35"/>
      <c r="B7" s="21" t="s">
        <v>24</v>
      </c>
      <c r="C7" s="31" t="s">
        <v>18</v>
      </c>
      <c r="D7" s="24"/>
      <c r="E7" s="24"/>
      <c r="F7" s="24"/>
      <c r="G7" s="24"/>
      <c r="H7" s="24"/>
      <c r="I7" s="30" t="s">
        <v>23</v>
      </c>
      <c r="J7" s="25"/>
      <c r="K7" s="30" t="s">
        <v>34</v>
      </c>
      <c r="L7" s="25"/>
    </row>
    <row r="8" spans="1:12" x14ac:dyDescent="0.35">
      <c r="A8" s="35"/>
      <c r="B8" s="21" t="s">
        <v>24</v>
      </c>
      <c r="C8" s="29" t="s">
        <v>19</v>
      </c>
      <c r="D8" s="24"/>
      <c r="E8" s="24"/>
      <c r="F8" s="24"/>
      <c r="G8" s="24"/>
      <c r="H8" s="24"/>
      <c r="I8" s="30" t="s">
        <v>23</v>
      </c>
      <c r="J8" s="25"/>
      <c r="K8" s="30" t="s">
        <v>34</v>
      </c>
      <c r="L8" s="25"/>
    </row>
    <row r="9" spans="1:12" x14ac:dyDescent="0.35">
      <c r="A9" s="35"/>
      <c r="B9" s="21" t="s">
        <v>24</v>
      </c>
      <c r="C9" s="29" t="s">
        <v>33</v>
      </c>
      <c r="D9" s="24"/>
      <c r="E9" s="24"/>
      <c r="F9" s="24"/>
      <c r="G9" s="24"/>
      <c r="H9" s="24"/>
      <c r="I9" s="30" t="s">
        <v>23</v>
      </c>
      <c r="J9" s="25"/>
      <c r="K9" s="30" t="s">
        <v>34</v>
      </c>
      <c r="L9" s="25"/>
    </row>
    <row r="10" spans="1:12" x14ac:dyDescent="0.35">
      <c r="A10" s="35"/>
      <c r="B10" s="21" t="s">
        <v>24</v>
      </c>
      <c r="C10" s="29" t="s">
        <v>27</v>
      </c>
      <c r="D10" s="24"/>
      <c r="E10" s="24"/>
      <c r="F10" s="24"/>
      <c r="G10" s="24"/>
      <c r="H10" s="24"/>
      <c r="I10" s="30" t="s">
        <v>23</v>
      </c>
      <c r="J10" s="25"/>
      <c r="K10" s="30" t="s">
        <v>34</v>
      </c>
      <c r="L10" s="25"/>
    </row>
    <row r="11" spans="1:12" x14ac:dyDescent="0.35">
      <c r="A11" s="35"/>
      <c r="B11" s="21" t="s">
        <v>24</v>
      </c>
      <c r="C11" s="29" t="s">
        <v>28</v>
      </c>
      <c r="D11" s="24"/>
      <c r="E11" s="24"/>
      <c r="F11" s="24"/>
      <c r="G11" s="24"/>
      <c r="H11" s="24"/>
      <c r="I11" s="30" t="s">
        <v>23</v>
      </c>
      <c r="J11" s="25"/>
      <c r="K11" s="30" t="s">
        <v>34</v>
      </c>
      <c r="L11" s="25"/>
    </row>
    <row r="12" spans="1:12" x14ac:dyDescent="0.35">
      <c r="A12" s="35"/>
      <c r="B12" s="21" t="s">
        <v>24</v>
      </c>
      <c r="C12" s="29" t="s">
        <v>29</v>
      </c>
      <c r="D12" s="24"/>
      <c r="E12" s="24"/>
      <c r="F12" s="24"/>
      <c r="G12" s="24"/>
      <c r="H12" s="24"/>
      <c r="I12" s="30" t="s">
        <v>23</v>
      </c>
      <c r="J12" s="25"/>
      <c r="K12" s="30"/>
      <c r="L12" s="25"/>
    </row>
    <row r="13" spans="1:12" x14ac:dyDescent="0.35">
      <c r="A13" s="35"/>
      <c r="B13" s="21"/>
      <c r="C13" s="29"/>
      <c r="D13" s="24"/>
      <c r="E13" s="24"/>
      <c r="F13" s="24"/>
      <c r="G13" s="24"/>
      <c r="H13" s="24"/>
      <c r="I13" s="30"/>
      <c r="J13" s="25"/>
      <c r="K13" s="30"/>
      <c r="L13" s="25"/>
    </row>
    <row r="14" spans="1:12" x14ac:dyDescent="0.35">
      <c r="A14" s="35"/>
      <c r="B14" s="21" t="s">
        <v>26</v>
      </c>
      <c r="C14" s="29" t="s">
        <v>13</v>
      </c>
      <c r="D14" s="24"/>
      <c r="E14" s="24"/>
      <c r="F14" s="24"/>
      <c r="G14" s="24"/>
      <c r="H14" s="24"/>
      <c r="I14" s="30" t="s">
        <v>23</v>
      </c>
      <c r="J14" s="25"/>
      <c r="K14" s="30" t="s">
        <v>35</v>
      </c>
      <c r="L14" s="25"/>
    </row>
    <row r="15" spans="1:12" x14ac:dyDescent="0.35">
      <c r="A15" s="35"/>
      <c r="B15" s="21" t="s">
        <v>26</v>
      </c>
      <c r="C15" s="29" t="s">
        <v>16</v>
      </c>
      <c r="D15" s="24"/>
      <c r="E15" s="24"/>
      <c r="F15" s="24"/>
      <c r="G15" s="24"/>
      <c r="H15" s="24"/>
      <c r="I15" s="30" t="s">
        <v>23</v>
      </c>
      <c r="J15" s="25"/>
      <c r="K15" s="30" t="s">
        <v>35</v>
      </c>
      <c r="L15" s="25"/>
    </row>
    <row r="16" spans="1:12" x14ac:dyDescent="0.35">
      <c r="A16" s="35"/>
      <c r="B16" s="21" t="s">
        <v>26</v>
      </c>
      <c r="C16" s="29" t="s">
        <v>17</v>
      </c>
      <c r="D16" s="24"/>
      <c r="E16" s="24"/>
      <c r="F16" s="24"/>
      <c r="G16" s="24"/>
      <c r="H16" s="24"/>
      <c r="I16" s="30" t="s">
        <v>23</v>
      </c>
      <c r="J16" s="25"/>
      <c r="K16" s="30" t="s">
        <v>35</v>
      </c>
      <c r="L16" s="25"/>
    </row>
    <row r="17" spans="1:12" x14ac:dyDescent="0.35">
      <c r="A17" s="35"/>
      <c r="B17" s="21" t="s">
        <v>26</v>
      </c>
      <c r="C17" s="31" t="s">
        <v>18</v>
      </c>
      <c r="D17" s="24"/>
      <c r="E17" s="24"/>
      <c r="F17" s="24"/>
      <c r="G17" s="24"/>
      <c r="H17" s="24"/>
      <c r="I17" s="30" t="s">
        <v>23</v>
      </c>
      <c r="J17" s="25"/>
      <c r="K17" s="30" t="s">
        <v>35</v>
      </c>
      <c r="L17" s="25"/>
    </row>
    <row r="18" spans="1:12" x14ac:dyDescent="0.35">
      <c r="A18" s="35"/>
      <c r="B18" s="21" t="s">
        <v>26</v>
      </c>
      <c r="C18" s="29" t="s">
        <v>19</v>
      </c>
      <c r="D18" s="24"/>
      <c r="E18" s="24"/>
      <c r="F18" s="24"/>
      <c r="G18" s="24"/>
      <c r="H18" s="24"/>
      <c r="I18" s="30" t="s">
        <v>23</v>
      </c>
      <c r="J18" s="25"/>
      <c r="K18" s="30" t="s">
        <v>35</v>
      </c>
      <c r="L18" s="25"/>
    </row>
    <row r="19" spans="1:12" x14ac:dyDescent="0.35">
      <c r="A19" s="35"/>
      <c r="B19" s="21" t="s">
        <v>26</v>
      </c>
      <c r="C19" s="29" t="s">
        <v>33</v>
      </c>
      <c r="D19" s="24"/>
      <c r="E19" s="24"/>
      <c r="F19" s="24"/>
      <c r="G19" s="24"/>
      <c r="H19" s="24"/>
      <c r="I19" s="30" t="s">
        <v>23</v>
      </c>
      <c r="J19" s="25"/>
      <c r="K19" s="30" t="s">
        <v>35</v>
      </c>
      <c r="L19" s="25"/>
    </row>
    <row r="20" spans="1:12" x14ac:dyDescent="0.35">
      <c r="A20" s="35"/>
      <c r="B20" s="21" t="s">
        <v>26</v>
      </c>
      <c r="C20" s="29" t="s">
        <v>27</v>
      </c>
      <c r="D20" s="24"/>
      <c r="E20" s="24"/>
      <c r="F20" s="24"/>
      <c r="G20" s="24"/>
      <c r="H20" s="24"/>
      <c r="I20" s="30" t="s">
        <v>23</v>
      </c>
      <c r="J20" s="25"/>
      <c r="K20" s="30" t="s">
        <v>35</v>
      </c>
      <c r="L20" s="25"/>
    </row>
    <row r="21" spans="1:12" x14ac:dyDescent="0.35">
      <c r="A21" s="35"/>
      <c r="B21" s="21" t="s">
        <v>26</v>
      </c>
      <c r="C21" s="29" t="s">
        <v>28</v>
      </c>
      <c r="D21" s="24"/>
      <c r="E21" s="24"/>
      <c r="F21" s="24"/>
      <c r="G21" s="24"/>
      <c r="H21" s="24"/>
      <c r="I21" s="30" t="s">
        <v>23</v>
      </c>
      <c r="J21" s="25"/>
      <c r="K21" s="30" t="s">
        <v>35</v>
      </c>
      <c r="L21" s="25"/>
    </row>
    <row r="22" spans="1:12" x14ac:dyDescent="0.35">
      <c r="A22" s="35"/>
      <c r="B22" s="21" t="s">
        <v>26</v>
      </c>
      <c r="C22" s="29" t="s">
        <v>29</v>
      </c>
      <c r="D22" s="24"/>
      <c r="E22" s="24"/>
      <c r="F22" s="24"/>
      <c r="G22" s="24"/>
      <c r="H22" s="24"/>
      <c r="I22" s="30" t="s">
        <v>23</v>
      </c>
      <c r="J22" s="25"/>
      <c r="K22" s="30" t="s">
        <v>35</v>
      </c>
      <c r="L22" s="25"/>
    </row>
    <row r="23" spans="1:12" x14ac:dyDescent="0.35">
      <c r="A23" s="35"/>
      <c r="B23" s="21"/>
      <c r="C23" s="29"/>
      <c r="D23" s="24"/>
      <c r="E23" s="24"/>
      <c r="F23" s="24"/>
      <c r="G23" s="24"/>
      <c r="H23" s="24"/>
      <c r="I23" s="30"/>
      <c r="J23" s="25"/>
      <c r="K23" s="30"/>
      <c r="L23" s="25"/>
    </row>
    <row r="24" spans="1:12" x14ac:dyDescent="0.35">
      <c r="A24" s="35"/>
      <c r="B24" s="21" t="s">
        <v>25</v>
      </c>
      <c r="C24" s="29" t="s">
        <v>13</v>
      </c>
      <c r="D24" s="24"/>
      <c r="E24" s="24"/>
      <c r="F24" s="24"/>
      <c r="G24" s="24"/>
      <c r="H24" s="24"/>
      <c r="I24" s="30" t="s">
        <v>23</v>
      </c>
      <c r="J24" s="25"/>
      <c r="K24" s="30" t="s">
        <v>36</v>
      </c>
      <c r="L24" s="25"/>
    </row>
    <row r="25" spans="1:12" x14ac:dyDescent="0.35">
      <c r="A25" s="35"/>
      <c r="B25" s="21" t="s">
        <v>25</v>
      </c>
      <c r="C25" s="29" t="s">
        <v>16</v>
      </c>
      <c r="D25" s="24"/>
      <c r="E25" s="24"/>
      <c r="F25" s="24"/>
      <c r="G25" s="24"/>
      <c r="H25" s="24"/>
      <c r="I25" s="30" t="s">
        <v>23</v>
      </c>
      <c r="J25" s="25"/>
      <c r="K25" s="30" t="s">
        <v>36</v>
      </c>
      <c r="L25" s="25"/>
    </row>
    <row r="26" spans="1:12" x14ac:dyDescent="0.35">
      <c r="A26" s="35"/>
      <c r="B26" s="21" t="s">
        <v>25</v>
      </c>
      <c r="C26" s="29" t="s">
        <v>17</v>
      </c>
      <c r="D26" s="24"/>
      <c r="E26" s="24"/>
      <c r="F26" s="24"/>
      <c r="G26" s="24"/>
      <c r="H26" s="24"/>
      <c r="I26" s="30" t="s">
        <v>23</v>
      </c>
      <c r="J26" s="25"/>
      <c r="K26" s="30" t="s">
        <v>36</v>
      </c>
      <c r="L26" s="25"/>
    </row>
    <row r="27" spans="1:12" x14ac:dyDescent="0.35">
      <c r="A27" s="35"/>
      <c r="B27" s="21" t="s">
        <v>25</v>
      </c>
      <c r="C27" s="31" t="s">
        <v>18</v>
      </c>
      <c r="D27" s="24"/>
      <c r="E27" s="24"/>
      <c r="F27" s="24"/>
      <c r="G27" s="24"/>
      <c r="H27" s="24"/>
      <c r="I27" s="30" t="s">
        <v>23</v>
      </c>
      <c r="J27" s="25"/>
      <c r="K27" s="30" t="s">
        <v>36</v>
      </c>
      <c r="L27" s="25"/>
    </row>
    <row r="28" spans="1:12" x14ac:dyDescent="0.35">
      <c r="A28" s="35"/>
      <c r="B28" s="21" t="s">
        <v>25</v>
      </c>
      <c r="C28" s="29" t="s">
        <v>19</v>
      </c>
      <c r="D28" s="24"/>
      <c r="E28" s="24"/>
      <c r="F28" s="24"/>
      <c r="G28" s="24"/>
      <c r="H28" s="24"/>
      <c r="I28" s="30" t="s">
        <v>23</v>
      </c>
      <c r="J28" s="25"/>
      <c r="K28" s="30" t="s">
        <v>36</v>
      </c>
      <c r="L28" s="25"/>
    </row>
    <row r="29" spans="1:12" x14ac:dyDescent="0.35">
      <c r="A29" s="35"/>
      <c r="B29" s="21" t="s">
        <v>25</v>
      </c>
      <c r="C29" s="29" t="s">
        <v>33</v>
      </c>
      <c r="D29" s="24"/>
      <c r="E29" s="24"/>
      <c r="F29" s="24"/>
      <c r="G29" s="24"/>
      <c r="H29" s="24"/>
      <c r="I29" s="30" t="s">
        <v>23</v>
      </c>
      <c r="J29" s="25"/>
      <c r="K29" s="30" t="s">
        <v>36</v>
      </c>
      <c r="L29" s="25"/>
    </row>
    <row r="30" spans="1:12" x14ac:dyDescent="0.35">
      <c r="A30" s="35"/>
      <c r="B30" s="21" t="s">
        <v>25</v>
      </c>
      <c r="C30" s="29" t="s">
        <v>27</v>
      </c>
      <c r="D30" s="24"/>
      <c r="E30" s="24"/>
      <c r="F30" s="24"/>
      <c r="G30" s="24"/>
      <c r="H30" s="24"/>
      <c r="I30" s="30" t="s">
        <v>23</v>
      </c>
      <c r="J30" s="25"/>
      <c r="K30" s="30" t="s">
        <v>36</v>
      </c>
      <c r="L30" s="25"/>
    </row>
    <row r="31" spans="1:12" x14ac:dyDescent="0.35">
      <c r="A31" s="35"/>
      <c r="B31" s="21" t="s">
        <v>25</v>
      </c>
      <c r="C31" s="29" t="s">
        <v>28</v>
      </c>
      <c r="D31" s="24"/>
      <c r="E31" s="24"/>
      <c r="F31" s="24"/>
      <c r="G31" s="24"/>
      <c r="H31" s="24"/>
      <c r="I31" s="30" t="s">
        <v>23</v>
      </c>
      <c r="J31" s="25"/>
      <c r="K31" s="30" t="s">
        <v>36</v>
      </c>
      <c r="L31" s="25"/>
    </row>
    <row r="32" spans="1:12" x14ac:dyDescent="0.35">
      <c r="A32" s="35"/>
      <c r="B32" s="21" t="s">
        <v>25</v>
      </c>
      <c r="C32" s="29" t="s">
        <v>29</v>
      </c>
      <c r="D32" s="24"/>
      <c r="E32" s="24"/>
      <c r="F32" s="24"/>
      <c r="G32" s="24"/>
      <c r="H32" s="24"/>
      <c r="I32" s="30" t="s">
        <v>23</v>
      </c>
      <c r="J32" s="25"/>
      <c r="K32" s="30" t="s">
        <v>36</v>
      </c>
      <c r="L32" s="25"/>
    </row>
    <row r="33" spans="1:12" x14ac:dyDescent="0.35">
      <c r="A33" s="35"/>
      <c r="B33" s="21"/>
      <c r="C33" s="29"/>
      <c r="D33" s="22"/>
      <c r="E33" s="22"/>
      <c r="F33" s="24"/>
      <c r="G33" s="22"/>
      <c r="H33" s="22"/>
      <c r="I33" s="30"/>
      <c r="J33" s="23"/>
      <c r="K33" s="30"/>
      <c r="L33" s="23"/>
    </row>
  </sheetData>
  <mergeCells count="1">
    <mergeCell ref="A1:K1"/>
  </mergeCells>
  <conditionalFormatting sqref="A4:L4 A5:J7 L5:L7 I8:I11 A5:B32">
    <cfRule type="expression" dxfId="245" priority="107">
      <formula>$M4="Yes"</formula>
    </cfRule>
    <cfRule type="expression" dxfId="244" priority="108">
      <formula>$C4=1</formula>
    </cfRule>
  </conditionalFormatting>
  <conditionalFormatting sqref="J8:J32 L8:L32 D8:H32 A8:B32">
    <cfRule type="expression" dxfId="243" priority="116">
      <formula>$M8="Yes"</formula>
    </cfRule>
    <cfRule type="expression" dxfId="242" priority="117">
      <formula>#REF!=1</formula>
    </cfRule>
  </conditionalFormatting>
  <conditionalFormatting sqref="C8">
    <cfRule type="expression" dxfId="241" priority="237">
      <formula>#REF!="Yes"</formula>
    </cfRule>
    <cfRule type="expression" dxfId="240" priority="238">
      <formula>$C8=1</formula>
    </cfRule>
  </conditionalFormatting>
  <conditionalFormatting sqref="K5:K32">
    <cfRule type="expression" dxfId="239" priority="30">
      <formula>$M5="Yes"</formula>
    </cfRule>
    <cfRule type="expression" dxfId="238" priority="31">
      <formula>$C5=1</formula>
    </cfRule>
  </conditionalFormatting>
  <conditionalFormatting sqref="C24:C27">
    <cfRule type="expression" dxfId="237" priority="14">
      <formula>$M24="Yes"</formula>
    </cfRule>
    <cfRule type="expression" dxfId="236" priority="15">
      <formula>$C24=1</formula>
    </cfRule>
  </conditionalFormatting>
  <conditionalFormatting sqref="C28">
    <cfRule type="expression" dxfId="235" priority="16">
      <formula>#REF!="Yes"</formula>
    </cfRule>
    <cfRule type="expression" dxfId="234" priority="17">
      <formula>$C28=1</formula>
    </cfRule>
  </conditionalFormatting>
  <conditionalFormatting sqref="C14:C17">
    <cfRule type="expression" dxfId="233" priority="8">
      <formula>$M14="Yes"</formula>
    </cfRule>
    <cfRule type="expression" dxfId="232" priority="9">
      <formula>$C14=1</formula>
    </cfRule>
  </conditionalFormatting>
  <conditionalFormatting sqref="C18">
    <cfRule type="expression" dxfId="231" priority="10">
      <formula>#REF!="Yes"</formula>
    </cfRule>
    <cfRule type="expression" dxfId="230" priority="11">
      <formula>$C18=1</formula>
    </cfRule>
  </conditionalFormatting>
  <conditionalFormatting sqref="C29">
    <cfRule type="expression" dxfId="229" priority="292">
      <formula>#REF!="Yes"</formula>
    </cfRule>
    <cfRule type="expression" dxfId="228" priority="293">
      <formula>$C29=1</formula>
    </cfRule>
  </conditionalFormatting>
  <conditionalFormatting sqref="C19">
    <cfRule type="expression" dxfId="227" priority="296">
      <formula>#REF!="Yes"</formula>
    </cfRule>
    <cfRule type="expression" dxfId="226" priority="297">
      <formula>$C19=1</formula>
    </cfRule>
  </conditionalFormatting>
  <conditionalFormatting sqref="I12:I33">
    <cfRule type="expression" dxfId="225" priority="1">
      <formula>$M12="Yes"</formula>
    </cfRule>
    <cfRule type="expression" dxfId="224" priority="2">
      <formula>$C12=1</formula>
    </cfRule>
  </conditionalFormatting>
  <conditionalFormatting sqref="C10:C13">
    <cfRule type="expression" dxfId="223" priority="347">
      <formula>$L34="Yes"</formula>
    </cfRule>
    <cfRule type="expression" dxfId="222" priority="348">
      <formula>$C10=1</formula>
    </cfRule>
  </conditionalFormatting>
  <conditionalFormatting sqref="C9">
    <cfRule type="expression" dxfId="221" priority="349">
      <formula>$M33="Yes"</formula>
    </cfRule>
    <cfRule type="expression" dxfId="220" priority="350">
      <formula>$C9=1</formula>
    </cfRule>
  </conditionalFormatting>
  <conditionalFormatting sqref="C33">
    <cfRule type="expression" dxfId="219" priority="351">
      <formula>$L43="Yes"</formula>
    </cfRule>
    <cfRule type="expression" dxfId="218" priority="352">
      <formula>$C33=1</formula>
    </cfRule>
  </conditionalFormatting>
  <conditionalFormatting sqref="C23">
    <cfRule type="expression" dxfId="217" priority="353">
      <formula>$L43="Yes"</formula>
    </cfRule>
    <cfRule type="expression" dxfId="216" priority="354">
      <formula>$C23=1</formula>
    </cfRule>
  </conditionalFormatting>
  <conditionalFormatting sqref="C30:C32">
    <cfRule type="expression" dxfId="215" priority="355">
      <formula>$L41="Yes"</formula>
    </cfRule>
    <cfRule type="expression" dxfId="214" priority="356">
      <formula>$C30=1</formula>
    </cfRule>
  </conditionalFormatting>
  <conditionalFormatting sqref="C20:C22">
    <cfRule type="expression" dxfId="213" priority="357">
      <formula>$L41="Yes"</formula>
    </cfRule>
    <cfRule type="expression" dxfId="212" priority="358">
      <formula>$C20=1</formula>
    </cfRule>
  </conditionalFormatting>
  <dataValidations count="3">
    <dataValidation allowBlank="1" showInputMessage="1" showErrorMessage="1" prompt="Enter the name of the item in this column" sqref="C3:H3"/>
    <dataValidation allowBlank="1" showInputMessage="1" showErrorMessage="1" prompt="Enter the unit price of each item in this column" sqref="I3:L3"/>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A3:B3"/>
  </dataValidations>
  <pageMargins left="0.7" right="0.7" top="0.75" bottom="0.75" header="0.3" footer="0.3"/>
  <pageSetup orientation="portrait" horizontalDpi="300" verticalDpi="300"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65" id="{DD23FF93-D842-442B-AE58-53E462F638CB}">
            <x14:iconSet showValue="0" custom="1">
              <x14:cfvo type="percent">
                <xm:f>0</xm:f>
              </x14:cfvo>
              <x14:cfvo type="num">
                <xm:f>-1</xm:f>
              </x14:cfvo>
              <x14:cfvo type="num">
                <xm:f>1</xm:f>
              </x14:cfvo>
              <x14:cfIcon iconSet="NoIcons" iconId="0"/>
              <x14:cfIcon iconSet="NoIcons" iconId="0"/>
              <x14:cfIcon iconSet="3Flags" iconId="0"/>
            </x14:iconSet>
          </x14:cfRule>
          <xm:sqref>A4:B33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0"/>
  <sheetViews>
    <sheetView topLeftCell="A22" zoomScale="79" zoomScaleNormal="79" workbookViewId="0">
      <selection activeCell="E15" sqref="E15"/>
    </sheetView>
  </sheetViews>
  <sheetFormatPr defaultRowHeight="15" x14ac:dyDescent="0.35"/>
  <cols>
    <col min="1" max="1" width="14.36328125" style="17" customWidth="1"/>
    <col min="2" max="2" width="14.36328125" style="42" customWidth="1"/>
    <col min="3" max="3" width="14.6328125" style="42" customWidth="1"/>
    <col min="4" max="4" width="28.81640625" style="42" customWidth="1"/>
    <col min="5" max="5" width="40.08984375" style="39" customWidth="1"/>
    <col min="6" max="6" width="22.08984375" style="48" customWidth="1"/>
    <col min="7" max="7" width="18.81640625" style="17" customWidth="1"/>
    <col min="8" max="8" width="17.81640625" style="17" customWidth="1"/>
    <col min="9" max="9" width="17.1796875" style="17" customWidth="1"/>
    <col min="10" max="10" width="24.54296875" style="17" customWidth="1"/>
  </cols>
  <sheetData>
    <row r="1" spans="1:10" ht="140.4" customHeight="1" x14ac:dyDescent="0.35">
      <c r="A1" s="65"/>
      <c r="B1" s="65"/>
      <c r="C1" s="65"/>
      <c r="D1" s="65"/>
      <c r="E1" s="65"/>
      <c r="F1" s="65"/>
      <c r="G1" s="65"/>
      <c r="H1" s="65"/>
      <c r="I1" s="65"/>
      <c r="J1" s="65"/>
    </row>
    <row r="2" spans="1:10" ht="15.6" customHeight="1" x14ac:dyDescent="0.35">
      <c r="A2" s="52"/>
      <c r="B2" s="52"/>
      <c r="C2" s="52"/>
      <c r="D2" s="52"/>
      <c r="E2" s="52"/>
      <c r="F2" s="52"/>
      <c r="G2" s="52"/>
      <c r="H2" s="52"/>
      <c r="I2" s="52"/>
      <c r="J2" s="52"/>
    </row>
    <row r="3" spans="1:10" ht="42" customHeight="1" x14ac:dyDescent="0.35">
      <c r="A3" s="19" t="s">
        <v>58</v>
      </c>
      <c r="B3" s="20" t="s">
        <v>59</v>
      </c>
      <c r="C3" s="20" t="s">
        <v>60</v>
      </c>
      <c r="D3" s="20" t="s">
        <v>67</v>
      </c>
      <c r="E3" s="19" t="s">
        <v>61</v>
      </c>
      <c r="F3" s="45" t="s">
        <v>72</v>
      </c>
      <c r="G3" s="19" t="s">
        <v>62</v>
      </c>
      <c r="H3" s="19" t="s">
        <v>77</v>
      </c>
      <c r="I3" s="19" t="s">
        <v>63</v>
      </c>
      <c r="J3" s="19" t="s">
        <v>64</v>
      </c>
    </row>
    <row r="4" spans="1:10" x14ac:dyDescent="0.35">
      <c r="A4" s="21">
        <v>5</v>
      </c>
      <c r="B4" s="30">
        <v>12800</v>
      </c>
      <c r="C4" s="30">
        <f>Inventory_List_Table345[[#This Row],[QUANTITY]]*Inventory_List_Table345[[#This Row],[UNIT COST]]</f>
        <v>64000</v>
      </c>
      <c r="D4" s="30" t="s">
        <v>68</v>
      </c>
      <c r="E4" s="37"/>
      <c r="F4" s="46"/>
      <c r="G4" s="21" t="s">
        <v>70</v>
      </c>
      <c r="H4" s="21"/>
      <c r="I4" s="21" t="s">
        <v>71</v>
      </c>
      <c r="J4" s="21"/>
    </row>
    <row r="5" spans="1:10" ht="39.6" x14ac:dyDescent="0.35">
      <c r="A5" s="21">
        <v>1</v>
      </c>
      <c r="B5" s="30">
        <v>113888</v>
      </c>
      <c r="C5" s="30">
        <f>Inventory_List_Table345[[#This Row],[QUANTITY]]*Inventory_List_Table345[[#This Row],[UNIT COST]]</f>
        <v>113888</v>
      </c>
      <c r="D5" s="30" t="s">
        <v>73</v>
      </c>
      <c r="E5" s="43" t="s">
        <v>74</v>
      </c>
      <c r="F5" s="46">
        <v>5282220001356</v>
      </c>
      <c r="G5" s="21" t="s">
        <v>76</v>
      </c>
      <c r="H5" s="49">
        <v>46988</v>
      </c>
      <c r="I5" s="21"/>
      <c r="J5" s="21"/>
    </row>
    <row r="6" spans="1:10" ht="39.6" x14ac:dyDescent="0.35">
      <c r="A6" s="21">
        <v>1</v>
      </c>
      <c r="B6" s="30">
        <v>113888</v>
      </c>
      <c r="C6" s="41">
        <f>Inventory_List_Table345[[#This Row],[QUANTITY]]*Inventory_List_Table345[[#This Row],[UNIT COST]]</f>
        <v>113888</v>
      </c>
      <c r="D6" s="30" t="s">
        <v>73</v>
      </c>
      <c r="E6" s="44" t="s">
        <v>74</v>
      </c>
      <c r="F6" s="47">
        <v>5282220001534</v>
      </c>
      <c r="G6" s="21" t="s">
        <v>76</v>
      </c>
      <c r="H6" s="49">
        <v>46988</v>
      </c>
      <c r="I6" s="40"/>
      <c r="J6" s="40"/>
    </row>
    <row r="7" spans="1:10" ht="79.2" x14ac:dyDescent="0.35">
      <c r="A7" s="21">
        <v>6</v>
      </c>
      <c r="B7" s="30">
        <v>14000</v>
      </c>
      <c r="C7" s="41">
        <f>Inventory_List_Table345[[#This Row],[QUANTITY]]*Inventory_List_Table345[[#This Row],[UNIT COST]]</f>
        <v>84000</v>
      </c>
      <c r="D7" s="30" t="s">
        <v>68</v>
      </c>
      <c r="E7" s="44" t="s">
        <v>75</v>
      </c>
      <c r="F7" s="47"/>
      <c r="G7" s="21" t="s">
        <v>65</v>
      </c>
      <c r="H7" s="21"/>
      <c r="I7" s="21" t="s">
        <v>66</v>
      </c>
      <c r="J7" s="21" t="s">
        <v>69</v>
      </c>
    </row>
    <row r="8" spans="1:10" ht="26.4" x14ac:dyDescent="0.35">
      <c r="A8" s="40">
        <v>1</v>
      </c>
      <c r="B8" s="41">
        <v>26250</v>
      </c>
      <c r="C8" s="41">
        <f>Inventory_List_Table345[[#This Row],[QUANTITY]]*Inventory_List_Table345[[#This Row],[UNIT COST]]</f>
        <v>26250</v>
      </c>
      <c r="D8" s="41" t="s">
        <v>78</v>
      </c>
      <c r="E8" s="44" t="s">
        <v>79</v>
      </c>
      <c r="F8" s="47" t="s">
        <v>80</v>
      </c>
      <c r="G8" s="40" t="s">
        <v>81</v>
      </c>
      <c r="H8" s="50">
        <v>44249</v>
      </c>
      <c r="I8" s="40"/>
      <c r="J8" s="40"/>
    </row>
    <row r="9" spans="1:10" x14ac:dyDescent="0.35">
      <c r="A9" s="40">
        <v>1</v>
      </c>
      <c r="B9" s="41">
        <v>64000</v>
      </c>
      <c r="C9" s="41">
        <f>Inventory_List_Table345[[#This Row],[QUANTITY]]*Inventory_List_Table345[[#This Row],[UNIT COST]]</f>
        <v>64000</v>
      </c>
      <c r="D9" s="41" t="s">
        <v>82</v>
      </c>
      <c r="E9" s="38" t="s">
        <v>83</v>
      </c>
      <c r="F9" s="47" t="s">
        <v>85</v>
      </c>
      <c r="G9" s="40" t="s">
        <v>84</v>
      </c>
      <c r="H9" s="50">
        <v>44267</v>
      </c>
      <c r="I9" s="40"/>
      <c r="J9" s="40" t="s">
        <v>86</v>
      </c>
    </row>
    <row r="10" spans="1:10" x14ac:dyDescent="0.35">
      <c r="A10" s="40">
        <v>1</v>
      </c>
      <c r="B10" s="41">
        <v>21995</v>
      </c>
      <c r="C10" s="41">
        <f>Inventory_List_Table345[[#This Row],[QUANTITY]]*Inventory_List_Table345[[#This Row],[UNIT COST]]</f>
        <v>21995</v>
      </c>
      <c r="D10" s="41" t="s">
        <v>90</v>
      </c>
      <c r="E10" s="44" t="s">
        <v>91</v>
      </c>
      <c r="F10" s="47" t="s">
        <v>92</v>
      </c>
      <c r="G10" s="40" t="s">
        <v>94</v>
      </c>
      <c r="H10" s="50">
        <v>44300</v>
      </c>
      <c r="I10" s="40"/>
      <c r="J10" s="40"/>
    </row>
    <row r="11" spans="1:10" x14ac:dyDescent="0.35">
      <c r="A11" s="40">
        <v>1</v>
      </c>
      <c r="B11" s="41">
        <v>21995</v>
      </c>
      <c r="C11" s="41">
        <f>Inventory_List_Table345[[#This Row],[QUANTITY]]*Inventory_List_Table345[[#This Row],[UNIT COST]]</f>
        <v>21995</v>
      </c>
      <c r="D11" s="41" t="s">
        <v>90</v>
      </c>
      <c r="E11" s="44" t="s">
        <v>91</v>
      </c>
      <c r="F11" s="47" t="s">
        <v>93</v>
      </c>
      <c r="G11" s="40" t="s">
        <v>94</v>
      </c>
      <c r="H11" s="50">
        <v>44300</v>
      </c>
      <c r="I11" s="40"/>
      <c r="J11" s="40"/>
    </row>
    <row r="12" spans="1:10" ht="26.4" x14ac:dyDescent="0.35">
      <c r="A12" s="53">
        <v>1</v>
      </c>
      <c r="B12" s="54">
        <v>18900</v>
      </c>
      <c r="C12" s="54">
        <f>Inventory_List_Table345[[#This Row],[QUANTITY]]*Inventory_List_Table345[[#This Row],[UNIT COST]]</f>
        <v>18900</v>
      </c>
      <c r="D12" s="41" t="s">
        <v>90</v>
      </c>
      <c r="E12" s="44" t="s">
        <v>95</v>
      </c>
      <c r="F12" s="47" t="s">
        <v>96</v>
      </c>
      <c r="G12" s="40" t="s">
        <v>97</v>
      </c>
      <c r="H12" s="57"/>
      <c r="I12" s="40" t="s">
        <v>66</v>
      </c>
      <c r="J12" s="53"/>
    </row>
    <row r="13" spans="1:10" ht="26.4" x14ac:dyDescent="0.35">
      <c r="A13" s="53">
        <v>1</v>
      </c>
      <c r="B13" s="41">
        <v>18900</v>
      </c>
      <c r="C13" s="54">
        <f>Inventory_List_Table345[[#This Row],[QUANTITY]]*Inventory_List_Table345[[#This Row],[UNIT COST]]</f>
        <v>18900</v>
      </c>
      <c r="D13" s="41" t="s">
        <v>90</v>
      </c>
      <c r="E13" s="44" t="s">
        <v>95</v>
      </c>
      <c r="F13" s="47" t="s">
        <v>98</v>
      </c>
      <c r="G13" s="40" t="s">
        <v>97</v>
      </c>
      <c r="H13" s="57"/>
      <c r="I13" s="40" t="s">
        <v>66</v>
      </c>
      <c r="J13" s="53"/>
    </row>
    <row r="14" spans="1:10" ht="26.4" x14ac:dyDescent="0.35">
      <c r="A14" s="53">
        <v>1</v>
      </c>
      <c r="B14" s="41">
        <v>18900</v>
      </c>
      <c r="C14" s="54">
        <f>Inventory_List_Table345[[#This Row],[QUANTITY]]*Inventory_List_Table345[[#This Row],[UNIT COST]]</f>
        <v>18900</v>
      </c>
      <c r="D14" s="41" t="s">
        <v>90</v>
      </c>
      <c r="E14" s="44" t="s">
        <v>99</v>
      </c>
      <c r="F14" s="47" t="s">
        <v>100</v>
      </c>
      <c r="G14" s="40" t="s">
        <v>101</v>
      </c>
      <c r="H14" s="57"/>
      <c r="I14" s="40" t="s">
        <v>66</v>
      </c>
      <c r="J14" s="53"/>
    </row>
    <row r="15" spans="1:10" ht="26.4" x14ac:dyDescent="0.35">
      <c r="A15" s="53">
        <v>1</v>
      </c>
      <c r="B15" s="41">
        <v>21900</v>
      </c>
      <c r="C15" s="54">
        <f>Inventory_List_Table345[[#This Row],[QUANTITY]]*Inventory_List_Table345[[#This Row],[UNIT COST]]</f>
        <v>21900</v>
      </c>
      <c r="D15" s="41" t="s">
        <v>90</v>
      </c>
      <c r="E15" s="44" t="s">
        <v>99</v>
      </c>
      <c r="F15" s="47" t="s">
        <v>102</v>
      </c>
      <c r="G15" s="40" t="s">
        <v>103</v>
      </c>
      <c r="H15" s="57"/>
      <c r="I15" s="40" t="s">
        <v>66</v>
      </c>
      <c r="J15" s="53"/>
    </row>
    <row r="16" spans="1:10" ht="26.4" x14ac:dyDescent="0.35">
      <c r="A16" s="53">
        <v>1</v>
      </c>
      <c r="B16" s="41">
        <v>21900</v>
      </c>
      <c r="C16" s="54">
        <f>Inventory_List_Table345[[#This Row],[QUANTITY]]*Inventory_List_Table345[[#This Row],[UNIT COST]]</f>
        <v>21900</v>
      </c>
      <c r="D16" s="41" t="s">
        <v>90</v>
      </c>
      <c r="E16" s="44" t="s">
        <v>99</v>
      </c>
      <c r="F16" s="47" t="s">
        <v>104</v>
      </c>
      <c r="G16" s="40" t="s">
        <v>105</v>
      </c>
      <c r="H16" s="57"/>
      <c r="I16" s="40" t="s">
        <v>66</v>
      </c>
      <c r="J16" s="53"/>
    </row>
    <row r="17" spans="1:10" ht="26.4" x14ac:dyDescent="0.35">
      <c r="A17" s="40">
        <v>1</v>
      </c>
      <c r="B17" s="41">
        <v>33000</v>
      </c>
      <c r="C17" s="54">
        <f>Inventory_List_Table345[[#This Row],[QUANTITY]]*Inventory_List_Table345[[#This Row],[UNIT COST]]</f>
        <v>33000</v>
      </c>
      <c r="D17" s="41" t="s">
        <v>106</v>
      </c>
      <c r="E17" s="44" t="s">
        <v>107</v>
      </c>
      <c r="F17" s="47" t="s">
        <v>108</v>
      </c>
      <c r="G17" s="40" t="s">
        <v>109</v>
      </c>
      <c r="H17" s="57"/>
      <c r="I17" s="40" t="s">
        <v>66</v>
      </c>
      <c r="J17" s="53"/>
    </row>
    <row r="18" spans="1:10" ht="26.4" x14ac:dyDescent="0.35">
      <c r="A18" s="40">
        <v>1</v>
      </c>
      <c r="B18" s="41">
        <v>9495</v>
      </c>
      <c r="C18" s="54">
        <f>Inventory_List_Table345[[#This Row],[QUANTITY]]*Inventory_List_Table345[[#This Row],[UNIT COST]]</f>
        <v>9495</v>
      </c>
      <c r="D18" s="41" t="s">
        <v>90</v>
      </c>
      <c r="E18" s="44" t="s">
        <v>110</v>
      </c>
      <c r="F18" s="47" t="s">
        <v>111</v>
      </c>
      <c r="G18" s="40" t="s">
        <v>112</v>
      </c>
      <c r="H18" s="57"/>
      <c r="I18" s="40" t="s">
        <v>66</v>
      </c>
      <c r="J18" s="53"/>
    </row>
    <row r="19" spans="1:10" ht="26.4" x14ac:dyDescent="0.35">
      <c r="A19" s="40">
        <v>1</v>
      </c>
      <c r="B19" s="41">
        <v>9495</v>
      </c>
      <c r="C19" s="54">
        <f>Inventory_List_Table345[[#This Row],[QUANTITY]]*Inventory_List_Table345[[#This Row],[UNIT COST]]</f>
        <v>9495</v>
      </c>
      <c r="D19" s="41" t="s">
        <v>90</v>
      </c>
      <c r="E19" s="44" t="s">
        <v>110</v>
      </c>
      <c r="F19" s="47" t="s">
        <v>113</v>
      </c>
      <c r="G19" s="40" t="s">
        <v>114</v>
      </c>
      <c r="H19" s="57"/>
      <c r="I19" s="40" t="s">
        <v>66</v>
      </c>
      <c r="J19" s="53"/>
    </row>
    <row r="20" spans="1:10" ht="26.4" x14ac:dyDescent="0.35">
      <c r="A20" s="40">
        <v>1</v>
      </c>
      <c r="B20" s="41">
        <v>9125</v>
      </c>
      <c r="C20" s="54">
        <f>Inventory_List_Table345[[#This Row],[QUANTITY]]*Inventory_List_Table345[[#This Row],[UNIT COST]]</f>
        <v>9125</v>
      </c>
      <c r="D20" s="41" t="s">
        <v>90</v>
      </c>
      <c r="E20" s="44" t="s">
        <v>115</v>
      </c>
      <c r="F20" s="47" t="s">
        <v>116</v>
      </c>
      <c r="G20" s="40" t="s">
        <v>117</v>
      </c>
      <c r="H20" s="57"/>
      <c r="I20" s="40" t="s">
        <v>66</v>
      </c>
      <c r="J20" s="53"/>
    </row>
    <row r="21" spans="1:10" ht="26.4" x14ac:dyDescent="0.35">
      <c r="A21" s="40">
        <v>1</v>
      </c>
      <c r="B21" s="41">
        <v>9125</v>
      </c>
      <c r="C21" s="54">
        <f>Inventory_List_Table345[[#This Row],[QUANTITY]]*Inventory_List_Table345[[#This Row],[UNIT COST]]</f>
        <v>9125</v>
      </c>
      <c r="D21" s="41" t="s">
        <v>90</v>
      </c>
      <c r="E21" s="44" t="s">
        <v>115</v>
      </c>
      <c r="F21" s="47" t="s">
        <v>118</v>
      </c>
      <c r="G21" s="40" t="s">
        <v>119</v>
      </c>
      <c r="H21" s="57"/>
      <c r="I21" s="40" t="s">
        <v>66</v>
      </c>
      <c r="J21" s="53"/>
    </row>
    <row r="22" spans="1:10" ht="92.4" x14ac:dyDescent="0.35">
      <c r="A22" s="40">
        <v>1</v>
      </c>
      <c r="B22" s="41">
        <v>8736</v>
      </c>
      <c r="C22" s="54">
        <f>Inventory_List_Table345[[#This Row],[QUANTITY]]*Inventory_List_Table345[[#This Row],[UNIT COST]]</f>
        <v>8736</v>
      </c>
      <c r="D22" s="54"/>
      <c r="E22" s="44" t="s">
        <v>121</v>
      </c>
      <c r="F22" s="47" t="s">
        <v>122</v>
      </c>
      <c r="G22" s="50" t="s">
        <v>123</v>
      </c>
      <c r="H22" s="50">
        <v>44218</v>
      </c>
      <c r="I22" s="53"/>
      <c r="J22" s="53"/>
    </row>
    <row r="23" spans="1:10" ht="92.4" x14ac:dyDescent="0.35">
      <c r="A23" s="40">
        <v>1</v>
      </c>
      <c r="B23" s="54">
        <v>8736</v>
      </c>
      <c r="C23" s="54">
        <f>Inventory_List_Table345[[#This Row],[QUANTITY]]*Inventory_List_Table345[[#This Row],[UNIT COST]]</f>
        <v>8736</v>
      </c>
      <c r="D23" s="41" t="s">
        <v>120</v>
      </c>
      <c r="E23" s="59" t="s">
        <v>121</v>
      </c>
      <c r="F23" s="47" t="s">
        <v>124</v>
      </c>
      <c r="G23" s="40" t="s">
        <v>125</v>
      </c>
      <c r="H23" s="50">
        <v>44218</v>
      </c>
      <c r="I23" s="53"/>
      <c r="J23" s="53"/>
    </row>
    <row r="24" spans="1:10" x14ac:dyDescent="0.35">
      <c r="A24" s="40">
        <v>1</v>
      </c>
      <c r="B24" s="54"/>
      <c r="C24" s="54">
        <f>Inventory_List_Table345[[#This Row],[QUANTITY]]*Inventory_List_Table345[[#This Row],[UNIT COST]]</f>
        <v>0</v>
      </c>
      <c r="D24" s="41" t="s">
        <v>106</v>
      </c>
      <c r="E24" s="60" t="s">
        <v>235</v>
      </c>
      <c r="F24" s="56"/>
      <c r="G24" s="40" t="s">
        <v>126</v>
      </c>
      <c r="H24" s="50">
        <v>44006</v>
      </c>
      <c r="I24" s="53"/>
      <c r="J24" s="53"/>
    </row>
    <row r="25" spans="1:10" ht="39.6" x14ac:dyDescent="0.35">
      <c r="A25" s="40">
        <v>1</v>
      </c>
      <c r="B25" s="54"/>
      <c r="C25" s="54">
        <f>Inventory_List_Table345[[#This Row],[QUANTITY]]*Inventory_List_Table345[[#This Row],[UNIT COST]]</f>
        <v>0</v>
      </c>
      <c r="D25" s="41" t="s">
        <v>127</v>
      </c>
      <c r="E25" s="44" t="s">
        <v>128</v>
      </c>
      <c r="F25" s="56"/>
      <c r="G25" s="53"/>
      <c r="H25" s="57"/>
      <c r="I25" s="53"/>
      <c r="J25" s="53"/>
    </row>
    <row r="26" spans="1:10" x14ac:dyDescent="0.35">
      <c r="A26" s="40">
        <v>1</v>
      </c>
      <c r="B26" s="54"/>
      <c r="C26" s="54">
        <f>Inventory_List_Table345[[#This Row],[QUANTITY]]*Inventory_List_Table345[[#This Row],[UNIT COST]]</f>
        <v>0</v>
      </c>
      <c r="D26" s="41" t="s">
        <v>127</v>
      </c>
      <c r="E26" s="38" t="s">
        <v>129</v>
      </c>
      <c r="F26" s="56"/>
      <c r="G26" s="53"/>
      <c r="H26" s="57"/>
      <c r="I26" s="53"/>
      <c r="J26" s="53"/>
    </row>
    <row r="27" spans="1:10" x14ac:dyDescent="0.35">
      <c r="A27" s="40">
        <v>1</v>
      </c>
      <c r="B27" s="54"/>
      <c r="C27" s="54">
        <f>Inventory_List_Table345[[#This Row],[QUANTITY]]*Inventory_List_Table345[[#This Row],[UNIT COST]]</f>
        <v>0</v>
      </c>
      <c r="D27" s="41" t="s">
        <v>90</v>
      </c>
      <c r="E27" s="38" t="s">
        <v>130</v>
      </c>
      <c r="F27" s="47" t="s">
        <v>131</v>
      </c>
      <c r="G27" s="53"/>
      <c r="H27" s="57"/>
      <c r="I27" s="53"/>
      <c r="J27" s="53"/>
    </row>
    <row r="28" spans="1:10" x14ac:dyDescent="0.35">
      <c r="A28" s="40">
        <v>1</v>
      </c>
      <c r="B28" s="54"/>
      <c r="C28" s="54">
        <f>Inventory_List_Table345[[#This Row],[QUANTITY]]*Inventory_List_Table345[[#This Row],[UNIT COST]]</f>
        <v>0</v>
      </c>
      <c r="D28" s="41" t="s">
        <v>90</v>
      </c>
      <c r="E28" s="38" t="s">
        <v>130</v>
      </c>
      <c r="F28" s="47" t="s">
        <v>132</v>
      </c>
      <c r="G28" s="53"/>
      <c r="H28" s="57"/>
      <c r="I28" s="53"/>
      <c r="J28" s="53"/>
    </row>
    <row r="29" spans="1:10" x14ac:dyDescent="0.35">
      <c r="A29" s="40">
        <v>1</v>
      </c>
      <c r="B29" s="54"/>
      <c r="C29" s="54">
        <f>Inventory_List_Table345[[#This Row],[QUANTITY]]*Inventory_List_Table345[[#This Row],[UNIT COST]]</f>
        <v>0</v>
      </c>
      <c r="D29" s="41" t="s">
        <v>90</v>
      </c>
      <c r="E29" s="38" t="s">
        <v>130</v>
      </c>
      <c r="F29" s="47" t="s">
        <v>133</v>
      </c>
      <c r="G29" s="53"/>
      <c r="H29" s="57"/>
      <c r="I29" s="53"/>
      <c r="J29" s="53"/>
    </row>
    <row r="30" spans="1:10" x14ac:dyDescent="0.35">
      <c r="A30" s="53">
        <v>5</v>
      </c>
      <c r="B30" s="41">
        <v>3500</v>
      </c>
      <c r="C30" s="54">
        <f>Inventory_List_Table345[[#This Row],[QUANTITY]]*Inventory_List_Table345[[#This Row],[UNIT COST]]</f>
        <v>17500</v>
      </c>
      <c r="D30" s="41" t="s">
        <v>134</v>
      </c>
      <c r="E30" s="38" t="s">
        <v>135</v>
      </c>
      <c r="F30" s="56"/>
      <c r="G30" s="40" t="s">
        <v>136</v>
      </c>
      <c r="H30" s="57"/>
      <c r="I30" s="40" t="s">
        <v>66</v>
      </c>
      <c r="J30" s="53"/>
    </row>
    <row r="31" spans="1:10" x14ac:dyDescent="0.35">
      <c r="A31" s="40">
        <v>5</v>
      </c>
      <c r="B31" s="41">
        <v>3500</v>
      </c>
      <c r="C31" s="54">
        <f>Inventory_List_Table345[[#This Row],[QUANTITY]]*Inventory_List_Table345[[#This Row],[UNIT COST]]</f>
        <v>17500</v>
      </c>
      <c r="D31" s="41" t="s">
        <v>134</v>
      </c>
      <c r="E31" s="38" t="s">
        <v>135</v>
      </c>
      <c r="F31" s="56"/>
      <c r="G31" s="40" t="s">
        <v>139</v>
      </c>
      <c r="H31" s="57"/>
      <c r="I31" s="40" t="s">
        <v>66</v>
      </c>
      <c r="J31" s="53"/>
    </row>
    <row r="32" spans="1:10" x14ac:dyDescent="0.35">
      <c r="A32" s="40">
        <v>20</v>
      </c>
      <c r="B32" s="41">
        <v>5900</v>
      </c>
      <c r="C32" s="54">
        <f>Inventory_List_Table345[[#This Row],[QUANTITY]]*Inventory_List_Table345[[#This Row],[UNIT COST]]</f>
        <v>118000</v>
      </c>
      <c r="D32" s="41" t="s">
        <v>137</v>
      </c>
      <c r="E32" s="38" t="s">
        <v>138</v>
      </c>
      <c r="F32" s="56"/>
      <c r="G32" s="53" t="s">
        <v>141</v>
      </c>
      <c r="H32" s="57"/>
      <c r="I32" s="53" t="s">
        <v>142</v>
      </c>
      <c r="J32" s="53"/>
    </row>
    <row r="33" spans="1:10" ht="26.4" x14ac:dyDescent="0.35">
      <c r="A33" s="53">
        <v>1</v>
      </c>
      <c r="B33" s="54">
        <v>1500</v>
      </c>
      <c r="C33" s="54">
        <f>Inventory_List_Table345[[#This Row],[QUANTITY]]*Inventory_List_Table345[[#This Row],[UNIT COST]]</f>
        <v>1500</v>
      </c>
      <c r="D33" s="58" t="s">
        <v>143</v>
      </c>
      <c r="E33" s="55"/>
      <c r="F33" s="56" t="s">
        <v>144</v>
      </c>
      <c r="G33" s="53" t="s">
        <v>145</v>
      </c>
      <c r="H33" s="57"/>
      <c r="I33" s="53"/>
      <c r="J33" s="53"/>
    </row>
    <row r="34" spans="1:10" ht="26.4" x14ac:dyDescent="0.35">
      <c r="A34" s="53">
        <v>1</v>
      </c>
      <c r="B34" s="54">
        <v>1500</v>
      </c>
      <c r="C34" s="54">
        <f>Inventory_List_Table345[[#This Row],[QUANTITY]]*Inventory_List_Table345[[#This Row],[UNIT COST]]</f>
        <v>1500</v>
      </c>
      <c r="D34" s="58" t="s">
        <v>143</v>
      </c>
      <c r="E34" s="55"/>
      <c r="F34" s="56" t="s">
        <v>146</v>
      </c>
      <c r="G34" s="53" t="s">
        <v>147</v>
      </c>
      <c r="H34" s="57"/>
      <c r="I34" s="53"/>
      <c r="J34" s="53"/>
    </row>
    <row r="35" spans="1:10" ht="26.4" x14ac:dyDescent="0.35">
      <c r="A35" s="53">
        <v>1</v>
      </c>
      <c r="B35" s="54">
        <v>1500</v>
      </c>
      <c r="C35" s="54">
        <f>Inventory_List_Table345[[#This Row],[QUANTITY]]*Inventory_List_Table345[[#This Row],[UNIT COST]]</f>
        <v>1500</v>
      </c>
      <c r="D35" s="58" t="s">
        <v>143</v>
      </c>
      <c r="E35" s="55"/>
      <c r="F35" s="56" t="s">
        <v>148</v>
      </c>
      <c r="G35" s="53" t="s">
        <v>149</v>
      </c>
      <c r="H35" s="57"/>
      <c r="I35" s="53"/>
      <c r="J35" s="53"/>
    </row>
    <row r="36" spans="1:10" x14ac:dyDescent="0.35">
      <c r="A36" s="53">
        <v>2</v>
      </c>
      <c r="B36" s="54">
        <v>300</v>
      </c>
      <c r="C36" s="54">
        <f>Inventory_List_Table345[[#This Row],[QUANTITY]]*Inventory_List_Table345[[#This Row],[UNIT COST]]</f>
        <v>600</v>
      </c>
      <c r="D36" s="54" t="s">
        <v>150</v>
      </c>
      <c r="E36" s="55" t="s">
        <v>151</v>
      </c>
      <c r="F36" s="56"/>
      <c r="G36" s="56" t="s">
        <v>152</v>
      </c>
      <c r="H36" s="57"/>
      <c r="I36" s="53" t="s">
        <v>66</v>
      </c>
      <c r="J36" s="53"/>
    </row>
    <row r="37" spans="1:10" x14ac:dyDescent="0.35">
      <c r="A37" s="53">
        <v>1</v>
      </c>
      <c r="B37" s="54">
        <v>1280</v>
      </c>
      <c r="C37" s="54">
        <f>Inventory_List_Table345[[#This Row],[QUANTITY]]*Inventory_List_Table345[[#This Row],[UNIT COST]]</f>
        <v>1280</v>
      </c>
      <c r="D37" s="54" t="s">
        <v>153</v>
      </c>
      <c r="E37" s="55" t="s">
        <v>154</v>
      </c>
      <c r="F37" s="56"/>
      <c r="G37" s="53" t="s">
        <v>155</v>
      </c>
      <c r="H37" s="57"/>
      <c r="I37" s="53" t="s">
        <v>66</v>
      </c>
      <c r="J37" s="53"/>
    </row>
    <row r="38" spans="1:10" x14ac:dyDescent="0.35">
      <c r="A38" s="53">
        <v>14</v>
      </c>
      <c r="B38" s="54">
        <v>14000</v>
      </c>
      <c r="C38" s="54">
        <f>Inventory_List_Table345[[#This Row],[QUANTITY]]*Inventory_List_Table345[[#This Row],[UNIT COST]]</f>
        <v>196000</v>
      </c>
      <c r="D38" s="54" t="s">
        <v>156</v>
      </c>
      <c r="E38" s="55" t="s">
        <v>157</v>
      </c>
      <c r="F38" s="56"/>
      <c r="G38" s="53" t="s">
        <v>158</v>
      </c>
      <c r="H38" s="57"/>
      <c r="I38" s="53" t="s">
        <v>71</v>
      </c>
      <c r="J38" s="53"/>
    </row>
    <row r="39" spans="1:10" x14ac:dyDescent="0.35">
      <c r="A39" s="53">
        <v>5</v>
      </c>
      <c r="B39" s="54">
        <v>4000</v>
      </c>
      <c r="C39" s="54">
        <f>Inventory_List_Table345[[#This Row],[QUANTITY]]*Inventory_List_Table345[[#This Row],[UNIT COST]]</f>
        <v>20000</v>
      </c>
      <c r="D39" s="54" t="s">
        <v>159</v>
      </c>
      <c r="E39" s="55"/>
      <c r="F39" s="56"/>
      <c r="G39" s="53" t="s">
        <v>160</v>
      </c>
      <c r="H39" s="53"/>
      <c r="I39" s="53" t="s">
        <v>66</v>
      </c>
      <c r="J39" s="53"/>
    </row>
    <row r="40" spans="1:10" ht="52.8" x14ac:dyDescent="0.35">
      <c r="A40" s="53">
        <v>3</v>
      </c>
      <c r="B40" s="54">
        <v>3500</v>
      </c>
      <c r="C40" s="54">
        <f>Inventory_List_Table345[[#This Row],[QUANTITY]]*Inventory_List_Table345[[#This Row],[UNIT COST]]</f>
        <v>10500</v>
      </c>
      <c r="D40" s="54" t="s">
        <v>161</v>
      </c>
      <c r="E40" s="59" t="s">
        <v>162</v>
      </c>
      <c r="F40" s="56"/>
      <c r="G40" s="53" t="s">
        <v>163</v>
      </c>
      <c r="H40" s="53"/>
      <c r="I40" s="53" t="s">
        <v>142</v>
      </c>
      <c r="J40" s="53"/>
    </row>
    <row r="41" spans="1:10" x14ac:dyDescent="0.35">
      <c r="A41" s="53">
        <v>1</v>
      </c>
      <c r="B41" s="54">
        <v>249.85</v>
      </c>
      <c r="C41" s="54">
        <f>Inventory_List_Table345[[#This Row],[QUANTITY]]*Inventory_List_Table345[[#This Row],[UNIT COST]]</f>
        <v>249.85</v>
      </c>
      <c r="D41" s="54" t="s">
        <v>140</v>
      </c>
      <c r="E41" s="55" t="s">
        <v>164</v>
      </c>
      <c r="F41" s="56"/>
      <c r="G41" s="53" t="s">
        <v>165</v>
      </c>
      <c r="H41" s="57"/>
      <c r="I41" s="53" t="s">
        <v>66</v>
      </c>
      <c r="J41" s="53"/>
    </row>
    <row r="42" spans="1:10" x14ac:dyDescent="0.35">
      <c r="A42" s="53">
        <v>3</v>
      </c>
      <c r="B42" s="54">
        <v>650</v>
      </c>
      <c r="C42" s="54">
        <f>Inventory_List_Table345[[#This Row],[QUANTITY]]*Inventory_List_Table345[[#This Row],[UNIT COST]]</f>
        <v>1950</v>
      </c>
      <c r="D42" s="54" t="s">
        <v>166</v>
      </c>
      <c r="E42" s="55" t="s">
        <v>167</v>
      </c>
      <c r="F42" s="56"/>
      <c r="G42" s="53" t="s">
        <v>168</v>
      </c>
      <c r="H42" s="57"/>
      <c r="I42" s="53" t="s">
        <v>66</v>
      </c>
      <c r="J42" s="53"/>
    </row>
    <row r="43" spans="1:10" x14ac:dyDescent="0.35">
      <c r="A43" s="53">
        <v>1</v>
      </c>
      <c r="B43" s="54">
        <v>700</v>
      </c>
      <c r="C43" s="54">
        <f>Inventory_List_Table345[[#This Row],[QUANTITY]]*Inventory_List_Table345[[#This Row],[UNIT COST]]</f>
        <v>700</v>
      </c>
      <c r="D43" s="54" t="s">
        <v>166</v>
      </c>
      <c r="E43" s="55" t="s">
        <v>169</v>
      </c>
      <c r="F43" s="56"/>
      <c r="G43" s="53" t="s">
        <v>170</v>
      </c>
      <c r="H43" s="57"/>
      <c r="I43" s="53" t="s">
        <v>66</v>
      </c>
      <c r="J43" s="53"/>
    </row>
    <row r="44" spans="1:10" x14ac:dyDescent="0.35">
      <c r="A44" s="53">
        <v>1</v>
      </c>
      <c r="B44" s="54">
        <v>1369.68</v>
      </c>
      <c r="C44" s="54">
        <f>Inventory_List_Table345[[#This Row],[QUANTITY]]*Inventory_List_Table345[[#This Row],[UNIT COST]]</f>
        <v>1369.68</v>
      </c>
      <c r="D44" s="54" t="s">
        <v>171</v>
      </c>
      <c r="E44" s="55" t="s">
        <v>172</v>
      </c>
      <c r="F44" s="56" t="s">
        <v>173</v>
      </c>
      <c r="G44" s="53" t="s">
        <v>174</v>
      </c>
      <c r="H44" s="57"/>
      <c r="I44" s="53" t="s">
        <v>142</v>
      </c>
      <c r="J44" s="53"/>
    </row>
    <row r="45" spans="1:10" x14ac:dyDescent="0.35">
      <c r="A45" s="53">
        <v>1</v>
      </c>
      <c r="B45" s="54">
        <v>1369.68</v>
      </c>
      <c r="C45" s="54">
        <f>Inventory_List_Table345[[#This Row],[QUANTITY]]*Inventory_List_Table345[[#This Row],[UNIT COST]]</f>
        <v>1369.68</v>
      </c>
      <c r="D45" s="54" t="s">
        <v>171</v>
      </c>
      <c r="E45" s="55" t="s">
        <v>172</v>
      </c>
      <c r="F45" s="56" t="s">
        <v>175</v>
      </c>
      <c r="G45" s="53" t="s">
        <v>176</v>
      </c>
      <c r="H45" s="57"/>
      <c r="I45" s="53" t="s">
        <v>142</v>
      </c>
      <c r="J45" s="53"/>
    </row>
    <row r="46" spans="1:10" x14ac:dyDescent="0.35">
      <c r="A46" s="53">
        <v>1</v>
      </c>
      <c r="B46" s="54">
        <v>1369.68</v>
      </c>
      <c r="C46" s="54">
        <f>Inventory_List_Table345[[#This Row],[QUANTITY]]*Inventory_List_Table345[[#This Row],[UNIT COST]]</f>
        <v>1369.68</v>
      </c>
      <c r="D46" s="54" t="s">
        <v>171</v>
      </c>
      <c r="E46" s="55" t="s">
        <v>172</v>
      </c>
      <c r="F46" s="56" t="s">
        <v>177</v>
      </c>
      <c r="G46" s="53" t="s">
        <v>178</v>
      </c>
      <c r="H46" s="57"/>
      <c r="I46" s="53" t="s">
        <v>142</v>
      </c>
      <c r="J46" s="53"/>
    </row>
    <row r="47" spans="1:10" x14ac:dyDescent="0.35">
      <c r="A47" s="53">
        <v>1</v>
      </c>
      <c r="B47" s="54">
        <v>1369.68</v>
      </c>
      <c r="C47" s="54">
        <f>Inventory_List_Table345[[#This Row],[QUANTITY]]*Inventory_List_Table345[[#This Row],[UNIT COST]]</f>
        <v>1369.68</v>
      </c>
      <c r="D47" s="54" t="s">
        <v>171</v>
      </c>
      <c r="E47" s="55" t="s">
        <v>172</v>
      </c>
      <c r="F47" s="56" t="s">
        <v>179</v>
      </c>
      <c r="G47" s="53" t="s">
        <v>180</v>
      </c>
      <c r="H47" s="57"/>
      <c r="I47" s="53" t="s">
        <v>142</v>
      </c>
      <c r="J47" s="53"/>
    </row>
    <row r="48" spans="1:10" x14ac:dyDescent="0.35">
      <c r="A48" s="53">
        <v>1</v>
      </c>
      <c r="B48" s="54">
        <v>1369.68</v>
      </c>
      <c r="C48" s="54">
        <f>Inventory_List_Table345[[#This Row],[QUANTITY]]*Inventory_List_Table345[[#This Row],[UNIT COST]]</f>
        <v>1369.68</v>
      </c>
      <c r="D48" s="54" t="s">
        <v>171</v>
      </c>
      <c r="E48" s="55" t="s">
        <v>172</v>
      </c>
      <c r="F48" s="56" t="s">
        <v>181</v>
      </c>
      <c r="G48" s="53" t="s">
        <v>182</v>
      </c>
      <c r="H48" s="57"/>
      <c r="I48" s="53" t="s">
        <v>142</v>
      </c>
      <c r="J48" s="53"/>
    </row>
    <row r="49" spans="1:10" x14ac:dyDescent="0.35">
      <c r="A49" s="53">
        <v>1</v>
      </c>
      <c r="B49" s="54">
        <v>1369.68</v>
      </c>
      <c r="C49" s="54">
        <f>Inventory_List_Table345[[#This Row],[QUANTITY]]*Inventory_List_Table345[[#This Row],[UNIT COST]]</f>
        <v>1369.68</v>
      </c>
      <c r="D49" s="54" t="s">
        <v>171</v>
      </c>
      <c r="E49" s="55" t="s">
        <v>172</v>
      </c>
      <c r="F49" s="56" t="s">
        <v>183</v>
      </c>
      <c r="G49" s="53" t="s">
        <v>184</v>
      </c>
      <c r="H49" s="57"/>
      <c r="I49" s="53" t="s">
        <v>142</v>
      </c>
      <c r="J49" s="53"/>
    </row>
    <row r="50" spans="1:10" x14ac:dyDescent="0.35">
      <c r="A50" s="53">
        <v>1</v>
      </c>
      <c r="B50" s="54">
        <v>1537</v>
      </c>
      <c r="C50" s="54">
        <f>Inventory_List_Table345[[#This Row],[QUANTITY]]*Inventory_List_Table345[[#This Row],[UNIT COST]]</f>
        <v>1537</v>
      </c>
      <c r="D50" s="54" t="s">
        <v>171</v>
      </c>
      <c r="E50" s="55" t="s">
        <v>185</v>
      </c>
      <c r="F50" s="56">
        <v>220026048</v>
      </c>
      <c r="G50" s="53" t="s">
        <v>186</v>
      </c>
      <c r="H50" s="57"/>
      <c r="I50" s="53" t="s">
        <v>66</v>
      </c>
      <c r="J50" s="53"/>
    </row>
    <row r="51" spans="1:10" x14ac:dyDescent="0.35">
      <c r="A51" s="53">
        <v>1</v>
      </c>
      <c r="B51" s="54">
        <v>1537</v>
      </c>
      <c r="C51" s="54">
        <f>Inventory_List_Table345[[#This Row],[QUANTITY]]*Inventory_List_Table345[[#This Row],[UNIT COST]]</f>
        <v>1537</v>
      </c>
      <c r="D51" s="54" t="s">
        <v>171</v>
      </c>
      <c r="E51" s="55" t="s">
        <v>185</v>
      </c>
      <c r="F51" s="56">
        <v>220025800</v>
      </c>
      <c r="G51" s="53" t="s">
        <v>187</v>
      </c>
      <c r="H51" s="57"/>
      <c r="I51" s="53" t="s">
        <v>66</v>
      </c>
      <c r="J51" s="53"/>
    </row>
    <row r="52" spans="1:10" x14ac:dyDescent="0.35">
      <c r="A52" s="53">
        <v>1</v>
      </c>
      <c r="B52" s="54">
        <v>1537</v>
      </c>
      <c r="C52" s="54">
        <f>Inventory_List_Table345[[#This Row],[QUANTITY]]*Inventory_List_Table345[[#This Row],[UNIT COST]]</f>
        <v>1537</v>
      </c>
      <c r="D52" s="54" t="s">
        <v>171</v>
      </c>
      <c r="E52" s="55" t="s">
        <v>185</v>
      </c>
      <c r="F52" s="56">
        <v>220026158</v>
      </c>
      <c r="G52" s="53" t="s">
        <v>188</v>
      </c>
      <c r="H52" s="57"/>
      <c r="I52" s="53" t="s">
        <v>66</v>
      </c>
      <c r="J52" s="53"/>
    </row>
    <row r="53" spans="1:10" x14ac:dyDescent="0.35">
      <c r="A53" s="53">
        <v>1</v>
      </c>
      <c r="B53" s="54">
        <v>1537</v>
      </c>
      <c r="C53" s="54">
        <f>Inventory_List_Table345[[#This Row],[QUANTITY]]*Inventory_List_Table345[[#This Row],[UNIT COST]]</f>
        <v>1537</v>
      </c>
      <c r="D53" s="54" t="s">
        <v>171</v>
      </c>
      <c r="E53" s="55" t="s">
        <v>185</v>
      </c>
      <c r="F53" s="56">
        <v>220025686</v>
      </c>
      <c r="G53" s="53" t="s">
        <v>189</v>
      </c>
      <c r="H53" s="57"/>
      <c r="I53" s="53" t="s">
        <v>66</v>
      </c>
      <c r="J53" s="53"/>
    </row>
    <row r="54" spans="1:10" x14ac:dyDescent="0.35">
      <c r="A54" s="53">
        <v>1</v>
      </c>
      <c r="B54" s="54">
        <v>1537</v>
      </c>
      <c r="C54" s="54">
        <f>Inventory_List_Table345[[#This Row],[QUANTITY]]*Inventory_List_Table345[[#This Row],[UNIT COST]]</f>
        <v>1537</v>
      </c>
      <c r="D54" s="54" t="s">
        <v>171</v>
      </c>
      <c r="E54" s="55" t="s">
        <v>185</v>
      </c>
      <c r="F54" s="56">
        <v>220026155</v>
      </c>
      <c r="G54" s="53" t="s">
        <v>190</v>
      </c>
      <c r="H54" s="57"/>
      <c r="I54" s="53" t="s">
        <v>66</v>
      </c>
      <c r="J54" s="53"/>
    </row>
    <row r="55" spans="1:10" x14ac:dyDescent="0.35">
      <c r="A55" s="53">
        <v>1</v>
      </c>
      <c r="B55" s="54">
        <v>1537</v>
      </c>
      <c r="C55" s="54">
        <f>Inventory_List_Table345[[#This Row],[QUANTITY]]*Inventory_List_Table345[[#This Row],[UNIT COST]]</f>
        <v>1537</v>
      </c>
      <c r="D55" s="54" t="s">
        <v>171</v>
      </c>
      <c r="E55" s="55" t="s">
        <v>185</v>
      </c>
      <c r="F55" s="56">
        <v>220026085</v>
      </c>
      <c r="G55" s="53" t="s">
        <v>191</v>
      </c>
      <c r="H55" s="57"/>
      <c r="I55" s="53" t="s">
        <v>66</v>
      </c>
      <c r="J55" s="53"/>
    </row>
    <row r="56" spans="1:10" x14ac:dyDescent="0.35">
      <c r="A56" s="53">
        <v>1</v>
      </c>
      <c r="B56" s="54">
        <v>1537</v>
      </c>
      <c r="C56" s="54">
        <f>Inventory_List_Table345[[#This Row],[QUANTITY]]*Inventory_List_Table345[[#This Row],[UNIT COST]]</f>
        <v>1537</v>
      </c>
      <c r="D56" s="54" t="s">
        <v>171</v>
      </c>
      <c r="E56" s="55" t="s">
        <v>185</v>
      </c>
      <c r="F56" s="56">
        <v>220026100</v>
      </c>
      <c r="G56" s="53" t="s">
        <v>192</v>
      </c>
      <c r="H56" s="57"/>
      <c r="I56" s="53" t="s">
        <v>66</v>
      </c>
      <c r="J56" s="53"/>
    </row>
    <row r="57" spans="1:10" x14ac:dyDescent="0.35">
      <c r="A57" s="53">
        <v>1</v>
      </c>
      <c r="B57" s="54">
        <v>1537</v>
      </c>
      <c r="C57" s="54">
        <f>Inventory_List_Table345[[#This Row],[QUANTITY]]*Inventory_List_Table345[[#This Row],[UNIT COST]]</f>
        <v>1537</v>
      </c>
      <c r="D57" s="54" t="s">
        <v>171</v>
      </c>
      <c r="E57" s="55" t="s">
        <v>185</v>
      </c>
      <c r="F57" s="56">
        <v>220025666</v>
      </c>
      <c r="G57" s="53" t="s">
        <v>193</v>
      </c>
      <c r="H57" s="57"/>
      <c r="I57" s="53" t="s">
        <v>66</v>
      </c>
      <c r="J57" s="53"/>
    </row>
    <row r="58" spans="1:10" x14ac:dyDescent="0.35">
      <c r="A58" s="53">
        <v>1</v>
      </c>
      <c r="B58" s="54">
        <v>1537</v>
      </c>
      <c r="C58" s="54">
        <f>Inventory_List_Table345[[#This Row],[QUANTITY]]*Inventory_List_Table345[[#This Row],[UNIT COST]]</f>
        <v>1537</v>
      </c>
      <c r="D58" s="54" t="s">
        <v>171</v>
      </c>
      <c r="E58" s="55" t="s">
        <v>185</v>
      </c>
      <c r="F58" s="56">
        <v>220026050</v>
      </c>
      <c r="G58" s="53" t="s">
        <v>194</v>
      </c>
      <c r="H58" s="57"/>
      <c r="I58" s="53" t="s">
        <v>66</v>
      </c>
      <c r="J58" s="53"/>
    </row>
    <row r="59" spans="1:10" x14ac:dyDescent="0.35">
      <c r="A59" s="53">
        <v>1</v>
      </c>
      <c r="B59" s="54">
        <v>1537</v>
      </c>
      <c r="C59" s="54">
        <f>Inventory_List_Table345[[#This Row],[QUANTITY]]*Inventory_List_Table345[[#This Row],[UNIT COST]]</f>
        <v>1537</v>
      </c>
      <c r="D59" s="54" t="s">
        <v>171</v>
      </c>
      <c r="E59" s="55" t="s">
        <v>185</v>
      </c>
      <c r="F59" s="56">
        <v>220026040</v>
      </c>
      <c r="G59" s="53" t="s">
        <v>195</v>
      </c>
      <c r="H59" s="57"/>
      <c r="I59" s="53" t="s">
        <v>66</v>
      </c>
      <c r="J59" s="53"/>
    </row>
    <row r="60" spans="1:10" x14ac:dyDescent="0.35">
      <c r="A60" s="53">
        <v>60</v>
      </c>
      <c r="B60" s="54">
        <v>18.75</v>
      </c>
      <c r="C60" s="54">
        <f>Inventory_List_Table345[[#This Row],[QUANTITY]]*Inventory_List_Table345[[#This Row],[UNIT COST]]</f>
        <v>1125</v>
      </c>
      <c r="D60" s="54" t="s">
        <v>196</v>
      </c>
      <c r="E60" s="55" t="s">
        <v>197</v>
      </c>
      <c r="F60" s="56"/>
      <c r="G60" s="53" t="s">
        <v>198</v>
      </c>
      <c r="H60" s="57"/>
      <c r="I60" s="53" t="s">
        <v>199</v>
      </c>
      <c r="J60" s="53"/>
    </row>
    <row r="61" spans="1:10" x14ac:dyDescent="0.35">
      <c r="A61" s="53">
        <v>10</v>
      </c>
      <c r="B61" s="54">
        <v>160</v>
      </c>
      <c r="C61" s="54">
        <f>Inventory_List_Table345[[#This Row],[QUANTITY]]*Inventory_List_Table345[[#This Row],[UNIT COST]]</f>
        <v>1600</v>
      </c>
      <c r="D61" s="54" t="s">
        <v>200</v>
      </c>
      <c r="E61" s="55" t="s">
        <v>201</v>
      </c>
      <c r="F61" s="56"/>
      <c r="G61" s="53" t="s">
        <v>202</v>
      </c>
      <c r="H61" s="57"/>
      <c r="I61" s="53" t="s">
        <v>66</v>
      </c>
      <c r="J61" s="53"/>
    </row>
    <row r="62" spans="1:10" x14ac:dyDescent="0.35">
      <c r="A62" s="53">
        <v>10</v>
      </c>
      <c r="B62" s="54">
        <v>130</v>
      </c>
      <c r="C62" s="54">
        <f>Inventory_List_Table345[[#This Row],[QUANTITY]]*Inventory_List_Table345[[#This Row],[UNIT COST]]</f>
        <v>1300</v>
      </c>
      <c r="D62" s="54" t="s">
        <v>203</v>
      </c>
      <c r="E62" s="55" t="s">
        <v>204</v>
      </c>
      <c r="F62" s="56"/>
      <c r="G62" s="53" t="s">
        <v>205</v>
      </c>
      <c r="H62" s="57"/>
      <c r="I62" s="53" t="s">
        <v>66</v>
      </c>
      <c r="J62" s="53"/>
    </row>
    <row r="63" spans="1:10" x14ac:dyDescent="0.35">
      <c r="A63" s="53">
        <v>1</v>
      </c>
      <c r="B63" s="54">
        <v>1500</v>
      </c>
      <c r="C63" s="54">
        <f>Inventory_List_Table345[[#This Row],[QUANTITY]]*Inventory_List_Table345[[#This Row],[UNIT COST]]</f>
        <v>1500</v>
      </c>
      <c r="D63" s="54" t="s">
        <v>206</v>
      </c>
      <c r="E63" s="55" t="s">
        <v>207</v>
      </c>
      <c r="F63" s="56"/>
      <c r="G63" s="53" t="s">
        <v>208</v>
      </c>
      <c r="H63" s="57"/>
      <c r="I63" s="53" t="s">
        <v>66</v>
      </c>
      <c r="J63" s="53"/>
    </row>
    <row r="64" spans="1:10" x14ac:dyDescent="0.35">
      <c r="A64" s="53">
        <v>1</v>
      </c>
      <c r="B64" s="54">
        <v>350</v>
      </c>
      <c r="C64" s="54">
        <f>Inventory_List_Table345[[#This Row],[QUANTITY]]*Inventory_List_Table345[[#This Row],[UNIT COST]]</f>
        <v>350</v>
      </c>
      <c r="D64" s="54" t="s">
        <v>209</v>
      </c>
      <c r="E64" s="55"/>
      <c r="F64" s="56"/>
      <c r="G64" s="53" t="s">
        <v>210</v>
      </c>
      <c r="H64" s="57"/>
      <c r="I64" s="53" t="s">
        <v>211</v>
      </c>
      <c r="J64" s="53"/>
    </row>
    <row r="65" spans="1:10" x14ac:dyDescent="0.35">
      <c r="A65" s="53">
        <v>30</v>
      </c>
      <c r="B65" s="54">
        <v>437.5</v>
      </c>
      <c r="C65" s="54">
        <f>Inventory_List_Table345[[#This Row],[QUANTITY]]*Inventory_List_Table345[[#This Row],[UNIT COST]]</f>
        <v>13125</v>
      </c>
      <c r="D65" s="54" t="s">
        <v>212</v>
      </c>
      <c r="E65" s="55"/>
      <c r="F65" s="56"/>
      <c r="G65" s="53" t="s">
        <v>213</v>
      </c>
      <c r="H65" s="57"/>
      <c r="I65" s="53" t="s">
        <v>211</v>
      </c>
      <c r="J65" s="53"/>
    </row>
    <row r="66" spans="1:10" x14ac:dyDescent="0.35">
      <c r="A66" s="53">
        <v>32</v>
      </c>
      <c r="B66" s="54">
        <v>437.5</v>
      </c>
      <c r="C66" s="54">
        <f>Inventory_List_Table345[[#This Row],[QUANTITY]]*Inventory_List_Table345[[#This Row],[UNIT COST]]</f>
        <v>14000</v>
      </c>
      <c r="D66" s="54" t="s">
        <v>214</v>
      </c>
      <c r="E66" s="55"/>
      <c r="F66" s="56"/>
      <c r="G66" s="53" t="s">
        <v>215</v>
      </c>
      <c r="H66" s="57"/>
      <c r="I66" s="53" t="s">
        <v>211</v>
      </c>
      <c r="J66" s="53"/>
    </row>
    <row r="67" spans="1:10" x14ac:dyDescent="0.35">
      <c r="A67" s="53">
        <v>30</v>
      </c>
      <c r="B67" s="54">
        <v>487.5</v>
      </c>
      <c r="C67" s="54">
        <f>Inventory_List_Table345[[#This Row],[QUANTITY]]*Inventory_List_Table345[[#This Row],[UNIT COST]]</f>
        <v>14625</v>
      </c>
      <c r="D67" s="54" t="s">
        <v>216</v>
      </c>
      <c r="E67" s="55"/>
      <c r="F67" s="56"/>
      <c r="G67" s="53" t="s">
        <v>217</v>
      </c>
      <c r="H67" s="57"/>
      <c r="I67" s="53" t="s">
        <v>211</v>
      </c>
      <c r="J67" s="53"/>
    </row>
    <row r="68" spans="1:10" x14ac:dyDescent="0.35">
      <c r="A68" s="53">
        <v>8</v>
      </c>
      <c r="B68" s="54">
        <v>1815</v>
      </c>
      <c r="C68" s="54">
        <f>Inventory_List_Table345[[#This Row],[QUANTITY]]*Inventory_List_Table345[[#This Row],[UNIT COST]]</f>
        <v>14520</v>
      </c>
      <c r="D68" s="54" t="s">
        <v>218</v>
      </c>
      <c r="E68" s="55"/>
      <c r="F68" s="56"/>
      <c r="G68" s="53" t="s">
        <v>219</v>
      </c>
      <c r="H68" s="57"/>
      <c r="I68" s="53" t="s">
        <v>142</v>
      </c>
      <c r="J68" s="53"/>
    </row>
    <row r="69" spans="1:10" x14ac:dyDescent="0.35">
      <c r="A69" s="53">
        <v>6</v>
      </c>
      <c r="B69" s="54">
        <v>350</v>
      </c>
      <c r="C69" s="54">
        <f>Inventory_List_Table345[[#This Row],[QUANTITY]]*Inventory_List_Table345[[#This Row],[UNIT COST]]</f>
        <v>2100</v>
      </c>
      <c r="D69" s="54" t="s">
        <v>220</v>
      </c>
      <c r="E69" s="55"/>
      <c r="F69" s="56"/>
      <c r="G69" s="53" t="s">
        <v>221</v>
      </c>
      <c r="H69" s="57"/>
      <c r="I69" s="53" t="s">
        <v>66</v>
      </c>
      <c r="J69" s="53"/>
    </row>
    <row r="70" spans="1:10" x14ac:dyDescent="0.35">
      <c r="A70" s="53">
        <v>27</v>
      </c>
      <c r="B70" s="54">
        <v>3250</v>
      </c>
      <c r="C70" s="54">
        <f>Inventory_List_Table345[[#This Row],[QUANTITY]]*Inventory_List_Table345[[#This Row],[UNIT COST]]</f>
        <v>87750</v>
      </c>
      <c r="D70" s="54" t="s">
        <v>222</v>
      </c>
      <c r="E70" s="55" t="s">
        <v>223</v>
      </c>
      <c r="F70" s="56"/>
      <c r="G70" s="53" t="s">
        <v>224</v>
      </c>
      <c r="H70" s="57">
        <v>45075</v>
      </c>
      <c r="I70" s="53"/>
      <c r="J70" s="53"/>
    </row>
    <row r="71" spans="1:10" ht="26.4" x14ac:dyDescent="0.35">
      <c r="A71" s="53">
        <v>1</v>
      </c>
      <c r="B71" s="54">
        <v>279000</v>
      </c>
      <c r="C71" s="54">
        <f>Inventory_List_Table345[[#This Row],[QUANTITY]]*Inventory_List_Table345[[#This Row],[UNIT COST]]</f>
        <v>279000</v>
      </c>
      <c r="D71" s="58" t="s">
        <v>225</v>
      </c>
      <c r="E71" s="55"/>
      <c r="F71" s="56"/>
      <c r="G71" s="53" t="s">
        <v>226</v>
      </c>
      <c r="H71" s="57">
        <v>44264</v>
      </c>
      <c r="I71" s="53"/>
      <c r="J71" s="53"/>
    </row>
    <row r="72" spans="1:10" x14ac:dyDescent="0.35">
      <c r="A72" s="53">
        <v>1</v>
      </c>
      <c r="B72" s="54">
        <v>3400</v>
      </c>
      <c r="C72" s="54">
        <f>Inventory_List_Table345[[#This Row],[QUANTITY]]*Inventory_List_Table345[[#This Row],[UNIT COST]]</f>
        <v>3400</v>
      </c>
      <c r="D72" s="54" t="s">
        <v>227</v>
      </c>
      <c r="E72" s="55" t="s">
        <v>228</v>
      </c>
      <c r="F72" s="56" t="s">
        <v>229</v>
      </c>
      <c r="G72" s="53" t="s">
        <v>230</v>
      </c>
      <c r="H72" s="57"/>
      <c r="I72" s="53" t="s">
        <v>66</v>
      </c>
      <c r="J72" s="53"/>
    </row>
    <row r="73" spans="1:10" x14ac:dyDescent="0.35">
      <c r="A73" s="53">
        <v>47</v>
      </c>
      <c r="B73" s="54">
        <v>395</v>
      </c>
      <c r="C73" s="54">
        <f>Inventory_List_Table345[[#This Row],[QUANTITY]]*Inventory_List_Table345[[#This Row],[UNIT COST]]</f>
        <v>18565</v>
      </c>
      <c r="D73" s="54" t="s">
        <v>19</v>
      </c>
      <c r="E73" s="55" t="s">
        <v>231</v>
      </c>
      <c r="F73" s="56"/>
      <c r="G73" s="53" t="s">
        <v>232</v>
      </c>
      <c r="H73" s="57"/>
      <c r="I73" s="53" t="s">
        <v>66</v>
      </c>
      <c r="J73" s="53"/>
    </row>
    <row r="74" spans="1:10" x14ac:dyDescent="0.35">
      <c r="A74" s="53">
        <v>149</v>
      </c>
      <c r="B74" s="54">
        <v>310</v>
      </c>
      <c r="C74" s="54">
        <f>Inventory_List_Table345[[#This Row],[QUANTITY]]*Inventory_List_Table345[[#This Row],[UNIT COST]]</f>
        <v>46190</v>
      </c>
      <c r="D74" s="54" t="s">
        <v>233</v>
      </c>
      <c r="E74" s="55" t="s">
        <v>234</v>
      </c>
      <c r="F74" s="56"/>
      <c r="G74" s="53"/>
      <c r="H74" s="57"/>
      <c r="I74" s="53"/>
      <c r="J74" s="53"/>
    </row>
    <row r="75" spans="1:10" x14ac:dyDescent="0.35">
      <c r="A75" s="53">
        <v>25</v>
      </c>
      <c r="B75" s="54">
        <v>310</v>
      </c>
      <c r="C75" s="54">
        <f>Inventory_List_Table345[[#This Row],[QUANTITY]]*Inventory_List_Table345[[#This Row],[UNIT COST]]</f>
        <v>7750</v>
      </c>
      <c r="D75" s="54" t="s">
        <v>233</v>
      </c>
      <c r="E75" s="55" t="s">
        <v>236</v>
      </c>
      <c r="F75" s="56"/>
      <c r="G75" s="53"/>
      <c r="H75" s="57"/>
      <c r="I75" s="53"/>
      <c r="J75" s="53"/>
    </row>
    <row r="76" spans="1:10" x14ac:dyDescent="0.35">
      <c r="A76" s="53"/>
      <c r="B76" s="54"/>
      <c r="C76" s="54">
        <f>Inventory_List_Table345[[#This Row],[QUANTITY]]*Inventory_List_Table345[[#This Row],[UNIT COST]]</f>
        <v>0</v>
      </c>
      <c r="D76" s="54" t="s">
        <v>233</v>
      </c>
      <c r="E76" s="55" t="s">
        <v>237</v>
      </c>
      <c r="F76" s="56"/>
      <c r="G76" s="53"/>
      <c r="H76" s="57"/>
      <c r="I76" s="53"/>
      <c r="J76" s="53"/>
    </row>
    <row r="77" spans="1:10" x14ac:dyDescent="0.35">
      <c r="A77" s="53"/>
      <c r="B77" s="54"/>
      <c r="C77" s="54">
        <f>Inventory_List_Table345[[#This Row],[QUANTITY]]*Inventory_List_Table345[[#This Row],[UNIT COST]]</f>
        <v>0</v>
      </c>
      <c r="D77" s="54"/>
      <c r="E77" s="55"/>
      <c r="F77" s="56"/>
      <c r="G77" s="53"/>
      <c r="H77" s="57"/>
      <c r="I77" s="53"/>
      <c r="J77" s="53"/>
    </row>
    <row r="78" spans="1:10" x14ac:dyDescent="0.35">
      <c r="A78" s="53"/>
      <c r="B78" s="54"/>
      <c r="C78" s="54">
        <f>Inventory_List_Table345[[#This Row],[QUANTITY]]*Inventory_List_Table345[[#This Row],[UNIT COST]]</f>
        <v>0</v>
      </c>
      <c r="D78" s="54"/>
      <c r="E78" s="55"/>
      <c r="F78" s="56"/>
      <c r="G78" s="53"/>
      <c r="H78" s="57"/>
      <c r="I78" s="53"/>
      <c r="J78" s="53"/>
    </row>
    <row r="79" spans="1:10" x14ac:dyDescent="0.35">
      <c r="A79" s="53"/>
      <c r="B79" s="54"/>
      <c r="C79" s="54">
        <f>Inventory_List_Table345[[#This Row],[QUANTITY]]*Inventory_List_Table345[[#This Row],[UNIT COST]]</f>
        <v>0</v>
      </c>
      <c r="D79" s="54"/>
      <c r="E79" s="55"/>
      <c r="F79" s="56"/>
      <c r="G79" s="53"/>
      <c r="H79" s="57"/>
      <c r="I79" s="53"/>
      <c r="J79" s="53"/>
    </row>
    <row r="80" spans="1:10" x14ac:dyDescent="0.35">
      <c r="A80" s="53"/>
      <c r="B80" s="54"/>
      <c r="C80" s="54">
        <f>Inventory_List_Table345[[#This Row],[QUANTITY]]*Inventory_List_Table345[[#This Row],[UNIT COST]]</f>
        <v>0</v>
      </c>
      <c r="D80" s="54"/>
      <c r="E80" s="55"/>
      <c r="F80" s="56"/>
      <c r="G80" s="53"/>
      <c r="H80" s="57"/>
      <c r="I80" s="53"/>
      <c r="J80" s="53"/>
    </row>
    <row r="81" spans="1:10" x14ac:dyDescent="0.35">
      <c r="A81" s="53"/>
      <c r="B81" s="54"/>
      <c r="C81" s="54">
        <f>Inventory_List_Table345[[#This Row],[QUANTITY]]*Inventory_List_Table345[[#This Row],[UNIT COST]]</f>
        <v>0</v>
      </c>
      <c r="D81" s="54"/>
      <c r="E81" s="55"/>
      <c r="F81" s="56"/>
      <c r="G81" s="53"/>
      <c r="H81" s="57"/>
      <c r="I81" s="53"/>
      <c r="J81" s="53"/>
    </row>
    <row r="82" spans="1:10" x14ac:dyDescent="0.35">
      <c r="A82" s="53"/>
      <c r="B82" s="54"/>
      <c r="C82" s="54">
        <f>Inventory_List_Table345[[#This Row],[QUANTITY]]*Inventory_List_Table345[[#This Row],[UNIT COST]]</f>
        <v>0</v>
      </c>
      <c r="D82" s="54"/>
      <c r="E82" s="55"/>
      <c r="F82" s="56"/>
      <c r="G82" s="53"/>
      <c r="H82" s="57"/>
      <c r="I82" s="53"/>
      <c r="J82" s="53"/>
    </row>
    <row r="83" spans="1:10" x14ac:dyDescent="0.35">
      <c r="A83" s="53"/>
      <c r="B83" s="54"/>
      <c r="C83" s="54">
        <f>Inventory_List_Table345[[#This Row],[QUANTITY]]*Inventory_List_Table345[[#This Row],[UNIT COST]]</f>
        <v>0</v>
      </c>
      <c r="D83" s="54"/>
      <c r="E83" s="55"/>
      <c r="F83" s="56"/>
      <c r="G83" s="53"/>
      <c r="H83" s="57"/>
      <c r="I83" s="53"/>
      <c r="J83" s="53"/>
    </row>
    <row r="84" spans="1:10" x14ac:dyDescent="0.35">
      <c r="A84" s="53"/>
      <c r="B84" s="54"/>
      <c r="C84" s="54">
        <f>Inventory_List_Table345[[#This Row],[QUANTITY]]*Inventory_List_Table345[[#This Row],[UNIT COST]]</f>
        <v>0</v>
      </c>
      <c r="D84" s="54"/>
      <c r="E84" s="55"/>
      <c r="F84" s="56"/>
      <c r="G84" s="53"/>
      <c r="H84" s="57"/>
      <c r="I84" s="53"/>
      <c r="J84" s="53"/>
    </row>
    <row r="85" spans="1:10" x14ac:dyDescent="0.35">
      <c r="A85" s="53"/>
      <c r="B85" s="54"/>
      <c r="C85" s="54">
        <f>Inventory_List_Table345[[#This Row],[QUANTITY]]*Inventory_List_Table345[[#This Row],[UNIT COST]]</f>
        <v>0</v>
      </c>
      <c r="D85" s="54"/>
      <c r="E85" s="55"/>
      <c r="F85" s="56"/>
      <c r="G85" s="53"/>
      <c r="H85" s="57"/>
      <c r="I85" s="53"/>
      <c r="J85" s="53"/>
    </row>
    <row r="86" spans="1:10" x14ac:dyDescent="0.35">
      <c r="A86" s="53"/>
      <c r="B86" s="54"/>
      <c r="C86" s="54">
        <f>Inventory_List_Table345[[#This Row],[QUANTITY]]*Inventory_List_Table345[[#This Row],[UNIT COST]]</f>
        <v>0</v>
      </c>
      <c r="D86" s="54"/>
      <c r="E86" s="55"/>
      <c r="F86" s="56"/>
      <c r="G86" s="53"/>
      <c r="H86" s="57"/>
      <c r="I86" s="53"/>
      <c r="J86" s="53"/>
    </row>
    <row r="87" spans="1:10" x14ac:dyDescent="0.35">
      <c r="A87" s="53"/>
      <c r="B87" s="54"/>
      <c r="C87" s="54">
        <f>Inventory_List_Table345[[#This Row],[QUANTITY]]*Inventory_List_Table345[[#This Row],[UNIT COST]]</f>
        <v>0</v>
      </c>
      <c r="D87" s="54"/>
      <c r="E87" s="55"/>
      <c r="F87" s="56"/>
      <c r="G87" s="53"/>
      <c r="H87" s="57"/>
      <c r="I87" s="53"/>
      <c r="J87" s="53"/>
    </row>
    <row r="88" spans="1:10" x14ac:dyDescent="0.35">
      <c r="A88" s="53"/>
      <c r="B88" s="54"/>
      <c r="C88" s="54">
        <f>Inventory_List_Table345[[#This Row],[QUANTITY]]*Inventory_List_Table345[[#This Row],[UNIT COST]]</f>
        <v>0</v>
      </c>
      <c r="D88" s="54"/>
      <c r="E88" s="55"/>
      <c r="F88" s="56"/>
      <c r="G88" s="53"/>
      <c r="H88" s="57"/>
      <c r="I88" s="53"/>
      <c r="J88" s="53"/>
    </row>
    <row r="89" spans="1:10" x14ac:dyDescent="0.35">
      <c r="A89" s="53"/>
      <c r="B89" s="54"/>
      <c r="C89" s="54">
        <f>Inventory_List_Table345[[#This Row],[QUANTITY]]*Inventory_List_Table345[[#This Row],[UNIT COST]]</f>
        <v>0</v>
      </c>
      <c r="D89" s="54"/>
      <c r="E89" s="55"/>
      <c r="F89" s="56"/>
      <c r="G89" s="53"/>
      <c r="H89" s="57"/>
      <c r="I89" s="53"/>
      <c r="J89" s="53"/>
    </row>
    <row r="90" spans="1:10" x14ac:dyDescent="0.35">
      <c r="A90" s="53"/>
      <c r="B90" s="54"/>
      <c r="C90" s="54">
        <f>Inventory_List_Table345[[#This Row],[QUANTITY]]*Inventory_List_Table345[[#This Row],[UNIT COST]]</f>
        <v>0</v>
      </c>
      <c r="D90" s="54"/>
      <c r="E90" s="55"/>
      <c r="F90" s="56"/>
      <c r="G90" s="53"/>
      <c r="H90" s="57"/>
      <c r="I90" s="53"/>
      <c r="J90" s="53"/>
    </row>
    <row r="91" spans="1:10" x14ac:dyDescent="0.35">
      <c r="A91" s="53"/>
      <c r="B91" s="54"/>
      <c r="C91" s="54">
        <f>Inventory_List_Table345[[#This Row],[QUANTITY]]*Inventory_List_Table345[[#This Row],[UNIT COST]]</f>
        <v>0</v>
      </c>
      <c r="D91" s="54"/>
      <c r="E91" s="55"/>
      <c r="F91" s="56"/>
      <c r="G91" s="53"/>
      <c r="H91" s="57"/>
      <c r="I91" s="53"/>
      <c r="J91" s="53"/>
    </row>
    <row r="92" spans="1:10" x14ac:dyDescent="0.35">
      <c r="A92" s="53"/>
      <c r="B92" s="54"/>
      <c r="C92" s="54">
        <f>Inventory_List_Table345[[#This Row],[QUANTITY]]*Inventory_List_Table345[[#This Row],[UNIT COST]]</f>
        <v>0</v>
      </c>
      <c r="D92" s="54"/>
      <c r="E92" s="55"/>
      <c r="F92" s="56"/>
      <c r="G92" s="53"/>
      <c r="H92" s="57"/>
      <c r="I92" s="53"/>
      <c r="J92" s="53"/>
    </row>
    <row r="93" spans="1:10" x14ac:dyDescent="0.35">
      <c r="A93" s="53"/>
      <c r="B93" s="54"/>
      <c r="C93" s="54">
        <f>Inventory_List_Table345[[#This Row],[QUANTITY]]*Inventory_List_Table345[[#This Row],[UNIT COST]]</f>
        <v>0</v>
      </c>
      <c r="D93" s="54"/>
      <c r="E93" s="55"/>
      <c r="F93" s="56"/>
      <c r="G93" s="53"/>
      <c r="H93" s="57"/>
      <c r="I93" s="53"/>
      <c r="J93" s="53"/>
    </row>
    <row r="94" spans="1:10" x14ac:dyDescent="0.35">
      <c r="A94" s="53"/>
      <c r="B94" s="54"/>
      <c r="C94" s="54">
        <f>Inventory_List_Table345[[#This Row],[QUANTITY]]*Inventory_List_Table345[[#This Row],[UNIT COST]]</f>
        <v>0</v>
      </c>
      <c r="D94" s="54"/>
      <c r="E94" s="55"/>
      <c r="F94" s="56"/>
      <c r="G94" s="53"/>
      <c r="H94" s="57"/>
      <c r="I94" s="53"/>
      <c r="J94" s="53"/>
    </row>
    <row r="95" spans="1:10" x14ac:dyDescent="0.35">
      <c r="A95" s="53"/>
      <c r="B95" s="54"/>
      <c r="C95" s="54">
        <f>Inventory_List_Table345[[#This Row],[QUANTITY]]*Inventory_List_Table345[[#This Row],[UNIT COST]]</f>
        <v>0</v>
      </c>
      <c r="D95" s="54"/>
      <c r="E95" s="55"/>
      <c r="F95" s="56"/>
      <c r="G95" s="53"/>
      <c r="H95" s="57"/>
      <c r="I95" s="53"/>
      <c r="J95" s="53"/>
    </row>
    <row r="96" spans="1:10" x14ac:dyDescent="0.35">
      <c r="A96" s="53"/>
      <c r="B96" s="54"/>
      <c r="C96" s="54">
        <f>Inventory_List_Table345[[#This Row],[QUANTITY]]*Inventory_List_Table345[[#This Row],[UNIT COST]]</f>
        <v>0</v>
      </c>
      <c r="D96" s="54"/>
      <c r="E96" s="55"/>
      <c r="F96" s="56"/>
      <c r="G96" s="53"/>
      <c r="H96" s="57"/>
      <c r="I96" s="53"/>
      <c r="J96" s="53"/>
    </row>
    <row r="97" spans="1:10" x14ac:dyDescent="0.35">
      <c r="A97" s="53"/>
      <c r="B97" s="54"/>
      <c r="C97" s="54">
        <f>Inventory_List_Table345[[#This Row],[QUANTITY]]*Inventory_List_Table345[[#This Row],[UNIT COST]]</f>
        <v>0</v>
      </c>
      <c r="D97" s="54"/>
      <c r="E97" s="55"/>
      <c r="F97" s="56"/>
      <c r="G97" s="53"/>
      <c r="H97" s="57"/>
      <c r="I97" s="53"/>
      <c r="J97" s="53"/>
    </row>
    <row r="98" spans="1:10" x14ac:dyDescent="0.35">
      <c r="A98" s="53"/>
      <c r="B98" s="54"/>
      <c r="C98" s="54">
        <f>Inventory_List_Table345[[#This Row],[QUANTITY]]*Inventory_List_Table345[[#This Row],[UNIT COST]]</f>
        <v>0</v>
      </c>
      <c r="D98" s="54"/>
      <c r="E98" s="55"/>
      <c r="F98" s="56"/>
      <c r="G98" s="53"/>
      <c r="H98" s="57"/>
      <c r="I98" s="53"/>
      <c r="J98" s="53"/>
    </row>
    <row r="99" spans="1:10" x14ac:dyDescent="0.35">
      <c r="A99" s="53"/>
      <c r="B99" s="54"/>
      <c r="C99" s="54">
        <f>Inventory_List_Table345[[#This Row],[QUANTITY]]*Inventory_List_Table345[[#This Row],[UNIT COST]]</f>
        <v>0</v>
      </c>
      <c r="D99" s="54"/>
      <c r="E99" s="55"/>
      <c r="F99" s="56"/>
      <c r="G99" s="53"/>
      <c r="H99" s="57"/>
      <c r="I99" s="53"/>
      <c r="J99" s="53"/>
    </row>
    <row r="100" spans="1:10" x14ac:dyDescent="0.35">
      <c r="A100" s="53"/>
      <c r="B100" s="54"/>
      <c r="C100" s="54">
        <f>Inventory_List_Table345[[#This Row],[QUANTITY]]*Inventory_List_Table345[[#This Row],[UNIT COST]]</f>
        <v>0</v>
      </c>
      <c r="D100" s="54"/>
      <c r="E100" s="55"/>
      <c r="F100" s="56"/>
      <c r="G100" s="53"/>
      <c r="H100" s="57"/>
      <c r="I100" s="53"/>
      <c r="J100" s="53"/>
    </row>
    <row r="101" spans="1:10" x14ac:dyDescent="0.35">
      <c r="A101" s="53"/>
      <c r="B101" s="54"/>
      <c r="C101" s="54">
        <f>Inventory_List_Table345[[#This Row],[QUANTITY]]*Inventory_List_Table345[[#This Row],[UNIT COST]]</f>
        <v>0</v>
      </c>
      <c r="D101" s="54"/>
      <c r="E101" s="55"/>
      <c r="F101" s="56"/>
      <c r="G101" s="53"/>
      <c r="H101" s="57"/>
      <c r="I101" s="53"/>
      <c r="J101" s="53"/>
    </row>
    <row r="102" spans="1:10" x14ac:dyDescent="0.35">
      <c r="A102" s="53"/>
      <c r="B102" s="54"/>
      <c r="C102" s="54">
        <f>Inventory_List_Table345[[#This Row],[QUANTITY]]*Inventory_List_Table345[[#This Row],[UNIT COST]]</f>
        <v>0</v>
      </c>
      <c r="D102" s="54"/>
      <c r="E102" s="55"/>
      <c r="F102" s="56"/>
      <c r="G102" s="53"/>
      <c r="H102" s="57"/>
      <c r="I102" s="53"/>
      <c r="J102" s="53"/>
    </row>
    <row r="103" spans="1:10" x14ac:dyDescent="0.35">
      <c r="A103" s="53"/>
      <c r="B103" s="54"/>
      <c r="C103" s="54">
        <f>Inventory_List_Table345[[#This Row],[QUANTITY]]*Inventory_List_Table345[[#This Row],[UNIT COST]]</f>
        <v>0</v>
      </c>
      <c r="D103" s="54"/>
      <c r="E103" s="55"/>
      <c r="F103" s="56"/>
      <c r="G103" s="53"/>
      <c r="H103" s="57"/>
      <c r="I103" s="53"/>
      <c r="J103" s="53"/>
    </row>
    <row r="104" spans="1:10" x14ac:dyDescent="0.35">
      <c r="A104" s="53"/>
      <c r="B104" s="54"/>
      <c r="C104" s="54">
        <f>Inventory_List_Table345[[#This Row],[QUANTITY]]*Inventory_List_Table345[[#This Row],[UNIT COST]]</f>
        <v>0</v>
      </c>
      <c r="D104" s="54"/>
      <c r="E104" s="55"/>
      <c r="F104" s="56"/>
      <c r="G104" s="53"/>
      <c r="H104" s="57"/>
      <c r="I104" s="53"/>
      <c r="J104" s="53"/>
    </row>
    <row r="105" spans="1:10" x14ac:dyDescent="0.35">
      <c r="A105" s="53"/>
      <c r="B105" s="54"/>
      <c r="C105" s="54">
        <f>Inventory_List_Table345[[#This Row],[QUANTITY]]*Inventory_List_Table345[[#This Row],[UNIT COST]]</f>
        <v>0</v>
      </c>
      <c r="D105" s="54"/>
      <c r="E105" s="55"/>
      <c r="F105" s="56"/>
      <c r="G105" s="53"/>
      <c r="H105" s="57"/>
      <c r="I105" s="53"/>
      <c r="J105" s="53"/>
    </row>
    <row r="106" spans="1:10" x14ac:dyDescent="0.35">
      <c r="A106" s="53"/>
      <c r="B106" s="54"/>
      <c r="C106" s="54">
        <f>Inventory_List_Table345[[#This Row],[QUANTITY]]*Inventory_List_Table345[[#This Row],[UNIT COST]]</f>
        <v>0</v>
      </c>
      <c r="D106" s="54"/>
      <c r="E106" s="55"/>
      <c r="F106" s="56"/>
      <c r="G106" s="53"/>
      <c r="H106" s="57"/>
      <c r="I106" s="53"/>
      <c r="J106" s="53"/>
    </row>
    <row r="107" spans="1:10" x14ac:dyDescent="0.35">
      <c r="A107" s="53"/>
      <c r="B107" s="54"/>
      <c r="C107" s="54">
        <f>Inventory_List_Table345[[#This Row],[QUANTITY]]*Inventory_List_Table345[[#This Row],[UNIT COST]]</f>
        <v>0</v>
      </c>
      <c r="D107" s="54"/>
      <c r="E107" s="55"/>
      <c r="F107" s="56"/>
      <c r="G107" s="53"/>
      <c r="H107" s="57"/>
      <c r="I107" s="53"/>
      <c r="J107" s="53"/>
    </row>
    <row r="108" spans="1:10" x14ac:dyDescent="0.35">
      <c r="A108" s="53"/>
      <c r="B108" s="54"/>
      <c r="C108" s="54">
        <f>Inventory_List_Table345[[#This Row],[QUANTITY]]*Inventory_List_Table345[[#This Row],[UNIT COST]]</f>
        <v>0</v>
      </c>
      <c r="D108" s="54"/>
      <c r="E108" s="55"/>
      <c r="F108" s="56"/>
      <c r="G108" s="53"/>
      <c r="H108" s="57"/>
      <c r="I108" s="53"/>
      <c r="J108" s="53"/>
    </row>
    <row r="109" spans="1:10" x14ac:dyDescent="0.35">
      <c r="A109" s="53"/>
      <c r="B109" s="54"/>
      <c r="C109" s="54">
        <f>Inventory_List_Table345[[#This Row],[QUANTITY]]*Inventory_List_Table345[[#This Row],[UNIT COST]]</f>
        <v>0</v>
      </c>
      <c r="D109" s="54"/>
      <c r="E109" s="55"/>
      <c r="F109" s="56"/>
      <c r="G109" s="53"/>
      <c r="H109" s="57"/>
      <c r="I109" s="53"/>
      <c r="J109" s="53"/>
    </row>
    <row r="110" spans="1:10" x14ac:dyDescent="0.35">
      <c r="A110" s="53"/>
      <c r="B110" s="54"/>
      <c r="C110" s="54">
        <f>Inventory_List_Table345[[#This Row],[QUANTITY]]*Inventory_List_Table345[[#This Row],[UNIT COST]]</f>
        <v>0</v>
      </c>
      <c r="D110" s="54"/>
      <c r="E110" s="55"/>
      <c r="F110" s="56"/>
      <c r="G110" s="53"/>
      <c r="H110" s="57"/>
      <c r="I110" s="53"/>
      <c r="J110" s="53"/>
    </row>
    <row r="111" spans="1:10" x14ac:dyDescent="0.35">
      <c r="A111" s="53"/>
      <c r="B111" s="54"/>
      <c r="C111" s="54">
        <f>Inventory_List_Table345[[#This Row],[QUANTITY]]*Inventory_List_Table345[[#This Row],[UNIT COST]]</f>
        <v>0</v>
      </c>
      <c r="D111" s="54"/>
      <c r="E111" s="55"/>
      <c r="F111" s="56"/>
      <c r="G111" s="53"/>
      <c r="H111" s="57"/>
      <c r="I111" s="53"/>
      <c r="J111" s="53"/>
    </row>
    <row r="112" spans="1:10" x14ac:dyDescent="0.35">
      <c r="A112" s="53"/>
      <c r="B112" s="54"/>
      <c r="C112" s="54">
        <f>Inventory_List_Table345[[#This Row],[QUANTITY]]*Inventory_List_Table345[[#This Row],[UNIT COST]]</f>
        <v>0</v>
      </c>
      <c r="D112" s="54"/>
      <c r="E112" s="55"/>
      <c r="F112" s="56"/>
      <c r="G112" s="53"/>
      <c r="H112" s="57"/>
      <c r="I112" s="53"/>
      <c r="J112" s="53"/>
    </row>
    <row r="113" spans="1:10" x14ac:dyDescent="0.35">
      <c r="A113" s="53"/>
      <c r="B113" s="54"/>
      <c r="C113" s="54">
        <f>Inventory_List_Table345[[#This Row],[QUANTITY]]*Inventory_List_Table345[[#This Row],[UNIT COST]]</f>
        <v>0</v>
      </c>
      <c r="D113" s="54"/>
      <c r="E113" s="55"/>
      <c r="F113" s="56"/>
      <c r="G113" s="53"/>
      <c r="H113" s="57"/>
      <c r="I113" s="53"/>
      <c r="J113" s="53"/>
    </row>
    <row r="114" spans="1:10" x14ac:dyDescent="0.35">
      <c r="A114" s="53"/>
      <c r="B114" s="54"/>
      <c r="C114" s="54">
        <f>Inventory_List_Table345[[#This Row],[QUANTITY]]*Inventory_List_Table345[[#This Row],[UNIT COST]]</f>
        <v>0</v>
      </c>
      <c r="D114" s="54"/>
      <c r="E114" s="55"/>
      <c r="F114" s="56"/>
      <c r="G114" s="53"/>
      <c r="H114" s="57"/>
      <c r="I114" s="53"/>
      <c r="J114" s="53"/>
    </row>
    <row r="115" spans="1:10" x14ac:dyDescent="0.35">
      <c r="A115" s="53"/>
      <c r="B115" s="54"/>
      <c r="C115" s="54">
        <f>Inventory_List_Table345[[#This Row],[QUANTITY]]*Inventory_List_Table345[[#This Row],[UNIT COST]]</f>
        <v>0</v>
      </c>
      <c r="D115" s="54"/>
      <c r="E115" s="55"/>
      <c r="F115" s="56"/>
      <c r="G115" s="53"/>
      <c r="H115" s="57"/>
      <c r="I115" s="53"/>
      <c r="J115" s="53"/>
    </row>
    <row r="116" spans="1:10" x14ac:dyDescent="0.35">
      <c r="A116" s="53"/>
      <c r="B116" s="54"/>
      <c r="C116" s="54">
        <f>Inventory_List_Table345[[#This Row],[QUANTITY]]*Inventory_List_Table345[[#This Row],[UNIT COST]]</f>
        <v>0</v>
      </c>
      <c r="D116" s="54"/>
      <c r="E116" s="55"/>
      <c r="F116" s="56"/>
      <c r="G116" s="53"/>
      <c r="H116" s="57"/>
      <c r="I116" s="53"/>
      <c r="J116" s="53"/>
    </row>
    <row r="117" spans="1:10" x14ac:dyDescent="0.35">
      <c r="A117" s="40"/>
      <c r="B117" s="41"/>
      <c r="C117" s="41">
        <f>Inventory_List_Table345[[#This Row],[QUANTITY]]*Inventory_List_Table345[[#This Row],[UNIT COST]]</f>
        <v>0</v>
      </c>
      <c r="D117" s="41"/>
      <c r="E117" s="38" t="s">
        <v>12</v>
      </c>
      <c r="F117" s="47"/>
      <c r="G117" s="40"/>
      <c r="H117" s="40"/>
      <c r="I117" s="40"/>
      <c r="J117" s="40"/>
    </row>
    <row r="118" spans="1:10" x14ac:dyDescent="0.35">
      <c r="A118" s="40"/>
      <c r="B118" s="41"/>
      <c r="C118" s="41">
        <f>Inventory_List_Table345[[#This Row],[QUANTITY]]*Inventory_List_Table345[[#This Row],[UNIT COST]]</f>
        <v>0</v>
      </c>
      <c r="D118" s="41"/>
      <c r="E118" s="38"/>
      <c r="F118" s="47"/>
      <c r="G118" s="40"/>
      <c r="H118" s="40"/>
      <c r="I118" s="40"/>
      <c r="J118" s="40"/>
    </row>
    <row r="119" spans="1:10" x14ac:dyDescent="0.35">
      <c r="A119" s="40"/>
      <c r="B119" s="41"/>
      <c r="C119" s="41">
        <f>Inventory_List_Table345[[#This Row],[QUANTITY]]*Inventory_List_Table345[[#This Row],[UNIT COST]]</f>
        <v>0</v>
      </c>
      <c r="D119" s="41"/>
      <c r="E119" s="38"/>
      <c r="F119" s="47"/>
      <c r="G119" s="40"/>
      <c r="H119" s="40"/>
      <c r="I119" s="40"/>
      <c r="J119" s="40"/>
    </row>
    <row r="120" spans="1:10" x14ac:dyDescent="0.35">
      <c r="A120" s="40"/>
      <c r="B120" s="41"/>
      <c r="C120" s="41">
        <f>Inventory_List_Table345[[#This Row],[QUANTITY]]*Inventory_List_Table345[[#This Row],[UNIT COST]]</f>
        <v>0</v>
      </c>
      <c r="D120" s="41"/>
      <c r="E120" s="38"/>
      <c r="F120" s="47"/>
      <c r="G120" s="40"/>
      <c r="H120" s="40"/>
      <c r="I120" s="40"/>
      <c r="J120" s="40"/>
    </row>
    <row r="121" spans="1:10" x14ac:dyDescent="0.35">
      <c r="A121" s="40"/>
      <c r="B121" s="41"/>
      <c r="C121" s="41">
        <f>Inventory_List_Table345[[#This Row],[QUANTITY]]*Inventory_List_Table345[[#This Row],[UNIT COST]]</f>
        <v>0</v>
      </c>
      <c r="D121" s="41"/>
      <c r="E121" s="38"/>
      <c r="F121" s="47"/>
      <c r="G121" s="40"/>
      <c r="H121" s="40"/>
      <c r="I121" s="40"/>
      <c r="J121" s="40"/>
    </row>
    <row r="122" spans="1:10" x14ac:dyDescent="0.35">
      <c r="A122" s="40"/>
      <c r="B122" s="41"/>
      <c r="C122" s="41">
        <f>Inventory_List_Table345[[#This Row],[QUANTITY]]*Inventory_List_Table345[[#This Row],[UNIT COST]]</f>
        <v>0</v>
      </c>
      <c r="D122" s="41"/>
      <c r="E122" s="38"/>
      <c r="F122" s="47"/>
      <c r="G122" s="40"/>
      <c r="H122" s="40"/>
      <c r="I122" s="40"/>
      <c r="J122" s="40"/>
    </row>
    <row r="123" spans="1:10" x14ac:dyDescent="0.35">
      <c r="A123" s="40"/>
      <c r="B123" s="41"/>
      <c r="C123" s="41">
        <f>Inventory_List_Table345[[#This Row],[QUANTITY]]*Inventory_List_Table345[[#This Row],[UNIT COST]]</f>
        <v>0</v>
      </c>
      <c r="D123" s="41"/>
      <c r="E123" s="38"/>
      <c r="F123" s="47"/>
      <c r="G123" s="40"/>
      <c r="H123" s="40"/>
      <c r="I123" s="40"/>
      <c r="J123" s="40"/>
    </row>
    <row r="124" spans="1:10" x14ac:dyDescent="0.35">
      <c r="A124" s="53"/>
      <c r="B124" s="54"/>
      <c r="C124" s="54">
        <f>Inventory_List_Table345[[#This Row],[QUANTITY]]*Inventory_List_Table345[[#This Row],[UNIT COST]]</f>
        <v>0</v>
      </c>
      <c r="D124" s="54"/>
      <c r="E124" s="55"/>
      <c r="F124" s="56"/>
      <c r="G124" s="53"/>
      <c r="H124" s="53"/>
      <c r="I124" s="53"/>
      <c r="J124" s="53"/>
    </row>
    <row r="125" spans="1:10" x14ac:dyDescent="0.35">
      <c r="A125" s="53"/>
      <c r="B125" s="54"/>
      <c r="C125" s="54">
        <f>Inventory_List_Table345[[#This Row],[QUANTITY]]*Inventory_List_Table345[[#This Row],[UNIT COST]]</f>
        <v>0</v>
      </c>
      <c r="D125" s="54"/>
      <c r="E125" s="55"/>
      <c r="F125" s="56"/>
      <c r="G125" s="53"/>
      <c r="H125" s="53"/>
      <c r="I125" s="53"/>
      <c r="J125" s="53"/>
    </row>
    <row r="126" spans="1:10" x14ac:dyDescent="0.35">
      <c r="A126" s="53"/>
      <c r="B126" s="54"/>
      <c r="C126" s="54">
        <f>Inventory_List_Table345[[#This Row],[QUANTITY]]*Inventory_List_Table345[[#This Row],[UNIT COST]]</f>
        <v>0</v>
      </c>
      <c r="D126" s="54"/>
      <c r="E126" s="55"/>
      <c r="F126" s="56"/>
      <c r="G126" s="53"/>
      <c r="H126" s="53"/>
      <c r="I126" s="53"/>
      <c r="J126" s="53"/>
    </row>
    <row r="127" spans="1:10" x14ac:dyDescent="0.35">
      <c r="A127" s="53"/>
      <c r="B127" s="54"/>
      <c r="C127" s="54">
        <f>Inventory_List_Table345[[#This Row],[QUANTITY]]*Inventory_List_Table345[[#This Row],[UNIT COST]]</f>
        <v>0</v>
      </c>
      <c r="D127" s="54"/>
      <c r="E127" s="55"/>
      <c r="F127" s="56"/>
      <c r="G127" s="53"/>
      <c r="H127" s="53"/>
      <c r="I127" s="53"/>
      <c r="J127" s="53"/>
    </row>
    <row r="128" spans="1:10" x14ac:dyDescent="0.35">
      <c r="A128" s="53"/>
      <c r="B128" s="54"/>
      <c r="C128" s="54">
        <f>Inventory_List_Table345[[#This Row],[QUANTITY]]*Inventory_List_Table345[[#This Row],[UNIT COST]]</f>
        <v>0</v>
      </c>
      <c r="D128" s="54"/>
      <c r="E128" s="55"/>
      <c r="F128" s="56"/>
      <c r="G128" s="53"/>
      <c r="H128" s="53"/>
      <c r="I128" s="53"/>
      <c r="J128" s="53"/>
    </row>
    <row r="129" spans="1:10" x14ac:dyDescent="0.35">
      <c r="A129" s="53"/>
      <c r="B129" s="54"/>
      <c r="C129" s="54">
        <f>Inventory_List_Table345[[#This Row],[QUANTITY]]*Inventory_List_Table345[[#This Row],[UNIT COST]]</f>
        <v>0</v>
      </c>
      <c r="D129" s="54"/>
      <c r="E129" s="55"/>
      <c r="F129" s="56"/>
      <c r="G129" s="53"/>
      <c r="H129" s="53"/>
      <c r="I129" s="53"/>
      <c r="J129" s="53"/>
    </row>
    <row r="130" spans="1:10" x14ac:dyDescent="0.35">
      <c r="A130" s="53"/>
      <c r="B130" s="54"/>
      <c r="C130" s="54">
        <f>Inventory_List_Table345[[#This Row],[QUANTITY]]*Inventory_List_Table345[[#This Row],[UNIT COST]]</f>
        <v>0</v>
      </c>
      <c r="D130" s="54"/>
      <c r="E130" s="55"/>
      <c r="F130" s="56"/>
      <c r="G130" s="53"/>
      <c r="H130" s="53"/>
      <c r="I130" s="53"/>
      <c r="J130" s="53"/>
    </row>
    <row r="131" spans="1:10" x14ac:dyDescent="0.35">
      <c r="A131" s="53"/>
      <c r="B131" s="54"/>
      <c r="C131" s="54">
        <f>Inventory_List_Table345[[#This Row],[QUANTITY]]*Inventory_List_Table345[[#This Row],[UNIT COST]]</f>
        <v>0</v>
      </c>
      <c r="D131" s="54"/>
      <c r="E131" s="55"/>
      <c r="F131" s="56"/>
      <c r="G131" s="53"/>
      <c r="H131" s="53"/>
      <c r="I131" s="53"/>
      <c r="J131" s="53"/>
    </row>
    <row r="132" spans="1:10" x14ac:dyDescent="0.35">
      <c r="A132" s="53"/>
      <c r="B132" s="54"/>
      <c r="C132" s="54">
        <f>Inventory_List_Table345[[#This Row],[QUANTITY]]*Inventory_List_Table345[[#This Row],[UNIT COST]]</f>
        <v>0</v>
      </c>
      <c r="D132" s="54"/>
      <c r="E132" s="55"/>
      <c r="F132" s="56"/>
      <c r="G132" s="53"/>
      <c r="H132" s="53"/>
      <c r="I132" s="53"/>
      <c r="J132" s="53"/>
    </row>
    <row r="133" spans="1:10" x14ac:dyDescent="0.35">
      <c r="A133" s="53"/>
      <c r="B133" s="54"/>
      <c r="C133" s="54">
        <f>Inventory_List_Table345[[#This Row],[QUANTITY]]*Inventory_List_Table345[[#This Row],[UNIT COST]]</f>
        <v>0</v>
      </c>
      <c r="D133" s="54"/>
      <c r="E133" s="55"/>
      <c r="F133" s="56"/>
      <c r="G133" s="53"/>
      <c r="H133" s="53"/>
      <c r="I133" s="53"/>
      <c r="J133" s="53"/>
    </row>
    <row r="134" spans="1:10" x14ac:dyDescent="0.35">
      <c r="A134" s="53"/>
      <c r="B134" s="54"/>
      <c r="C134" s="54">
        <f>Inventory_List_Table345[[#This Row],[QUANTITY]]*Inventory_List_Table345[[#This Row],[UNIT COST]]</f>
        <v>0</v>
      </c>
      <c r="D134" s="54"/>
      <c r="E134" s="55"/>
      <c r="F134" s="56"/>
      <c r="G134" s="53"/>
      <c r="H134" s="53"/>
      <c r="I134" s="53"/>
      <c r="J134" s="53"/>
    </row>
    <row r="135" spans="1:10" x14ac:dyDescent="0.35">
      <c r="A135" s="53"/>
      <c r="B135" s="54"/>
      <c r="C135" s="54">
        <f>Inventory_List_Table345[[#This Row],[QUANTITY]]*Inventory_List_Table345[[#This Row],[UNIT COST]]</f>
        <v>0</v>
      </c>
      <c r="D135" s="54"/>
      <c r="E135" s="55"/>
      <c r="F135" s="56"/>
      <c r="G135" s="53"/>
      <c r="H135" s="53"/>
      <c r="I135" s="53"/>
      <c r="J135" s="53"/>
    </row>
    <row r="136" spans="1:10" x14ac:dyDescent="0.35">
      <c r="A136" s="53"/>
      <c r="B136" s="54"/>
      <c r="C136" s="54">
        <f>Inventory_List_Table345[[#This Row],[QUANTITY]]*Inventory_List_Table345[[#This Row],[UNIT COST]]</f>
        <v>0</v>
      </c>
      <c r="D136" s="54"/>
      <c r="E136" s="55"/>
      <c r="F136" s="56"/>
      <c r="G136" s="53"/>
      <c r="H136" s="53"/>
      <c r="I136" s="53"/>
      <c r="J136" s="53"/>
    </row>
    <row r="137" spans="1:10" x14ac:dyDescent="0.35">
      <c r="A137" s="53"/>
      <c r="B137" s="54"/>
      <c r="C137" s="54">
        <f>Inventory_List_Table345[[#This Row],[QUANTITY]]*Inventory_List_Table345[[#This Row],[UNIT COST]]</f>
        <v>0</v>
      </c>
      <c r="D137" s="54"/>
      <c r="E137" s="55"/>
      <c r="F137" s="56"/>
      <c r="G137" s="53"/>
      <c r="H137" s="53"/>
      <c r="I137" s="53"/>
      <c r="J137" s="53"/>
    </row>
    <row r="138" spans="1:10" x14ac:dyDescent="0.35">
      <c r="A138" s="40"/>
      <c r="B138" s="41"/>
      <c r="C138" s="41">
        <f>Inventory_List_Table345[[#This Row],[QUANTITY]]*Inventory_List_Table345[[#This Row],[UNIT COST]]</f>
        <v>0</v>
      </c>
      <c r="D138" s="41"/>
      <c r="E138" s="38"/>
      <c r="F138" s="47"/>
      <c r="G138" s="40"/>
      <c r="H138" s="40"/>
      <c r="I138" s="40"/>
      <c r="J138" s="40"/>
    </row>
    <row r="139" spans="1:10" x14ac:dyDescent="0.35">
      <c r="A139" s="40"/>
      <c r="B139" s="41"/>
      <c r="C139" s="41">
        <f>Inventory_List_Table345[[#This Row],[QUANTITY]]*Inventory_List_Table345[[#This Row],[UNIT COST]]</f>
        <v>0</v>
      </c>
      <c r="D139" s="41"/>
      <c r="E139" s="38"/>
      <c r="F139" s="47"/>
      <c r="G139" s="40"/>
      <c r="H139" s="40"/>
      <c r="I139" s="40"/>
      <c r="J139" s="40"/>
    </row>
    <row r="140" spans="1:10" x14ac:dyDescent="0.35">
      <c r="A140" s="40"/>
      <c r="B140" s="41"/>
      <c r="C140" s="41">
        <f>Inventory_List_Table345[[#This Row],[QUANTITY]]*Inventory_List_Table345[[#This Row],[UNIT COST]]</f>
        <v>0</v>
      </c>
      <c r="D140" s="41"/>
      <c r="E140" s="38"/>
      <c r="F140" s="47"/>
      <c r="G140" s="40"/>
      <c r="H140" s="40"/>
      <c r="I140" s="40"/>
      <c r="J140" s="40"/>
    </row>
    <row r="141" spans="1:10" x14ac:dyDescent="0.35">
      <c r="A141" s="40"/>
      <c r="B141" s="41"/>
      <c r="C141" s="41">
        <f>Inventory_List_Table345[[#This Row],[QUANTITY]]*Inventory_List_Table345[[#This Row],[UNIT COST]]</f>
        <v>0</v>
      </c>
      <c r="D141" s="41"/>
      <c r="E141" s="38"/>
      <c r="F141" s="47"/>
      <c r="G141" s="40"/>
      <c r="H141" s="40"/>
      <c r="I141" s="40"/>
      <c r="J141" s="40"/>
    </row>
    <row r="142" spans="1:10" x14ac:dyDescent="0.35">
      <c r="A142" s="40"/>
      <c r="B142" s="41"/>
      <c r="C142" s="41">
        <f>Inventory_List_Table345[[#This Row],[QUANTITY]]*Inventory_List_Table345[[#This Row],[UNIT COST]]</f>
        <v>0</v>
      </c>
      <c r="D142" s="41"/>
      <c r="E142" s="38"/>
      <c r="F142" s="47"/>
      <c r="G142" s="40"/>
      <c r="H142" s="40"/>
      <c r="I142" s="40"/>
      <c r="J142" s="40"/>
    </row>
    <row r="143" spans="1:10" x14ac:dyDescent="0.35">
      <c r="A143" s="40"/>
      <c r="B143" s="41"/>
      <c r="C143" s="41">
        <f>Inventory_List_Table345[[#This Row],[QUANTITY]]*Inventory_List_Table345[[#This Row],[UNIT COST]]</f>
        <v>0</v>
      </c>
      <c r="D143" s="41"/>
      <c r="E143" s="38"/>
      <c r="F143" s="47"/>
      <c r="G143" s="40"/>
      <c r="H143" s="40"/>
      <c r="I143" s="40"/>
      <c r="J143" s="40"/>
    </row>
    <row r="144" spans="1:10" x14ac:dyDescent="0.35">
      <c r="A144" s="40"/>
      <c r="B144" s="41"/>
      <c r="C144" s="41">
        <f>Inventory_List_Table345[[#This Row],[QUANTITY]]*Inventory_List_Table345[[#This Row],[UNIT COST]]</f>
        <v>0</v>
      </c>
      <c r="D144" s="41"/>
      <c r="E144" s="38"/>
      <c r="F144" s="47"/>
      <c r="G144" s="40"/>
      <c r="H144" s="40"/>
      <c r="I144" s="40"/>
      <c r="J144" s="40"/>
    </row>
    <row r="145" spans="1:10" x14ac:dyDescent="0.35">
      <c r="A145" s="40"/>
      <c r="B145" s="41"/>
      <c r="C145" s="41">
        <f>Inventory_List_Table345[[#This Row],[QUANTITY]]*Inventory_List_Table345[[#This Row],[UNIT COST]]</f>
        <v>0</v>
      </c>
      <c r="D145" s="41"/>
      <c r="E145" s="38"/>
      <c r="F145" s="47"/>
      <c r="G145" s="40"/>
      <c r="H145" s="40"/>
      <c r="I145" s="40"/>
      <c r="J145" s="40"/>
    </row>
    <row r="146" spans="1:10" x14ac:dyDescent="0.35">
      <c r="A146" s="40"/>
      <c r="B146" s="41"/>
      <c r="C146" s="41">
        <f>Inventory_List_Table345[[#This Row],[QUANTITY]]*Inventory_List_Table345[[#This Row],[UNIT COST]]</f>
        <v>0</v>
      </c>
      <c r="D146" s="41"/>
      <c r="E146" s="38"/>
      <c r="F146" s="47"/>
      <c r="G146" s="40"/>
      <c r="H146" s="40"/>
      <c r="I146" s="40"/>
      <c r="J146" s="40"/>
    </row>
    <row r="147" spans="1:10" x14ac:dyDescent="0.35">
      <c r="A147" s="40"/>
      <c r="B147" s="41"/>
      <c r="C147" s="41">
        <f>Inventory_List_Table345[[#This Row],[QUANTITY]]*Inventory_List_Table345[[#This Row],[UNIT COST]]</f>
        <v>0</v>
      </c>
      <c r="D147" s="41"/>
      <c r="E147" s="38"/>
      <c r="F147" s="47"/>
      <c r="G147" s="40"/>
      <c r="H147" s="40"/>
      <c r="I147" s="40"/>
      <c r="J147" s="40"/>
    </row>
    <row r="148" spans="1:10" x14ac:dyDescent="0.35">
      <c r="A148" s="40"/>
      <c r="B148" s="41"/>
      <c r="C148" s="41">
        <f>Inventory_List_Table345[[#This Row],[QUANTITY]]*Inventory_List_Table345[[#This Row],[UNIT COST]]</f>
        <v>0</v>
      </c>
      <c r="D148" s="41"/>
      <c r="E148" s="38"/>
      <c r="F148" s="47"/>
      <c r="G148" s="40"/>
      <c r="H148" s="40"/>
      <c r="I148" s="40"/>
      <c r="J148" s="40"/>
    </row>
    <row r="149" spans="1:10" x14ac:dyDescent="0.35">
      <c r="A149" s="40"/>
      <c r="B149" s="41"/>
      <c r="C149" s="41">
        <f>Inventory_List_Table345[[#This Row],[QUANTITY]]*Inventory_List_Table345[[#This Row],[UNIT COST]]</f>
        <v>0</v>
      </c>
      <c r="D149" s="41"/>
      <c r="E149" s="38"/>
      <c r="F149" s="47"/>
      <c r="G149" s="40"/>
      <c r="H149" s="40"/>
      <c r="I149" s="40"/>
      <c r="J149" s="40"/>
    </row>
    <row r="150" spans="1:10" x14ac:dyDescent="0.35">
      <c r="A150" s="40"/>
      <c r="B150" s="41"/>
      <c r="C150" s="41">
        <f>Inventory_List_Table345[[#This Row],[QUANTITY]]*Inventory_List_Table345[[#This Row],[UNIT COST]]</f>
        <v>0</v>
      </c>
      <c r="D150" s="41"/>
      <c r="E150" s="38"/>
      <c r="F150" s="47"/>
      <c r="G150" s="40"/>
      <c r="H150" s="40"/>
      <c r="I150" s="40"/>
      <c r="J150" s="40"/>
    </row>
  </sheetData>
  <mergeCells count="1">
    <mergeCell ref="A1:J1"/>
  </mergeCells>
  <conditionalFormatting sqref="A4:J6 D17:D21">
    <cfRule type="expression" dxfId="197" priority="573">
      <formula>$K4="Yes"</formula>
    </cfRule>
    <cfRule type="expression" dxfId="196" priority="574">
      <formula>#REF!=1</formula>
    </cfRule>
  </conditionalFormatting>
  <conditionalFormatting sqref="C7 E7:F7 A8:J11 A77:J150 A12:D12 C13:D16 A13:A16 C17:C22 H12:H21 J12:J21 E23 F24 I22:J24 B23:C29 A30 F25:J26 G27:J29 F30:F32 H30:H32 J30:J32 E33:E35 E39:F39 F36:F38 H33:J35 H36:H38 F41:F43 F60:F70 H41:H69 J36:J69 I70:J71 J72:J73 H72:H73 F73 A76:C76 F74:J76 E71:F71 C30:C75">
    <cfRule type="expression" dxfId="195" priority="575">
      <formula>$K7="Yes"</formula>
    </cfRule>
    <cfRule type="expression" dxfId="194" priority="576">
      <formula>#REF!=1</formula>
    </cfRule>
  </conditionalFormatting>
  <conditionalFormatting sqref="A7">
    <cfRule type="expression" dxfId="193" priority="189">
      <formula>$K7="Yes"</formula>
    </cfRule>
    <cfRule type="expression" dxfId="192" priority="190">
      <formula>#REF!=1</formula>
    </cfRule>
  </conditionalFormatting>
  <conditionalFormatting sqref="B7 D7">
    <cfRule type="expression" dxfId="191" priority="579">
      <formula>#REF!="Yes"</formula>
    </cfRule>
    <cfRule type="expression" dxfId="190" priority="580">
      <formula>#REF!=1</formula>
    </cfRule>
  </conditionalFormatting>
  <conditionalFormatting sqref="G7:H7">
    <cfRule type="expression" dxfId="189" priority="187">
      <formula>$K7="Yes"</formula>
    </cfRule>
    <cfRule type="expression" dxfId="188" priority="188">
      <formula>#REF!=1</formula>
    </cfRule>
  </conditionalFormatting>
  <conditionalFormatting sqref="I7">
    <cfRule type="expression" dxfId="187" priority="185">
      <formula>$K7="Yes"</formula>
    </cfRule>
    <cfRule type="expression" dxfId="186" priority="186">
      <formula>#REF!=1</formula>
    </cfRule>
  </conditionalFormatting>
  <conditionalFormatting sqref="J7">
    <cfRule type="expression" dxfId="185" priority="183">
      <formula>$K7="Yes"</formula>
    </cfRule>
    <cfRule type="expression" dxfId="184" priority="184">
      <formula>#REF!=1</formula>
    </cfRule>
  </conditionalFormatting>
  <conditionalFormatting sqref="F1:F11 F24:F26 F30:F32 F36:F39 F41:F43 F60:F71 F73:F1048576">
    <cfRule type="duplicateValues" dxfId="183" priority="182"/>
  </conditionalFormatting>
  <conditionalFormatting sqref="A23">
    <cfRule type="expression" dxfId="182" priority="152">
      <formula>$K23="Yes"</formula>
    </cfRule>
    <cfRule type="expression" dxfId="181" priority="153">
      <formula>#REF!=1</formula>
    </cfRule>
  </conditionalFormatting>
  <conditionalFormatting sqref="E12:E16">
    <cfRule type="expression" dxfId="180" priority="180">
      <formula>$K12="Yes"</formula>
    </cfRule>
    <cfRule type="expression" dxfId="179" priority="181">
      <formula>#REF!=1</formula>
    </cfRule>
  </conditionalFormatting>
  <conditionalFormatting sqref="B13:B16">
    <cfRule type="expression" dxfId="178" priority="178">
      <formula>$K13="Yes"</formula>
    </cfRule>
    <cfRule type="expression" dxfId="177" priority="179">
      <formula>#REF!=1</formula>
    </cfRule>
  </conditionalFormatting>
  <conditionalFormatting sqref="F12:F16">
    <cfRule type="expression" dxfId="176" priority="176">
      <formula>$K12="Yes"</formula>
    </cfRule>
    <cfRule type="expression" dxfId="175" priority="177">
      <formula>#REF!=1</formula>
    </cfRule>
  </conditionalFormatting>
  <conditionalFormatting sqref="F12:F16">
    <cfRule type="duplicateValues" dxfId="174" priority="175"/>
  </conditionalFormatting>
  <conditionalFormatting sqref="G12:G16">
    <cfRule type="expression" dxfId="173" priority="173">
      <formula>$K12="Yes"</formula>
    </cfRule>
    <cfRule type="expression" dxfId="172" priority="174">
      <formula>#REF!=1</formula>
    </cfRule>
  </conditionalFormatting>
  <conditionalFormatting sqref="I12:I16">
    <cfRule type="expression" dxfId="171" priority="171">
      <formula>$K12="Yes"</formula>
    </cfRule>
    <cfRule type="expression" dxfId="170" priority="172">
      <formula>#REF!=1</formula>
    </cfRule>
  </conditionalFormatting>
  <conditionalFormatting sqref="A17:A22">
    <cfRule type="expression" dxfId="169" priority="169">
      <formula>$K17="Yes"</formula>
    </cfRule>
    <cfRule type="expression" dxfId="168" priority="170">
      <formula>#REF!=1</formula>
    </cfRule>
  </conditionalFormatting>
  <conditionalFormatting sqref="B17:B22">
    <cfRule type="expression" dxfId="167" priority="167">
      <formula>$K17="Yes"</formula>
    </cfRule>
    <cfRule type="expression" dxfId="166" priority="168">
      <formula>#REF!=1</formula>
    </cfRule>
  </conditionalFormatting>
  <conditionalFormatting sqref="E17:E22">
    <cfRule type="expression" dxfId="165" priority="163">
      <formula>$K17="Yes"</formula>
    </cfRule>
    <cfRule type="expression" dxfId="164" priority="164">
      <formula>#REF!=1</formula>
    </cfRule>
  </conditionalFormatting>
  <conditionalFormatting sqref="F17:F22">
    <cfRule type="expression" dxfId="163" priority="161">
      <formula>$K17="Yes"</formula>
    </cfRule>
    <cfRule type="expression" dxfId="162" priority="162">
      <formula>#REF!=1</formula>
    </cfRule>
  </conditionalFormatting>
  <conditionalFormatting sqref="F17:F22">
    <cfRule type="duplicateValues" dxfId="161" priority="160"/>
  </conditionalFormatting>
  <conditionalFormatting sqref="G17:G22">
    <cfRule type="expression" dxfId="160" priority="158">
      <formula>$K17="Yes"</formula>
    </cfRule>
    <cfRule type="expression" dxfId="159" priority="159">
      <formula>#REF!=1</formula>
    </cfRule>
  </conditionalFormatting>
  <conditionalFormatting sqref="H22">
    <cfRule type="expression" dxfId="158" priority="156">
      <formula>$K22="Yes"</formula>
    </cfRule>
    <cfRule type="expression" dxfId="157" priority="157">
      <formula>#REF!=1</formula>
    </cfRule>
  </conditionalFormatting>
  <conditionalFormatting sqref="I17:I21">
    <cfRule type="expression" dxfId="156" priority="154">
      <formula>$K17="Yes"</formula>
    </cfRule>
    <cfRule type="expression" dxfId="155" priority="155">
      <formula>#REF!=1</formula>
    </cfRule>
  </conditionalFormatting>
  <conditionalFormatting sqref="D23">
    <cfRule type="expression" dxfId="154" priority="585">
      <formula>$K22="Yes"</formula>
    </cfRule>
    <cfRule type="expression" dxfId="153" priority="586">
      <formula>#REF!=1</formula>
    </cfRule>
  </conditionalFormatting>
  <conditionalFormatting sqref="F23:H23">
    <cfRule type="expression" dxfId="152" priority="150">
      <formula>$K23="Yes"</formula>
    </cfRule>
    <cfRule type="expression" dxfId="151" priority="151">
      <formula>#REF!=1</formula>
    </cfRule>
  </conditionalFormatting>
  <conditionalFormatting sqref="F23">
    <cfRule type="duplicateValues" dxfId="150" priority="149"/>
  </conditionalFormatting>
  <conditionalFormatting sqref="A24:A25">
    <cfRule type="expression" dxfId="149" priority="147">
      <formula>$K24="Yes"</formula>
    </cfRule>
    <cfRule type="expression" dxfId="148" priority="148">
      <formula>#REF!=1</formula>
    </cfRule>
  </conditionalFormatting>
  <conditionalFormatting sqref="D24:D25">
    <cfRule type="expression" dxfId="147" priority="145">
      <formula>$K24="Yes"</formula>
    </cfRule>
    <cfRule type="expression" dxfId="146" priority="146">
      <formula>#REF!=1</formula>
    </cfRule>
  </conditionalFormatting>
  <conditionalFormatting sqref="E24:E25">
    <cfRule type="expression" dxfId="145" priority="143">
      <formula>$K24="Yes"</formula>
    </cfRule>
    <cfRule type="expression" dxfId="144" priority="144">
      <formula>#REF!=1</formula>
    </cfRule>
  </conditionalFormatting>
  <conditionalFormatting sqref="G24:H24">
    <cfRule type="expression" dxfId="143" priority="141">
      <formula>$K24="Yes"</formula>
    </cfRule>
    <cfRule type="expression" dxfId="142" priority="142">
      <formula>#REF!=1</formula>
    </cfRule>
  </conditionalFormatting>
  <conditionalFormatting sqref="A26:A29">
    <cfRule type="expression" dxfId="141" priority="139">
      <formula>$K26="Yes"</formula>
    </cfRule>
    <cfRule type="expression" dxfId="140" priority="140">
      <formula>#REF!=1</formula>
    </cfRule>
  </conditionalFormatting>
  <conditionalFormatting sqref="D26:D29">
    <cfRule type="expression" dxfId="139" priority="137">
      <formula>$K26="Yes"</formula>
    </cfRule>
    <cfRule type="expression" dxfId="138" priority="138">
      <formula>#REF!=1</formula>
    </cfRule>
  </conditionalFormatting>
  <conditionalFormatting sqref="E26:E30">
    <cfRule type="expression" dxfId="137" priority="135">
      <formula>$K26="Yes"</formula>
    </cfRule>
    <cfRule type="expression" dxfId="136" priority="136">
      <formula>#REF!=1</formula>
    </cfRule>
  </conditionalFormatting>
  <conditionalFormatting sqref="B30">
    <cfRule type="expression" dxfId="135" priority="133">
      <formula>$K30="Yes"</formula>
    </cfRule>
    <cfRule type="expression" dxfId="134" priority="134">
      <formula>#REF!=1</formula>
    </cfRule>
  </conditionalFormatting>
  <conditionalFormatting sqref="D30">
    <cfRule type="expression" dxfId="133" priority="131">
      <formula>$K30="Yes"</formula>
    </cfRule>
    <cfRule type="expression" dxfId="132" priority="132">
      <formula>#REF!=1</formula>
    </cfRule>
  </conditionalFormatting>
  <conditionalFormatting sqref="F27:F29">
    <cfRule type="expression" dxfId="131" priority="129">
      <formula>$K27="Yes"</formula>
    </cfRule>
    <cfRule type="expression" dxfId="130" priority="130">
      <formula>#REF!=1</formula>
    </cfRule>
  </conditionalFormatting>
  <conditionalFormatting sqref="F27:F29">
    <cfRule type="duplicateValues" dxfId="129" priority="128"/>
  </conditionalFormatting>
  <conditionalFormatting sqref="A31:A32">
    <cfRule type="expression" dxfId="128" priority="126">
      <formula>$K31="Yes"</formula>
    </cfRule>
    <cfRule type="expression" dxfId="127" priority="127">
      <formula>#REF!=1</formula>
    </cfRule>
  </conditionalFormatting>
  <conditionalFormatting sqref="B31:B32">
    <cfRule type="expression" dxfId="126" priority="124">
      <formula>$K31="Yes"</formula>
    </cfRule>
    <cfRule type="expression" dxfId="125" priority="125">
      <formula>#REF!=1</formula>
    </cfRule>
  </conditionalFormatting>
  <conditionalFormatting sqref="D31:D32">
    <cfRule type="expression" dxfId="124" priority="122">
      <formula>$K31="Yes"</formula>
    </cfRule>
    <cfRule type="expression" dxfId="123" priority="123">
      <formula>#REF!=1</formula>
    </cfRule>
  </conditionalFormatting>
  <conditionalFormatting sqref="E31:E32">
    <cfRule type="expression" dxfId="122" priority="120">
      <formula>$K31="Yes"</formula>
    </cfRule>
    <cfRule type="expression" dxfId="121" priority="121">
      <formula>#REF!=1</formula>
    </cfRule>
  </conditionalFormatting>
  <conditionalFormatting sqref="G30:G32">
    <cfRule type="expression" dxfId="120" priority="118">
      <formula>$K30="Yes"</formula>
    </cfRule>
    <cfRule type="expression" dxfId="119" priority="119">
      <formula>#REF!=1</formula>
    </cfRule>
  </conditionalFormatting>
  <conditionalFormatting sqref="I30:I32">
    <cfRule type="expression" dxfId="118" priority="116">
      <formula>$K30="Yes"</formula>
    </cfRule>
    <cfRule type="expression" dxfId="117" priority="117">
      <formula>#REF!=1</formula>
    </cfRule>
  </conditionalFormatting>
  <conditionalFormatting sqref="A33:A35">
    <cfRule type="expression" dxfId="116" priority="114">
      <formula>$K33="Yes"</formula>
    </cfRule>
    <cfRule type="expression" dxfId="115" priority="115">
      <formula>#REF!=1</formula>
    </cfRule>
  </conditionalFormatting>
  <conditionalFormatting sqref="B33:B35">
    <cfRule type="expression" dxfId="114" priority="112">
      <formula>$K33="Yes"</formula>
    </cfRule>
    <cfRule type="expression" dxfId="113" priority="113">
      <formula>#REF!=1</formula>
    </cfRule>
  </conditionalFormatting>
  <conditionalFormatting sqref="D33:D35">
    <cfRule type="expression" dxfId="112" priority="110">
      <formula>$K33="Yes"</formula>
    </cfRule>
    <cfRule type="expression" dxfId="111" priority="111">
      <formula>#REF!=1</formula>
    </cfRule>
  </conditionalFormatting>
  <conditionalFormatting sqref="F33:F35">
    <cfRule type="expression" dxfId="110" priority="108">
      <formula>$K33="Yes"</formula>
    </cfRule>
    <cfRule type="expression" dxfId="109" priority="109">
      <formula>#REF!=1</formula>
    </cfRule>
  </conditionalFormatting>
  <conditionalFormatting sqref="F33:F35">
    <cfRule type="duplicateValues" dxfId="108" priority="107"/>
  </conditionalFormatting>
  <conditionalFormatting sqref="G33:G35">
    <cfRule type="expression" dxfId="107" priority="105">
      <formula>$K33="Yes"</formula>
    </cfRule>
    <cfRule type="expression" dxfId="106" priority="106">
      <formula>#REF!=1</formula>
    </cfRule>
  </conditionalFormatting>
  <conditionalFormatting sqref="A36:A39">
    <cfRule type="expression" dxfId="105" priority="103">
      <formula>$K36="Yes"</formula>
    </cfRule>
    <cfRule type="expression" dxfId="104" priority="104">
      <formula>#REF!=1</formula>
    </cfRule>
  </conditionalFormatting>
  <conditionalFormatting sqref="B36:B39">
    <cfRule type="expression" dxfId="103" priority="101">
      <formula>$K36="Yes"</formula>
    </cfRule>
    <cfRule type="expression" dxfId="102" priority="102">
      <formula>#REF!=1</formula>
    </cfRule>
  </conditionalFormatting>
  <conditionalFormatting sqref="D36:D39">
    <cfRule type="expression" dxfId="101" priority="99">
      <formula>$K36="Yes"</formula>
    </cfRule>
    <cfRule type="expression" dxfId="100" priority="100">
      <formula>#REF!=1</formula>
    </cfRule>
  </conditionalFormatting>
  <conditionalFormatting sqref="E36:E38">
    <cfRule type="expression" dxfId="99" priority="97">
      <formula>$K36="Yes"</formula>
    </cfRule>
    <cfRule type="expression" dxfId="98" priority="98">
      <formula>#REF!=1</formula>
    </cfRule>
  </conditionalFormatting>
  <conditionalFormatting sqref="G36:G38">
    <cfRule type="expression" dxfId="97" priority="95">
      <formula>$K36="Yes"</formula>
    </cfRule>
    <cfRule type="expression" dxfId="96" priority="96">
      <formula>#REF!=1</formula>
    </cfRule>
  </conditionalFormatting>
  <conditionalFormatting sqref="G36">
    <cfRule type="duplicateValues" dxfId="95" priority="94"/>
  </conditionalFormatting>
  <conditionalFormatting sqref="I36:I38">
    <cfRule type="expression" dxfId="94" priority="92">
      <formula>$K36="Yes"</formula>
    </cfRule>
    <cfRule type="expression" dxfId="93" priority="93">
      <formula>#REF!=1</formula>
    </cfRule>
  </conditionalFormatting>
  <conditionalFormatting sqref="G39:I39">
    <cfRule type="expression" dxfId="92" priority="90">
      <formula>$K39="Yes"</formula>
    </cfRule>
    <cfRule type="expression" dxfId="91" priority="91">
      <formula>#REF!=1</formula>
    </cfRule>
  </conditionalFormatting>
  <conditionalFormatting sqref="A40">
    <cfRule type="expression" dxfId="90" priority="88">
      <formula>$K40="Yes"</formula>
    </cfRule>
    <cfRule type="expression" dxfId="89" priority="89">
      <formula>#REF!=1</formula>
    </cfRule>
  </conditionalFormatting>
  <conditionalFormatting sqref="B40">
    <cfRule type="expression" dxfId="88" priority="86">
      <formula>$K40="Yes"</formula>
    </cfRule>
    <cfRule type="expression" dxfId="87" priority="87">
      <formula>#REF!=1</formula>
    </cfRule>
  </conditionalFormatting>
  <conditionalFormatting sqref="D40:I40">
    <cfRule type="expression" dxfId="86" priority="84">
      <formula>$K40="Yes"</formula>
    </cfRule>
    <cfRule type="expression" dxfId="85" priority="85">
      <formula>#REF!=1</formula>
    </cfRule>
  </conditionalFormatting>
  <conditionalFormatting sqref="F40">
    <cfRule type="duplicateValues" dxfId="84" priority="83"/>
  </conditionalFormatting>
  <conditionalFormatting sqref="A41:A59">
    <cfRule type="expression" dxfId="83" priority="81">
      <formula>$K41="Yes"</formula>
    </cfRule>
    <cfRule type="expression" dxfId="82" priority="82">
      <formula>#REF!=1</formula>
    </cfRule>
  </conditionalFormatting>
  <conditionalFormatting sqref="B41:B59">
    <cfRule type="expression" dxfId="81" priority="79">
      <formula>$K41="Yes"</formula>
    </cfRule>
    <cfRule type="expression" dxfId="80" priority="80">
      <formula>#REF!=1</formula>
    </cfRule>
  </conditionalFormatting>
  <conditionalFormatting sqref="D41:D59">
    <cfRule type="expression" dxfId="79" priority="77">
      <formula>$K41="Yes"</formula>
    </cfRule>
    <cfRule type="expression" dxfId="78" priority="78">
      <formula>#REF!=1</formula>
    </cfRule>
  </conditionalFormatting>
  <conditionalFormatting sqref="E41:E43">
    <cfRule type="expression" dxfId="77" priority="73">
      <formula>$K41="Yes"</formula>
    </cfRule>
    <cfRule type="expression" dxfId="76" priority="74">
      <formula>#REF!=1</formula>
    </cfRule>
  </conditionalFormatting>
  <conditionalFormatting sqref="E44:E59">
    <cfRule type="expression" dxfId="75" priority="75">
      <formula>$K39="Yes"</formula>
    </cfRule>
    <cfRule type="expression" dxfId="74" priority="76">
      <formula>#REF!=1</formula>
    </cfRule>
  </conditionalFormatting>
  <conditionalFormatting sqref="F44:F59">
    <cfRule type="expression" dxfId="73" priority="69">
      <formula>$K44="Yes"</formula>
    </cfRule>
    <cfRule type="expression" dxfId="72" priority="70">
      <formula>#REF!=1</formula>
    </cfRule>
  </conditionalFormatting>
  <conditionalFormatting sqref="F49:F59">
    <cfRule type="expression" dxfId="71" priority="71">
      <formula>$K49="Yes"</formula>
    </cfRule>
    <cfRule type="expression" dxfId="70" priority="72">
      <formula>#REF!=1</formula>
    </cfRule>
  </conditionalFormatting>
  <conditionalFormatting sqref="F44:F59">
    <cfRule type="duplicateValues" dxfId="69" priority="68"/>
  </conditionalFormatting>
  <conditionalFormatting sqref="G41:G59">
    <cfRule type="expression" dxfId="68" priority="66">
      <formula>$K41="Yes"</formula>
    </cfRule>
    <cfRule type="expression" dxfId="67" priority="67">
      <formula>#REF!=1</formula>
    </cfRule>
  </conditionalFormatting>
  <conditionalFormatting sqref="I41:I59">
    <cfRule type="expression" dxfId="66" priority="64">
      <formula>$K41="Yes"</formula>
    </cfRule>
    <cfRule type="expression" dxfId="65" priority="65">
      <formula>#REF!=1</formula>
    </cfRule>
  </conditionalFormatting>
  <conditionalFormatting sqref="A60:A62">
    <cfRule type="expression" dxfId="64" priority="52">
      <formula>$K60="Yes"</formula>
    </cfRule>
    <cfRule type="expression" dxfId="63" priority="53">
      <formula>#REF!=1</formula>
    </cfRule>
  </conditionalFormatting>
  <conditionalFormatting sqref="B60:B62">
    <cfRule type="expression" dxfId="62" priority="50">
      <formula>$K60="Yes"</formula>
    </cfRule>
    <cfRule type="expression" dxfId="61" priority="51">
      <formula>#REF!=1</formula>
    </cfRule>
  </conditionalFormatting>
  <conditionalFormatting sqref="D60:D62">
    <cfRule type="expression" dxfId="60" priority="48">
      <formula>$K60="Yes"</formula>
    </cfRule>
    <cfRule type="expression" dxfId="59" priority="49">
      <formula>#REF!=1</formula>
    </cfRule>
  </conditionalFormatting>
  <conditionalFormatting sqref="E60:E62">
    <cfRule type="expression" dxfId="58" priority="46">
      <formula>$K46="Yes"</formula>
    </cfRule>
    <cfRule type="expression" dxfId="57" priority="47">
      <formula>#REF!=1</formula>
    </cfRule>
  </conditionalFormatting>
  <conditionalFormatting sqref="G60:G62">
    <cfRule type="expression" dxfId="56" priority="44">
      <formula>$K60="Yes"</formula>
    </cfRule>
    <cfRule type="expression" dxfId="55" priority="45">
      <formula>#REF!=1</formula>
    </cfRule>
  </conditionalFormatting>
  <conditionalFormatting sqref="I60:I62">
    <cfRule type="expression" dxfId="54" priority="42">
      <formula>$K60="Yes"</formula>
    </cfRule>
    <cfRule type="expression" dxfId="53" priority="43">
      <formula>#REF!=1</formula>
    </cfRule>
  </conditionalFormatting>
  <conditionalFormatting sqref="A63:A70">
    <cfRule type="expression" dxfId="52" priority="40">
      <formula>$K63="Yes"</formula>
    </cfRule>
    <cfRule type="expression" dxfId="51" priority="41">
      <formula>#REF!=1</formula>
    </cfRule>
  </conditionalFormatting>
  <conditionalFormatting sqref="B63:B70">
    <cfRule type="expression" dxfId="50" priority="38">
      <formula>$K63="Yes"</formula>
    </cfRule>
    <cfRule type="expression" dxfId="49" priority="39">
      <formula>#REF!=1</formula>
    </cfRule>
  </conditionalFormatting>
  <conditionalFormatting sqref="D63:D70">
    <cfRule type="expression" dxfId="48" priority="36">
      <formula>$K63="Yes"</formula>
    </cfRule>
    <cfRule type="expression" dxfId="47" priority="37">
      <formula>#REF!=1</formula>
    </cfRule>
  </conditionalFormatting>
  <conditionalFormatting sqref="E64:E67">
    <cfRule type="expression" dxfId="46" priority="30">
      <formula>$K59="Yes"</formula>
    </cfRule>
    <cfRule type="expression" dxfId="45" priority="31">
      <formula>#REF!=1</formula>
    </cfRule>
  </conditionalFormatting>
  <conditionalFormatting sqref="E68:E70">
    <cfRule type="expression" dxfId="44" priority="32">
      <formula>$K45="Yes"</formula>
    </cfRule>
    <cfRule type="expression" dxfId="43" priority="33">
      <formula>#REF!=1</formula>
    </cfRule>
  </conditionalFormatting>
  <conditionalFormatting sqref="E63">
    <cfRule type="expression" dxfId="42" priority="34">
      <formula>$K49="Yes"</formula>
    </cfRule>
    <cfRule type="expression" dxfId="41" priority="35">
      <formula>#REF!=1</formula>
    </cfRule>
  </conditionalFormatting>
  <conditionalFormatting sqref="G63:G69">
    <cfRule type="expression" dxfId="40" priority="28">
      <formula>$K63="Yes"</formula>
    </cfRule>
    <cfRule type="expression" dxfId="39" priority="29">
      <formula>#REF!=1</formula>
    </cfRule>
  </conditionalFormatting>
  <conditionalFormatting sqref="H70">
    <cfRule type="expression" dxfId="38" priority="26">
      <formula>$K70="Yes"</formula>
    </cfRule>
    <cfRule type="expression" dxfId="37" priority="27">
      <formula>#REF!=1</formula>
    </cfRule>
  </conditionalFormatting>
  <conditionalFormatting sqref="I63:I69">
    <cfRule type="expression" dxfId="36" priority="24">
      <formula>$K63="Yes"</formula>
    </cfRule>
    <cfRule type="expression" dxfId="35" priority="25">
      <formula>#REF!=1</formula>
    </cfRule>
  </conditionalFormatting>
  <conditionalFormatting sqref="H71">
    <cfRule type="expression" dxfId="34" priority="22">
      <formula>$K71="Yes"</formula>
    </cfRule>
    <cfRule type="expression" dxfId="33" priority="23">
      <formula>#REF!=1</formula>
    </cfRule>
  </conditionalFormatting>
  <conditionalFormatting sqref="I72:I73">
    <cfRule type="expression" dxfId="32" priority="20">
      <formula>$K72="Yes"</formula>
    </cfRule>
    <cfRule type="expression" dxfId="31" priority="21">
      <formula>#REF!=1</formula>
    </cfRule>
  </conditionalFormatting>
  <conditionalFormatting sqref="G70:G73">
    <cfRule type="expression" dxfId="30" priority="18">
      <formula>$K70="Yes"</formula>
    </cfRule>
    <cfRule type="expression" dxfId="29" priority="19">
      <formula>#REF!=1</formula>
    </cfRule>
  </conditionalFormatting>
  <conditionalFormatting sqref="F72">
    <cfRule type="expression" dxfId="28" priority="14">
      <formula>$K72="Yes"</formula>
    </cfRule>
    <cfRule type="expression" dxfId="27" priority="15">
      <formula>#REF!=1</formula>
    </cfRule>
  </conditionalFormatting>
  <conditionalFormatting sqref="F72">
    <cfRule type="expression" dxfId="26" priority="16">
      <formula>$K72="Yes"</formula>
    </cfRule>
    <cfRule type="expression" dxfId="25" priority="17">
      <formula>#REF!=1</formula>
    </cfRule>
  </conditionalFormatting>
  <conditionalFormatting sqref="F72">
    <cfRule type="duplicateValues" dxfId="24" priority="13"/>
  </conditionalFormatting>
  <conditionalFormatting sqref="E73:E76">
    <cfRule type="expression" dxfId="23" priority="9">
      <formula>$K68="Yes"</formula>
    </cfRule>
    <cfRule type="expression" dxfId="22" priority="10">
      <formula>#REF!=1</formula>
    </cfRule>
  </conditionalFormatting>
  <conditionalFormatting sqref="E72">
    <cfRule type="expression" dxfId="21" priority="11">
      <formula>$K49="Yes"</formula>
    </cfRule>
    <cfRule type="expression" dxfId="20" priority="12">
      <formula>#REF!=1</formula>
    </cfRule>
  </conditionalFormatting>
  <conditionalFormatting sqref="D71:D73">
    <cfRule type="expression" dxfId="19" priority="5">
      <formula>$K71="Yes"</formula>
    </cfRule>
    <cfRule type="expression" dxfId="18" priority="6">
      <formula>#REF!=1</formula>
    </cfRule>
  </conditionalFormatting>
  <conditionalFormatting sqref="D74:D76">
    <cfRule type="expression" dxfId="17" priority="7">
      <formula>$K72="Yes"</formula>
    </cfRule>
    <cfRule type="expression" dxfId="16" priority="8">
      <formula>#REF!=1</formula>
    </cfRule>
  </conditionalFormatting>
  <conditionalFormatting sqref="B71:B75">
    <cfRule type="expression" dxfId="15" priority="3">
      <formula>$K71="Yes"</formula>
    </cfRule>
    <cfRule type="expression" dxfId="14" priority="4">
      <formula>#REF!=1</formula>
    </cfRule>
  </conditionalFormatting>
  <conditionalFormatting sqref="A71:A75">
    <cfRule type="expression" dxfId="13" priority="1">
      <formula>$K71="Yes"</formula>
    </cfRule>
    <cfRule type="expression" dxfId="12" priority="2">
      <formula>#REF!=1</formula>
    </cfRule>
  </conditionalFormatting>
  <dataValidations count="1">
    <dataValidation allowBlank="1" showInputMessage="1" showErrorMessage="1" prompt="Enter the name of the item in this column" sqref="A3:J3"/>
  </dataValidations>
  <pageMargins left="0.7" right="0.7" top="0.75" bottom="0.75" header="0.3" footer="0.3"/>
  <pageSetup orientation="portrait" horizontalDpi="300" verticalDpi="300"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3.xml><?xml version="1.0" encoding="utf-8"?>
<ds:datastoreItem xmlns:ds="http://schemas.openxmlformats.org/officeDocument/2006/customXml" ds:itemID="{81F3298A-223B-42B2-9FEF-AB506EA6B5F6}">
  <ds:schemaRefs>
    <ds:schemaRef ds:uri="http://schemas.microsoft.com/sharepoint/v3"/>
    <ds:schemaRef ds:uri="http://purl.org/dc/elements/1.1/"/>
    <ds:schemaRef ds:uri="http://schemas.microsoft.com/office/2006/metadata/properties"/>
    <ds:schemaRef ds:uri="6dc4bcd6-49db-4c07-9060-8acfc67cef9f"/>
    <ds:schemaRef ds:uri="http://schemas.microsoft.com/office/infopath/2007/PartnerControls"/>
    <ds:schemaRef ds:uri="http://purl.org/dc/terms/"/>
    <ds:schemaRef ds:uri="http://purl.org/dc/dcmitype/"/>
    <ds:schemaRef ds:uri="http://schemas.microsoft.com/office/2006/documentManagement/types"/>
    <ds:schemaRef ds:uri="http://schemas.openxmlformats.org/package/2006/metadata/core-properties"/>
    <ds:schemaRef ds:uri="fb0879af-3eba-417a-a55a-ffe6dcd6ca77"/>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SUPPLIES</vt:lpstr>
      <vt:lpstr>CCL</vt:lpstr>
      <vt:lpstr>SET UP COMPUTER</vt:lpstr>
      <vt:lpstr>INVENTORY CUSTODIAN</vt:lpstr>
      <vt:lpstr>SUPPLIES!Print_Titles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2024-04-03T01:23:07Z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