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bookViews>
  <sheets>
    <sheet name="Supplies" sheetId="1" r:id="rId1"/>
    <sheet name="CCL" sheetId="2" r:id="rId2"/>
    <sheet name="Sheet2" sheetId="3" r:id="rId3"/>
  </sheets>
  <definedNames>
    <definedName name="_xlnm._FilterDatabase" localSheetId="0" hidden="1">Supplies!$K$2</definedName>
    <definedName name="_xlnm.Print_Titles" localSheetId="0">Supplies!$1:$3</definedName>
    <definedName name="valHighlight">IFERROR(IF(Supplies!$L$2="Yes",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7" i="2"/>
  <c r="A6" i="2"/>
  <c r="A5" i="2"/>
  <c r="A4" i="2"/>
  <c r="B4" i="1" l="1"/>
  <c r="B5" i="1"/>
  <c r="B6" i="1"/>
  <c r="B7" i="1"/>
  <c r="B8" i="1"/>
  <c r="B9" i="1"/>
  <c r="B10" i="1"/>
  <c r="B11" i="1"/>
  <c r="B12" i="1"/>
  <c r="B13" i="1"/>
  <c r="H11" i="1"/>
  <c r="H12" i="1"/>
  <c r="H4" i="1"/>
  <c r="H5" i="1"/>
  <c r="H6" i="1"/>
  <c r="H7" i="1"/>
  <c r="H8" i="1"/>
  <c r="H9" i="1"/>
  <c r="H10" i="1"/>
  <c r="H13" i="1"/>
</calcChain>
</file>

<file path=xl/sharedStrings.xml><?xml version="1.0" encoding="utf-8"?>
<sst xmlns="http://schemas.openxmlformats.org/spreadsheetml/2006/main" count="50" uniqueCount="45">
  <si>
    <t>Highlight items to reorder?</t>
  </si>
  <si>
    <t>Yes</t>
  </si>
  <si>
    <t>Name</t>
  </si>
  <si>
    <t>Unit Price</t>
  </si>
  <si>
    <t>Quantity in Stock</t>
  </si>
  <si>
    <t>Inventory Value</t>
  </si>
  <si>
    <t>Reorder Level</t>
  </si>
  <si>
    <t>Reorder Time in Days</t>
  </si>
  <si>
    <t>Quantity in Reorder</t>
  </si>
  <si>
    <t>Discontinued?</t>
  </si>
  <si>
    <t>Item 3</t>
  </si>
  <si>
    <t>Item 4</t>
  </si>
  <si>
    <t>Item 5</t>
  </si>
  <si>
    <t>Item 6</t>
  </si>
  <si>
    <t>Item 7</t>
  </si>
  <si>
    <t>Item 8</t>
  </si>
  <si>
    <t>Item 9</t>
  </si>
  <si>
    <t>Item 10</t>
  </si>
  <si>
    <t>For Reorder</t>
  </si>
  <si>
    <t xml:space="preserve"> </t>
  </si>
  <si>
    <t xml:space="preserve">Acknowledge by: </t>
  </si>
  <si>
    <t>_____________________________________</t>
  </si>
  <si>
    <t>SIGNATURE OVER PRINTED NAME</t>
  </si>
  <si>
    <t>Checked by:</t>
  </si>
  <si>
    <t>Keyboard</t>
  </si>
  <si>
    <t>Description</t>
  </si>
  <si>
    <t xml:space="preserve">Wireless Mouse </t>
  </si>
  <si>
    <t>Category</t>
  </si>
  <si>
    <t>Brand</t>
  </si>
  <si>
    <t>Model</t>
  </si>
  <si>
    <t>Serial Number</t>
  </si>
  <si>
    <t>Purchase Date</t>
  </si>
  <si>
    <t>Warranty Expiry Date</t>
  </si>
  <si>
    <t>Date Set Up</t>
  </si>
  <si>
    <t xml:space="preserve">Location </t>
  </si>
  <si>
    <t>Condition</t>
  </si>
  <si>
    <t>CCL</t>
  </si>
  <si>
    <t>PC NO.</t>
  </si>
  <si>
    <t xml:space="preserve">Mouse </t>
  </si>
  <si>
    <t>Monitor</t>
  </si>
  <si>
    <t>System Unit</t>
  </si>
  <si>
    <t>AVR</t>
  </si>
  <si>
    <t>Care of</t>
  </si>
  <si>
    <t>DCS</t>
  </si>
  <si>
    <t>Sir 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</si>
</sst>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1" applyNumberFormat="1" applyFont="1" applyFill="1" applyAlignment="1">
      <alignment horizontal="righ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cellXfs>
  <cellStyles count="2">
    <cellStyle name="Currency" xfId="1" builtinId="4"/>
    <cellStyle name="Normal" xfId="0" builtinId="0"/>
  </cellStyles>
  <dxfs count="33">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2"/>
      <tableStyleElement type="headerRow" dxfId="31"/>
      <tableStyleElement type="secondRowStripe" dxfId="30"/>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228599</xdr:colOff>
      <xdr:row>0</xdr:row>
      <xdr:rowOff>1386840</xdr:rowOff>
    </xdr:from>
    <xdr:to>
      <xdr:col>7</xdr:col>
      <xdr:colOff>769620</xdr:colOff>
      <xdr:row>0</xdr:row>
      <xdr:rowOff>1737360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4030979" y="1386840"/>
          <a:ext cx="2354581" cy="35052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mj-lt"/>
            </a:rPr>
            <a:t>2024</a:t>
          </a:r>
          <a:r>
            <a:rPr lang="en-US" sz="1600" b="1" baseline="0">
              <a:solidFill>
                <a:schemeClr val="tx1"/>
              </a:solidFill>
              <a:latin typeface="+mj-lt"/>
            </a:rPr>
            <a:t> Inventory Supplies</a:t>
          </a:r>
          <a:endParaRPr lang="en-US" sz="1600" b="1">
            <a:solidFill>
              <a:schemeClr val="tx1"/>
            </a:solidFill>
            <a:latin typeface="+mj-lt"/>
          </a:endParaRPr>
        </a:p>
      </xdr:txBody>
    </xdr:sp>
    <xdr:clientData/>
  </xdr:twoCellAnchor>
  <xdr:twoCellAnchor editAs="oneCell">
    <xdr:from>
      <xdr:col>4</xdr:col>
      <xdr:colOff>282919</xdr:colOff>
      <xdr:row>0</xdr:row>
      <xdr:rowOff>182153</xdr:rowOff>
    </xdr:from>
    <xdr:to>
      <xdr:col>5</xdr:col>
      <xdr:colOff>1018</xdr:colOff>
      <xdr:row>0</xdr:row>
      <xdr:rowOff>1223834</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74936" y="182153"/>
          <a:ext cx="1127799" cy="1041681"/>
        </a:xfrm>
        <a:prstGeom prst="rect">
          <a:avLst/>
        </a:prstGeom>
        <a:noFill/>
      </xdr:spPr>
    </xdr:pic>
    <xdr:clientData/>
  </xdr:twoCellAnchor>
  <xdr:oneCellAnchor>
    <xdr:from>
      <xdr:col>4</xdr:col>
      <xdr:colOff>1220098</xdr:colOff>
      <xdr:row>0</xdr:row>
      <xdr:rowOff>139494</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2115" y="13949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480059</xdr:colOff>
      <xdr:row>0</xdr:row>
      <xdr:rowOff>1440180</xdr:rowOff>
    </xdr:from>
    <xdr:to>
      <xdr:col>7</xdr:col>
      <xdr:colOff>731520</xdr:colOff>
      <xdr:row>0</xdr:row>
      <xdr:rowOff>1737360</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5135879" y="1440180"/>
          <a:ext cx="2827021"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mj-lt"/>
            </a:rPr>
            <a:t>2024</a:t>
          </a:r>
          <a:r>
            <a:rPr lang="en-US" sz="1600" b="1" baseline="0">
              <a:solidFill>
                <a:schemeClr val="tx1"/>
              </a:solidFill>
              <a:latin typeface="+mj-lt"/>
            </a:rPr>
            <a:t> Inventory Computer Lab </a:t>
          </a:r>
          <a:endParaRPr lang="en-US" sz="1600" b="1">
            <a:solidFill>
              <a:schemeClr val="tx1"/>
            </a:solidFill>
            <a:latin typeface="+mj-lt"/>
          </a:endParaRPr>
        </a:p>
      </xdr:txBody>
    </xdr:sp>
    <xdr:clientData/>
  </xdr:twoCellAnchor>
  <xdr:twoCellAnchor editAs="oneCell">
    <xdr:from>
      <xdr:col>4</xdr:col>
      <xdr:colOff>282919</xdr:colOff>
      <xdr:row>0</xdr:row>
      <xdr:rowOff>243113</xdr:rowOff>
    </xdr:from>
    <xdr:to>
      <xdr:col>5</xdr:col>
      <xdr:colOff>122938</xdr:colOff>
      <xdr:row>0</xdr:row>
      <xdr:rowOff>1475294</xdr:rowOff>
    </xdr:to>
    <xdr:pic>
      <xdr:nvPicPr>
        <xdr:cNvPr id="3"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650959" y="243113"/>
          <a:ext cx="1127799" cy="1232181"/>
        </a:xfrm>
        <a:prstGeom prst="rect">
          <a:avLst/>
        </a:prstGeom>
        <a:noFill/>
      </xdr:spPr>
    </xdr:pic>
    <xdr:clientData/>
  </xdr:twoCellAnchor>
  <xdr:oneCellAnchor>
    <xdr:from>
      <xdr:col>5</xdr:col>
      <xdr:colOff>244738</xdr:colOff>
      <xdr:row>0</xdr:row>
      <xdr:rowOff>101394</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4900558" y="10139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L13" totalsRowShown="0" headerRowDxfId="29" dataDxfId="28">
  <autoFilter ref="B3:L13"/>
  <tableColumns count="11">
    <tableColumn id="1" name="For Reorder" dataDxfId="27">
      <calculatedColumnFormula>IFERROR((Inventory_List_Table[[#This Row],[Quantity in Stock]]&lt;=Inventory_List_Table[[#This Row],[Reorder Level]])*(Inventory_List_Table[[#This Row],[Discontinued?]]="")*valHighlight,0)</calculatedColumnFormula>
    </tableColumn>
    <tableColumn id="2" name="Care of" dataDxfId="0"/>
    <tableColumn id="3" name="Name" dataDxfId="26"/>
    <tableColumn id="4" name="Description" dataDxfId="25"/>
    <tableColumn id="5" name="Unit Price" dataDxfId="24" dataCellStyle="Currency"/>
    <tableColumn id="6" name="Quantity in Stock" dataDxfId="23"/>
    <tableColumn id="7" name="Inventory Value" dataDxfId="22">
      <calculatedColumnFormula>Inventory_List_Table[[#This Row],[Unit Price]]*Inventory_List_Table[[#This Row],[Quantity in Stock]]</calculatedColumnFormula>
    </tableColumn>
    <tableColumn id="8" name="Reorder Level" dataDxfId="21"/>
    <tableColumn id="9" name="Reorder Time in Days" dataDxfId="20"/>
    <tableColumn id="10" name="Quantity in Reorder" dataDxfId="19"/>
    <tableColumn id="11" name="Discontinued?" dataDxfId="18"/>
  </tableColumns>
  <tableStyleInfo name="Business Table" showFirstColumn="0" showLastColumn="0" showRowStripes="1" showColumnStripes="0"/>
</table>
</file>

<file path=xl/tables/table2.xml><?xml version="1.0" encoding="utf-8"?>
<table xmlns="http://schemas.openxmlformats.org/spreadsheetml/2006/main" id="2" name="Inventory_List_Table3" displayName="Inventory_List_Table3" ref="A3:K8" totalsRowShown="0" headerRowDxfId="17" dataDxfId="16">
  <autoFilter ref="A3:K8"/>
  <tableColumns count="11">
    <tableColumn id="1" name="CCL" dataDxfId="15">
      <calculatedColumnFormula>IFERROR((#REF!&lt;=#REF!)*(#REF!="")*valHighlight,0)</calculatedColumnFormula>
    </tableColumn>
    <tableColumn id="18" name="PC NO." dataDxfId="6"/>
    <tableColumn id="3" name="Category" dataDxfId="7"/>
    <tableColumn id="4" name="Brand" dataDxfId="5"/>
    <tableColumn id="12" name="Model" dataDxfId="13"/>
    <tableColumn id="13" name="Serial Number" dataDxfId="12"/>
    <tableColumn id="14" name="Purchase Date" dataDxfId="11"/>
    <tableColumn id="5" name="Unit Price" dataDxfId="14" dataCellStyle="Currency"/>
    <tableColumn id="15" name="Warranty Expiry Date" dataDxfId="10" dataCellStyle="Currency"/>
    <tableColumn id="16" name="Location " dataDxfId="9" dataCellStyle="Currency"/>
    <tableColumn id="17" name="Condition" dataDxfId="8" dataCellStyle="Currency"/>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17"/>
  <sheetViews>
    <sheetView tabSelected="1" topLeftCell="A7" zoomScale="130" zoomScaleNormal="130" workbookViewId="0">
      <selection activeCell="D6" sqref="D6"/>
    </sheetView>
  </sheetViews>
  <sheetFormatPr defaultColWidth="8.81640625" defaultRowHeight="24" customHeight="1" x14ac:dyDescent="0.35"/>
  <cols>
    <col min="1" max="1" width="1.81640625" style="3" customWidth="1"/>
    <col min="2" max="2" width="12" style="2" customWidth="1"/>
    <col min="3" max="3" width="12" style="23" customWidth="1"/>
    <col min="4" max="4" width="14.7265625" style="4" customWidth="1"/>
    <col min="5" max="5" width="16.81640625" style="4" customWidth="1"/>
    <col min="6" max="6" width="10.81640625" style="12" customWidth="1"/>
    <col min="7" max="7" width="10.81640625" style="5" customWidth="1"/>
    <col min="8" max="8" width="10.81640625" style="10" customWidth="1"/>
    <col min="9" max="9" width="8.6328125" style="5" customWidth="1"/>
    <col min="10" max="11" width="10.81640625" style="5" customWidth="1"/>
    <col min="12" max="12" width="13" style="4" customWidth="1"/>
    <col min="13" max="13" width="1.81640625" style="3" customWidth="1"/>
    <col min="14" max="16384" width="8.81640625" style="3"/>
  </cols>
  <sheetData>
    <row r="1" spans="2:13" s="1" customFormat="1" ht="141" customHeight="1" x14ac:dyDescent="0.3">
      <c r="B1" s="24"/>
      <c r="C1" s="24"/>
      <c r="D1" s="24"/>
      <c r="E1" s="24"/>
      <c r="F1" s="24"/>
      <c r="G1" s="24"/>
      <c r="H1" s="24"/>
      <c r="I1" s="24"/>
      <c r="J1" s="24"/>
      <c r="K1" s="24"/>
      <c r="L1" s="24"/>
      <c r="M1" s="1" t="s">
        <v>19</v>
      </c>
    </row>
    <row r="2" spans="2:13" ht="23.25" customHeight="1" x14ac:dyDescent="0.35">
      <c r="D2" s="6"/>
      <c r="E2" s="6"/>
      <c r="F2" s="11"/>
      <c r="G2" s="7"/>
      <c r="H2" s="13"/>
      <c r="I2" s="7"/>
      <c r="J2" s="7"/>
      <c r="K2" s="8" t="s">
        <v>0</v>
      </c>
      <c r="L2" s="9" t="s">
        <v>1</v>
      </c>
    </row>
    <row r="3" spans="2:13" s="2" customFormat="1" ht="49.8" customHeight="1" x14ac:dyDescent="0.35">
      <c r="B3" s="14" t="s">
        <v>18</v>
      </c>
      <c r="C3" s="14" t="s">
        <v>42</v>
      </c>
      <c r="D3" s="14" t="s">
        <v>2</v>
      </c>
      <c r="E3" s="14" t="s">
        <v>25</v>
      </c>
      <c r="F3" s="15" t="s">
        <v>3</v>
      </c>
      <c r="G3" s="14" t="s">
        <v>4</v>
      </c>
      <c r="H3" s="16" t="s">
        <v>5</v>
      </c>
      <c r="I3" s="14" t="s">
        <v>6</v>
      </c>
      <c r="J3" s="14" t="s">
        <v>7</v>
      </c>
      <c r="K3" s="14" t="s">
        <v>8</v>
      </c>
      <c r="L3" s="14" t="s">
        <v>9</v>
      </c>
    </row>
    <row r="4" spans="2:13" ht="24" customHeight="1" x14ac:dyDescent="0.35">
      <c r="B4" s="2">
        <f>IFERROR((Inventory_List_Table[[#This Row],[Quantity in Stock]]&lt;=Inventory_List_Table[[#This Row],[Reorder Level]])*(Inventory_List_Table[[#This Row],[Discontinued?]]="")*valHighlight,0)</f>
        <v>1</v>
      </c>
      <c r="C4" s="23" t="s">
        <v>43</v>
      </c>
      <c r="D4" s="4" t="s">
        <v>24</v>
      </c>
      <c r="F4" s="12">
        <v>51</v>
      </c>
      <c r="G4" s="5">
        <v>26</v>
      </c>
      <c r="H4" s="10">
        <f>Inventory_List_Table[[#This Row],[Unit Price]]*Inventory_List_Table[[#This Row],[Quantity in Stock]]</f>
        <v>1326</v>
      </c>
      <c r="I4" s="5">
        <v>69</v>
      </c>
      <c r="J4" s="5">
        <v>13</v>
      </c>
      <c r="K4" s="5">
        <v>50</v>
      </c>
    </row>
    <row r="5" spans="2:13" ht="24" customHeight="1" x14ac:dyDescent="0.35">
      <c r="B5" s="2">
        <f>IFERROR((Inventory_List_Table[[#This Row],[Quantity in Stock]]&lt;=Inventory_List_Table[[#This Row],[Reorder Level]])*(Inventory_List_Table[[#This Row],[Discontinued?]]="")*valHighlight,0)</f>
        <v>1</v>
      </c>
      <c r="C5" s="23" t="s">
        <v>44</v>
      </c>
      <c r="D5" s="4" t="s">
        <v>26</v>
      </c>
      <c r="F5" s="12">
        <v>93</v>
      </c>
      <c r="G5" s="5">
        <v>132</v>
      </c>
      <c r="H5" s="10">
        <f>Inventory_List_Table[[#This Row],[Unit Price]]*Inventory_List_Table[[#This Row],[Quantity in Stock]]</f>
        <v>12276</v>
      </c>
      <c r="I5" s="5">
        <v>231</v>
      </c>
      <c r="J5" s="5">
        <v>4</v>
      </c>
      <c r="K5" s="5">
        <v>50</v>
      </c>
    </row>
    <row r="6" spans="2:13" ht="24" customHeight="1" x14ac:dyDescent="0.35">
      <c r="B6" s="2">
        <f>IFERROR((Inventory_List_Table[[#This Row],[Quantity in Stock]]&lt;=Inventory_List_Table[[#This Row],[Reorder Level]])*(Inventory_List_Table[[#This Row],[Discontinued?]]="")*valHighlight,0)</f>
        <v>0</v>
      </c>
      <c r="D6" s="4" t="s">
        <v>10</v>
      </c>
      <c r="F6" s="12">
        <v>57</v>
      </c>
      <c r="G6" s="5">
        <v>151</v>
      </c>
      <c r="H6" s="10">
        <f>Inventory_List_Table[[#This Row],[Unit Price]]*Inventory_List_Table[[#This Row],[Quantity in Stock]]</f>
        <v>8607</v>
      </c>
      <c r="I6" s="5">
        <v>114</v>
      </c>
      <c r="J6" s="5">
        <v>11</v>
      </c>
      <c r="K6" s="5">
        <v>150</v>
      </c>
    </row>
    <row r="7" spans="2:13" ht="24" customHeight="1" x14ac:dyDescent="0.35">
      <c r="B7" s="17">
        <f>IFERROR((Inventory_List_Table[[#This Row],[Quantity in Stock]]&lt;=Inventory_List_Table[[#This Row],[Reorder Level]])*(Inventory_List_Table[[#This Row],[Discontinued?]]="")*valHighlight,0)</f>
        <v>0</v>
      </c>
      <c r="C7" s="17"/>
      <c r="D7" s="18" t="s">
        <v>11</v>
      </c>
      <c r="E7" s="18"/>
      <c r="F7" s="19">
        <v>19</v>
      </c>
      <c r="G7" s="20">
        <v>191</v>
      </c>
      <c r="H7" s="21">
        <f>Inventory_List_Table[[#This Row],[Unit Price]]*Inventory_List_Table[[#This Row],[Quantity in Stock]]</f>
        <v>3629</v>
      </c>
      <c r="I7" s="20">
        <v>190</v>
      </c>
      <c r="J7" s="20">
        <v>6</v>
      </c>
      <c r="K7" s="20">
        <v>50</v>
      </c>
      <c r="L7" s="18"/>
    </row>
    <row r="8" spans="2:13" ht="24" customHeight="1" x14ac:dyDescent="0.35">
      <c r="B8" s="2">
        <f>IFERROR((Inventory_List_Table[[#This Row],[Quantity in Stock]]&lt;=Inventory_List_Table[[#This Row],[Reorder Level]])*(Inventory_List_Table[[#This Row],[Discontinued?]]="")*valHighlight,0)</f>
        <v>0</v>
      </c>
      <c r="D8" s="4" t="s">
        <v>12</v>
      </c>
      <c r="F8" s="12">
        <v>75</v>
      </c>
      <c r="G8" s="5">
        <v>62</v>
      </c>
      <c r="H8" s="10">
        <f>Inventory_List_Table[[#This Row],[Unit Price]]*Inventory_List_Table[[#This Row],[Quantity in Stock]]</f>
        <v>4650</v>
      </c>
      <c r="I8" s="5">
        <v>39</v>
      </c>
      <c r="J8" s="5">
        <v>12</v>
      </c>
      <c r="K8" s="5">
        <v>50</v>
      </c>
    </row>
    <row r="9" spans="2:13" ht="24" customHeight="1" x14ac:dyDescent="0.35">
      <c r="B9" s="2">
        <f>IFERROR((Inventory_List_Table[[#This Row],[Quantity in Stock]]&lt;=Inventory_List_Table[[#This Row],[Reorder Level]])*(Inventory_List_Table[[#This Row],[Discontinued?]]="")*valHighlight,0)</f>
        <v>0</v>
      </c>
      <c r="D9" s="4" t="s">
        <v>13</v>
      </c>
      <c r="F9" s="12">
        <v>11</v>
      </c>
      <c r="G9" s="5">
        <v>14</v>
      </c>
      <c r="H9" s="10">
        <f>Inventory_List_Table[[#This Row],[Unit Price]]*Inventory_List_Table[[#This Row],[Quantity in Stock]]</f>
        <v>154</v>
      </c>
      <c r="I9" s="5">
        <v>9</v>
      </c>
      <c r="J9" s="5">
        <v>13</v>
      </c>
      <c r="K9" s="5">
        <v>150</v>
      </c>
    </row>
    <row r="10" spans="2:13" ht="24" customHeight="1" x14ac:dyDescent="0.35">
      <c r="B10" s="2">
        <f>IFERROR((Inventory_List_Table[[#This Row],[Quantity in Stock]]&lt;=Inventory_List_Table[[#This Row],[Reorder Level]])*(Inventory_List_Table[[#This Row],[Discontinued?]]="")*valHighlight,0)</f>
        <v>0</v>
      </c>
      <c r="D10" s="4" t="s">
        <v>14</v>
      </c>
      <c r="F10" s="12">
        <v>56</v>
      </c>
      <c r="G10" s="5">
        <v>58</v>
      </c>
      <c r="H10" s="10">
        <f>Inventory_List_Table[[#This Row],[Unit Price]]*Inventory_List_Table[[#This Row],[Quantity in Stock]]</f>
        <v>3248</v>
      </c>
      <c r="I10" s="5">
        <v>109</v>
      </c>
      <c r="J10" s="5">
        <v>7</v>
      </c>
      <c r="K10" s="5">
        <v>100</v>
      </c>
      <c r="L10" s="4" t="s">
        <v>1</v>
      </c>
    </row>
    <row r="11" spans="2:13" ht="24" customHeight="1" x14ac:dyDescent="0.35">
      <c r="B11" s="2">
        <f>IFERROR((Inventory_List_Table[[#This Row],[Quantity in Stock]]&lt;=Inventory_List_Table[[#This Row],[Reorder Level]])*(Inventory_List_Table[[#This Row],[Discontinued?]]="")*valHighlight,0)</f>
        <v>1</v>
      </c>
      <c r="D11" s="4" t="s">
        <v>15</v>
      </c>
      <c r="F11" s="12">
        <v>38</v>
      </c>
      <c r="G11" s="5">
        <v>101</v>
      </c>
      <c r="H11" s="10">
        <f>Inventory_List_Table[[#This Row],[Unit Price]]*Inventory_List_Table[[#This Row],[Quantity in Stock]]</f>
        <v>3838</v>
      </c>
      <c r="I11" s="5">
        <v>162</v>
      </c>
      <c r="J11" s="5">
        <v>3</v>
      </c>
      <c r="K11" s="5">
        <v>100</v>
      </c>
    </row>
    <row r="12" spans="2:13" ht="24" customHeight="1" x14ac:dyDescent="0.35">
      <c r="B12" s="2">
        <f>IFERROR((Inventory_List_Table[[#This Row],[Quantity in Stock]]&lt;=Inventory_List_Table[[#This Row],[Reorder Level]])*(Inventory_List_Table[[#This Row],[Discontinued?]]="")*valHighlight,0)</f>
        <v>0</v>
      </c>
      <c r="D12" s="4" t="s">
        <v>16</v>
      </c>
      <c r="F12" s="12">
        <v>59</v>
      </c>
      <c r="G12" s="5">
        <v>122</v>
      </c>
      <c r="H12" s="10">
        <f>Inventory_List_Table[[#This Row],[Unit Price]]*Inventory_List_Table[[#This Row],[Quantity in Stock]]</f>
        <v>7198</v>
      </c>
      <c r="I12" s="5">
        <v>82</v>
      </c>
      <c r="J12" s="5">
        <v>3</v>
      </c>
      <c r="K12" s="5">
        <v>150</v>
      </c>
    </row>
    <row r="13" spans="2:13" ht="24" customHeight="1" x14ac:dyDescent="0.35">
      <c r="B13" s="2">
        <f>IFERROR((Inventory_List_Table[[#This Row],[Quantity in Stock]]&lt;=Inventory_List_Table[[#This Row],[Reorder Level]])*(Inventory_List_Table[[#This Row],[Discontinued?]]="")*valHighlight,0)</f>
        <v>1</v>
      </c>
      <c r="D13" s="4" t="s">
        <v>17</v>
      </c>
      <c r="F13" s="12">
        <v>50</v>
      </c>
      <c r="G13" s="5">
        <v>175</v>
      </c>
      <c r="H13" s="10">
        <f>Inventory_List_Table[[#This Row],[Unit Price]]*Inventory_List_Table[[#This Row],[Quantity in Stock]]</f>
        <v>8750</v>
      </c>
      <c r="I13" s="5">
        <v>283</v>
      </c>
      <c r="J13" s="5">
        <v>8</v>
      </c>
      <c r="K13" s="5">
        <v>150</v>
      </c>
    </row>
    <row r="15" spans="2:13" ht="24" customHeight="1" x14ac:dyDescent="0.35">
      <c r="B15" s="2" t="s">
        <v>20</v>
      </c>
      <c r="K15" s="3" t="s">
        <v>23</v>
      </c>
      <c r="L15" s="3"/>
    </row>
    <row r="16" spans="2:13" ht="24" customHeight="1" x14ac:dyDescent="0.35">
      <c r="B16" s="25" t="s">
        <v>21</v>
      </c>
      <c r="C16" s="25"/>
      <c r="D16" s="25"/>
      <c r="E16" s="22"/>
      <c r="K16" s="25" t="s">
        <v>21</v>
      </c>
      <c r="L16" s="25"/>
    </row>
    <row r="17" spans="2:12" ht="24" customHeight="1" x14ac:dyDescent="0.35">
      <c r="B17" s="25" t="s">
        <v>22</v>
      </c>
      <c r="C17" s="25"/>
      <c r="D17" s="25"/>
      <c r="E17" s="22"/>
      <c r="K17" s="25" t="s">
        <v>22</v>
      </c>
      <c r="L17" s="25"/>
    </row>
  </sheetData>
  <mergeCells count="5">
    <mergeCell ref="B1:L1"/>
    <mergeCell ref="B16:D16"/>
    <mergeCell ref="B17:D17"/>
    <mergeCell ref="K16:L16"/>
    <mergeCell ref="K17:L17"/>
  </mergeCells>
  <conditionalFormatting sqref="B4:L13">
    <cfRule type="expression" dxfId="4" priority="24">
      <formula>$L4="Yes"</formula>
    </cfRule>
    <cfRule type="expression" dxfId="3"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C3"/>
    <dataValidation allowBlank="1" showInputMessage="1" showErrorMessage="1" prompt="Enter the name of the item in this column" sqref="D3:E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type="list" allowBlank="1" showInputMessage="1" showErrorMessage="1" sqref="L4:L13">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65"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2"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workbookViewId="0">
      <selection activeCell="H4" sqref="H4"/>
    </sheetView>
  </sheetViews>
  <sheetFormatPr defaultRowHeight="15" x14ac:dyDescent="0.35"/>
  <cols>
    <col min="1" max="2" width="10.54296875" customWidth="1"/>
    <col min="3" max="3" width="14.26953125" customWidth="1"/>
    <col min="4" max="7" width="15.36328125" customWidth="1"/>
    <col min="8" max="8" width="14" customWidth="1"/>
    <col min="9" max="9" width="21.1796875" customWidth="1"/>
    <col min="10" max="11" width="17" customWidth="1"/>
  </cols>
  <sheetData>
    <row r="1" spans="1:11" ht="158.4" customHeight="1" x14ac:dyDescent="0.35">
      <c r="A1" s="24"/>
      <c r="B1" s="24"/>
      <c r="C1" s="24"/>
      <c r="D1" s="24"/>
      <c r="E1" s="24"/>
      <c r="F1" s="24"/>
      <c r="G1" s="24"/>
      <c r="H1" s="24"/>
      <c r="I1" s="24"/>
      <c r="J1" s="24"/>
      <c r="K1" s="24"/>
    </row>
    <row r="2" spans="1:11" x14ac:dyDescent="0.35">
      <c r="A2" s="23"/>
      <c r="B2" s="23"/>
      <c r="C2" s="6"/>
      <c r="D2" s="6"/>
      <c r="E2" s="6"/>
      <c r="F2" s="6"/>
      <c r="G2" s="6"/>
      <c r="H2" s="11"/>
      <c r="I2" s="11"/>
      <c r="J2" s="11"/>
      <c r="K2" s="11"/>
    </row>
    <row r="3" spans="1:11" x14ac:dyDescent="0.35">
      <c r="A3" s="14" t="s">
        <v>36</v>
      </c>
      <c r="B3" s="14" t="s">
        <v>37</v>
      </c>
      <c r="C3" s="14" t="s">
        <v>27</v>
      </c>
      <c r="D3" s="14" t="s">
        <v>28</v>
      </c>
      <c r="E3" s="14" t="s">
        <v>29</v>
      </c>
      <c r="F3" s="14" t="s">
        <v>30</v>
      </c>
      <c r="G3" s="14" t="s">
        <v>31</v>
      </c>
      <c r="H3" s="15" t="s">
        <v>3</v>
      </c>
      <c r="I3" s="15" t="s">
        <v>32</v>
      </c>
      <c r="J3" s="15" t="s">
        <v>34</v>
      </c>
      <c r="K3" s="15" t="s">
        <v>35</v>
      </c>
    </row>
    <row r="4" spans="1:11" x14ac:dyDescent="0.35">
      <c r="A4" s="23">
        <f>IFERROR((#REF!&lt;=#REF!)*(#REF!="")*valHighlight,0)</f>
        <v>0</v>
      </c>
      <c r="B4" s="23"/>
      <c r="C4" s="4" t="s">
        <v>24</v>
      </c>
      <c r="D4" s="4"/>
      <c r="E4" s="4"/>
      <c r="F4" s="4"/>
      <c r="G4" s="4"/>
      <c r="H4" s="12">
        <v>51</v>
      </c>
      <c r="I4" s="12"/>
      <c r="J4" s="12"/>
      <c r="K4" s="12"/>
    </row>
    <row r="5" spans="1:11" x14ac:dyDescent="0.35">
      <c r="A5" s="23">
        <f>IFERROR((#REF!&lt;=#REF!)*(#REF!="")*valHighlight,0)</f>
        <v>0</v>
      </c>
      <c r="B5" s="23"/>
      <c r="C5" s="4" t="s">
        <v>38</v>
      </c>
      <c r="D5" s="4"/>
      <c r="E5" s="4"/>
      <c r="F5" s="4"/>
      <c r="G5" s="4"/>
      <c r="H5" s="12">
        <v>93</v>
      </c>
      <c r="I5" s="12"/>
      <c r="J5" s="12"/>
      <c r="K5" s="12"/>
    </row>
    <row r="6" spans="1:11" x14ac:dyDescent="0.35">
      <c r="A6" s="23">
        <f>IFERROR((#REF!&lt;=#REF!)*(#REF!="")*valHighlight,0)</f>
        <v>0</v>
      </c>
      <c r="B6" s="23"/>
      <c r="C6" s="4" t="s">
        <v>39</v>
      </c>
      <c r="D6" s="4"/>
      <c r="E6" s="4"/>
      <c r="F6" s="4"/>
      <c r="G6" s="4"/>
      <c r="H6" s="12">
        <v>57</v>
      </c>
      <c r="I6" s="12"/>
      <c r="J6" s="12"/>
      <c r="K6" s="12"/>
    </row>
    <row r="7" spans="1:11" x14ac:dyDescent="0.35">
      <c r="A7" s="17">
        <f>IFERROR((#REF!&lt;=#REF!)*(#REF!="")*valHighlight,0)</f>
        <v>0</v>
      </c>
      <c r="B7" s="17"/>
      <c r="C7" s="18" t="s">
        <v>40</v>
      </c>
      <c r="D7" s="18"/>
      <c r="E7" s="18"/>
      <c r="F7" s="18"/>
      <c r="G7" s="18"/>
      <c r="H7" s="19">
        <v>19</v>
      </c>
      <c r="I7" s="19"/>
      <c r="J7" s="19"/>
      <c r="K7" s="19"/>
    </row>
    <row r="8" spans="1:11" x14ac:dyDescent="0.35">
      <c r="A8" s="23">
        <f>IFERROR((#REF!&lt;=#REF!)*(#REF!="")*valHighlight,0)</f>
        <v>0</v>
      </c>
      <c r="B8" s="23"/>
      <c r="C8" s="4" t="s">
        <v>41</v>
      </c>
      <c r="D8" s="4"/>
      <c r="E8" s="4"/>
      <c r="F8" s="4"/>
      <c r="G8" s="4"/>
      <c r="H8" s="12">
        <v>75</v>
      </c>
      <c r="I8" s="12"/>
      <c r="J8" s="12"/>
      <c r="K8" s="12"/>
    </row>
  </sheetData>
  <mergeCells count="1">
    <mergeCell ref="A1:K1"/>
  </mergeCells>
  <conditionalFormatting sqref="A4:K8">
    <cfRule type="expression" dxfId="2" priority="33">
      <formula>$L4="Yes"</formula>
    </cfRule>
    <cfRule type="expression" dxfId="1" priority="34">
      <formula>$C4=1</formula>
    </cfRule>
  </conditionalFormatting>
  <dataValidations count="3">
    <dataValidation allowBlank="1" showInputMessage="1" showErrorMessage="1" prompt="Enter the unit price of each item in this column" sqref="H3:K3"/>
    <dataValidation allowBlank="1" showInputMessage="1" showErrorMessage="1" prompt="Enter the name of the item in this column" sqref="C3:G3"/>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A3:B3"/>
  </dataValidations>
  <pageMargins left="0.7" right="0.7" top="0.75" bottom="0.75" header="0.3" footer="0.3"/>
  <pageSetup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5" id="{32031D6E-9839-4734-B466-5B2246B77D37}">
            <x14:iconSet showValue="0" custom="1">
              <x14:cfvo type="percent">
                <xm:f>0</xm:f>
              </x14:cfvo>
              <x14:cfvo type="num">
                <xm:f>-1</xm:f>
              </x14:cfvo>
              <x14:cfvo type="num">
                <xm:f>1</xm:f>
              </x14:cfvo>
              <x14:cfIcon iconSet="NoIcons" iconId="0"/>
              <x14:cfIcon iconSet="NoIcons" iconId="0"/>
              <x14:cfIcon iconSet="3Flags" iconId="0"/>
            </x14:iconSet>
          </x14:cfRule>
          <xm:sqref>A4:B8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5" x14ac:dyDescent="0.35"/>
  <cols>
    <col min="1" max="1" width="10.6328125" customWidth="1"/>
  </cols>
  <sheetData>
    <row r="1" spans="1:1" x14ac:dyDescent="0.35">
      <c r="A1" t="s">
        <v>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Supplies</vt:lpstr>
      <vt:lpstr>CCL</vt:lpstr>
      <vt:lpstr>Sheet2</vt:lpstr>
      <vt:lpstr>Supplies!Print_Titles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2024-03-18T06:29:54Z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