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24226"/>
  <mc:AlternateContent xmlns:mc="http://schemas.openxmlformats.org/markup-compatibility/2006">
    <mc:Choice Requires="x15">
      <x15ac:absPath xmlns:x15ac="http://schemas.microsoft.com/office/spreadsheetml/2010/11/ac" url="H:\COACHX INSTUTIE FILES\Assignment &amp; Projects Folder\Project Files\Solved Projects\"/>
    </mc:Choice>
  </mc:AlternateContent>
  <xr:revisionPtr revIDLastSave="0" documentId="13_ncr:1_{5BB73240-1E56-4CCF-A84B-70FA7F3179D5}" xr6:coauthVersionLast="47" xr6:coauthVersionMax="47" xr10:uidLastSave="{00000000-0000-0000-0000-000000000000}"/>
  <bookViews>
    <workbookView xWindow="-108" yWindow="-108" windowWidth="23256" windowHeight="12456" activeTab="2" xr2:uid="{00000000-000D-0000-FFFF-FFFF00000000}"/>
  </bookViews>
  <sheets>
    <sheet name="Information" sheetId="2" r:id="rId1"/>
    <sheet name="Depreciation Calculator" sheetId="1" r:id="rId2"/>
    <sheet name="Working Sheet" sheetId="3" r:id="rId3"/>
    <sheet name="Raw Sheet" sheetId="4" r:id="rId4"/>
  </sheets>
  <definedNames>
    <definedName name="Slicer_Book_Value">#N/A</definedName>
    <definedName name="Slicer_Book_Value1">#N/A</definedName>
    <definedName name="Slicer_Year">#N/A</definedName>
    <definedName name="Slicer_Year_on_Year_Depreciation_Amount">#N/A</definedName>
    <definedName name="Slicer_Year_on_Year_Depreciation_Amount1">#N/A</definedName>
    <definedName name="Slicer_Year1">#N/A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 i="1" l="1"/>
  <c r="D20" i="1" l="1"/>
  <c r="D23" i="1" s="1"/>
  <c r="D11" i="1"/>
  <c r="D13" i="1" s="1"/>
  <c r="D15" i="1" l="1"/>
  <c r="D14" i="1"/>
  <c r="C26" i="1"/>
  <c r="D26" i="1" s="1"/>
  <c r="D12" i="1"/>
  <c r="C27" i="1" l="1"/>
  <c r="D27" i="1" s="1"/>
  <c r="C43" i="1"/>
  <c r="C44" i="1"/>
  <c r="C45" i="1"/>
  <c r="C42" i="1"/>
  <c r="D42" i="1" s="1"/>
  <c r="D43" i="1" s="1"/>
  <c r="D44" i="1" s="1"/>
  <c r="D45" i="1" s="1"/>
  <c r="C51" i="1"/>
  <c r="C49" i="1"/>
  <c r="C48" i="1"/>
  <c r="C47" i="1"/>
  <c r="C46" i="1"/>
  <c r="C50" i="1"/>
  <c r="C28" i="1" l="1"/>
  <c r="D28" i="1" s="1"/>
  <c r="C29" i="1" s="1"/>
  <c r="D29" i="1" s="1"/>
  <c r="C30" i="1" s="1"/>
  <c r="D30" i="1" s="1"/>
  <c r="D46" i="1"/>
  <c r="D47" i="1" l="1"/>
  <c r="C31" i="1"/>
  <c r="D31" i="1" s="1"/>
  <c r="D48" i="1" l="1"/>
  <c r="C32" i="1"/>
  <c r="D32" i="1" s="1"/>
  <c r="D49" i="1" l="1"/>
  <c r="C33" i="1"/>
  <c r="D33" i="1" s="1"/>
  <c r="D50" i="1" l="1"/>
  <c r="C34" i="1"/>
  <c r="D34" i="1" s="1"/>
  <c r="D51" i="1" l="1"/>
  <c r="C35" i="1"/>
  <c r="D3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PANKAJ SINGH</author>
    <author>MD</author>
  </authors>
  <commentList>
    <comment ref="D9" authorId="0" shapeId="0" xr:uid="{00000000-0006-0000-0100-000001000000}">
      <text>
        <r>
          <rPr>
            <b/>
            <sz val="9"/>
            <color indexed="81"/>
            <rFont val="Tahoma"/>
            <family val="2"/>
          </rPr>
          <t>In case of no scrap value, please put zero value.</t>
        </r>
      </text>
    </comment>
    <comment ref="D14" authorId="1" shapeId="0" xr:uid="{DD11BB92-FDBC-4C5E-B8CB-5FD5AB3363CD}">
      <text>
        <r>
          <rPr>
            <b/>
            <sz val="9"/>
            <color indexed="81"/>
            <rFont val="Tahoma"/>
            <charset val="1"/>
          </rPr>
          <t xml:space="preserve">PANKAJ SINGH
Remaining Amount is a just a scrap value </t>
        </r>
      </text>
    </comment>
    <comment ref="D15" authorId="2" shapeId="0" xr:uid="{00000000-0006-0000-0100-000002000000}">
      <text>
        <r>
          <rPr>
            <b/>
            <sz val="9"/>
            <color indexed="81"/>
            <rFont val="Tahoma"/>
            <family val="2"/>
          </rPr>
          <t>Accuracy Check - This cell must be zero.</t>
        </r>
      </text>
    </comment>
    <comment ref="D21" authorId="0" shapeId="0" xr:uid="{00000000-0006-0000-0100-000003000000}">
      <text>
        <r>
          <rPr>
            <b/>
            <sz val="9"/>
            <color indexed="81"/>
            <rFont val="Tahoma"/>
            <family val="2"/>
          </rPr>
          <t>In case of diminishing depreciation scrap value cannot be zero</t>
        </r>
      </text>
    </comment>
    <comment ref="D35" authorId="1" shapeId="0" xr:uid="{46A82E9C-F159-4FFD-8191-8A6F635E69A6}">
      <text>
        <r>
          <rPr>
            <b/>
            <sz val="9"/>
            <color indexed="81"/>
            <rFont val="Tahoma"/>
            <family val="2"/>
          </rPr>
          <t>PANKAJ SINGH:</t>
        </r>
        <r>
          <rPr>
            <sz val="9"/>
            <color indexed="81"/>
            <rFont val="Tahoma"/>
            <family val="2"/>
          </rPr>
          <t xml:space="preserve">
This is the remaining value of Asset on the 10th year and is a scrap value. </t>
        </r>
      </text>
    </comment>
    <comment ref="D51" authorId="1" shapeId="0" xr:uid="{131CFE7F-6A25-4147-88D7-AD78E4DB2521}">
      <text>
        <r>
          <rPr>
            <b/>
            <sz val="9"/>
            <color indexed="81"/>
            <rFont val="Tahoma"/>
            <family val="2"/>
          </rPr>
          <t>PANKAJ SINGH:</t>
        </r>
        <r>
          <rPr>
            <sz val="9"/>
            <color indexed="81"/>
            <rFont val="Tahoma"/>
            <family val="2"/>
          </rPr>
          <t xml:space="preserve">
This is the remaining value of Asset on the 10th year and is a scrap value. </t>
        </r>
      </text>
    </comment>
  </commentList>
</comments>
</file>

<file path=xl/sharedStrings.xml><?xml version="1.0" encoding="utf-8"?>
<sst xmlns="http://schemas.openxmlformats.org/spreadsheetml/2006/main" count="86" uniqueCount="67">
  <si>
    <t>Asset Price</t>
  </si>
  <si>
    <t>Scrap Value</t>
  </si>
  <si>
    <t>Estimated Life Span (Years)</t>
  </si>
  <si>
    <t>Book Value</t>
  </si>
  <si>
    <t>Depreciated Book Value After Its Life Span</t>
  </si>
  <si>
    <t>Total Depreciation For Its Life Span</t>
  </si>
  <si>
    <t>Balance Amount</t>
  </si>
  <si>
    <t>Year</t>
  </si>
  <si>
    <t>Depreciation Calculator</t>
  </si>
  <si>
    <t>Depreciation / Year as per Straight Line Method</t>
  </si>
  <si>
    <t>Rate of Depreciation as per Diminishing Balance Method</t>
  </si>
  <si>
    <t>Asset Cost</t>
  </si>
  <si>
    <t>Depreciation Percentage</t>
  </si>
  <si>
    <t>Additonal Asset Cost</t>
  </si>
  <si>
    <t xml:space="preserve">Additonal Asset Cost </t>
  </si>
  <si>
    <t>Depreciation Schedule</t>
  </si>
  <si>
    <t>Diminishing Balance Method</t>
  </si>
  <si>
    <t>Straight Line Method</t>
  </si>
  <si>
    <t>Year on Year Depreciation Amount</t>
  </si>
  <si>
    <t>Coachx.live</t>
  </si>
  <si>
    <t xml:space="preserve">Q1 </t>
  </si>
  <si>
    <t>Calculate the annual depreciation amount using the straight line method for the given asset</t>
  </si>
  <si>
    <t>Answer</t>
  </si>
  <si>
    <t>Calculate the total depreciation for the asset's entire life span using the straight-line method.</t>
  </si>
  <si>
    <t>Q2</t>
  </si>
  <si>
    <t>Q3</t>
  </si>
  <si>
    <t>Q4</t>
  </si>
  <si>
    <t xml:space="preserve">Calculate the rate of depreciation per year as per the diminishing balance method.
diminishing balance method
span using the straight-line method? </t>
  </si>
  <si>
    <t>Q5</t>
  </si>
  <si>
    <t xml:space="preserve">What is the depreciation amount for the asset in the second year according to the diminishing balance method?
year according to the diminishing balance method
the diminishing balance method
diminishing balance method
span using the straight-line method? </t>
  </si>
  <si>
    <t>The book value of the asset in the fourth year using the diminishing balance method is $ 199,053.59
the diminishing balance method199053.585276749</t>
  </si>
  <si>
    <t>Q6</t>
  </si>
  <si>
    <t>Q7</t>
  </si>
  <si>
    <t>Calculate the total depreciation for the asset's entire life span using the diminishing balance method</t>
  </si>
  <si>
    <t>Q8</t>
  </si>
  <si>
    <t xml:space="preserve">The book value of the asset after its life span using the diminishing balance method is $50,0000. </t>
  </si>
  <si>
    <t>Q9</t>
  </si>
  <si>
    <t>Compare the total depreciation amounts obtained from the straight-line method and the diminishing balance method. Which method results in higher total depreciation?</t>
  </si>
  <si>
    <t>Q10</t>
  </si>
  <si>
    <t xml:space="preserve">Prepare an Presentation for above Analysis you made so far along with Visual Graphs representation </t>
  </si>
  <si>
    <t>Depreciation Schedule for Straight Line Method</t>
  </si>
  <si>
    <t>Sum of Book Value</t>
  </si>
  <si>
    <t>Row Labels</t>
  </si>
  <si>
    <t>Grand Total</t>
  </si>
  <si>
    <t>Sum of Year on Year Depreciation Amount</t>
  </si>
  <si>
    <t>Years</t>
  </si>
  <si>
    <t>Straight Line Method of Depreciation</t>
  </si>
  <si>
    <t>Diminishing Method of Depreciation</t>
  </si>
  <si>
    <t>In the third year, multiply rate of depreciation as per diminishing method of 20.57% with book value of  $3,15,478.67 ($$3,97,164.12- $ $81,685. 45) and get depreciation of $64,885.06 for the third year. Closing Book Value is $ 250,593.62</t>
  </si>
  <si>
    <t>In the fourth year, multiply rate of depreciation as per diminishing method of 20.57% with book value of  $2,50,593.62($3,15,478.67 - $64,885.06) and get depreciation of $51,540.03 for the fourth year.Closing Book Value is $1,99,053.59</t>
  </si>
  <si>
    <t>In the fifth year, multiply rate of depreciation as per diminishing method of 20.57% with book value of  $1,99,053.59($2,50,593.62 - $51,540.03) and get depreciation of $40,939.70 for the fifth year. Closing Book Value is $158,113.88</t>
  </si>
  <si>
    <t>In the sixth year, multiply rate of depreciation as per diminishing method of 20.57% with book value of  $158,113.88 ($1,99,053.59 - $40,939.70) and get depreciation of $32,519.56 for the sixth year. Closing Book Value is $125,594.32</t>
  </si>
  <si>
    <t>In the seventh year, multiply rate of depreciation as per diminishing method of 20.57% with book value of $125,594.32($158,113.88 -  $32,519.56)and get depreciation of $25,831.21 for the seventh year.Closing Book Value is $99,763.12</t>
  </si>
  <si>
    <t>In the eighth year, multiply rate of depreciation as per diminishing method of 20.57% with book value of  $99,763.12($125,594.32 - $25,831.21)and get depreciation of $20,518.46 for the eighth year.Closing Book Value is $79,244.66</t>
  </si>
  <si>
    <t>Tenth year, multiply rate of depreciation as per diminishing method of 20.57% with book value of $62,946.27( $79,244.66 - $16,298.39)and get depreciation of $12,946.27 for the tenth year.Closing Book Value is $ 50,000.00</t>
  </si>
  <si>
    <t>In the ninth year, multiply rate of depreciation as per diminishing method of 20.57% with book value of  $79,244.66( $99,763.12 - $20,518.46)and get depreciation of $16,298.39 for the ninth year.Closing Book Value is $62,946.27</t>
  </si>
  <si>
    <t>What is the book value of the asset after its life span using the diminishing balance method?</t>
  </si>
  <si>
    <t xml:space="preserve">What is the depreciated book value of the asset after its life span using the straight-line methd?
span using the straight-line method? </t>
  </si>
  <si>
    <t>When total Depreciation for Its Life Span is subtracted from the Asset Price, we get the Depreciated Book Value of the asset i.e. $50,000, which is nothing but the scrap value of the asset after its useful life.</t>
  </si>
  <si>
    <t xml:space="preserve">What is the book value of the asset in the fourth year using the diminishing balance method?
the diminishing balance method? </t>
  </si>
  <si>
    <t>If we compare both the methods of depreciation they are yielding similar amount of depreciation for the asset. However, Diminishing Balance method provides higher depreciation 
expense in the earlier years and lower expense in the later years. Straight line method distributes equal installment of depreciation over its useful life of asset</t>
  </si>
  <si>
    <t>Then in the second year, multiply rate of depreciation as per diminishing method of 20.57% with book value of $3,97,164.12($5,00,000 - $1,02,835.88 )and get depreciation of $81,685. 45 for the second year. Closing Book Value is $315,478.67</t>
  </si>
  <si>
    <t xml:space="preserve">For this, we have to multiply rate of depreciation as per diminishing method of 20.57% with book value of 50,00,000 and get depreciation amount of $1,02,835.88 for the first year. Closing Book Value is $3,97,164.12. </t>
  </si>
  <si>
    <t>For this, Depreciation Amount of the asset is divided Asset Price with raise to power of Estimated Life Span i.e. 10 years. ($50,000/$5,00,000)^(1/10) = 20.57%</t>
  </si>
  <si>
    <t>To do this, (Asset Price - Scrap Value) / Estimated  Life Span i.e. ($5,00,000 - $50,000)/10 = $45,000</t>
  </si>
  <si>
    <t>Depreciation amount for the asset in the second year according as per the diminishing balance method of Depreciatioin is $ 81,685.45.</t>
  </si>
  <si>
    <t>To calculate the first year of depreciation we consider (Asset Price - Scrap Value) / Estimated  Life Span i.e. ($5,00,000 - $50,000)/10 = $45,000. For second year, we consider (Asset Price - Scrap Value) / Estimated  Life Span i.e. ($5,00,000 - $50,000)/10 = $45,000. Similar calculation is done upto 10th year to get the total depreciation of $4,50,000.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</si>
</sst>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_ ;[Red]\-[$$-409]#,##0.00\ "/>
    <numFmt numFmtId="165" formatCode="[$$-409]#,##0.00"/>
    <numFmt numFmtId="166" formatCode="[$$-409]#,##0"/>
    <numFmt numFmtId="167" formatCode="_-[$$-409]* #,##0_ ;_-[$$-409]* \-#,##0\ ;_-[$$-409]* &quot;-&quot;_ ;_-@_ "/>
  </numFmts>
  <fonts count="16" x14ac:knownFonts="1">
    <font>
      <sz val="11"/>
      <color theme="1"/>
      <name val="Calibri"/>
      <family val="2"/>
      <scheme val="minor"/>
    </font>
    <font>
      <sz val="14"/>
      <color theme="1"/>
      <name val="Times New Roman"/>
      <family val="1"/>
    </font>
    <font>
      <b/>
      <sz val="9"/>
      <color indexed="81"/>
      <name val="Tahoma"/>
      <family val="2"/>
    </font>
    <font>
      <u/>
      <sz val="11"/>
      <color theme="10"/>
      <name val="Calibri"/>
      <family val="2"/>
    </font>
    <font>
      <sz val="14"/>
      <color theme="0"/>
      <name val="Times New Roman"/>
      <family val="1"/>
    </font>
    <font>
      <b/>
      <sz val="20"/>
      <color theme="0"/>
      <name val="Cambria"/>
      <family val="1"/>
      <scheme val="major"/>
    </font>
    <font>
      <b/>
      <sz val="14"/>
      <color theme="0"/>
      <name val="Times New Roman"/>
      <family val="1"/>
    </font>
    <font>
      <u/>
      <sz val="25"/>
      <color rgb="FFFFFF00"/>
      <name val="Lucida Calligraphy"/>
      <family val="4"/>
    </font>
    <font>
      <b/>
      <sz val="20"/>
      <color theme="0"/>
      <name val="Times New Roman"/>
      <family val="1"/>
    </font>
    <font>
      <b/>
      <sz val="18"/>
      <color theme="0"/>
      <name val="Times New Roman"/>
      <family val="1"/>
    </font>
    <font>
      <b/>
      <sz val="9"/>
      <color indexed="81"/>
      <name val="Tahoma"/>
      <charset val="1"/>
    </font>
    <font>
      <sz val="9"/>
      <color indexed="81"/>
      <name val="Tahoma"/>
      <family val="2"/>
    </font>
    <font>
      <sz val="11"/>
      <color theme="1"/>
      <name val="Arial"/>
      <family val="2"/>
    </font>
    <font>
      <sz val="14"/>
      <color theme="1"/>
      <name val="Arial"/>
      <family val="2"/>
    </font>
    <font>
      <b/>
      <sz val="18"/>
      <color theme="1"/>
      <name val="Arial"/>
      <family val="2"/>
    </font>
    <font>
      <b/>
      <sz val="11"/>
      <color theme="1"/>
      <name val="Arial"/>
      <family val="2"/>
    </font>
  </fonts>
  <fills count="6">
    <fill>
      <patternFill patternType="none"/>
    </fill>
    <fill>
      <patternFill patternType="gray125"/>
    </fill>
    <fill>
      <patternFill patternType="solid">
        <fgColor theme="3"/>
        <bgColor indexed="64"/>
      </patternFill>
    </fill>
    <fill>
      <patternFill patternType="solid">
        <fgColor theme="0" tint="-0.499984740745262"/>
        <bgColor indexed="64"/>
      </patternFill>
    </fill>
    <fill>
      <patternFill patternType="solid">
        <fgColor theme="3" tint="0.39997558519241921"/>
        <bgColor indexed="64"/>
      </patternFill>
    </fill>
    <fill>
      <patternFill patternType="solid">
        <fgColor theme="2" tint="-0.249977111117893"/>
        <bgColor indexed="64"/>
      </patternFill>
    </fill>
  </fills>
  <borders count="6">
    <border>
      <left/>
      <right/>
      <top/>
      <bottom/>
      <diagonal/>
    </border>
    <border>
      <left style="thick">
        <color theme="0"/>
      </left>
      <right style="thick">
        <color theme="0"/>
      </right>
      <top style="thick">
        <color theme="0"/>
      </top>
      <bottom style="thick">
        <color theme="0"/>
      </bottom>
      <diagonal/>
    </border>
    <border>
      <left style="thick">
        <color theme="0"/>
      </left>
      <right style="thick">
        <color theme="0"/>
      </right>
      <top style="thick">
        <color theme="0"/>
      </top>
      <bottom/>
      <diagonal/>
    </border>
    <border>
      <left style="thick">
        <color theme="0"/>
      </left>
      <right style="thick">
        <color theme="0"/>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s>
  <cellStyleXfs count="2">
    <xf numFmtId="0" fontId="0" fillId="0" borderId="0"/>
    <xf numFmtId="0" fontId="3" fillId="0" borderId="0" applyNumberFormat="0" applyFill="0" applyBorder="0" applyAlignment="0" applyProtection="0">
      <alignment vertical="top"/>
      <protection locked="0"/>
    </xf>
  </cellStyleXfs>
  <cellXfs count="36">
    <xf numFmtId="0" fontId="0" fillId="0" borderId="0" xfId="0"/>
    <xf numFmtId="0" fontId="1" fillId="0" borderId="0" xfId="0" applyFont="1" applyAlignment="1">
      <alignment horizontal="center" vertical="center"/>
    </xf>
    <xf numFmtId="0" fontId="4" fillId="2" borderId="1" xfId="0" applyFont="1" applyFill="1" applyBorder="1" applyAlignment="1">
      <alignment horizontal="center" vertical="center"/>
    </xf>
    <xf numFmtId="164" fontId="4" fillId="2" borderId="1" xfId="0" applyNumberFormat="1" applyFont="1" applyFill="1" applyBorder="1" applyAlignment="1">
      <alignment horizontal="center" vertical="center"/>
    </xf>
    <xf numFmtId="164" fontId="6" fillId="2" borderId="1" xfId="0" applyNumberFormat="1" applyFont="1" applyFill="1" applyBorder="1" applyAlignment="1">
      <alignment horizontal="center" vertical="center"/>
    </xf>
    <xf numFmtId="0" fontId="4" fillId="3" borderId="0" xfId="0" applyFont="1" applyFill="1" applyAlignment="1">
      <alignment horizontal="center" vertical="center"/>
    </xf>
    <xf numFmtId="10" fontId="6" fillId="2" borderId="1" xfId="0" applyNumberFormat="1" applyFont="1" applyFill="1" applyBorder="1" applyAlignment="1">
      <alignment horizontal="center" vertical="center"/>
    </xf>
    <xf numFmtId="0" fontId="6" fillId="2" borderId="1" xfId="0" applyFont="1" applyFill="1" applyBorder="1" applyAlignment="1">
      <alignment horizontal="center" vertical="center"/>
    </xf>
    <xf numFmtId="165" fontId="4" fillId="2" borderId="1" xfId="0" applyNumberFormat="1" applyFont="1" applyFill="1" applyBorder="1" applyAlignment="1">
      <alignment horizontal="center" vertical="center"/>
    </xf>
    <xf numFmtId="0" fontId="1" fillId="3" borderId="0" xfId="0" applyFont="1" applyFill="1" applyAlignment="1">
      <alignment horizontal="center" vertical="center"/>
    </xf>
    <xf numFmtId="164" fontId="6" fillId="4" borderId="1" xfId="0" applyNumberFormat="1" applyFont="1" applyFill="1" applyBorder="1" applyAlignment="1">
      <alignment horizontal="center" vertical="center"/>
    </xf>
    <xf numFmtId="0" fontId="6" fillId="4" borderId="1" xfId="0" applyFont="1" applyFill="1" applyBorder="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0" fontId="12" fillId="0" borderId="0" xfId="0" applyFont="1"/>
    <xf numFmtId="0" fontId="13" fillId="0" borderId="0" xfId="0" applyFont="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0" fontId="6" fillId="2" borderId="4" xfId="0" applyFont="1" applyFill="1" applyBorder="1" applyAlignment="1">
      <alignment horizontal="right" vertical="center" indent="4"/>
    </xf>
    <xf numFmtId="0" fontId="6" fillId="2" borderId="5" xfId="0" applyFont="1" applyFill="1" applyBorder="1" applyAlignment="1">
      <alignment horizontal="right" vertical="center" indent="4"/>
    </xf>
    <xf numFmtId="0" fontId="8" fillId="2" borderId="1" xfId="0" applyFont="1" applyFill="1" applyBorder="1" applyAlignment="1">
      <alignment horizontal="center" vertical="center"/>
    </xf>
    <xf numFmtId="0" fontId="6" fillId="2" borderId="1" xfId="0" applyFont="1" applyFill="1" applyBorder="1" applyAlignment="1">
      <alignment horizontal="right" vertical="center" indent="4"/>
    </xf>
    <xf numFmtId="0" fontId="7" fillId="2" borderId="1" xfId="1" applyFont="1" applyFill="1" applyBorder="1" applyAlignment="1" applyProtection="1">
      <alignment horizontal="center" vertical="center"/>
    </xf>
    <xf numFmtId="0" fontId="5"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9" fillId="2" borderId="1" xfId="0" applyFont="1" applyFill="1" applyBorder="1" applyAlignment="1">
      <alignment horizontal="center" vertical="center"/>
    </xf>
    <xf numFmtId="0" fontId="6" fillId="2" borderId="1" xfId="0" applyFont="1" applyFill="1" applyBorder="1" applyAlignment="1">
      <alignment horizontal="right" vertical="center" wrapText="1" indent="4"/>
    </xf>
    <xf numFmtId="0" fontId="14" fillId="5" borderId="0" xfId="0" applyFont="1" applyFill="1" applyAlignment="1">
      <alignment horizontal="center" vertical="center"/>
    </xf>
    <xf numFmtId="0" fontId="12" fillId="0" borderId="0" xfId="0" applyFont="1"/>
    <xf numFmtId="0" fontId="12" fillId="0" borderId="0" xfId="0" applyFont="1" applyAlignment="1">
      <alignment wrapText="1"/>
    </xf>
    <xf numFmtId="0" fontId="15" fillId="0" borderId="0" xfId="0" applyFont="1"/>
    <xf numFmtId="0" fontId="15" fillId="0" borderId="0" xfId="0" applyFont="1"/>
    <xf numFmtId="0" fontId="15" fillId="0" borderId="0" xfId="0" applyFont="1" applyAlignment="1">
      <alignment wrapText="1"/>
    </xf>
  </cellXfs>
  <cellStyles count="2">
    <cellStyle name="Hyperlink" xfId="1" builtinId="8"/>
    <cellStyle name="Normal" xfId="0" builtinId="0"/>
  </cellStyles>
  <dxfs count="1">
    <dxf>
      <numFmt numFmtId="167" formatCode="_-[$$-409]* #,##0_ ;_-[$$-409]* \-#,##0\ ;_-[$$-409]* &quot;-&quot;_ ;_-@_ "/>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[Project-1(Depreciation-Calculator-Excel)_Solved_V1.xlsx]Raw Sheet!PivotTable3</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IN" b="1">
                <a:latin typeface="Arial" panose="020B0604020202020204" pitchFamily="34" charset="0"/>
                <a:cs typeface="Arial" panose="020B0604020202020204" pitchFamily="34" charset="0"/>
              </a:rPr>
              <a:t>Book Value and Depreciation</a:t>
            </a:r>
            <a:r>
              <a:rPr lang="en-IN" b="1" baseline="0">
                <a:latin typeface="Arial" panose="020B0604020202020204" pitchFamily="34" charset="0"/>
                <a:cs typeface="Arial" panose="020B0604020202020204" pitchFamily="34" charset="0"/>
              </a:rPr>
              <a:t> Amount under Diminishing Method</a:t>
            </a:r>
            <a:endParaRPr lang="en-IN"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IN"/>
        </a:p>
      </c:txPr>
    </c:title>
    <c:autoTitleDeleted val="0"/>
    <c:pivotFmts>
      <c:pivotFmt>
        <c:idx val="0"/>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3"/>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rgbClr val="00B0F0"/>
          </a:solidFill>
          <a:ln>
            <a:solidFill>
              <a:srgbClr val="00B0F0"/>
            </a:solid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rgbClr val="00B050"/>
          </a:solidFill>
          <a:ln>
            <a:solidFill>
              <a:srgbClr val="00B050"/>
            </a:solid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manualLayout>
          <c:layoutTarget val="inner"/>
          <c:xMode val="edge"/>
          <c:yMode val="edge"/>
          <c:x val="9.867048961537149E-2"/>
          <c:y val="7.3954097706698585E-2"/>
          <c:w val="0.87135948041459854"/>
          <c:h val="0.8416746864975212"/>
        </c:manualLayout>
      </c:layout>
      <c:barChart>
        <c:barDir val="col"/>
        <c:grouping val="clustered"/>
        <c:varyColors val="0"/>
        <c:ser>
          <c:idx val="0"/>
          <c:order val="0"/>
          <c:tx>
            <c:strRef>
              <c:f>'Raw Sheet'!$B$3</c:f>
              <c:strCache>
                <c:ptCount val="1"/>
                <c:pt idx="0">
                  <c:v>Sum of Book Value</c:v>
                </c:pt>
              </c:strCache>
            </c:strRef>
          </c:tx>
          <c:spPr>
            <a:solidFill>
              <a:srgbClr val="00B0F0"/>
            </a:solidFill>
            <a:ln>
              <a:solidFill>
                <a:srgbClr val="00B0F0"/>
              </a:solidFill>
            </a:ln>
            <a:effectLst/>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'Raw Sheet'!$A$4:$A$14</c:f>
              <c:strCache>
                <c:ptCount val="10"/>
                <c:pt idx="0">
                  <c:v>1</c:v>
                </c:pt>
                <c:pt idx="1">
                  <c:v>2</c:v>
                </c:pt>
                <c:pt idx="2">
                  <c:v>3</c:v>
                </c:pt>
                <c:pt idx="3">
                  <c:v>4</c:v>
                </c:pt>
                <c:pt idx="4">
                  <c:v>5</c:v>
                </c:pt>
                <c:pt idx="5">
                  <c:v>6</c:v>
                </c:pt>
                <c:pt idx="6">
                  <c:v>7</c:v>
                </c:pt>
                <c:pt idx="7">
                  <c:v>8</c:v>
                </c:pt>
                <c:pt idx="8">
                  <c:v>9</c:v>
                </c:pt>
                <c:pt idx="9">
                  <c:v>10</c:v>
                </c:pt>
              </c:strCache>
            </c:strRef>
          </c:cat>
          <c:val>
            <c:numRef>
              <c:f>'Raw Sheet'!$B$4:$B$14</c:f>
              <c:numCache>
                <c:formatCode>[$$-409]#,##0</c:formatCode>
                <c:ptCount val="10"/>
                <c:pt idx="0">
                  <c:v>397164.11736214074</c:v>
                </c:pt>
                <c:pt idx="1">
                  <c:v>315478.67224009661</c:v>
                </c:pt>
                <c:pt idx="2">
                  <c:v>250593.61681363612</c:v>
                </c:pt>
                <c:pt idx="3">
                  <c:v>199053.58527674861</c:v>
                </c:pt>
                <c:pt idx="4">
                  <c:v>158113.88300841895</c:v>
                </c:pt>
                <c:pt idx="5">
                  <c:v>125594.321575479</c:v>
                </c:pt>
                <c:pt idx="6">
                  <c:v>99763.115748443975</c:v>
                </c:pt>
                <c:pt idx="7">
                  <c:v>79244.659623055661</c:v>
                </c:pt>
                <c:pt idx="8">
                  <c:v>62946.270589708351</c:v>
                </c:pt>
                <c:pt idx="9">
                  <c:v>49999.999999999993</c:v>
                </c:pt>
              </c:numCache>
            </c:numRef>
          </c:val>
          <c:extLst>
            <c:ext xmlns:c16="http://schemas.microsoft.com/office/drawing/2014/chart" uri="{C3380CC4-5D6E-409C-BE32-E72D297353CC}">
              <c16:uniqueId val="{00000000-BADE-44DB-A993-DF39D0F9F7D8}"/>
            </c:ext>
          </c:extLst>
        </c:ser>
        <c:ser>
          <c:idx val="1"/>
          <c:order val="1"/>
          <c:tx>
            <c:strRef>
              <c:f>'Raw Sheet'!$C$3</c:f>
              <c:strCache>
                <c:ptCount val="1"/>
                <c:pt idx="0">
                  <c:v>Sum of Year on Year Depreciation Amount</c:v>
                </c:pt>
              </c:strCache>
            </c:strRef>
          </c:tx>
          <c:spPr>
            <a:solidFill>
              <a:srgbClr val="00B050"/>
            </a:solidFill>
            <a:ln>
              <a:solidFill>
                <a:srgbClr val="00B050"/>
              </a:solidFill>
            </a:ln>
            <a:effectLst/>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'Raw Sheet'!$A$4:$A$14</c:f>
              <c:strCache>
                <c:ptCount val="10"/>
                <c:pt idx="0">
                  <c:v>1</c:v>
                </c:pt>
                <c:pt idx="1">
                  <c:v>2</c:v>
                </c:pt>
                <c:pt idx="2">
                  <c:v>3</c:v>
                </c:pt>
                <c:pt idx="3">
                  <c:v>4</c:v>
                </c:pt>
                <c:pt idx="4">
                  <c:v>5</c:v>
                </c:pt>
                <c:pt idx="5">
                  <c:v>6</c:v>
                </c:pt>
                <c:pt idx="6">
                  <c:v>7</c:v>
                </c:pt>
                <c:pt idx="7">
                  <c:v>8</c:v>
                </c:pt>
                <c:pt idx="8">
                  <c:v>9</c:v>
                </c:pt>
                <c:pt idx="9">
                  <c:v>10</c:v>
                </c:pt>
              </c:strCache>
            </c:strRef>
          </c:cat>
          <c:val>
            <c:numRef>
              <c:f>'Raw Sheet'!$C$4:$C$14</c:f>
              <c:numCache>
                <c:formatCode>[$$-409]#,##0</c:formatCode>
                <c:ptCount val="10"/>
                <c:pt idx="0">
                  <c:v>102835.88263785925</c:v>
                </c:pt>
                <c:pt idx="1">
                  <c:v>81685.445122044126</c:v>
                </c:pt>
                <c:pt idx="2">
                  <c:v>64885.05542646048</c:v>
                </c:pt>
                <c:pt idx="3">
                  <c:v>51540.031536887516</c:v>
                </c:pt>
                <c:pt idx="4">
                  <c:v>40939.70226832966</c:v>
                </c:pt>
                <c:pt idx="5">
                  <c:v>32519.561432939961</c:v>
                </c:pt>
                <c:pt idx="6">
                  <c:v>25831.205827035024</c:v>
                </c:pt>
                <c:pt idx="7">
                  <c:v>20518.456125388308</c:v>
                </c:pt>
                <c:pt idx="8">
                  <c:v>16298.389033347312</c:v>
                </c:pt>
                <c:pt idx="9">
                  <c:v>12946.27058970836</c:v>
                </c:pt>
              </c:numCache>
            </c:numRef>
          </c:val>
          <c:extLst>
            <c:ext xmlns:c16="http://schemas.microsoft.com/office/drawing/2014/chart" uri="{C3380CC4-5D6E-409C-BE32-E72D297353CC}">
              <c16:uniqueId val="{00000001-BADE-44DB-A993-DF39D0F9F7D8}"/>
            </c:ext>
          </c:extLst>
        </c:ser>
        <c:dLbls>
          <c:dLblPos val="outEnd"/>
          <c:showLegendKey val="0"/>
          <c:showVal val="1"/>
          <c:showCatName val="0"/>
          <c:showSerName val="0"/>
          <c:showPercent val="0"/>
          <c:showBubbleSize val="0"/>
        </c:dLbls>
        <c:gapWidth val="219"/>
        <c:overlap val="-27"/>
        <c:axId val="1056988831"/>
        <c:axId val="1057002751"/>
      </c:barChart>
      <c:catAx>
        <c:axId val="105698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57002751"/>
        <c:crosses val="autoZero"/>
        <c:auto val="1"/>
        <c:lblAlgn val="ctr"/>
        <c:lblOffset val="100"/>
        <c:noMultiLvlLbl val="0"/>
      </c:catAx>
      <c:valAx>
        <c:axId val="1057002751"/>
        <c:scaling>
          <c:orientation val="minMax"/>
        </c:scaling>
        <c:delete val="0"/>
        <c:axPos val="l"/>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56988831"/>
        <c:crosses val="autoZero"/>
        <c:crossBetween val="between"/>
      </c:valAx>
      <c:spPr>
        <a:noFill/>
        <a:ln>
          <a:noFill/>
        </a:ln>
        <a:effectLst/>
      </c:spPr>
    </c:plotArea>
    <c:legend>
      <c:legendPos val="b"/>
      <c:layout>
        <c:manualLayout>
          <c:xMode val="edge"/>
          <c:yMode val="edge"/>
          <c:x val="0.25374363169638758"/>
          <c:y val="0.95142453048291242"/>
          <c:w val="0.48585272994721818"/>
          <c:h val="4.857546951708757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lumMod val="15000"/>
          <a:lumOff val="85000"/>
        </a:schemeClr>
      </a:solidFill>
      <a:round/>
    </a:ln>
    <a:effectLst/>
    <a:scene3d>
      <a:camera prst="orthographicFront"/>
      <a:lightRig rig="threePt" dir="t"/>
    </a:scene3d>
    <a:sp3d>
      <a:bevelT w="165100" prst="coolSlan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[Project-1(Depreciation-Calculator-Excel)_Solved_V1.xlsx]Raw Sheet!PivotTable2</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IN" b="1">
                <a:latin typeface="Arial" panose="020B0604020202020204" pitchFamily="34" charset="0"/>
                <a:cs typeface="Arial" panose="020B0604020202020204" pitchFamily="34" charset="0"/>
              </a:rPr>
              <a:t>Book</a:t>
            </a:r>
            <a:r>
              <a:rPr lang="en-IN" b="1" baseline="0">
                <a:latin typeface="Arial" panose="020B0604020202020204" pitchFamily="34" charset="0"/>
                <a:cs typeface="Arial" panose="020B0604020202020204" pitchFamily="34" charset="0"/>
              </a:rPr>
              <a:t> Value and Depreciation Amount under Straight Line Method</a:t>
            </a:r>
            <a:endParaRPr lang="en-IN"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IN"/>
        </a:p>
      </c:txPr>
    </c:title>
    <c:autoTitleDeleted val="0"/>
    <c:pivotFmts>
      <c:pivotFmt>
        <c:idx val="0"/>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chemeClr val="accent1"/>
          </a:solidFill>
          <a:ln>
            <a:noFill/>
          </a:ln>
          <a:effectLst/>
        </c:spPr>
        <c:dLbl>
          <c:idx val="0"/>
          <c:layout>
            <c:manualLayout>
              <c:x val="6.9444444444444406E-2"/>
              <c:y val="8.5178875638841564E-3"/>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3"/>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chemeClr val="accent1"/>
          </a:solidFill>
          <a:ln>
            <a:noFill/>
          </a:ln>
          <a:effectLst/>
        </c:spPr>
        <c:dLbl>
          <c:idx val="0"/>
          <c:layout>
            <c:manualLayout>
              <c:x val="6.9444444444444406E-2"/>
              <c:y val="8.5178875638841564E-3"/>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7"/>
        <c:spPr>
          <a:solidFill>
            <a:schemeClr val="accent1"/>
          </a:solidFill>
          <a:ln>
            <a:noFill/>
          </a:ln>
          <a:effectLst/>
        </c:spPr>
        <c:dLbl>
          <c:idx val="0"/>
          <c:layout>
            <c:manualLayout>
              <c:x val="6.9444444444444406E-2"/>
              <c:y val="8.5178875638841564E-3"/>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8"/>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bar"/>
        <c:grouping val="clustered"/>
        <c:varyColors val="0"/>
        <c:ser>
          <c:idx val="0"/>
          <c:order val="0"/>
          <c:tx>
            <c:strRef>
              <c:f>'Raw Sheet'!$C$45</c:f>
              <c:strCache>
                <c:ptCount val="1"/>
                <c:pt idx="0">
                  <c:v>Sum of Book Value</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051B-45A9-B247-11CA6BDDB31C}"/>
              </c:ext>
            </c:extLst>
          </c:dPt>
          <c:dLbls>
            <c:dLbl>
              <c:idx val="0"/>
              <c:layout>
                <c:manualLayout>
                  <c:x val="6.9444444444444406E-2"/>
                  <c:y val="8.517887563884156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51B-45A9-B247-11CA6BDDB31C}"/>
                </c:ext>
              </c:extLst>
            </c:dLbl>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'Raw Sheet'!$B$46:$B$56</c:f>
              <c:strCache>
                <c:ptCount val="10"/>
                <c:pt idx="0">
                  <c:v>10</c:v>
                </c:pt>
                <c:pt idx="1">
                  <c:v>9</c:v>
                </c:pt>
                <c:pt idx="2">
                  <c:v>8</c:v>
                </c:pt>
                <c:pt idx="3">
                  <c:v>7</c:v>
                </c:pt>
                <c:pt idx="4">
                  <c:v>6</c:v>
                </c:pt>
                <c:pt idx="5">
                  <c:v>5</c:v>
                </c:pt>
                <c:pt idx="6">
                  <c:v>4</c:v>
                </c:pt>
                <c:pt idx="7">
                  <c:v>3</c:v>
                </c:pt>
                <c:pt idx="8">
                  <c:v>2</c:v>
                </c:pt>
                <c:pt idx="9">
                  <c:v>1</c:v>
                </c:pt>
              </c:strCache>
            </c:strRef>
          </c:cat>
          <c:val>
            <c:numRef>
              <c:f>'Raw Sheet'!$C$46:$C$56</c:f>
              <c:numCache>
                <c:formatCode>_-[$$-409]* #,##0_ ;_-[$$-409]* \-#,##0\ ;_-[$$-409]* "-"_ ;_-@_ </c:formatCode>
                <c:ptCount val="10"/>
                <c:pt idx="0">
                  <c:v>50000</c:v>
                </c:pt>
                <c:pt idx="1">
                  <c:v>95000</c:v>
                </c:pt>
                <c:pt idx="2">
                  <c:v>140000</c:v>
                </c:pt>
                <c:pt idx="3">
                  <c:v>185000</c:v>
                </c:pt>
                <c:pt idx="4">
                  <c:v>230000</c:v>
                </c:pt>
                <c:pt idx="5">
                  <c:v>275000</c:v>
                </c:pt>
                <c:pt idx="6">
                  <c:v>320000</c:v>
                </c:pt>
                <c:pt idx="7">
                  <c:v>365000</c:v>
                </c:pt>
                <c:pt idx="8">
                  <c:v>410000</c:v>
                </c:pt>
                <c:pt idx="9">
                  <c:v>455000</c:v>
                </c:pt>
              </c:numCache>
            </c:numRef>
          </c:val>
          <c:extLst>
            <c:ext xmlns:c16="http://schemas.microsoft.com/office/drawing/2014/chart" uri="{C3380CC4-5D6E-409C-BE32-E72D297353CC}">
              <c16:uniqueId val="{00000001-051B-45A9-B247-11CA6BDDB31C}"/>
            </c:ext>
          </c:extLst>
        </c:ser>
        <c:ser>
          <c:idx val="1"/>
          <c:order val="1"/>
          <c:tx>
            <c:strRef>
              <c:f>'Raw Sheet'!$D$45</c:f>
              <c:strCache>
                <c:ptCount val="1"/>
                <c:pt idx="0">
                  <c:v>Sum of Year on Year Depreciation Amount</c:v>
                </c:pt>
              </c:strCache>
            </c:strRef>
          </c:tx>
          <c:spPr>
            <a:solidFill>
              <a:schemeClr val="accent2"/>
            </a:solidFill>
            <a:ln>
              <a:noFill/>
            </a:ln>
            <a:effectLst/>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'Raw Sheet'!$B$46:$B$56</c:f>
              <c:strCache>
                <c:ptCount val="10"/>
                <c:pt idx="0">
                  <c:v>10</c:v>
                </c:pt>
                <c:pt idx="1">
                  <c:v>9</c:v>
                </c:pt>
                <c:pt idx="2">
                  <c:v>8</c:v>
                </c:pt>
                <c:pt idx="3">
                  <c:v>7</c:v>
                </c:pt>
                <c:pt idx="4">
                  <c:v>6</c:v>
                </c:pt>
                <c:pt idx="5">
                  <c:v>5</c:v>
                </c:pt>
                <c:pt idx="6">
                  <c:v>4</c:v>
                </c:pt>
                <c:pt idx="7">
                  <c:v>3</c:v>
                </c:pt>
                <c:pt idx="8">
                  <c:v>2</c:v>
                </c:pt>
                <c:pt idx="9">
                  <c:v>1</c:v>
                </c:pt>
              </c:strCache>
            </c:strRef>
          </c:cat>
          <c:val>
            <c:numRef>
              <c:f>'Raw Sheet'!$D$46:$D$56</c:f>
              <c:numCache>
                <c:formatCode>_-[$$-409]* #,##0_ ;_-[$$-409]* \-#,##0\ ;_-[$$-409]* "-"_ ;_-@_ </c:formatCode>
                <c:ptCount val="10"/>
                <c:pt idx="0">
                  <c:v>45000</c:v>
                </c:pt>
                <c:pt idx="1">
                  <c:v>45000</c:v>
                </c:pt>
                <c:pt idx="2">
                  <c:v>45000</c:v>
                </c:pt>
                <c:pt idx="3">
                  <c:v>45000</c:v>
                </c:pt>
                <c:pt idx="4">
                  <c:v>45000</c:v>
                </c:pt>
                <c:pt idx="5">
                  <c:v>45000</c:v>
                </c:pt>
                <c:pt idx="6">
                  <c:v>45000</c:v>
                </c:pt>
                <c:pt idx="7">
                  <c:v>45000</c:v>
                </c:pt>
                <c:pt idx="8">
                  <c:v>45000</c:v>
                </c:pt>
                <c:pt idx="9">
                  <c:v>45000</c:v>
                </c:pt>
              </c:numCache>
            </c:numRef>
          </c:val>
          <c:extLst>
            <c:ext xmlns:c16="http://schemas.microsoft.com/office/drawing/2014/chart" uri="{C3380CC4-5D6E-409C-BE32-E72D297353CC}">
              <c16:uniqueId val="{00000002-051B-45A9-B247-11CA6BDDB31C}"/>
            </c:ext>
          </c:extLst>
        </c:ser>
        <c:dLbls>
          <c:showLegendKey val="0"/>
          <c:showVal val="0"/>
          <c:showCatName val="0"/>
          <c:showSerName val="0"/>
          <c:showPercent val="0"/>
          <c:showBubbleSize val="0"/>
        </c:dLbls>
        <c:gapWidth val="82"/>
        <c:axId val="453314783"/>
        <c:axId val="453304223"/>
      </c:barChart>
      <c:catAx>
        <c:axId val="4533147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53304223"/>
        <c:crosses val="autoZero"/>
        <c:auto val="1"/>
        <c:lblAlgn val="ctr"/>
        <c:lblOffset val="100"/>
        <c:noMultiLvlLbl val="0"/>
      </c:catAx>
      <c:valAx>
        <c:axId val="453304223"/>
        <c:scaling>
          <c:orientation val="minMax"/>
        </c:scaling>
        <c:delete val="0"/>
        <c:axPos val="b"/>
        <c:majorGridlines>
          <c:spPr>
            <a:ln w="9525" cap="flat" cmpd="sng" algn="ctr">
              <a:solidFill>
                <a:schemeClr val="bg1"/>
              </a:solidFill>
              <a:round/>
            </a:ln>
            <a:effectLst/>
          </c:spPr>
        </c:majorGridlines>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53314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[Project-1(Depreciation-Calculator-Excel)_Solved_V1.xlsx]Raw Sheet!PivotTable3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IN" b="1">
                <a:latin typeface="Arial" panose="020B0604020202020204" pitchFamily="34" charset="0"/>
                <a:cs typeface="Arial" panose="020B0604020202020204" pitchFamily="34" charset="0"/>
              </a:rPr>
              <a:t>Book Value and Depreciation</a:t>
            </a:r>
            <a:r>
              <a:rPr lang="en-IN" b="1" baseline="0">
                <a:latin typeface="Arial" panose="020B0604020202020204" pitchFamily="34" charset="0"/>
                <a:cs typeface="Arial" panose="020B0604020202020204" pitchFamily="34" charset="0"/>
              </a:rPr>
              <a:t> Amount under Diminishing Method</a:t>
            </a:r>
            <a:endParaRPr lang="en-IN"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IN"/>
        </a:p>
      </c:txPr>
    </c:title>
    <c:autoTitleDeleted val="0"/>
    <c:pivotFmts>
      <c:pivotFmt>
        <c:idx val="0"/>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manualLayout>
          <c:layoutTarget val="inner"/>
          <c:xMode val="edge"/>
          <c:yMode val="edge"/>
          <c:x val="9.867048961537149E-2"/>
          <c:y val="7.3954097706698585E-2"/>
          <c:w val="0.87135948041459854"/>
          <c:h val="0.8416746864975212"/>
        </c:manualLayout>
      </c:layout>
      <c:barChart>
        <c:barDir val="col"/>
        <c:grouping val="clustered"/>
        <c:varyColors val="0"/>
        <c:ser>
          <c:idx val="0"/>
          <c:order val="0"/>
          <c:tx>
            <c:strRef>
              <c:f>'Raw Sheet'!$B$3</c:f>
              <c:strCache>
                <c:ptCount val="1"/>
                <c:pt idx="0">
                  <c:v>Sum of Book Value</c:v>
                </c:pt>
              </c:strCache>
            </c:strRef>
          </c:tx>
          <c:spPr>
            <a:solidFill>
              <a:schemeClr val="accent1"/>
            </a:solidFill>
            <a:ln>
              <a:noFill/>
            </a:ln>
            <a:effectLst/>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'Raw Sheet'!$A$4:$A$14</c:f>
              <c:strCache>
                <c:ptCount val="10"/>
                <c:pt idx="0">
                  <c:v>1</c:v>
                </c:pt>
                <c:pt idx="1">
                  <c:v>2</c:v>
                </c:pt>
                <c:pt idx="2">
                  <c:v>3</c:v>
                </c:pt>
                <c:pt idx="3">
                  <c:v>4</c:v>
                </c:pt>
                <c:pt idx="4">
                  <c:v>5</c:v>
                </c:pt>
                <c:pt idx="5">
                  <c:v>6</c:v>
                </c:pt>
                <c:pt idx="6">
                  <c:v>7</c:v>
                </c:pt>
                <c:pt idx="7">
                  <c:v>8</c:v>
                </c:pt>
                <c:pt idx="8">
                  <c:v>9</c:v>
                </c:pt>
                <c:pt idx="9">
                  <c:v>10</c:v>
                </c:pt>
              </c:strCache>
            </c:strRef>
          </c:cat>
          <c:val>
            <c:numRef>
              <c:f>'Raw Sheet'!$B$4:$B$14</c:f>
              <c:numCache>
                <c:formatCode>[$$-409]#,##0</c:formatCode>
                <c:ptCount val="10"/>
                <c:pt idx="0">
                  <c:v>397164.11736214074</c:v>
                </c:pt>
                <c:pt idx="1">
                  <c:v>315478.67224009661</c:v>
                </c:pt>
                <c:pt idx="2">
                  <c:v>250593.61681363612</c:v>
                </c:pt>
                <c:pt idx="3">
                  <c:v>199053.58527674861</c:v>
                </c:pt>
                <c:pt idx="4">
                  <c:v>158113.88300841895</c:v>
                </c:pt>
                <c:pt idx="5">
                  <c:v>125594.321575479</c:v>
                </c:pt>
                <c:pt idx="6">
                  <c:v>99763.115748443975</c:v>
                </c:pt>
                <c:pt idx="7">
                  <c:v>79244.659623055661</c:v>
                </c:pt>
                <c:pt idx="8">
                  <c:v>62946.270589708351</c:v>
                </c:pt>
                <c:pt idx="9">
                  <c:v>49999.999999999993</c:v>
                </c:pt>
              </c:numCache>
            </c:numRef>
          </c:val>
          <c:extLst>
            <c:ext xmlns:c16="http://schemas.microsoft.com/office/drawing/2014/chart" uri="{C3380CC4-5D6E-409C-BE32-E72D297353CC}">
              <c16:uniqueId val="{00000000-06C4-48F4-A6D7-7F2D1A06BAEF}"/>
            </c:ext>
          </c:extLst>
        </c:ser>
        <c:ser>
          <c:idx val="1"/>
          <c:order val="1"/>
          <c:tx>
            <c:strRef>
              <c:f>'Raw Sheet'!$C$3</c:f>
              <c:strCache>
                <c:ptCount val="1"/>
                <c:pt idx="0">
                  <c:v>Sum of Year on Year Depreciation Amount</c:v>
                </c:pt>
              </c:strCache>
            </c:strRef>
          </c:tx>
          <c:spPr>
            <a:solidFill>
              <a:schemeClr val="accent2"/>
            </a:solidFill>
            <a:ln>
              <a:noFill/>
            </a:ln>
            <a:effectLst/>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'Raw Sheet'!$A$4:$A$14</c:f>
              <c:strCache>
                <c:ptCount val="10"/>
                <c:pt idx="0">
                  <c:v>1</c:v>
                </c:pt>
                <c:pt idx="1">
                  <c:v>2</c:v>
                </c:pt>
                <c:pt idx="2">
                  <c:v>3</c:v>
                </c:pt>
                <c:pt idx="3">
                  <c:v>4</c:v>
                </c:pt>
                <c:pt idx="4">
                  <c:v>5</c:v>
                </c:pt>
                <c:pt idx="5">
                  <c:v>6</c:v>
                </c:pt>
                <c:pt idx="6">
                  <c:v>7</c:v>
                </c:pt>
                <c:pt idx="7">
                  <c:v>8</c:v>
                </c:pt>
                <c:pt idx="8">
                  <c:v>9</c:v>
                </c:pt>
                <c:pt idx="9">
                  <c:v>10</c:v>
                </c:pt>
              </c:strCache>
            </c:strRef>
          </c:cat>
          <c:val>
            <c:numRef>
              <c:f>'Raw Sheet'!$C$4:$C$14</c:f>
              <c:numCache>
                <c:formatCode>[$$-409]#,##0</c:formatCode>
                <c:ptCount val="10"/>
                <c:pt idx="0">
                  <c:v>102835.88263785925</c:v>
                </c:pt>
                <c:pt idx="1">
                  <c:v>81685.445122044126</c:v>
                </c:pt>
                <c:pt idx="2">
                  <c:v>64885.05542646048</c:v>
                </c:pt>
                <c:pt idx="3">
                  <c:v>51540.031536887516</c:v>
                </c:pt>
                <c:pt idx="4">
                  <c:v>40939.70226832966</c:v>
                </c:pt>
                <c:pt idx="5">
                  <c:v>32519.561432939961</c:v>
                </c:pt>
                <c:pt idx="6">
                  <c:v>25831.205827035024</c:v>
                </c:pt>
                <c:pt idx="7">
                  <c:v>20518.456125388308</c:v>
                </c:pt>
                <c:pt idx="8">
                  <c:v>16298.389033347312</c:v>
                </c:pt>
                <c:pt idx="9">
                  <c:v>12946.27058970836</c:v>
                </c:pt>
              </c:numCache>
            </c:numRef>
          </c:val>
          <c:extLst>
            <c:ext xmlns:c16="http://schemas.microsoft.com/office/drawing/2014/chart" uri="{C3380CC4-5D6E-409C-BE32-E72D297353CC}">
              <c16:uniqueId val="{00000001-06C4-48F4-A6D7-7F2D1A06BAEF}"/>
            </c:ext>
          </c:extLst>
        </c:ser>
        <c:dLbls>
          <c:dLblPos val="outEnd"/>
          <c:showLegendKey val="0"/>
          <c:showVal val="1"/>
          <c:showCatName val="0"/>
          <c:showSerName val="0"/>
          <c:showPercent val="0"/>
          <c:showBubbleSize val="0"/>
        </c:dLbls>
        <c:gapWidth val="219"/>
        <c:overlap val="-27"/>
        <c:axId val="1056988831"/>
        <c:axId val="1057002751"/>
      </c:barChart>
      <c:catAx>
        <c:axId val="105698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57002751"/>
        <c:crosses val="autoZero"/>
        <c:auto val="1"/>
        <c:lblAlgn val="ctr"/>
        <c:lblOffset val="100"/>
        <c:noMultiLvlLbl val="0"/>
      </c:catAx>
      <c:valAx>
        <c:axId val="1057002751"/>
        <c:scaling>
          <c:orientation val="minMax"/>
        </c:scaling>
        <c:delete val="0"/>
        <c:axPos val="l"/>
        <c:majorGridlines>
          <c:spPr>
            <a:ln w="0"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56988831"/>
        <c:crosses val="autoZero"/>
        <c:crossBetween val="between"/>
      </c:valAx>
      <c:spPr>
        <a:noFill/>
        <a:ln>
          <a:noFill/>
        </a:ln>
        <a:effectLst/>
      </c:spPr>
    </c:plotArea>
    <c:legend>
      <c:legendPos val="b"/>
      <c:layout>
        <c:manualLayout>
          <c:xMode val="edge"/>
          <c:yMode val="edge"/>
          <c:x val="0.25374363169638758"/>
          <c:y val="0.95142453048291242"/>
          <c:w val="0.48585272994721818"/>
          <c:h val="4.857546951708757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[Project-1(Depreciation-Calculator-Excel)_Solved_V1.xlsx]Raw Sheet!PivotTable2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IN">
                <a:latin typeface="Arial" panose="020B0604020202020204" pitchFamily="34" charset="0"/>
                <a:cs typeface="Arial" panose="020B0604020202020204" pitchFamily="34" charset="0"/>
              </a:rPr>
              <a:t>Book</a:t>
            </a:r>
            <a:r>
              <a:rPr lang="en-IN" baseline="0">
                <a:latin typeface="Arial" panose="020B0604020202020204" pitchFamily="34" charset="0"/>
                <a:cs typeface="Arial" panose="020B0604020202020204" pitchFamily="34" charset="0"/>
              </a:rPr>
              <a:t> Value and Depreciation Amount under Straight Line Method</a:t>
            </a:r>
            <a:endParaRPr lang="en-IN">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IN"/>
        </a:p>
      </c:txPr>
    </c:title>
    <c:autoTitleDeleted val="0"/>
    <c:pivotFmts>
      <c:pivotFmt>
        <c:idx val="0"/>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chemeClr val="accent1"/>
          </a:solidFill>
          <a:ln>
            <a:noFill/>
          </a:ln>
          <a:effectLst/>
        </c:spPr>
        <c:dLbl>
          <c:idx val="0"/>
          <c:layout>
            <c:manualLayout>
              <c:x val="6.9444444444444406E-2"/>
              <c:y val="8.5178875638841564E-3"/>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bar"/>
        <c:grouping val="clustered"/>
        <c:varyColors val="0"/>
        <c:ser>
          <c:idx val="0"/>
          <c:order val="0"/>
          <c:tx>
            <c:strRef>
              <c:f>'Raw Sheet'!$C$45</c:f>
              <c:strCache>
                <c:ptCount val="1"/>
                <c:pt idx="0">
                  <c:v>Sum of Book Value</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5E96-4BBD-89F1-F4CA67B61D38}"/>
              </c:ext>
            </c:extLst>
          </c:dPt>
          <c:dLbls>
            <c:dLbl>
              <c:idx val="0"/>
              <c:layout>
                <c:manualLayout>
                  <c:x val="6.9444444444444406E-2"/>
                  <c:y val="8.517887563884156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E96-4BBD-89F1-F4CA67B61D38}"/>
                </c:ext>
              </c:extLst>
            </c:dLbl>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'Raw Sheet'!$B$46:$B$56</c:f>
              <c:strCache>
                <c:ptCount val="10"/>
                <c:pt idx="0">
                  <c:v>10</c:v>
                </c:pt>
                <c:pt idx="1">
                  <c:v>9</c:v>
                </c:pt>
                <c:pt idx="2">
                  <c:v>8</c:v>
                </c:pt>
                <c:pt idx="3">
                  <c:v>7</c:v>
                </c:pt>
                <c:pt idx="4">
                  <c:v>6</c:v>
                </c:pt>
                <c:pt idx="5">
                  <c:v>5</c:v>
                </c:pt>
                <c:pt idx="6">
                  <c:v>4</c:v>
                </c:pt>
                <c:pt idx="7">
                  <c:v>3</c:v>
                </c:pt>
                <c:pt idx="8">
                  <c:v>2</c:v>
                </c:pt>
                <c:pt idx="9">
                  <c:v>1</c:v>
                </c:pt>
              </c:strCache>
            </c:strRef>
          </c:cat>
          <c:val>
            <c:numRef>
              <c:f>'Raw Sheet'!$C$46:$C$56</c:f>
              <c:numCache>
                <c:formatCode>_-[$$-409]* #,##0_ ;_-[$$-409]* \-#,##0\ ;_-[$$-409]* "-"_ ;_-@_ </c:formatCode>
                <c:ptCount val="10"/>
                <c:pt idx="0">
                  <c:v>50000</c:v>
                </c:pt>
                <c:pt idx="1">
                  <c:v>95000</c:v>
                </c:pt>
                <c:pt idx="2">
                  <c:v>140000</c:v>
                </c:pt>
                <c:pt idx="3">
                  <c:v>185000</c:v>
                </c:pt>
                <c:pt idx="4">
                  <c:v>230000</c:v>
                </c:pt>
                <c:pt idx="5">
                  <c:v>275000</c:v>
                </c:pt>
                <c:pt idx="6">
                  <c:v>320000</c:v>
                </c:pt>
                <c:pt idx="7">
                  <c:v>365000</c:v>
                </c:pt>
                <c:pt idx="8">
                  <c:v>410000</c:v>
                </c:pt>
                <c:pt idx="9">
                  <c:v>455000</c:v>
                </c:pt>
              </c:numCache>
            </c:numRef>
          </c:val>
          <c:extLst>
            <c:ext xmlns:c16="http://schemas.microsoft.com/office/drawing/2014/chart" uri="{C3380CC4-5D6E-409C-BE32-E72D297353CC}">
              <c16:uniqueId val="{00000000-D6DD-418D-A938-E10CF00F9D7C}"/>
            </c:ext>
          </c:extLst>
        </c:ser>
        <c:ser>
          <c:idx val="1"/>
          <c:order val="1"/>
          <c:tx>
            <c:strRef>
              <c:f>'Raw Sheet'!$D$45</c:f>
              <c:strCache>
                <c:ptCount val="1"/>
                <c:pt idx="0">
                  <c:v>Sum of Year on Year Depreciation Amount</c:v>
                </c:pt>
              </c:strCache>
            </c:strRef>
          </c:tx>
          <c:spPr>
            <a:solidFill>
              <a:schemeClr val="accent2"/>
            </a:solidFill>
            <a:ln>
              <a:noFill/>
            </a:ln>
            <a:effectLst/>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'Raw Sheet'!$B$46:$B$56</c:f>
              <c:strCache>
                <c:ptCount val="10"/>
                <c:pt idx="0">
                  <c:v>10</c:v>
                </c:pt>
                <c:pt idx="1">
                  <c:v>9</c:v>
                </c:pt>
                <c:pt idx="2">
                  <c:v>8</c:v>
                </c:pt>
                <c:pt idx="3">
                  <c:v>7</c:v>
                </c:pt>
                <c:pt idx="4">
                  <c:v>6</c:v>
                </c:pt>
                <c:pt idx="5">
                  <c:v>5</c:v>
                </c:pt>
                <c:pt idx="6">
                  <c:v>4</c:v>
                </c:pt>
                <c:pt idx="7">
                  <c:v>3</c:v>
                </c:pt>
                <c:pt idx="8">
                  <c:v>2</c:v>
                </c:pt>
                <c:pt idx="9">
                  <c:v>1</c:v>
                </c:pt>
              </c:strCache>
            </c:strRef>
          </c:cat>
          <c:val>
            <c:numRef>
              <c:f>'Raw Sheet'!$D$46:$D$56</c:f>
              <c:numCache>
                <c:formatCode>_-[$$-409]* #,##0_ ;_-[$$-409]* \-#,##0\ ;_-[$$-409]* "-"_ ;_-@_ </c:formatCode>
                <c:ptCount val="10"/>
                <c:pt idx="0">
                  <c:v>45000</c:v>
                </c:pt>
                <c:pt idx="1">
                  <c:v>45000</c:v>
                </c:pt>
                <c:pt idx="2">
                  <c:v>45000</c:v>
                </c:pt>
                <c:pt idx="3">
                  <c:v>45000</c:v>
                </c:pt>
                <c:pt idx="4">
                  <c:v>45000</c:v>
                </c:pt>
                <c:pt idx="5">
                  <c:v>45000</c:v>
                </c:pt>
                <c:pt idx="6">
                  <c:v>45000</c:v>
                </c:pt>
                <c:pt idx="7">
                  <c:v>45000</c:v>
                </c:pt>
                <c:pt idx="8">
                  <c:v>45000</c:v>
                </c:pt>
                <c:pt idx="9">
                  <c:v>45000</c:v>
                </c:pt>
              </c:numCache>
            </c:numRef>
          </c:val>
          <c:extLst>
            <c:ext xmlns:c16="http://schemas.microsoft.com/office/drawing/2014/chart" uri="{C3380CC4-5D6E-409C-BE32-E72D297353CC}">
              <c16:uniqueId val="{00000001-D6DD-418D-A938-E10CF00F9D7C}"/>
            </c:ext>
          </c:extLst>
        </c:ser>
        <c:dLbls>
          <c:showLegendKey val="0"/>
          <c:showVal val="0"/>
          <c:showCatName val="0"/>
          <c:showSerName val="0"/>
          <c:showPercent val="0"/>
          <c:showBubbleSize val="0"/>
        </c:dLbls>
        <c:gapWidth val="82"/>
        <c:axId val="453314783"/>
        <c:axId val="453304223"/>
      </c:barChart>
      <c:catAx>
        <c:axId val="4533147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53304223"/>
        <c:crosses val="autoZero"/>
        <c:auto val="1"/>
        <c:lblAlgn val="ctr"/>
        <c:lblOffset val="100"/>
        <c:noMultiLvlLbl val="0"/>
      </c:catAx>
      <c:valAx>
        <c:axId val="453304223"/>
        <c:scaling>
          <c:orientation val="minMax"/>
        </c:scaling>
        <c:delete val="0"/>
        <c:axPos val="b"/>
        <c:majorGridlines>
          <c:spPr>
            <a:ln w="0" cap="flat" cmpd="sng" algn="ctr">
              <a:solidFill>
                <a:schemeClr val="bg1"/>
              </a:solidFill>
              <a:round/>
            </a:ln>
            <a:effectLst/>
          </c:spPr>
        </c:majorGridlines>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53314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361950</xdr:colOff>
      <xdr:row>1</xdr:row>
      <xdr:rowOff>28575</xdr:rowOff>
    </xdr:from>
    <xdr:to>
      <xdr:col>26</xdr:col>
      <xdr:colOff>247650</xdr:colOff>
      <xdr:row>5</xdr:row>
      <xdr:rowOff>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581150" y="219075"/>
          <a:ext cx="14516100" cy="733425"/>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rgbClr val="7030A0"/>
              </a:solidFill>
              <a:effectLst/>
              <a:latin typeface="+mn-lt"/>
              <a:ea typeface="+mn-ea"/>
              <a:cs typeface="+mn-cs"/>
            </a:rPr>
            <a:t>     </a:t>
          </a:r>
          <a:r>
            <a:rPr lang="en-US" sz="3200" b="0" i="0">
              <a:solidFill>
                <a:srgbClr val="7030A0"/>
              </a:solidFill>
              <a:effectLst/>
              <a:latin typeface="+mn-lt"/>
              <a:ea typeface="+mn-ea"/>
              <a:cs typeface="+mn-cs"/>
            </a:rPr>
            <a:t>Comparative Analysis of Depreciation Methods: Straight-Line vs. Diminishing Balance</a:t>
          </a:r>
          <a:endParaRPr lang="en-US" sz="1100">
            <a:solidFill>
              <a:srgbClr val="7030A0"/>
            </a:solidFill>
          </a:endParaRPr>
        </a:p>
      </xdr:txBody>
    </xdr:sp>
    <xdr:clientData/>
  </xdr:twoCellAnchor>
  <xdr:twoCellAnchor>
    <xdr:from>
      <xdr:col>2</xdr:col>
      <xdr:colOff>314325</xdr:colOff>
      <xdr:row>7</xdr:row>
      <xdr:rowOff>57150</xdr:rowOff>
    </xdr:from>
    <xdr:to>
      <xdr:col>26</xdr:col>
      <xdr:colOff>438150</xdr:colOff>
      <xdr:row>36</xdr:row>
      <xdr:rowOff>152400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1533525" y="1390650"/>
          <a:ext cx="14754225" cy="56197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solidFill>
              <a:srgbClr val="7030A0"/>
            </a:solidFill>
            <a:effectLst/>
          </a:endParaRPr>
        </a:p>
        <a:p>
          <a:r>
            <a:rPr lang="en-US" sz="2000" b="1" i="0">
              <a:solidFill>
                <a:srgbClr val="7030A0"/>
              </a:solidFill>
              <a:effectLst/>
              <a:latin typeface="+mn-lt"/>
              <a:ea typeface="+mn-ea"/>
              <a:cs typeface="+mn-cs"/>
            </a:rPr>
            <a:t>Point</a:t>
          </a:r>
          <a:r>
            <a:rPr lang="en-US" sz="2000" b="1" i="0" baseline="0">
              <a:solidFill>
                <a:srgbClr val="7030A0"/>
              </a:solidFill>
              <a:effectLst/>
              <a:latin typeface="+mn-lt"/>
              <a:ea typeface="+mn-ea"/>
              <a:cs typeface="+mn-cs"/>
            </a:rPr>
            <a:t>s to remember before starting this project:-</a:t>
          </a:r>
          <a:endParaRPr lang="en-US" sz="2000">
            <a:solidFill>
              <a:srgbClr val="7030A0"/>
            </a:solidFill>
            <a:effectLst/>
          </a:endParaRPr>
        </a:p>
        <a:p>
          <a:r>
            <a:rPr lang="en-US" sz="2000" b="1" i="0" baseline="0">
              <a:solidFill>
                <a:srgbClr val="7030A0"/>
              </a:solidFill>
              <a:effectLst/>
              <a:latin typeface="+mn-lt"/>
              <a:ea typeface="+mn-ea"/>
              <a:cs typeface="+mn-cs"/>
            </a:rPr>
            <a:t>Purpose of the project is to give you the fundamental ideas about how Depreciation methods  and terminologies works in Excel so imp thing is to go thorough this documentation very carefully and understand the tems.</a:t>
          </a:r>
          <a:endParaRPr lang="en-US" sz="2000">
            <a:solidFill>
              <a:srgbClr val="7030A0"/>
            </a:solidFill>
            <a:effectLst/>
          </a:endParaRPr>
        </a:p>
        <a:p>
          <a:r>
            <a:rPr lang="en-US" sz="2000" b="1" i="0" baseline="0">
              <a:solidFill>
                <a:srgbClr val="7030A0"/>
              </a:solidFill>
              <a:effectLst/>
              <a:latin typeface="+mn-lt"/>
              <a:ea typeface="+mn-ea"/>
              <a:cs typeface="+mn-cs"/>
            </a:rPr>
            <a:t>1. In Project Worksheets you dataset is already prepared  so you have to find the values and answers for given functions for solution please go through this sheet </a:t>
          </a:r>
          <a:endParaRPr lang="en-US" sz="2000">
            <a:solidFill>
              <a:srgbClr val="7030A0"/>
            </a:solidFill>
            <a:effectLst/>
          </a:endParaRPr>
        </a:p>
        <a:p>
          <a:r>
            <a:rPr lang="en-US" sz="2000" b="1" i="0" baseline="0">
              <a:solidFill>
                <a:srgbClr val="7030A0"/>
              </a:solidFill>
              <a:effectLst/>
              <a:latin typeface="+mn-lt"/>
              <a:ea typeface="+mn-ea"/>
              <a:cs typeface="+mn-cs"/>
            </a:rPr>
            <a:t>2. Kindly read all the documentation attached to this project file very carefully because all the important points for making this projects is given there in this documentation</a:t>
          </a:r>
          <a:endParaRPr lang="en-US" sz="2000">
            <a:solidFill>
              <a:srgbClr val="7030A0"/>
            </a:solidFill>
            <a:effectLst/>
          </a:endParaRPr>
        </a:p>
        <a:p>
          <a:r>
            <a:rPr lang="en-US" sz="2000" b="1" i="0" baseline="0">
              <a:solidFill>
                <a:srgbClr val="7030A0"/>
              </a:solidFill>
              <a:effectLst/>
              <a:latin typeface="+mn-lt"/>
              <a:ea typeface="+mn-ea"/>
              <a:cs typeface="+mn-cs"/>
            </a:rPr>
            <a:t>3. After doing the anlalysis Create a Summary report that what insights and analysis you have find while doing this proects</a:t>
          </a:r>
          <a:endParaRPr lang="en-US" sz="2000">
            <a:solidFill>
              <a:srgbClr val="7030A0"/>
            </a:solidFill>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161926</xdr:colOff>
      <xdr:row>24</xdr:row>
      <xdr:rowOff>247651</xdr:rowOff>
    </xdr:from>
    <xdr:to>
      <xdr:col>10</xdr:col>
      <xdr:colOff>333376</xdr:colOff>
      <xdr:row>25</xdr:row>
      <xdr:rowOff>66676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0934701" y="6686551"/>
          <a:ext cx="171450" cy="7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endParaRPr lang="en-US" sz="110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513925</xdr:colOff>
      <xdr:row>47</xdr:row>
      <xdr:rowOff>32174</xdr:rowOff>
    </xdr:from>
    <xdr:to>
      <xdr:col>22</xdr:col>
      <xdr:colOff>389466</xdr:colOff>
      <xdr:row>73</xdr:row>
      <xdr:rowOff>76200</xdr:rowOff>
    </xdr:to>
    <xdr:graphicFrame macro="">
      <xdr:nvGraphicFramePr>
        <xdr:cNvPr id="2" name="Chart 1">
          <a:extLst>
            <a:ext uri="{FF2B5EF4-FFF2-40B4-BE49-F238E27FC236}">
              <a16:creationId xmlns:a16="http://schemas.microsoft.com/office/drawing/2014/main" id="{2EF96295-BD6C-4E7B-90D2-4F391B54E7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386927</xdr:colOff>
      <xdr:row>46</xdr:row>
      <xdr:rowOff>32173</xdr:rowOff>
    </xdr:from>
    <xdr:to>
      <xdr:col>3</xdr:col>
      <xdr:colOff>386927</xdr:colOff>
      <xdr:row>60</xdr:row>
      <xdr:rowOff>45508</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CC683ADE-0938-4640-9398-4C9306786369}"/>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86927" y="8033173"/>
              <a:ext cx="1828800" cy="25025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562187</xdr:colOff>
      <xdr:row>46</xdr:row>
      <xdr:rowOff>16933</xdr:rowOff>
    </xdr:from>
    <xdr:to>
      <xdr:col>7</xdr:col>
      <xdr:colOff>562187</xdr:colOff>
      <xdr:row>60</xdr:row>
      <xdr:rowOff>30268</xdr:rowOff>
    </xdr:to>
    <mc:AlternateContent xmlns:mc="http://schemas.openxmlformats.org/markup-compatibility/2006" xmlns:a14="http://schemas.microsoft.com/office/drawing/2010/main">
      <mc:Choice Requires="a14">
        <xdr:graphicFrame macro="">
          <xdr:nvGraphicFramePr>
            <xdr:cNvPr id="4" name="Year on Year Depreciation Amount 1">
              <a:extLst>
                <a:ext uri="{FF2B5EF4-FFF2-40B4-BE49-F238E27FC236}">
                  <a16:creationId xmlns:a16="http://schemas.microsoft.com/office/drawing/2014/main" id="{D2D72CC8-1279-4497-89C7-2E6701688371}"/>
                </a:ext>
              </a:extLst>
            </xdr:cNvPr>
            <xdr:cNvGraphicFramePr/>
          </xdr:nvGraphicFramePr>
          <xdr:xfrm>
            <a:off x="0" y="0"/>
            <a:ext cx="0" cy="0"/>
          </xdr:xfrm>
          <a:graphic>
            <a:graphicData uri="http://schemas.microsoft.com/office/drawing/2010/slicer">
              <sle:slicer xmlns:sle="http://schemas.microsoft.com/office/drawing/2010/slicer" name="Year on Year Depreciation Amount 1"/>
            </a:graphicData>
          </a:graphic>
        </xdr:graphicFrame>
      </mc:Choice>
      <mc:Fallback xmlns="">
        <xdr:sp macro="" textlink="">
          <xdr:nvSpPr>
            <xdr:cNvPr id="0" name=""/>
            <xdr:cNvSpPr>
              <a:spLocks noTextEdit="1"/>
            </xdr:cNvSpPr>
          </xdr:nvSpPr>
          <xdr:spPr>
            <a:xfrm>
              <a:off x="3000587" y="8017933"/>
              <a:ext cx="1828800" cy="25025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496147</xdr:colOff>
      <xdr:row>60</xdr:row>
      <xdr:rowOff>152400</xdr:rowOff>
    </xdr:from>
    <xdr:to>
      <xdr:col>5</xdr:col>
      <xdr:colOff>496147</xdr:colOff>
      <xdr:row>74</xdr:row>
      <xdr:rowOff>120015</xdr:rowOff>
    </xdr:to>
    <mc:AlternateContent xmlns:mc="http://schemas.openxmlformats.org/markup-compatibility/2006" xmlns:a14="http://schemas.microsoft.com/office/drawing/2010/main">
      <mc:Choice Requires="a14">
        <xdr:graphicFrame macro="">
          <xdr:nvGraphicFramePr>
            <xdr:cNvPr id="5" name="Book Value 1">
              <a:extLst>
                <a:ext uri="{FF2B5EF4-FFF2-40B4-BE49-F238E27FC236}">
                  <a16:creationId xmlns:a16="http://schemas.microsoft.com/office/drawing/2014/main" id="{CBA6ED7B-688E-497B-AE93-EACA72E3C716}"/>
                </a:ext>
              </a:extLst>
            </xdr:cNvPr>
            <xdr:cNvGraphicFramePr/>
          </xdr:nvGraphicFramePr>
          <xdr:xfrm>
            <a:off x="0" y="0"/>
            <a:ext cx="0" cy="0"/>
          </xdr:xfrm>
          <a:graphic>
            <a:graphicData uri="http://schemas.microsoft.com/office/drawing/2010/slicer">
              <sle:slicer xmlns:sle="http://schemas.microsoft.com/office/drawing/2010/slicer" name="Book Value 1"/>
            </a:graphicData>
          </a:graphic>
        </xdr:graphicFrame>
      </mc:Choice>
      <mc:Fallback xmlns="">
        <xdr:sp macro="" textlink="">
          <xdr:nvSpPr>
            <xdr:cNvPr id="0" name=""/>
            <xdr:cNvSpPr>
              <a:spLocks noTextEdit="1"/>
            </xdr:cNvSpPr>
          </xdr:nvSpPr>
          <xdr:spPr>
            <a:xfrm>
              <a:off x="1715347" y="10642600"/>
              <a:ext cx="1828800" cy="24991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175260</xdr:colOff>
      <xdr:row>84</xdr:row>
      <xdr:rowOff>0</xdr:rowOff>
    </xdr:from>
    <xdr:to>
      <xdr:col>22</xdr:col>
      <xdr:colOff>289560</xdr:colOff>
      <xdr:row>112</xdr:row>
      <xdr:rowOff>0</xdr:rowOff>
    </xdr:to>
    <xdr:graphicFrame macro="">
      <xdr:nvGraphicFramePr>
        <xdr:cNvPr id="10" name="Chart 9">
          <a:extLst>
            <a:ext uri="{FF2B5EF4-FFF2-40B4-BE49-F238E27FC236}">
              <a16:creationId xmlns:a16="http://schemas.microsoft.com/office/drawing/2014/main" id="{CE669693-0E60-47A5-B547-DF7CE827CE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350520</xdr:colOff>
      <xdr:row>84</xdr:row>
      <xdr:rowOff>167640</xdr:rowOff>
    </xdr:from>
    <xdr:to>
      <xdr:col>3</xdr:col>
      <xdr:colOff>350520</xdr:colOff>
      <xdr:row>99</xdr:row>
      <xdr:rowOff>5715</xdr:rowOff>
    </xdr:to>
    <mc:AlternateContent xmlns:mc="http://schemas.openxmlformats.org/markup-compatibility/2006" xmlns:a14="http://schemas.microsoft.com/office/drawing/2010/main">
      <mc:Choice Requires="a14">
        <xdr:graphicFrame macro="">
          <xdr:nvGraphicFramePr>
            <xdr:cNvPr id="11" name="Year 3">
              <a:extLst>
                <a:ext uri="{FF2B5EF4-FFF2-40B4-BE49-F238E27FC236}">
                  <a16:creationId xmlns:a16="http://schemas.microsoft.com/office/drawing/2014/main" id="{6C15B1F4-4F5A-4148-9E34-CA6A5345296C}"/>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350520" y="15077440"/>
              <a:ext cx="1828800" cy="2505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419100</xdr:colOff>
      <xdr:row>85</xdr:row>
      <xdr:rowOff>45720</xdr:rowOff>
    </xdr:from>
    <xdr:to>
      <xdr:col>8</xdr:col>
      <xdr:colOff>419100</xdr:colOff>
      <xdr:row>99</xdr:row>
      <xdr:rowOff>59055</xdr:rowOff>
    </xdr:to>
    <mc:AlternateContent xmlns:mc="http://schemas.openxmlformats.org/markup-compatibility/2006" xmlns:a14="http://schemas.microsoft.com/office/drawing/2010/main">
      <mc:Choice Requires="a14">
        <xdr:graphicFrame macro="">
          <xdr:nvGraphicFramePr>
            <xdr:cNvPr id="12" name="Y-0-Y Depreciation Amount">
              <a:extLst>
                <a:ext uri="{FF2B5EF4-FFF2-40B4-BE49-F238E27FC236}">
                  <a16:creationId xmlns:a16="http://schemas.microsoft.com/office/drawing/2014/main" id="{EE48AEF3-E360-4E47-85F6-3671BD11D03B}"/>
                </a:ext>
              </a:extLst>
            </xdr:cNvPr>
            <xdr:cNvGraphicFramePr/>
          </xdr:nvGraphicFramePr>
          <xdr:xfrm>
            <a:off x="0" y="0"/>
            <a:ext cx="0" cy="0"/>
          </xdr:xfrm>
          <a:graphic>
            <a:graphicData uri="http://schemas.microsoft.com/office/drawing/2010/slicer">
              <sle:slicer xmlns:sle="http://schemas.microsoft.com/office/drawing/2010/slicer" name="Y-0-Y Depreciation Amount"/>
            </a:graphicData>
          </a:graphic>
        </xdr:graphicFrame>
      </mc:Choice>
      <mc:Fallback xmlns="">
        <xdr:sp macro="" textlink="">
          <xdr:nvSpPr>
            <xdr:cNvPr id="0" name=""/>
            <xdr:cNvSpPr>
              <a:spLocks noTextEdit="1"/>
            </xdr:cNvSpPr>
          </xdr:nvSpPr>
          <xdr:spPr>
            <a:xfrm>
              <a:off x="3467100" y="15133320"/>
              <a:ext cx="1828800" cy="25025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563880</xdr:colOff>
      <xdr:row>100</xdr:row>
      <xdr:rowOff>167640</xdr:rowOff>
    </xdr:from>
    <xdr:to>
      <xdr:col>5</xdr:col>
      <xdr:colOff>563880</xdr:colOff>
      <xdr:row>115</xdr:row>
      <xdr:rowOff>5715</xdr:rowOff>
    </xdr:to>
    <mc:AlternateContent xmlns:mc="http://schemas.openxmlformats.org/markup-compatibility/2006" xmlns:a14="http://schemas.microsoft.com/office/drawing/2010/main">
      <mc:Choice Requires="a14">
        <xdr:graphicFrame macro="">
          <xdr:nvGraphicFramePr>
            <xdr:cNvPr id="13" name="Book Value 3">
              <a:extLst>
                <a:ext uri="{FF2B5EF4-FFF2-40B4-BE49-F238E27FC236}">
                  <a16:creationId xmlns:a16="http://schemas.microsoft.com/office/drawing/2014/main" id="{6381A373-AD9B-4395-8A7E-DC5DB0088A59}"/>
                </a:ext>
              </a:extLst>
            </xdr:cNvPr>
            <xdr:cNvGraphicFramePr/>
          </xdr:nvGraphicFramePr>
          <xdr:xfrm>
            <a:off x="0" y="0"/>
            <a:ext cx="0" cy="0"/>
          </xdr:xfrm>
          <a:graphic>
            <a:graphicData uri="http://schemas.microsoft.com/office/drawing/2010/slicer">
              <sle:slicer xmlns:sle="http://schemas.microsoft.com/office/drawing/2010/slicer" name="Book Value 3"/>
            </a:graphicData>
          </a:graphic>
        </xdr:graphicFrame>
      </mc:Choice>
      <mc:Fallback xmlns="">
        <xdr:sp macro="" textlink="">
          <xdr:nvSpPr>
            <xdr:cNvPr id="0" name=""/>
            <xdr:cNvSpPr>
              <a:spLocks noTextEdit="1"/>
            </xdr:cNvSpPr>
          </xdr:nvSpPr>
          <xdr:spPr>
            <a:xfrm>
              <a:off x="1783080" y="17922240"/>
              <a:ext cx="1828800" cy="2505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487680</xdr:colOff>
      <xdr:row>2</xdr:row>
      <xdr:rowOff>76200</xdr:rowOff>
    </xdr:from>
    <xdr:to>
      <xdr:col>13</xdr:col>
      <xdr:colOff>579120</xdr:colOff>
      <xdr:row>26</xdr:row>
      <xdr:rowOff>99060</xdr:rowOff>
    </xdr:to>
    <xdr:graphicFrame macro="">
      <xdr:nvGraphicFramePr>
        <xdr:cNvPr id="2" name="Chart 1">
          <a:extLst>
            <a:ext uri="{FF2B5EF4-FFF2-40B4-BE49-F238E27FC236}">
              <a16:creationId xmlns:a16="http://schemas.microsoft.com/office/drawing/2014/main" id="{77251683-4423-FB0D-6C14-8B4623302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525780</xdr:colOff>
      <xdr:row>27</xdr:row>
      <xdr:rowOff>83820</xdr:rowOff>
    </xdr:from>
    <xdr:to>
      <xdr:col>3</xdr:col>
      <xdr:colOff>312420</xdr:colOff>
      <xdr:row>40</xdr:row>
      <xdr:rowOff>173355</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C5D50165-5704-3E5A-9F97-65D7764F0EE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386840" y="5021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1242060</xdr:colOff>
      <xdr:row>27</xdr:row>
      <xdr:rowOff>83820</xdr:rowOff>
    </xdr:from>
    <xdr:to>
      <xdr:col>3</xdr:col>
      <xdr:colOff>1828800</xdr:colOff>
      <xdr:row>40</xdr:row>
      <xdr:rowOff>173355</xdr:rowOff>
    </xdr:to>
    <mc:AlternateContent xmlns:mc="http://schemas.openxmlformats.org/markup-compatibility/2006" xmlns:a14="http://schemas.microsoft.com/office/drawing/2010/main">
      <mc:Choice Requires="a14">
        <xdr:graphicFrame macro="">
          <xdr:nvGraphicFramePr>
            <xdr:cNvPr id="4" name="Year on Year Depreciation Amount">
              <a:extLst>
                <a:ext uri="{FF2B5EF4-FFF2-40B4-BE49-F238E27FC236}">
                  <a16:creationId xmlns:a16="http://schemas.microsoft.com/office/drawing/2014/main" id="{40C3D79A-5D3F-CC1D-F566-F088D1BFB978}"/>
                </a:ext>
              </a:extLst>
            </xdr:cNvPr>
            <xdr:cNvGraphicFramePr/>
          </xdr:nvGraphicFramePr>
          <xdr:xfrm>
            <a:off x="0" y="0"/>
            <a:ext cx="0" cy="0"/>
          </xdr:xfrm>
          <a:graphic>
            <a:graphicData uri="http://schemas.microsoft.com/office/drawing/2010/slicer">
              <sle:slicer xmlns:sle="http://schemas.microsoft.com/office/drawing/2010/slicer" name="Year on Year Depreciation Amount"/>
            </a:graphicData>
          </a:graphic>
        </xdr:graphicFrame>
      </mc:Choice>
      <mc:Fallback xmlns="">
        <xdr:sp macro="" textlink="">
          <xdr:nvSpPr>
            <xdr:cNvPr id="0" name=""/>
            <xdr:cNvSpPr>
              <a:spLocks noTextEdit="1"/>
            </xdr:cNvSpPr>
          </xdr:nvSpPr>
          <xdr:spPr>
            <a:xfrm>
              <a:off x="3284220" y="5021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579120</xdr:colOff>
      <xdr:row>27</xdr:row>
      <xdr:rowOff>106680</xdr:rowOff>
    </xdr:from>
    <xdr:to>
      <xdr:col>3</xdr:col>
      <xdr:colOff>2407920</xdr:colOff>
      <xdr:row>41</xdr:row>
      <xdr:rowOff>13335</xdr:rowOff>
    </xdr:to>
    <mc:AlternateContent xmlns:mc="http://schemas.openxmlformats.org/markup-compatibility/2006" xmlns:a14="http://schemas.microsoft.com/office/drawing/2010/main">
      <mc:Choice Requires="a14">
        <xdr:graphicFrame macro="">
          <xdr:nvGraphicFramePr>
            <xdr:cNvPr id="5" name="Book Value">
              <a:extLst>
                <a:ext uri="{FF2B5EF4-FFF2-40B4-BE49-F238E27FC236}">
                  <a16:creationId xmlns:a16="http://schemas.microsoft.com/office/drawing/2014/main" id="{8BBB46D7-19F1-DCA1-4E2E-0D977A5679EC}"/>
                </a:ext>
              </a:extLst>
            </xdr:cNvPr>
            <xdr:cNvGraphicFramePr/>
          </xdr:nvGraphicFramePr>
          <xdr:xfrm>
            <a:off x="0" y="0"/>
            <a:ext cx="0" cy="0"/>
          </xdr:xfrm>
          <a:graphic>
            <a:graphicData uri="http://schemas.microsoft.com/office/drawing/2010/slicer">
              <sle:slicer xmlns:sle="http://schemas.microsoft.com/office/drawing/2010/slicer" name="Book Value"/>
            </a:graphicData>
          </a:graphic>
        </xdr:graphicFrame>
      </mc:Choice>
      <mc:Fallback xmlns="">
        <xdr:sp macro="" textlink="">
          <xdr:nvSpPr>
            <xdr:cNvPr id="0" name=""/>
            <xdr:cNvSpPr>
              <a:spLocks noTextEdit="1"/>
            </xdr:cNvSpPr>
          </xdr:nvSpPr>
          <xdr:spPr>
            <a:xfrm>
              <a:off x="5158740" y="5044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129540</xdr:colOff>
      <xdr:row>42</xdr:row>
      <xdr:rowOff>114300</xdr:rowOff>
    </xdr:from>
    <xdr:to>
      <xdr:col>15</xdr:col>
      <xdr:colOff>411480</xdr:colOff>
      <xdr:row>69</xdr:row>
      <xdr:rowOff>83820</xdr:rowOff>
    </xdr:to>
    <xdr:graphicFrame macro="">
      <xdr:nvGraphicFramePr>
        <xdr:cNvPr id="6" name="Chart 5">
          <a:extLst>
            <a:ext uri="{FF2B5EF4-FFF2-40B4-BE49-F238E27FC236}">
              <a16:creationId xmlns:a16="http://schemas.microsoft.com/office/drawing/2014/main" id="{F2B2687E-AB87-68EC-76C0-928CE664F6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1584960</xdr:colOff>
      <xdr:row>58</xdr:row>
      <xdr:rowOff>7620</xdr:rowOff>
    </xdr:from>
    <xdr:to>
      <xdr:col>5</xdr:col>
      <xdr:colOff>53340</xdr:colOff>
      <xdr:row>71</xdr:row>
      <xdr:rowOff>97155</xdr:rowOff>
    </xdr:to>
    <mc:AlternateContent xmlns:mc="http://schemas.openxmlformats.org/markup-compatibility/2006" xmlns:a14="http://schemas.microsoft.com/office/drawing/2010/main">
      <mc:Choice Requires="a14">
        <xdr:graphicFrame macro="">
          <xdr:nvGraphicFramePr>
            <xdr:cNvPr id="7" name="Year 2">
              <a:extLst>
                <a:ext uri="{FF2B5EF4-FFF2-40B4-BE49-F238E27FC236}">
                  <a16:creationId xmlns:a16="http://schemas.microsoft.com/office/drawing/2014/main" id="{DF4A6D2A-E430-F425-6980-B0F919BB0B16}"/>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4488180" y="10614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723900</xdr:colOff>
      <xdr:row>58</xdr:row>
      <xdr:rowOff>15240</xdr:rowOff>
    </xdr:from>
    <xdr:to>
      <xdr:col>3</xdr:col>
      <xdr:colOff>1371600</xdr:colOff>
      <xdr:row>71</xdr:row>
      <xdr:rowOff>104775</xdr:rowOff>
    </xdr:to>
    <mc:AlternateContent xmlns:mc="http://schemas.openxmlformats.org/markup-compatibility/2006" xmlns:a14="http://schemas.microsoft.com/office/drawing/2010/main">
      <mc:Choice Requires="a14">
        <xdr:graphicFrame macro="">
          <xdr:nvGraphicFramePr>
            <xdr:cNvPr id="8" name="Y-0-Y Depreciation Amount 2">
              <a:extLst>
                <a:ext uri="{FF2B5EF4-FFF2-40B4-BE49-F238E27FC236}">
                  <a16:creationId xmlns:a16="http://schemas.microsoft.com/office/drawing/2014/main" id="{C61DDD51-2845-50A2-AF68-C4AFFF2EC32A}"/>
                </a:ext>
              </a:extLst>
            </xdr:cNvPr>
            <xdr:cNvGraphicFramePr/>
          </xdr:nvGraphicFramePr>
          <xdr:xfrm>
            <a:off x="0" y="0"/>
            <a:ext cx="0" cy="0"/>
          </xdr:xfrm>
          <a:graphic>
            <a:graphicData uri="http://schemas.microsoft.com/office/drawing/2010/slicer">
              <sle:slicer xmlns:sle="http://schemas.microsoft.com/office/drawing/2010/slicer" name="Y-0-Y Depreciation Amount 2"/>
            </a:graphicData>
          </a:graphic>
        </xdr:graphicFrame>
      </mc:Choice>
      <mc:Fallback xmlns="">
        <xdr:sp macro="" textlink="">
          <xdr:nvSpPr>
            <xdr:cNvPr id="0" name=""/>
            <xdr:cNvSpPr>
              <a:spLocks noTextEdit="1"/>
            </xdr:cNvSpPr>
          </xdr:nvSpPr>
          <xdr:spPr>
            <a:xfrm>
              <a:off x="2446020" y="10622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487680</xdr:colOff>
      <xdr:row>58</xdr:row>
      <xdr:rowOff>30480</xdr:rowOff>
    </xdr:from>
    <xdr:to>
      <xdr:col>2</xdr:col>
      <xdr:colOff>594360</xdr:colOff>
      <xdr:row>71</xdr:row>
      <xdr:rowOff>120015</xdr:rowOff>
    </xdr:to>
    <mc:AlternateContent xmlns:mc="http://schemas.openxmlformats.org/markup-compatibility/2006" xmlns:a14="http://schemas.microsoft.com/office/drawing/2010/main">
      <mc:Choice Requires="a14">
        <xdr:graphicFrame macro="">
          <xdr:nvGraphicFramePr>
            <xdr:cNvPr id="9" name="Book Value 2">
              <a:extLst>
                <a:ext uri="{FF2B5EF4-FFF2-40B4-BE49-F238E27FC236}">
                  <a16:creationId xmlns:a16="http://schemas.microsoft.com/office/drawing/2014/main" id="{B0A7E399-4780-9E78-272C-672FF4CE4618}"/>
                </a:ext>
              </a:extLst>
            </xdr:cNvPr>
            <xdr:cNvGraphicFramePr/>
          </xdr:nvGraphicFramePr>
          <xdr:xfrm>
            <a:off x="0" y="0"/>
            <a:ext cx="0" cy="0"/>
          </xdr:xfrm>
          <a:graphic>
            <a:graphicData uri="http://schemas.microsoft.com/office/drawing/2010/slicer">
              <sle:slicer xmlns:sle="http://schemas.microsoft.com/office/drawing/2010/slicer" name="Book Value 2"/>
            </a:graphicData>
          </a:graphic>
        </xdr:graphicFrame>
      </mc:Choice>
      <mc:Fallback xmlns="">
        <xdr:sp macro="" textlink="">
          <xdr:nvSpPr>
            <xdr:cNvPr id="0" name=""/>
            <xdr:cNvSpPr>
              <a:spLocks noTextEdit="1"/>
            </xdr:cNvSpPr>
          </xdr:nvSpPr>
          <xdr:spPr>
            <a:xfrm>
              <a:off x="487680" y="10637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NKAJ SINGH" refreshedDate="45539.874726388887" createdVersion="8" refreshedVersion="8" minRefreshableVersion="3" recordCount="10" xr:uid="{CF227A07-5BDB-42F9-A02D-28F24E837A88}">
  <cacheSource type="worksheet">
    <worksheetSource ref="B25:D35" sheet="Depreciation Calculator"/>
  </cacheSource>
  <cacheFields count="3">
    <cacheField name="Year" numFmtId="0">
      <sharedItems containsSemiMixedTypes="0" containsString="0" containsNumber="1" containsInteger="1" minValue="1" maxValue="10" count="10">
        <n v="1"/>
        <n v="2"/>
        <n v="3"/>
        <n v="4"/>
        <n v="5"/>
        <n v="6"/>
        <n v="7"/>
        <n v="8"/>
        <n v="9"/>
        <n v="10"/>
      </sharedItems>
    </cacheField>
    <cacheField name="Year on Year Depreciation Amount" numFmtId="165">
      <sharedItems containsSemiMixedTypes="0" containsString="0" containsNumber="1" minValue="12946.27058970836" maxValue="102835.88263785925" count="10">
        <n v="102835.88263785925"/>
        <n v="81685.445122044126"/>
        <n v="64885.05542646048"/>
        <n v="51540.031536887516"/>
        <n v="40939.70226832966"/>
        <n v="32519.561432939961"/>
        <n v="25831.205827035024"/>
        <n v="20518.456125388308"/>
        <n v="16298.389033347312"/>
        <n v="12946.27058970836"/>
      </sharedItems>
    </cacheField>
    <cacheField name="Book Value" numFmtId="165">
      <sharedItems containsSemiMixedTypes="0" containsString="0" containsNumber="1" minValue="49999.999999999993" maxValue="397164.11736214074" count="10">
        <n v="397164.11736214074"/>
        <n v="315478.67224009661"/>
        <n v="250593.61681363612"/>
        <n v="199053.58527674861"/>
        <n v="158113.88300841895"/>
        <n v="125594.321575479"/>
        <n v="99763.115748443975"/>
        <n v="79244.659623055661"/>
        <n v="62946.270589708351"/>
        <n v="49999.999999999993"/>
      </sharedItems>
    </cacheField>
  </cacheFields>
  <extLst>
    <ext xmlns:x14="http://schemas.microsoft.com/office/spreadsheetml/2009/9/main" uri="{725AE2AE-9491-48be-B2B4-4EB974FC3084}">
      <x14:pivotCacheDefinition pivotCacheId="35932607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NKAJ SINGH" refreshedDate="45540.4610875" createdVersion="8" refreshedVersion="8" minRefreshableVersion="3" recordCount="10" xr:uid="{556FB41A-58C2-409C-A5DA-AA5EC53D6333}">
  <cacheSource type="worksheet">
    <worksheetSource ref="B41:D51" sheet="Depreciation Calculator"/>
  </cacheSource>
  <cacheFields count="3">
    <cacheField name="Year" numFmtId="0">
      <sharedItems containsSemiMixedTypes="0" containsString="0" containsNumber="1" containsInteger="1" minValue="1" maxValue="10" count="10">
        <n v="1"/>
        <n v="2"/>
        <n v="3"/>
        <n v="4"/>
        <n v="5"/>
        <n v="6"/>
        <n v="7"/>
        <n v="8"/>
        <n v="9"/>
        <n v="10"/>
      </sharedItems>
    </cacheField>
    <cacheField name="Year on Year Depreciation Amount" numFmtId="165">
      <sharedItems containsSemiMixedTypes="0" containsString="0" containsNumber="1" containsInteger="1" minValue="45000" maxValue="45000" count="1">
        <n v="45000"/>
      </sharedItems>
    </cacheField>
    <cacheField name="Book Value" numFmtId="165">
      <sharedItems containsSemiMixedTypes="0" containsString="0" containsNumber="1" containsInteger="1" minValue="50000" maxValue="455000" count="10">
        <n v="455000"/>
        <n v="410000"/>
        <n v="365000"/>
        <n v="320000"/>
        <n v="275000"/>
        <n v="230000"/>
        <n v="185000"/>
        <n v="140000"/>
        <n v="95000"/>
        <n v="50000"/>
      </sharedItems>
    </cacheField>
  </cacheFields>
  <extLst>
    <ext xmlns:x14="http://schemas.microsoft.com/office/spreadsheetml/2009/9/main" uri="{725AE2AE-9491-48be-B2B4-4EB974FC3084}">
      <x14:pivotCacheDefinition pivotCacheId="7022430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r>
  <r>
    <x v="1"/>
    <x v="1"/>
    <x v="1"/>
  </r>
  <r>
    <x v="2"/>
    <x v="2"/>
    <x v="2"/>
  </r>
  <r>
    <x v="3"/>
    <x v="3"/>
    <x v="3"/>
  </r>
  <r>
    <x v="4"/>
    <x v="4"/>
    <x v="4"/>
  </r>
  <r>
    <x v="5"/>
    <x v="5"/>
    <x v="5"/>
  </r>
  <r>
    <x v="6"/>
    <x v="6"/>
    <x v="6"/>
  </r>
  <r>
    <x v="7"/>
    <x v="7"/>
    <x v="7"/>
  </r>
  <r>
    <x v="8"/>
    <x v="8"/>
    <x v="8"/>
  </r>
  <r>
    <x v="9"/>
    <x v="9"/>
    <x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r>
  <r>
    <x v="1"/>
    <x v="0"/>
    <x v="1"/>
  </r>
  <r>
    <x v="2"/>
    <x v="0"/>
    <x v="2"/>
  </r>
  <r>
    <x v="3"/>
    <x v="0"/>
    <x v="3"/>
  </r>
  <r>
    <x v="4"/>
    <x v="0"/>
    <x v="4"/>
  </r>
  <r>
    <x v="5"/>
    <x v="0"/>
    <x v="5"/>
  </r>
  <r>
    <x v="6"/>
    <x v="0"/>
    <x v="6"/>
  </r>
  <r>
    <x v="7"/>
    <x v="0"/>
    <x v="7"/>
  </r>
  <r>
    <x v="8"/>
    <x v="0"/>
    <x v="8"/>
  </r>
  <r>
    <x v="9"/>
    <x v="0"/>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3E1450-C796-49C1-B4CE-FF3E3C7EB4C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45:D56" firstHeaderRow="0" firstDataRow="1" firstDataCol="1"/>
  <pivotFields count="3">
    <pivotField axis="axisRow" showAll="0" sortType="descending">
      <items count="11">
        <item x="9"/>
        <item x="8"/>
        <item x="7"/>
        <item x="6"/>
        <item x="5"/>
        <item x="4"/>
        <item x="3"/>
        <item x="2"/>
        <item x="1"/>
        <item x="0"/>
        <item t="default"/>
      </items>
    </pivotField>
    <pivotField dataField="1" numFmtId="165" showAll="0">
      <items count="2">
        <item x="0"/>
        <item t="default"/>
      </items>
    </pivotField>
    <pivotField dataField="1" numFmtId="165" showAll="0">
      <items count="11">
        <item x="9"/>
        <item x="8"/>
        <item x="7"/>
        <item x="6"/>
        <item x="5"/>
        <item x="4"/>
        <item x="3"/>
        <item x="2"/>
        <item x="1"/>
        <item x="0"/>
        <item t="default"/>
      </items>
    </pivotField>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Sum of Book Value" fld="2" baseField="0" baseItem="0" numFmtId="167"/>
    <dataField name="Sum of Year on Year Depreciation Amount" fld="1" baseField="0" baseItem="0"/>
  </dataFields>
  <formats count="1">
    <format dxfId="0">
      <pivotArea collapsedLevelsAreSubtotals="1" fieldPosition="0">
        <references count="2">
          <reference field="4294967294" count="1" selected="0">
            <x v="1"/>
          </reference>
          <reference field="0" count="0"/>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0" count="1" selected="0">
            <x v="0"/>
          </reference>
        </references>
      </pivotArea>
    </chartFormat>
    <chartFormat chart="7"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A3402F-D1DD-4B70-8BAB-2C936ADC2E7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14" firstHeaderRow="0" firstDataRow="1" firstDataCol="1"/>
  <pivotFields count="3">
    <pivotField axis="axisRow" showAll="0">
      <items count="11">
        <item x="0"/>
        <item x="1"/>
        <item x="2"/>
        <item x="3"/>
        <item x="4"/>
        <item x="5"/>
        <item x="6"/>
        <item x="7"/>
        <item x="8"/>
        <item x="9"/>
        <item t="default"/>
      </items>
    </pivotField>
    <pivotField dataField="1" numFmtId="165" showAll="0">
      <items count="11">
        <item x="9"/>
        <item x="8"/>
        <item x="7"/>
        <item x="6"/>
        <item x="5"/>
        <item x="4"/>
        <item x="3"/>
        <item x="2"/>
        <item x="1"/>
        <item x="0"/>
        <item t="default"/>
      </items>
    </pivotField>
    <pivotField dataField="1" numFmtId="165" showAll="0">
      <items count="11">
        <item x="9"/>
        <item x="8"/>
        <item x="7"/>
        <item x="6"/>
        <item x="5"/>
        <item x="4"/>
        <item x="3"/>
        <item x="2"/>
        <item x="1"/>
        <item x="0"/>
        <item t="default"/>
      </items>
    </pivotField>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Sum of Book Value" fld="2" baseField="0" baseItem="0" numFmtId="166"/>
    <dataField name="Sum of Year on Year Depreciation Amount" fld="1" baseField="0" baseItem="0" numFmtId="166"/>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1CFCE05-CC14-4DA8-A1A3-66EE487478AA}" sourceName="Year">
  <pivotTables>
    <pivotTable tabId="4" name="PivotTable3"/>
  </pivotTables>
  <data>
    <tabular pivotCacheId="359326074">
      <items count="10">
        <i x="0" s="1"/>
        <i x="1" s="1"/>
        <i x="2" s="1"/>
        <i x="3" s="1"/>
        <i x="4" s="1"/>
        <i x="5" s="1"/>
        <i x="6" s="1"/>
        <i x="7" s="1"/>
        <i x="8"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on_Year_Depreciation_Amount" xr10:uid="{F75A5611-6F42-47A5-B0C2-E9CEAF8A058C}" sourceName="Year on Year Depreciation Amount">
  <pivotTables>
    <pivotTable tabId="4" name="PivotTable3"/>
  </pivotTables>
  <data>
    <tabular pivotCacheId="359326074">
      <items count="10">
        <i x="9" s="1"/>
        <i x="8" s="1"/>
        <i x="7" s="1"/>
        <i x="6" s="1"/>
        <i x="5" s="1"/>
        <i x="4" s="1"/>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_Value" xr10:uid="{A017CCAA-574E-4E70-AE91-CD385484692D}" sourceName="Book Value">
  <pivotTables>
    <pivotTable tabId="4" name="PivotTable3"/>
  </pivotTables>
  <data>
    <tabular pivotCacheId="359326074">
      <items count="10">
        <i x="9" s="1"/>
        <i x="8" s="1"/>
        <i x="7" s="1"/>
        <i x="6" s="1"/>
        <i x="5" s="1"/>
        <i x="4" s="1"/>
        <i x="3" s="1"/>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5D5ADD97-A9B0-48CB-B5B8-BD850949338E}" sourceName="Year">
  <pivotTables>
    <pivotTable tabId="4" name="PivotTable2"/>
  </pivotTables>
  <data>
    <tabular pivotCacheId="702243045">
      <items count="10">
        <i x="0" s="1"/>
        <i x="1" s="1"/>
        <i x="2" s="1"/>
        <i x="3" s="1"/>
        <i x="4" s="1"/>
        <i x="5" s="1"/>
        <i x="6" s="1"/>
        <i x="7" s="1"/>
        <i x="8" s="1"/>
        <i x="9"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on_Year_Depreciation_Amount1" xr10:uid="{F83FEA67-3F17-42BF-8969-1AEAA09B2EB0}" sourceName="Year on Year Depreciation Amount">
  <pivotTables>
    <pivotTable tabId="4" name="PivotTable2"/>
  </pivotTables>
  <data>
    <tabular pivotCacheId="702243045">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_Value1" xr10:uid="{C8611EC0-DB32-42CB-AC4B-E8F5312E4412}" sourceName="Book Value">
  <pivotTables>
    <pivotTable tabId="4" name="PivotTable2"/>
  </pivotTables>
  <data>
    <tabular pivotCacheId="702243045">
      <items count="10">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874B48BF-2354-4C7D-8E6C-C0F48F43E616}" cache="Slicer_Year" caption="Year" rowHeight="234950"/>
  <slicer name="Year on Year Depreciation Amount 1" xr10:uid="{6D4DEEFB-0D4E-44B5-B75B-A15DDC69A416}" cache="Slicer_Year_on_Year_Depreciation_Amount" caption="Year on Year Depreciation Amount" startItem="2" rowHeight="234950"/>
  <slicer name="Book Value 1" xr10:uid="{F89E5244-263F-4E9F-BE0B-C583DF3EB6C1}" cache="Slicer_Book_Value" caption="Book Value" startItem="2" rowHeight="234950"/>
  <slicer name="Year 3" xr10:uid="{7AE07DE4-6D7A-4DD6-BB31-B2D16E5CE748}" cache="Slicer_Year1" caption="Years" rowHeight="234950"/>
  <slicer name="Y-0-Y Depreciation Amount" xr10:uid="{564E9BC9-0F48-47D9-8015-853D993D4AAA}" cache="Slicer_Year_on_Year_Depreciation_Amount1" caption="Year on Year Depreciation Amount" rowHeight="234950"/>
  <slicer name="Book Value 3" xr10:uid="{2D49ED22-CC9A-4507-A154-6986BE86C4D4}" cache="Slicer_Book_Value1" caption="Book Valu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52084822-5481-40A3-B3DC-932446E33B21}" cache="Slicer_Year" caption="Year" rowHeight="234950"/>
  <slicer name="Year on Year Depreciation Amount" xr10:uid="{72F98CBA-882C-49A8-A04E-048393D866E9}" cache="Slicer_Year_on_Year_Depreciation_Amount" caption="Year on Year Depreciation Amount" startItem="3" rowHeight="234950"/>
  <slicer name="Book Value" xr10:uid="{E4EE065D-4D1C-42F9-A54C-424CC971025D}" cache="Slicer_Book_Value" caption="Book Value" rowHeight="234950"/>
  <slicer name="Year 2" xr10:uid="{7E6350C6-9C26-4810-A613-C6203E540207}" cache="Slicer_Year1" caption="Years" rowHeight="234950"/>
  <slicer name="Y-0-Y Depreciation Amount 2" xr10:uid="{51D03D29-4EE9-4784-BBA0-C7A0558B387B}" cache="Slicer_Year_on_Year_Depreciation_Amount1" caption="Year on Year Depreciation Amount" rowHeight="234950"/>
  <slicer name="Book Value 2" xr10:uid="{4665DBFD-9FA6-423E-96B5-52A77B223DB7}" cache="Slicer_Book_Value1" caption="Book Value" startItem="3"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B1" workbookViewId="0">
      <selection activeCell="AB19" sqref="AB19"/>
    </sheetView>
  </sheetViews>
  <sheetFormatPr defaultRowHeight="14.4" x14ac:dyDescent="0.3"/>
  <cols>
    <col min="1" max="1" width="9.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2"/>
  <sheetViews>
    <sheetView showGridLines="0" workbookViewId="0">
      <selection activeCell="H14" sqref="H14"/>
    </sheetView>
  </sheetViews>
  <sheetFormatPr defaultColWidth="8.6640625" defaultRowHeight="18" x14ac:dyDescent="0.3"/>
  <cols>
    <col min="1" max="1" width="3.109375" style="1" customWidth="1"/>
    <col min="2" max="2" width="12.5546875" style="1" customWidth="1"/>
    <col min="3" max="3" width="79.88671875" style="1" customWidth="1"/>
    <col min="4" max="4" width="19.109375" style="1" bestFit="1" customWidth="1"/>
    <col min="5" max="5" width="3.33203125" style="1" customWidth="1"/>
    <col min="6" max="6" width="8.6640625" style="1"/>
    <col min="7" max="7" width="14.77734375" style="1" bestFit="1" customWidth="1"/>
    <col min="8" max="16384" width="8.6640625" style="1"/>
  </cols>
  <sheetData>
    <row r="1" spans="1:5" ht="9.9" customHeight="1" thickBot="1" x14ac:dyDescent="0.35">
      <c r="A1" s="9"/>
      <c r="B1" s="9"/>
      <c r="C1" s="9"/>
      <c r="D1" s="9"/>
      <c r="E1" s="9"/>
    </row>
    <row r="2" spans="1:5" ht="37.799999999999997" thickTop="1" thickBot="1" x14ac:dyDescent="0.35">
      <c r="A2" s="9"/>
      <c r="B2" s="26"/>
      <c r="C2" s="24" t="s">
        <v>19</v>
      </c>
      <c r="D2" s="24"/>
      <c r="E2" s="9"/>
    </row>
    <row r="3" spans="1:5" ht="25.8" thickTop="1" thickBot="1" x14ac:dyDescent="0.35">
      <c r="A3" s="9"/>
      <c r="B3" s="27"/>
      <c r="C3" s="25" t="s">
        <v>8</v>
      </c>
      <c r="D3" s="25"/>
      <c r="E3" s="9"/>
    </row>
    <row r="4" spans="1:5" ht="19.2" thickTop="1" thickBot="1" x14ac:dyDescent="0.35">
      <c r="A4" s="9"/>
      <c r="B4" s="5"/>
      <c r="C4" s="5"/>
      <c r="D4" s="5"/>
      <c r="E4" s="9"/>
    </row>
    <row r="5" spans="1:5" ht="25.8" thickTop="1" thickBot="1" x14ac:dyDescent="0.35">
      <c r="A5" s="9"/>
      <c r="B5" s="22" t="s">
        <v>17</v>
      </c>
      <c r="C5" s="22"/>
      <c r="D5" s="22"/>
      <c r="E5" s="9"/>
    </row>
    <row r="6" spans="1:5" ht="19.2" thickTop="1" thickBot="1" x14ac:dyDescent="0.35">
      <c r="A6" s="9"/>
      <c r="B6" s="20" t="s">
        <v>11</v>
      </c>
      <c r="C6" s="21"/>
      <c r="D6" s="10">
        <v>450000</v>
      </c>
      <c r="E6" s="9"/>
    </row>
    <row r="7" spans="1:5" ht="19.2" thickTop="1" thickBot="1" x14ac:dyDescent="0.35">
      <c r="A7" s="9"/>
      <c r="B7" s="20" t="s">
        <v>13</v>
      </c>
      <c r="C7" s="21"/>
      <c r="D7" s="10">
        <v>50000</v>
      </c>
      <c r="E7" s="9"/>
    </row>
    <row r="8" spans="1:5" ht="19.2" thickTop="1" thickBot="1" x14ac:dyDescent="0.35">
      <c r="A8" s="9"/>
      <c r="B8" s="20" t="s">
        <v>0</v>
      </c>
      <c r="C8" s="21"/>
      <c r="D8" s="4">
        <f>SUM(D6:D7)</f>
        <v>500000</v>
      </c>
      <c r="E8" s="9"/>
    </row>
    <row r="9" spans="1:5" ht="19.2" thickTop="1" thickBot="1" x14ac:dyDescent="0.35">
      <c r="A9" s="9"/>
      <c r="B9" s="20" t="s">
        <v>1</v>
      </c>
      <c r="C9" s="21"/>
      <c r="D9" s="10">
        <v>50000</v>
      </c>
      <c r="E9" s="9"/>
    </row>
    <row r="10" spans="1:5" ht="19.2" thickTop="1" thickBot="1" x14ac:dyDescent="0.35">
      <c r="A10" s="9"/>
      <c r="B10" s="20" t="s">
        <v>2</v>
      </c>
      <c r="C10" s="21"/>
      <c r="D10" s="11">
        <v>10</v>
      </c>
      <c r="E10" s="9"/>
    </row>
    <row r="11" spans="1:5" ht="19.2" thickTop="1" thickBot="1" x14ac:dyDescent="0.35">
      <c r="A11" s="9"/>
      <c r="B11" s="23" t="s">
        <v>9</v>
      </c>
      <c r="C11" s="23"/>
      <c r="D11" s="4">
        <f>(SUM(D6+D7)-D9)/D10</f>
        <v>45000</v>
      </c>
      <c r="E11" s="9"/>
    </row>
    <row r="12" spans="1:5" ht="19.2" thickTop="1" thickBot="1" x14ac:dyDescent="0.35">
      <c r="A12" s="9"/>
      <c r="B12" s="23" t="s">
        <v>12</v>
      </c>
      <c r="C12" s="23"/>
      <c r="D12" s="6">
        <f>D11/SUM(D6:D7)</f>
        <v>0.09</v>
      </c>
      <c r="E12" s="9"/>
    </row>
    <row r="13" spans="1:5" ht="19.2" thickTop="1" thickBot="1" x14ac:dyDescent="0.35">
      <c r="A13" s="9"/>
      <c r="B13" s="20" t="s">
        <v>5</v>
      </c>
      <c r="C13" s="21"/>
      <c r="D13" s="3">
        <f>D11*D10</f>
        <v>450000</v>
      </c>
      <c r="E13" s="9"/>
    </row>
    <row r="14" spans="1:5" ht="19.2" thickTop="1" thickBot="1" x14ac:dyDescent="0.35">
      <c r="A14" s="9"/>
      <c r="B14" s="20" t="s">
        <v>4</v>
      </c>
      <c r="C14" s="21"/>
      <c r="D14" s="3">
        <f>D6+D7-D13</f>
        <v>50000</v>
      </c>
      <c r="E14" s="9"/>
    </row>
    <row r="15" spans="1:5" ht="19.2" thickTop="1" thickBot="1" x14ac:dyDescent="0.35">
      <c r="A15" s="9"/>
      <c r="B15" s="20" t="s">
        <v>6</v>
      </c>
      <c r="C15" s="21"/>
      <c r="D15" s="3">
        <f>SUM(D6:D7)-SUM(D13+D9)</f>
        <v>0</v>
      </c>
      <c r="E15" s="9"/>
    </row>
    <row r="16" spans="1:5" ht="19.2" thickTop="1" thickBot="1" x14ac:dyDescent="0.35">
      <c r="A16" s="9"/>
      <c r="B16" s="5"/>
      <c r="C16" s="5"/>
      <c r="D16" s="5"/>
      <c r="E16" s="9"/>
    </row>
    <row r="17" spans="1:7" ht="25.8" thickTop="1" thickBot="1" x14ac:dyDescent="0.35">
      <c r="A17" s="9"/>
      <c r="B17" s="22" t="s">
        <v>16</v>
      </c>
      <c r="C17" s="22"/>
      <c r="D17" s="22"/>
      <c r="E17" s="9"/>
    </row>
    <row r="18" spans="1:7" ht="18.899999999999999" customHeight="1" thickTop="1" thickBot="1" x14ac:dyDescent="0.35">
      <c r="A18" s="9"/>
      <c r="B18" s="23" t="s">
        <v>11</v>
      </c>
      <c r="C18" s="23"/>
      <c r="D18" s="10">
        <v>450000</v>
      </c>
      <c r="E18" s="9"/>
    </row>
    <row r="19" spans="1:7" ht="18.899999999999999" customHeight="1" thickTop="1" thickBot="1" x14ac:dyDescent="0.35">
      <c r="A19" s="9"/>
      <c r="B19" s="23" t="s">
        <v>14</v>
      </c>
      <c r="C19" s="23"/>
      <c r="D19" s="10">
        <v>50000</v>
      </c>
      <c r="E19" s="9"/>
    </row>
    <row r="20" spans="1:7" ht="18.899999999999999" customHeight="1" thickTop="1" thickBot="1" x14ac:dyDescent="0.35">
      <c r="A20" s="9"/>
      <c r="B20" s="23" t="s">
        <v>0</v>
      </c>
      <c r="C20" s="23"/>
      <c r="D20" s="4">
        <f>SUM(D18:D19)</f>
        <v>500000</v>
      </c>
      <c r="E20" s="9"/>
    </row>
    <row r="21" spans="1:7" ht="18.899999999999999" customHeight="1" thickTop="1" thickBot="1" x14ac:dyDescent="0.35">
      <c r="A21" s="9"/>
      <c r="B21" s="23" t="s">
        <v>1</v>
      </c>
      <c r="C21" s="23"/>
      <c r="D21" s="10">
        <v>50000</v>
      </c>
      <c r="E21" s="9"/>
    </row>
    <row r="22" spans="1:7" ht="18.899999999999999" customHeight="1" thickTop="1" thickBot="1" x14ac:dyDescent="0.35">
      <c r="A22" s="9"/>
      <c r="B22" s="23" t="s">
        <v>2</v>
      </c>
      <c r="C22" s="23"/>
      <c r="D22" s="11">
        <v>10</v>
      </c>
      <c r="E22" s="9"/>
    </row>
    <row r="23" spans="1:7" ht="18.899999999999999" customHeight="1" thickTop="1" thickBot="1" x14ac:dyDescent="0.35">
      <c r="A23" s="9"/>
      <c r="B23" s="29" t="s">
        <v>10</v>
      </c>
      <c r="C23" s="29"/>
      <c r="D23" s="6">
        <f>IF(D20="","",1-(D21/D20)^(1/D22))</f>
        <v>0.20567176527571851</v>
      </c>
      <c r="E23" s="9"/>
    </row>
    <row r="24" spans="1:7" ht="24" thickTop="1" thickBot="1" x14ac:dyDescent="0.35">
      <c r="A24" s="9"/>
      <c r="B24" s="28" t="s">
        <v>15</v>
      </c>
      <c r="C24" s="28"/>
      <c r="D24" s="28"/>
      <c r="E24" s="9"/>
    </row>
    <row r="25" spans="1:7" ht="19.2" thickTop="1" thickBot="1" x14ac:dyDescent="0.35">
      <c r="A25" s="9"/>
      <c r="B25" s="7" t="s">
        <v>7</v>
      </c>
      <c r="C25" s="7" t="s">
        <v>18</v>
      </c>
      <c r="D25" s="7" t="s">
        <v>3</v>
      </c>
      <c r="E25" s="9"/>
    </row>
    <row r="26" spans="1:7" ht="19.2" thickTop="1" thickBot="1" x14ac:dyDescent="0.35">
      <c r="A26" s="9"/>
      <c r="B26" s="2">
        <v>1</v>
      </c>
      <c r="C26" s="8">
        <f>D23*D20</f>
        <v>102835.88263785925</v>
      </c>
      <c r="D26" s="8">
        <f>D20-C26</f>
        <v>397164.11736214074</v>
      </c>
      <c r="E26" s="9"/>
      <c r="G26" s="12"/>
    </row>
    <row r="27" spans="1:7" ht="19.2" thickTop="1" thickBot="1" x14ac:dyDescent="0.35">
      <c r="A27" s="9"/>
      <c r="B27" s="2">
        <v>2</v>
      </c>
      <c r="C27" s="8">
        <f>$D26*$D$23</f>
        <v>81685.445122044126</v>
      </c>
      <c r="D27" s="8">
        <f>D26-C27</f>
        <v>315478.67224009661</v>
      </c>
      <c r="E27" s="9"/>
      <c r="G27" s="13"/>
    </row>
    <row r="28" spans="1:7" ht="19.2" thickTop="1" thickBot="1" x14ac:dyDescent="0.35">
      <c r="A28" s="9"/>
      <c r="B28" s="2">
        <v>3</v>
      </c>
      <c r="C28" s="8">
        <f t="shared" ref="C28:C35" si="0">$D27*$D$23</f>
        <v>64885.05542646048</v>
      </c>
      <c r="D28" s="8">
        <f t="shared" ref="D28:D35" si="1">D27-C28</f>
        <v>250593.61681363612</v>
      </c>
      <c r="E28" s="9"/>
    </row>
    <row r="29" spans="1:7" ht="19.2" thickTop="1" thickBot="1" x14ac:dyDescent="0.35">
      <c r="A29" s="9"/>
      <c r="B29" s="2">
        <v>4</v>
      </c>
      <c r="C29" s="8">
        <f t="shared" si="0"/>
        <v>51540.031536887516</v>
      </c>
      <c r="D29" s="8">
        <f t="shared" si="1"/>
        <v>199053.58527674861</v>
      </c>
      <c r="E29" s="9"/>
    </row>
    <row r="30" spans="1:7" ht="19.2" thickTop="1" thickBot="1" x14ac:dyDescent="0.35">
      <c r="A30" s="9"/>
      <c r="B30" s="2">
        <v>5</v>
      </c>
      <c r="C30" s="8">
        <f t="shared" si="0"/>
        <v>40939.70226832966</v>
      </c>
      <c r="D30" s="8">
        <f t="shared" si="1"/>
        <v>158113.88300841895</v>
      </c>
      <c r="E30" s="9"/>
    </row>
    <row r="31" spans="1:7" ht="19.2" thickTop="1" thickBot="1" x14ac:dyDescent="0.35">
      <c r="A31" s="9"/>
      <c r="B31" s="2">
        <v>6</v>
      </c>
      <c r="C31" s="8">
        <f t="shared" si="0"/>
        <v>32519.561432939961</v>
      </c>
      <c r="D31" s="8">
        <f t="shared" si="1"/>
        <v>125594.321575479</v>
      </c>
      <c r="E31" s="9"/>
    </row>
    <row r="32" spans="1:7" ht="19.2" thickTop="1" thickBot="1" x14ac:dyDescent="0.35">
      <c r="A32" s="9"/>
      <c r="B32" s="2">
        <v>7</v>
      </c>
      <c r="C32" s="8">
        <f t="shared" si="0"/>
        <v>25831.205827035024</v>
      </c>
      <c r="D32" s="8">
        <f t="shared" si="1"/>
        <v>99763.115748443975</v>
      </c>
      <c r="E32" s="9"/>
    </row>
    <row r="33" spans="1:5" ht="19.2" thickTop="1" thickBot="1" x14ac:dyDescent="0.35">
      <c r="A33" s="9"/>
      <c r="B33" s="2">
        <v>8</v>
      </c>
      <c r="C33" s="8">
        <f t="shared" si="0"/>
        <v>20518.456125388308</v>
      </c>
      <c r="D33" s="8">
        <f t="shared" si="1"/>
        <v>79244.659623055661</v>
      </c>
      <c r="E33" s="9"/>
    </row>
    <row r="34" spans="1:5" ht="19.2" thickTop="1" thickBot="1" x14ac:dyDescent="0.35">
      <c r="A34" s="9"/>
      <c r="B34" s="2">
        <v>9</v>
      </c>
      <c r="C34" s="8">
        <f t="shared" si="0"/>
        <v>16298.389033347312</v>
      </c>
      <c r="D34" s="8">
        <f t="shared" si="1"/>
        <v>62946.270589708351</v>
      </c>
      <c r="E34" s="9"/>
    </row>
    <row r="35" spans="1:5" ht="19.2" thickTop="1" thickBot="1" x14ac:dyDescent="0.35">
      <c r="A35" s="9"/>
      <c r="B35" s="2">
        <v>10</v>
      </c>
      <c r="C35" s="8">
        <f t="shared" si="0"/>
        <v>12946.27058970836</v>
      </c>
      <c r="D35" s="8">
        <f t="shared" si="1"/>
        <v>49999.999999999993</v>
      </c>
      <c r="E35" s="9"/>
    </row>
    <row r="36" spans="1:5" ht="18.600000000000001" thickTop="1" x14ac:dyDescent="0.3">
      <c r="A36" s="9"/>
      <c r="B36" s="9"/>
      <c r="C36" s="9"/>
      <c r="D36" s="9"/>
      <c r="E36" s="9"/>
    </row>
    <row r="39" spans="1:5" ht="18.600000000000001" thickBot="1" x14ac:dyDescent="0.35">
      <c r="A39" s="9"/>
      <c r="B39" s="9"/>
      <c r="C39" s="9"/>
      <c r="D39" s="9"/>
      <c r="E39" s="9"/>
    </row>
    <row r="40" spans="1:5" ht="24" thickTop="1" thickBot="1" x14ac:dyDescent="0.35">
      <c r="A40" s="9"/>
      <c r="B40" s="28" t="s">
        <v>40</v>
      </c>
      <c r="C40" s="28"/>
      <c r="D40" s="28"/>
      <c r="E40" s="9"/>
    </row>
    <row r="41" spans="1:5" ht="19.2" thickTop="1" thickBot="1" x14ac:dyDescent="0.35">
      <c r="A41" s="9"/>
      <c r="B41" s="7" t="s">
        <v>45</v>
      </c>
      <c r="C41" s="7" t="s">
        <v>18</v>
      </c>
      <c r="D41" s="7" t="s">
        <v>3</v>
      </c>
      <c r="E41" s="9"/>
    </row>
    <row r="42" spans="1:5" ht="19.2" thickTop="1" thickBot="1" x14ac:dyDescent="0.35">
      <c r="A42" s="9"/>
      <c r="B42" s="2">
        <v>1</v>
      </c>
      <c r="C42" s="8">
        <f>$D$8*$D$12</f>
        <v>45000</v>
      </c>
      <c r="D42" s="8">
        <f>D8-C42</f>
        <v>455000</v>
      </c>
      <c r="E42" s="9"/>
    </row>
    <row r="43" spans="1:5" ht="19.2" thickTop="1" thickBot="1" x14ac:dyDescent="0.35">
      <c r="A43" s="9"/>
      <c r="B43" s="2">
        <v>2</v>
      </c>
      <c r="C43" s="8">
        <f t="shared" ref="C43:C51" si="2">$D$8*$D$12</f>
        <v>45000</v>
      </c>
      <c r="D43" s="8">
        <f>D42-C43</f>
        <v>410000</v>
      </c>
      <c r="E43" s="9"/>
    </row>
    <row r="44" spans="1:5" ht="19.2" thickTop="1" thickBot="1" x14ac:dyDescent="0.35">
      <c r="A44" s="9"/>
      <c r="B44" s="2">
        <v>3</v>
      </c>
      <c r="C44" s="8">
        <f t="shared" si="2"/>
        <v>45000</v>
      </c>
      <c r="D44" s="8">
        <f t="shared" ref="D44:D51" si="3">D43-C44</f>
        <v>365000</v>
      </c>
      <c r="E44" s="9"/>
    </row>
    <row r="45" spans="1:5" ht="19.2" thickTop="1" thickBot="1" x14ac:dyDescent="0.35">
      <c r="A45" s="9"/>
      <c r="B45" s="2">
        <v>4</v>
      </c>
      <c r="C45" s="8">
        <f t="shared" si="2"/>
        <v>45000</v>
      </c>
      <c r="D45" s="8">
        <f t="shared" si="3"/>
        <v>320000</v>
      </c>
      <c r="E45" s="9"/>
    </row>
    <row r="46" spans="1:5" ht="19.2" thickTop="1" thickBot="1" x14ac:dyDescent="0.35">
      <c r="A46" s="9"/>
      <c r="B46" s="2">
        <v>5</v>
      </c>
      <c r="C46" s="8">
        <f t="shared" si="2"/>
        <v>45000</v>
      </c>
      <c r="D46" s="8">
        <f t="shared" si="3"/>
        <v>275000</v>
      </c>
      <c r="E46" s="9"/>
    </row>
    <row r="47" spans="1:5" ht="19.2" thickTop="1" thickBot="1" x14ac:dyDescent="0.35">
      <c r="A47" s="9"/>
      <c r="B47" s="2">
        <v>6</v>
      </c>
      <c r="C47" s="8">
        <f t="shared" si="2"/>
        <v>45000</v>
      </c>
      <c r="D47" s="8">
        <f t="shared" si="3"/>
        <v>230000</v>
      </c>
      <c r="E47" s="9"/>
    </row>
    <row r="48" spans="1:5" ht="19.2" thickTop="1" thickBot="1" x14ac:dyDescent="0.35">
      <c r="A48" s="9"/>
      <c r="B48" s="2">
        <v>7</v>
      </c>
      <c r="C48" s="8">
        <f t="shared" si="2"/>
        <v>45000</v>
      </c>
      <c r="D48" s="8">
        <f t="shared" si="3"/>
        <v>185000</v>
      </c>
      <c r="E48" s="9"/>
    </row>
    <row r="49" spans="1:5" ht="19.2" thickTop="1" thickBot="1" x14ac:dyDescent="0.35">
      <c r="A49" s="9"/>
      <c r="B49" s="2">
        <v>8</v>
      </c>
      <c r="C49" s="8">
        <f t="shared" si="2"/>
        <v>45000</v>
      </c>
      <c r="D49" s="8">
        <f t="shared" si="3"/>
        <v>140000</v>
      </c>
      <c r="E49" s="9"/>
    </row>
    <row r="50" spans="1:5" ht="19.2" thickTop="1" thickBot="1" x14ac:dyDescent="0.35">
      <c r="A50" s="9"/>
      <c r="B50" s="2">
        <v>9</v>
      </c>
      <c r="C50" s="8">
        <f t="shared" si="2"/>
        <v>45000</v>
      </c>
      <c r="D50" s="8">
        <f t="shared" si="3"/>
        <v>95000</v>
      </c>
      <c r="E50" s="9"/>
    </row>
    <row r="51" spans="1:5" ht="19.2" thickTop="1" thickBot="1" x14ac:dyDescent="0.35">
      <c r="A51" s="9"/>
      <c r="B51" s="2">
        <v>10</v>
      </c>
      <c r="C51" s="8">
        <f t="shared" si="2"/>
        <v>45000</v>
      </c>
      <c r="D51" s="8">
        <f t="shared" si="3"/>
        <v>50000</v>
      </c>
      <c r="E51" s="9"/>
    </row>
    <row r="52" spans="1:5" ht="18.600000000000001" thickTop="1" x14ac:dyDescent="0.3">
      <c r="A52" s="9"/>
      <c r="B52" s="9"/>
      <c r="C52" s="9"/>
      <c r="D52" s="9"/>
      <c r="E52" s="9"/>
    </row>
  </sheetData>
  <mergeCells count="23">
    <mergeCell ref="B40:D40"/>
    <mergeCell ref="B23:C23"/>
    <mergeCell ref="B24:D24"/>
    <mergeCell ref="B12:C12"/>
    <mergeCell ref="B18:C18"/>
    <mergeCell ref="B19:C19"/>
    <mergeCell ref="B20:C20"/>
    <mergeCell ref="B21:C21"/>
    <mergeCell ref="B22:C22"/>
    <mergeCell ref="C2:D2"/>
    <mergeCell ref="C3:D3"/>
    <mergeCell ref="B2:B3"/>
    <mergeCell ref="B6:C6"/>
    <mergeCell ref="B7:C7"/>
    <mergeCell ref="B5:D5"/>
    <mergeCell ref="B8:C8"/>
    <mergeCell ref="B9:C9"/>
    <mergeCell ref="B10:C10"/>
    <mergeCell ref="B17:D17"/>
    <mergeCell ref="B11:C11"/>
    <mergeCell ref="B13:C13"/>
    <mergeCell ref="B14:C14"/>
    <mergeCell ref="B15:C15"/>
  </mergeCells>
  <printOptions horizontalCentered="1" verticalCentered="1"/>
  <pageMargins left="0.19685039370078741" right="0.19685039370078741" top="0.19685039370078741" bottom="0.19685039370078741" header="0.31496062992125984" footer="0.31496062992125984"/>
  <pageSetup paperSize="9" orientation="portrait" horizontalDpi="30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47E3C-A84B-46F4-8813-9E62BB2F7BE4}">
  <dimension ref="A2:Z82"/>
  <sheetViews>
    <sheetView showGridLines="0" tabSelected="1" topLeftCell="A94" zoomScale="90" zoomScaleNormal="90" workbookViewId="0">
      <selection activeCell="X110" sqref="X110"/>
    </sheetView>
  </sheetViews>
  <sheetFormatPr defaultRowHeight="13.8" x14ac:dyDescent="0.25"/>
  <cols>
    <col min="1" max="16384" width="8.88671875" style="14"/>
  </cols>
  <sheetData>
    <row r="2" spans="1:22" x14ac:dyDescent="0.25">
      <c r="A2" s="34" t="s">
        <v>20</v>
      </c>
      <c r="B2" s="33" t="s">
        <v>21</v>
      </c>
      <c r="C2" s="33"/>
      <c r="D2" s="33"/>
      <c r="E2" s="33"/>
      <c r="F2" s="33"/>
      <c r="G2" s="33"/>
      <c r="H2" s="33"/>
      <c r="I2" s="33"/>
      <c r="J2" s="33"/>
      <c r="K2" s="33"/>
    </row>
    <row r="3" spans="1:22" x14ac:dyDescent="0.25">
      <c r="A3" s="14" t="s">
        <v>22</v>
      </c>
      <c r="B3" s="32" t="s">
        <v>64</v>
      </c>
      <c r="C3" s="31"/>
      <c r="D3" s="31"/>
      <c r="E3" s="31"/>
      <c r="F3" s="31"/>
      <c r="G3" s="31"/>
      <c r="H3" s="31"/>
      <c r="I3" s="31"/>
      <c r="J3" s="31"/>
      <c r="K3" s="31"/>
      <c r="L3" s="31"/>
      <c r="M3" s="31"/>
      <c r="N3" s="31"/>
      <c r="O3" s="31"/>
      <c r="P3" s="31"/>
      <c r="Q3" s="31"/>
      <c r="R3" s="31"/>
      <c r="S3" s="31"/>
      <c r="T3" s="31"/>
      <c r="U3" s="31"/>
    </row>
    <row r="5" spans="1:22" x14ac:dyDescent="0.25">
      <c r="A5" s="34" t="s">
        <v>24</v>
      </c>
      <c r="B5" s="33" t="s">
        <v>23</v>
      </c>
      <c r="C5" s="33"/>
      <c r="D5" s="33"/>
      <c r="E5" s="33"/>
      <c r="F5" s="33"/>
      <c r="G5" s="33"/>
      <c r="H5" s="33"/>
      <c r="I5" s="33"/>
      <c r="J5" s="33"/>
      <c r="K5" s="33"/>
    </row>
    <row r="6" spans="1:22" x14ac:dyDescent="0.25">
      <c r="A6" s="14" t="s">
        <v>22</v>
      </c>
      <c r="B6" s="32" t="s">
        <v>66</v>
      </c>
      <c r="C6" s="32"/>
      <c r="D6" s="32"/>
      <c r="E6" s="32"/>
      <c r="F6" s="32"/>
      <c r="G6" s="32"/>
      <c r="H6" s="32"/>
      <c r="I6" s="32"/>
      <c r="J6" s="32"/>
      <c r="K6" s="32"/>
      <c r="L6" s="32"/>
      <c r="M6" s="32"/>
      <c r="N6" s="32"/>
      <c r="O6" s="32"/>
      <c r="P6" s="32"/>
      <c r="Q6" s="32"/>
      <c r="R6" s="32"/>
      <c r="S6" s="32"/>
      <c r="T6" s="32"/>
      <c r="U6" s="32"/>
      <c r="V6" s="32"/>
    </row>
    <row r="7" spans="1:22" x14ac:dyDescent="0.25">
      <c r="B7" s="32"/>
      <c r="C7" s="32"/>
      <c r="D7" s="32"/>
      <c r="E7" s="32"/>
      <c r="F7" s="32"/>
      <c r="G7" s="32"/>
      <c r="H7" s="32"/>
      <c r="I7" s="32"/>
      <c r="J7" s="32"/>
      <c r="K7" s="32"/>
      <c r="L7" s="32"/>
      <c r="M7" s="32"/>
      <c r="N7" s="32"/>
      <c r="O7" s="32"/>
      <c r="P7" s="32"/>
      <c r="Q7" s="32"/>
      <c r="R7" s="32"/>
      <c r="S7" s="32"/>
      <c r="T7" s="32"/>
      <c r="U7" s="32"/>
      <c r="V7" s="32"/>
    </row>
    <row r="9" spans="1:22" x14ac:dyDescent="0.25">
      <c r="A9" s="34" t="s">
        <v>25</v>
      </c>
      <c r="B9" s="35" t="s">
        <v>57</v>
      </c>
      <c r="C9" s="33"/>
      <c r="D9" s="33"/>
      <c r="E9" s="33"/>
      <c r="F9" s="33"/>
      <c r="G9" s="33"/>
      <c r="H9" s="33"/>
      <c r="I9" s="33"/>
      <c r="J9" s="33"/>
      <c r="K9" s="33"/>
    </row>
    <row r="10" spans="1:22" x14ac:dyDescent="0.25">
      <c r="A10" s="14" t="s">
        <v>22</v>
      </c>
      <c r="B10" s="31" t="s">
        <v>58</v>
      </c>
      <c r="C10" s="31"/>
      <c r="D10" s="31"/>
      <c r="E10" s="31"/>
      <c r="F10" s="31"/>
      <c r="G10" s="31"/>
      <c r="H10" s="31"/>
      <c r="I10" s="31"/>
      <c r="J10" s="31"/>
      <c r="K10" s="31"/>
      <c r="L10" s="31"/>
      <c r="M10" s="31"/>
      <c r="N10" s="31"/>
      <c r="O10" s="31"/>
      <c r="P10" s="31"/>
      <c r="Q10" s="31"/>
      <c r="R10" s="31"/>
      <c r="S10" s="31"/>
      <c r="T10" s="31"/>
      <c r="U10" s="31"/>
    </row>
    <row r="12" spans="1:22" x14ac:dyDescent="0.25">
      <c r="A12" s="34" t="s">
        <v>26</v>
      </c>
      <c r="B12" s="35" t="s">
        <v>27</v>
      </c>
      <c r="C12" s="33"/>
      <c r="D12" s="33"/>
      <c r="E12" s="33"/>
      <c r="F12" s="33"/>
      <c r="G12" s="33"/>
      <c r="H12" s="33"/>
      <c r="I12" s="33"/>
      <c r="J12" s="33"/>
      <c r="K12" s="33"/>
    </row>
    <row r="13" spans="1:22" x14ac:dyDescent="0.25">
      <c r="A13" s="14" t="s">
        <v>22</v>
      </c>
      <c r="B13" s="31" t="s">
        <v>63</v>
      </c>
      <c r="C13" s="31"/>
      <c r="D13" s="31"/>
      <c r="E13" s="31"/>
      <c r="F13" s="31"/>
      <c r="G13" s="31"/>
      <c r="H13" s="31"/>
      <c r="I13" s="31"/>
      <c r="J13" s="31"/>
      <c r="K13" s="31"/>
      <c r="L13" s="31"/>
      <c r="M13" s="31"/>
      <c r="N13" s="31"/>
      <c r="O13" s="31"/>
      <c r="P13" s="31"/>
      <c r="Q13" s="31"/>
      <c r="R13" s="31"/>
      <c r="S13" s="31"/>
      <c r="T13" s="31"/>
      <c r="U13" s="31"/>
    </row>
    <row r="15" spans="1:22" x14ac:dyDescent="0.25">
      <c r="A15" s="34" t="s">
        <v>28</v>
      </c>
      <c r="B15" s="35" t="s">
        <v>29</v>
      </c>
      <c r="C15" s="35"/>
      <c r="D15" s="35"/>
      <c r="E15" s="35"/>
      <c r="F15" s="35"/>
      <c r="G15" s="35"/>
      <c r="H15" s="35"/>
      <c r="I15" s="35"/>
      <c r="J15" s="35"/>
      <c r="K15" s="35"/>
      <c r="L15" s="35"/>
      <c r="M15" s="35"/>
    </row>
    <row r="16" spans="1:22" x14ac:dyDescent="0.25">
      <c r="A16" s="14" t="s">
        <v>22</v>
      </c>
      <c r="B16" s="31" t="s">
        <v>65</v>
      </c>
      <c r="C16" s="31"/>
      <c r="D16" s="31"/>
      <c r="E16" s="31"/>
      <c r="F16" s="31"/>
      <c r="G16" s="31"/>
      <c r="H16" s="31"/>
      <c r="I16" s="31"/>
      <c r="J16" s="31"/>
      <c r="K16" s="31"/>
      <c r="L16" s="31"/>
      <c r="M16" s="31"/>
      <c r="N16" s="31"/>
      <c r="O16" s="31"/>
      <c r="P16" s="31"/>
      <c r="Q16" s="31"/>
      <c r="R16" s="31"/>
      <c r="S16" s="31"/>
      <c r="T16" s="31"/>
      <c r="U16" s="31"/>
    </row>
    <row r="18" spans="1:26" x14ac:dyDescent="0.25">
      <c r="A18" s="34" t="s">
        <v>31</v>
      </c>
      <c r="B18" s="35" t="s">
        <v>59</v>
      </c>
      <c r="C18" s="33"/>
      <c r="D18" s="33"/>
      <c r="E18" s="33"/>
      <c r="F18" s="33"/>
      <c r="G18" s="33"/>
      <c r="H18" s="33"/>
      <c r="I18" s="33"/>
      <c r="J18" s="33"/>
      <c r="K18" s="33"/>
    </row>
    <row r="19" spans="1:26" x14ac:dyDescent="0.25">
      <c r="A19" s="14" t="s">
        <v>22</v>
      </c>
      <c r="B19" s="32" t="s">
        <v>30</v>
      </c>
      <c r="C19" s="31"/>
      <c r="D19" s="31"/>
      <c r="E19" s="31"/>
      <c r="F19" s="31"/>
      <c r="G19" s="31"/>
      <c r="H19" s="31"/>
      <c r="I19" s="31"/>
      <c r="J19" s="31"/>
      <c r="K19" s="31"/>
      <c r="L19" s="31"/>
      <c r="M19" s="31"/>
      <c r="N19" s="31"/>
      <c r="O19" s="31"/>
      <c r="P19" s="31"/>
      <c r="Q19" s="31"/>
      <c r="R19" s="31"/>
      <c r="S19" s="31"/>
      <c r="T19" s="31"/>
      <c r="U19" s="31"/>
    </row>
    <row r="21" spans="1:26" x14ac:dyDescent="0.25">
      <c r="A21" s="34" t="s">
        <v>32</v>
      </c>
      <c r="B21" s="35" t="s">
        <v>33</v>
      </c>
      <c r="C21" s="35"/>
      <c r="D21" s="35"/>
      <c r="E21" s="35"/>
      <c r="F21" s="35"/>
      <c r="G21" s="35"/>
      <c r="H21" s="35"/>
      <c r="I21" s="35"/>
      <c r="J21" s="35"/>
      <c r="K21" s="35"/>
      <c r="L21" s="35"/>
      <c r="M21" s="35"/>
    </row>
    <row r="22" spans="1:26" x14ac:dyDescent="0.25">
      <c r="A22" s="14" t="s">
        <v>22</v>
      </c>
      <c r="B22" s="32" t="s">
        <v>62</v>
      </c>
      <c r="C22" s="32"/>
      <c r="D22" s="32"/>
      <c r="E22" s="32"/>
      <c r="F22" s="32"/>
      <c r="G22" s="32"/>
      <c r="H22" s="32"/>
      <c r="I22" s="32"/>
      <c r="J22" s="32"/>
      <c r="K22" s="32"/>
      <c r="L22" s="32"/>
      <c r="M22" s="32"/>
      <c r="N22" s="32"/>
      <c r="O22" s="32"/>
      <c r="P22" s="32"/>
      <c r="Q22" s="32"/>
      <c r="R22" s="32"/>
      <c r="S22" s="32"/>
      <c r="T22" s="32"/>
      <c r="U22" s="32"/>
      <c r="V22" s="32"/>
      <c r="W22" s="32"/>
      <c r="X22" s="32"/>
      <c r="Y22" s="32"/>
    </row>
    <row r="23" spans="1:26" x14ac:dyDescent="0.25">
      <c r="B23" s="32" t="s">
        <v>61</v>
      </c>
      <c r="C23" s="32"/>
      <c r="D23" s="32"/>
      <c r="E23" s="32"/>
      <c r="F23" s="32"/>
      <c r="G23" s="32"/>
      <c r="H23" s="32"/>
      <c r="I23" s="32"/>
      <c r="J23" s="32"/>
      <c r="K23" s="32"/>
      <c r="L23" s="32"/>
      <c r="M23" s="32"/>
      <c r="N23" s="32"/>
      <c r="O23" s="32"/>
      <c r="P23" s="32"/>
      <c r="Q23" s="32"/>
      <c r="R23" s="32"/>
      <c r="S23" s="32"/>
      <c r="T23" s="32"/>
      <c r="U23" s="32"/>
      <c r="V23" s="32"/>
      <c r="W23" s="32"/>
      <c r="X23" s="32"/>
      <c r="Y23" s="32"/>
      <c r="Z23" s="32"/>
    </row>
    <row r="24" spans="1:26" ht="13.8" customHeight="1" x14ac:dyDescent="0.25">
      <c r="B24" s="32" t="s">
        <v>48</v>
      </c>
      <c r="C24" s="32"/>
      <c r="D24" s="32"/>
      <c r="E24" s="32"/>
      <c r="F24" s="32"/>
      <c r="G24" s="32"/>
      <c r="H24" s="32"/>
      <c r="I24" s="32"/>
      <c r="J24" s="32"/>
      <c r="K24" s="32"/>
      <c r="L24" s="32"/>
      <c r="M24" s="32"/>
      <c r="N24" s="32"/>
      <c r="O24" s="32"/>
      <c r="P24" s="32"/>
      <c r="Q24" s="32"/>
      <c r="R24" s="32"/>
      <c r="S24" s="32"/>
      <c r="T24" s="32"/>
      <c r="U24" s="32"/>
      <c r="V24" s="32"/>
      <c r="W24" s="32"/>
      <c r="X24" s="32"/>
      <c r="Y24" s="32"/>
      <c r="Z24" s="32"/>
    </row>
    <row r="25" spans="1:26" ht="13.8" customHeight="1" x14ac:dyDescent="0.25">
      <c r="B25" s="32" t="s">
        <v>49</v>
      </c>
      <c r="C25" s="32"/>
      <c r="D25" s="32"/>
      <c r="E25" s="32"/>
      <c r="F25" s="32"/>
      <c r="G25" s="32"/>
      <c r="H25" s="32"/>
      <c r="I25" s="32"/>
      <c r="J25" s="32"/>
      <c r="K25" s="32"/>
      <c r="L25" s="32"/>
      <c r="M25" s="32"/>
      <c r="N25" s="32"/>
      <c r="O25" s="32"/>
      <c r="P25" s="32"/>
      <c r="Q25" s="32"/>
      <c r="R25" s="32"/>
      <c r="S25" s="32"/>
      <c r="T25" s="32"/>
      <c r="U25" s="32"/>
      <c r="V25" s="32"/>
      <c r="W25" s="32"/>
      <c r="X25" s="32"/>
      <c r="Y25" s="32"/>
      <c r="Z25" s="32"/>
    </row>
    <row r="26" spans="1:26" ht="13.8" customHeight="1" x14ac:dyDescent="0.25">
      <c r="B26" s="32" t="s">
        <v>50</v>
      </c>
      <c r="C26" s="32"/>
      <c r="D26" s="32"/>
      <c r="E26" s="32"/>
      <c r="F26" s="32"/>
      <c r="G26" s="32"/>
      <c r="H26" s="32"/>
      <c r="I26" s="32"/>
      <c r="J26" s="32"/>
      <c r="K26" s="32"/>
      <c r="L26" s="32"/>
      <c r="M26" s="32"/>
      <c r="N26" s="32"/>
      <c r="O26" s="32"/>
      <c r="P26" s="32"/>
      <c r="Q26" s="32"/>
      <c r="R26" s="32"/>
      <c r="S26" s="32"/>
      <c r="T26" s="32"/>
      <c r="U26" s="32"/>
      <c r="V26" s="32"/>
      <c r="W26" s="32"/>
      <c r="X26" s="32"/>
      <c r="Y26" s="32"/>
      <c r="Z26" s="32"/>
    </row>
    <row r="27" spans="1:26" ht="13.8" customHeight="1" x14ac:dyDescent="0.25">
      <c r="B27" s="32" t="s">
        <v>51</v>
      </c>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ht="13.8" customHeight="1" x14ac:dyDescent="0.25">
      <c r="B28" s="32" t="s">
        <v>52</v>
      </c>
      <c r="C28" s="32"/>
      <c r="D28" s="32"/>
      <c r="E28" s="32"/>
      <c r="F28" s="32"/>
      <c r="G28" s="32"/>
      <c r="H28" s="32"/>
      <c r="I28" s="32"/>
      <c r="J28" s="32"/>
      <c r="K28" s="32"/>
      <c r="L28" s="32"/>
      <c r="M28" s="32"/>
      <c r="N28" s="32"/>
      <c r="O28" s="32"/>
      <c r="P28" s="32"/>
      <c r="Q28" s="32"/>
      <c r="R28" s="32"/>
      <c r="S28" s="32"/>
      <c r="T28" s="32"/>
      <c r="U28" s="32"/>
      <c r="V28" s="32"/>
      <c r="W28" s="32"/>
      <c r="X28" s="32"/>
      <c r="Y28" s="32"/>
      <c r="Z28" s="32"/>
    </row>
    <row r="29" spans="1:26" ht="13.8" customHeight="1" x14ac:dyDescent="0.25">
      <c r="B29" s="32" t="s">
        <v>53</v>
      </c>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3.8" customHeight="1" x14ac:dyDescent="0.25">
      <c r="B30" s="32" t="s">
        <v>55</v>
      </c>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3.8" customHeight="1" x14ac:dyDescent="0.25">
      <c r="B31" s="32" t="s">
        <v>54</v>
      </c>
      <c r="C31" s="32"/>
      <c r="D31" s="32"/>
      <c r="E31" s="32"/>
      <c r="F31" s="32"/>
      <c r="G31" s="32"/>
      <c r="H31" s="32"/>
      <c r="I31" s="32"/>
      <c r="J31" s="32"/>
      <c r="K31" s="32"/>
      <c r="L31" s="32"/>
      <c r="M31" s="32"/>
      <c r="N31" s="32"/>
      <c r="O31" s="32"/>
      <c r="P31" s="32"/>
      <c r="Q31" s="32"/>
      <c r="R31" s="32"/>
      <c r="S31" s="32"/>
      <c r="T31" s="32"/>
      <c r="U31" s="32"/>
      <c r="V31" s="32"/>
      <c r="W31" s="32"/>
      <c r="X31" s="32"/>
      <c r="Y31" s="32"/>
      <c r="Z31" s="32"/>
    </row>
    <row r="33" spans="1:22" x14ac:dyDescent="0.25">
      <c r="A33" s="34" t="s">
        <v>34</v>
      </c>
      <c r="B33" s="35" t="s">
        <v>56</v>
      </c>
      <c r="C33" s="35"/>
      <c r="D33" s="35"/>
      <c r="E33" s="35"/>
      <c r="F33" s="35"/>
      <c r="G33" s="35"/>
      <c r="H33" s="35"/>
      <c r="I33" s="35"/>
      <c r="J33" s="35"/>
      <c r="K33" s="35"/>
      <c r="L33" s="35"/>
      <c r="M33" s="35"/>
    </row>
    <row r="34" spans="1:22" x14ac:dyDescent="0.25">
      <c r="A34" s="14" t="s">
        <v>22</v>
      </c>
      <c r="B34" s="32" t="s">
        <v>35</v>
      </c>
      <c r="C34" s="31"/>
      <c r="D34" s="31"/>
      <c r="E34" s="31"/>
      <c r="F34" s="31"/>
      <c r="G34" s="31"/>
      <c r="H34" s="31"/>
      <c r="I34" s="31"/>
      <c r="J34" s="31"/>
      <c r="K34" s="31"/>
      <c r="L34" s="31"/>
      <c r="M34" s="31"/>
      <c r="N34" s="31"/>
      <c r="O34" s="31"/>
      <c r="P34" s="31"/>
      <c r="Q34" s="31"/>
      <c r="R34" s="31"/>
      <c r="S34" s="31"/>
      <c r="T34" s="31"/>
      <c r="U34" s="31"/>
    </row>
    <row r="36" spans="1:22" ht="13.8" customHeight="1" x14ac:dyDescent="0.25">
      <c r="A36" s="34" t="s">
        <v>36</v>
      </c>
      <c r="B36" s="35" t="s">
        <v>37</v>
      </c>
      <c r="C36" s="35"/>
      <c r="D36" s="35"/>
      <c r="E36" s="35"/>
      <c r="F36" s="35"/>
      <c r="G36" s="35"/>
      <c r="H36" s="35"/>
      <c r="I36" s="35"/>
      <c r="J36" s="35"/>
      <c r="K36" s="35"/>
      <c r="L36" s="35"/>
      <c r="M36" s="35"/>
      <c r="N36" s="35"/>
      <c r="O36" s="35"/>
      <c r="P36" s="35"/>
      <c r="Q36" s="35"/>
      <c r="R36" s="35"/>
      <c r="S36" s="35"/>
      <c r="T36" s="35"/>
      <c r="U36" s="35"/>
      <c r="V36" s="35"/>
    </row>
    <row r="37" spans="1:22" x14ac:dyDescent="0.25">
      <c r="A37" s="14" t="s">
        <v>22</v>
      </c>
      <c r="B37" s="32" t="s">
        <v>60</v>
      </c>
      <c r="C37" s="32"/>
      <c r="D37" s="32"/>
      <c r="E37" s="32"/>
      <c r="F37" s="32"/>
      <c r="G37" s="32"/>
      <c r="H37" s="32"/>
      <c r="I37" s="32"/>
      <c r="J37" s="32"/>
      <c r="K37" s="32"/>
      <c r="L37" s="32"/>
      <c r="M37" s="32"/>
      <c r="N37" s="32"/>
      <c r="O37" s="32"/>
      <c r="P37" s="32"/>
      <c r="Q37" s="32"/>
      <c r="R37" s="32"/>
      <c r="S37" s="32"/>
      <c r="T37" s="32"/>
      <c r="U37" s="32"/>
    </row>
    <row r="38" spans="1:22" x14ac:dyDescent="0.25">
      <c r="B38" s="32"/>
      <c r="C38" s="32"/>
      <c r="D38" s="32"/>
      <c r="E38" s="32"/>
      <c r="F38" s="32"/>
      <c r="G38" s="32"/>
      <c r="H38" s="32"/>
      <c r="I38" s="32"/>
      <c r="J38" s="32"/>
      <c r="K38" s="32"/>
      <c r="L38" s="32"/>
      <c r="M38" s="32"/>
      <c r="N38" s="32"/>
      <c r="O38" s="32"/>
      <c r="P38" s="32"/>
      <c r="Q38" s="32"/>
      <c r="R38" s="32"/>
      <c r="S38" s="32"/>
      <c r="T38" s="32"/>
      <c r="U38" s="32"/>
    </row>
    <row r="40" spans="1:22" x14ac:dyDescent="0.25">
      <c r="A40" s="34" t="s">
        <v>38</v>
      </c>
      <c r="B40" s="35" t="s">
        <v>39</v>
      </c>
      <c r="C40" s="35"/>
      <c r="D40" s="35"/>
      <c r="E40" s="35"/>
      <c r="F40" s="35"/>
      <c r="G40" s="35"/>
      <c r="H40" s="35"/>
      <c r="I40" s="35"/>
      <c r="J40" s="35"/>
      <c r="K40" s="35"/>
      <c r="L40" s="35"/>
      <c r="M40" s="35"/>
    </row>
    <row r="41" spans="1:22" x14ac:dyDescent="0.25">
      <c r="A41" s="14" t="s">
        <v>22</v>
      </c>
    </row>
    <row r="42" spans="1:22" x14ac:dyDescent="0.25">
      <c r="J42" s="30" t="s">
        <v>47</v>
      </c>
      <c r="K42" s="30"/>
      <c r="L42" s="30"/>
      <c r="M42" s="30"/>
      <c r="N42" s="30"/>
      <c r="O42" s="30"/>
      <c r="P42" s="30"/>
    </row>
    <row r="43" spans="1:22" x14ac:dyDescent="0.25">
      <c r="J43" s="30"/>
      <c r="K43" s="30"/>
      <c r="L43" s="30"/>
      <c r="M43" s="30"/>
      <c r="N43" s="30"/>
      <c r="O43" s="30"/>
      <c r="P43" s="30"/>
    </row>
    <row r="44" spans="1:22" x14ac:dyDescent="0.25">
      <c r="J44" s="30"/>
      <c r="K44" s="30"/>
      <c r="L44" s="30"/>
      <c r="M44" s="30"/>
      <c r="N44" s="30"/>
      <c r="O44" s="30"/>
      <c r="P44" s="30"/>
    </row>
    <row r="61" spans="5:5" ht="17.399999999999999" x14ac:dyDescent="0.3">
      <c r="E61" s="15"/>
    </row>
    <row r="74" spans="9:15" ht="13.8" customHeight="1" x14ac:dyDescent="0.25"/>
    <row r="75" spans="9:15" ht="13.8" customHeight="1" x14ac:dyDescent="0.25"/>
    <row r="76" spans="9:15" ht="13.8" customHeight="1" x14ac:dyDescent="0.25"/>
    <row r="80" spans="9:15" x14ac:dyDescent="0.25">
      <c r="I80" s="30" t="s">
        <v>46</v>
      </c>
      <c r="J80" s="30"/>
      <c r="K80" s="30"/>
      <c r="L80" s="30"/>
      <c r="M80" s="30"/>
      <c r="N80" s="30"/>
      <c r="O80" s="30"/>
    </row>
    <row r="81" spans="9:15" x14ac:dyDescent="0.25">
      <c r="I81" s="30"/>
      <c r="J81" s="30"/>
      <c r="K81" s="30"/>
      <c r="L81" s="30"/>
      <c r="M81" s="30"/>
      <c r="N81" s="30"/>
      <c r="O81" s="30"/>
    </row>
    <row r="82" spans="9:15" x14ac:dyDescent="0.25">
      <c r="I82" s="30"/>
      <c r="J82" s="30"/>
      <c r="K82" s="30"/>
      <c r="L82" s="30"/>
      <c r="M82" s="30"/>
      <c r="N82" s="30"/>
      <c r="O82" s="30"/>
    </row>
  </sheetData>
  <mergeCells count="30">
    <mergeCell ref="B19:U19"/>
    <mergeCell ref="B21:M21"/>
    <mergeCell ref="B15:M15"/>
    <mergeCell ref="B40:M40"/>
    <mergeCell ref="B33:M33"/>
    <mergeCell ref="B34:U34"/>
    <mergeCell ref="B36:V36"/>
    <mergeCell ref="B37:U38"/>
    <mergeCell ref="B22:Y22"/>
    <mergeCell ref="B2:K2"/>
    <mergeCell ref="B3:U3"/>
    <mergeCell ref="B5:K5"/>
    <mergeCell ref="B9:K9"/>
    <mergeCell ref="B6:V7"/>
    <mergeCell ref="I80:O82"/>
    <mergeCell ref="B10:U10"/>
    <mergeCell ref="J42:P44"/>
    <mergeCell ref="B23:Z23"/>
    <mergeCell ref="B24:Z24"/>
    <mergeCell ref="B25:Z25"/>
    <mergeCell ref="B26:Z26"/>
    <mergeCell ref="B27:Z27"/>
    <mergeCell ref="B28:Z28"/>
    <mergeCell ref="B29:Z29"/>
    <mergeCell ref="B30:Z30"/>
    <mergeCell ref="B31:Z31"/>
    <mergeCell ref="B12:K12"/>
    <mergeCell ref="B13:U13"/>
    <mergeCell ref="B16:U16"/>
    <mergeCell ref="B18:K18"/>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67783-495E-42EF-B8D3-DBB09B921219}">
  <dimension ref="A3:F56"/>
  <sheetViews>
    <sheetView workbookViewId="0">
      <selection activeCell="B15" sqref="B15"/>
    </sheetView>
  </sheetViews>
  <sheetFormatPr defaultRowHeight="14.4" x14ac:dyDescent="0.3"/>
  <cols>
    <col min="1" max="2" width="12.5546875" bestFit="1" customWidth="1"/>
    <col min="3" max="3" width="17.21875" bestFit="1" customWidth="1"/>
    <col min="4" max="4" width="37" bestFit="1" customWidth="1"/>
    <col min="5" max="5" width="12" bestFit="1" customWidth="1"/>
    <col min="6" max="6" width="11" bestFit="1" customWidth="1"/>
    <col min="7" max="7" width="12" bestFit="1" customWidth="1"/>
    <col min="8" max="8" width="12.5546875" bestFit="1" customWidth="1"/>
    <col min="9" max="10" width="12" bestFit="1" customWidth="1"/>
    <col min="11" max="11" width="6" bestFit="1" customWidth="1"/>
    <col min="12" max="12" width="12" bestFit="1" customWidth="1"/>
  </cols>
  <sheetData>
    <row r="3" spans="1:3" x14ac:dyDescent="0.3">
      <c r="A3" s="16" t="s">
        <v>42</v>
      </c>
      <c r="B3" t="s">
        <v>41</v>
      </c>
      <c r="C3" t="s">
        <v>44</v>
      </c>
    </row>
    <row r="4" spans="1:3" x14ac:dyDescent="0.3">
      <c r="A4" s="17">
        <v>1</v>
      </c>
      <c r="B4" s="18">
        <v>397164.11736214074</v>
      </c>
      <c r="C4" s="18">
        <v>102835.88263785925</v>
      </c>
    </row>
    <row r="5" spans="1:3" x14ac:dyDescent="0.3">
      <c r="A5" s="17">
        <v>2</v>
      </c>
      <c r="B5" s="18">
        <v>315478.67224009661</v>
      </c>
      <c r="C5" s="18">
        <v>81685.445122044126</v>
      </c>
    </row>
    <row r="6" spans="1:3" x14ac:dyDescent="0.3">
      <c r="A6" s="17">
        <v>3</v>
      </c>
      <c r="B6" s="18">
        <v>250593.61681363612</v>
      </c>
      <c r="C6" s="18">
        <v>64885.05542646048</v>
      </c>
    </row>
    <row r="7" spans="1:3" x14ac:dyDescent="0.3">
      <c r="A7" s="17">
        <v>4</v>
      </c>
      <c r="B7" s="18">
        <v>199053.58527674861</v>
      </c>
      <c r="C7" s="18">
        <v>51540.031536887516</v>
      </c>
    </row>
    <row r="8" spans="1:3" x14ac:dyDescent="0.3">
      <c r="A8" s="17">
        <v>5</v>
      </c>
      <c r="B8" s="18">
        <v>158113.88300841895</v>
      </c>
      <c r="C8" s="18">
        <v>40939.70226832966</v>
      </c>
    </row>
    <row r="9" spans="1:3" x14ac:dyDescent="0.3">
      <c r="A9" s="17">
        <v>6</v>
      </c>
      <c r="B9" s="18">
        <v>125594.321575479</v>
      </c>
      <c r="C9" s="18">
        <v>32519.561432939961</v>
      </c>
    </row>
    <row r="10" spans="1:3" x14ac:dyDescent="0.3">
      <c r="A10" s="17">
        <v>7</v>
      </c>
      <c r="B10" s="18">
        <v>99763.115748443975</v>
      </c>
      <c r="C10" s="18">
        <v>25831.205827035024</v>
      </c>
    </row>
    <row r="11" spans="1:3" x14ac:dyDescent="0.3">
      <c r="A11" s="17">
        <v>8</v>
      </c>
      <c r="B11" s="18">
        <v>79244.659623055661</v>
      </c>
      <c r="C11" s="18">
        <v>20518.456125388308</v>
      </c>
    </row>
    <row r="12" spans="1:3" x14ac:dyDescent="0.3">
      <c r="A12" s="17">
        <v>9</v>
      </c>
      <c r="B12" s="18">
        <v>62946.270589708351</v>
      </c>
      <c r="C12" s="18">
        <v>16298.389033347312</v>
      </c>
    </row>
    <row r="13" spans="1:3" x14ac:dyDescent="0.3">
      <c r="A13" s="17">
        <v>10</v>
      </c>
      <c r="B13" s="18">
        <v>49999.999999999993</v>
      </c>
      <c r="C13" s="18">
        <v>12946.27058970836</v>
      </c>
    </row>
    <row r="14" spans="1:3" x14ac:dyDescent="0.3">
      <c r="A14" s="17" t="s">
        <v>43</v>
      </c>
      <c r="B14" s="18">
        <v>1737952.2422377279</v>
      </c>
      <c r="C14" s="18">
        <v>450000</v>
      </c>
    </row>
    <row r="45" spans="2:4" x14ac:dyDescent="0.3">
      <c r="B45" s="16" t="s">
        <v>42</v>
      </c>
      <c r="C45" t="s">
        <v>41</v>
      </c>
      <c r="D45" t="s">
        <v>44</v>
      </c>
    </row>
    <row r="46" spans="2:4" x14ac:dyDescent="0.3">
      <c r="B46" s="17">
        <v>10</v>
      </c>
      <c r="C46" s="19">
        <v>50000</v>
      </c>
      <c r="D46" s="19">
        <v>45000</v>
      </c>
    </row>
    <row r="47" spans="2:4" x14ac:dyDescent="0.3">
      <c r="B47" s="17">
        <v>9</v>
      </c>
      <c r="C47" s="19">
        <v>95000</v>
      </c>
      <c r="D47" s="19">
        <v>45000</v>
      </c>
    </row>
    <row r="48" spans="2:4" x14ac:dyDescent="0.3">
      <c r="B48" s="17">
        <v>8</v>
      </c>
      <c r="C48" s="19">
        <v>140000</v>
      </c>
      <c r="D48" s="19">
        <v>45000</v>
      </c>
    </row>
    <row r="49" spans="2:6" x14ac:dyDescent="0.3">
      <c r="B49" s="17">
        <v>7</v>
      </c>
      <c r="C49" s="19">
        <v>185000</v>
      </c>
      <c r="D49" s="19">
        <v>45000</v>
      </c>
    </row>
    <row r="50" spans="2:6" x14ac:dyDescent="0.3">
      <c r="B50" s="17">
        <v>6</v>
      </c>
      <c r="C50" s="19">
        <v>230000</v>
      </c>
      <c r="D50" s="19">
        <v>45000</v>
      </c>
    </row>
    <row r="51" spans="2:6" x14ac:dyDescent="0.3">
      <c r="B51" s="17">
        <v>5</v>
      </c>
      <c r="C51" s="19">
        <v>275000</v>
      </c>
      <c r="D51" s="19">
        <v>45000</v>
      </c>
    </row>
    <row r="52" spans="2:6" x14ac:dyDescent="0.3">
      <c r="B52" s="17">
        <v>4</v>
      </c>
      <c r="C52" s="19">
        <v>320000</v>
      </c>
      <c r="D52" s="19">
        <v>45000</v>
      </c>
    </row>
    <row r="53" spans="2:6" x14ac:dyDescent="0.3">
      <c r="B53" s="17">
        <v>3</v>
      </c>
      <c r="C53" s="19">
        <v>365000</v>
      </c>
      <c r="D53" s="19">
        <v>45000</v>
      </c>
      <c r="E53" s="19"/>
      <c r="F53" s="19"/>
    </row>
    <row r="54" spans="2:6" x14ac:dyDescent="0.3">
      <c r="B54" s="17">
        <v>2</v>
      </c>
      <c r="C54" s="19">
        <v>410000</v>
      </c>
      <c r="D54" s="19">
        <v>45000</v>
      </c>
    </row>
    <row r="55" spans="2:6" x14ac:dyDescent="0.3">
      <c r="B55" s="17">
        <v>1</v>
      </c>
      <c r="C55" s="19">
        <v>455000</v>
      </c>
      <c r="D55" s="19">
        <v>45000</v>
      </c>
    </row>
    <row r="56" spans="2:6" x14ac:dyDescent="0.3">
      <c r="B56" s="17" t="s">
        <v>43</v>
      </c>
      <c r="C56" s="19">
        <v>2525000</v>
      </c>
      <c r="D56">
        <v>450000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Information</vt:lpstr>
      <vt:lpstr>Depreciation Calculator</vt:lpstr>
      <vt:lpstr>Working Sheet</vt:lpstr>
      <vt:lpstr>Raw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Fahim;ExcelDataPro</dc:creator>
  <cp:keywords>Depreciation Calculator Excel Template;www.ExcelDataPro.com</cp:keywords>
  <cp:lastModifiedBy>Pankaj Singh</cp:lastModifiedBy>
  <cp:lastPrinted>2019-12-30T11:34:18Z</cp:lastPrinted>
  <dcterms:created xsi:type="dcterms:W3CDTF">2019-12-30T10:28:43Z</dcterms:created>
  <dcterms:modified xsi:type="dcterms:W3CDTF">2025-01-27T19:59:53Z</dcterms:modified>
</cp:coreProperties>
</file>