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mc:AlternateContent xmlns:mc="http://schemas.openxmlformats.org/markup-compatibility/2006">
    <mc:Choice Requires="x15">
      <x15ac:absPath xmlns:x15ac="http://schemas.microsoft.com/office/spreadsheetml/2010/11/ac" url="/Users/pankajgope/Desktop/"/>
    </mc:Choice>
  </mc:AlternateContent>
  <xr:revisionPtr revIDLastSave="0" documentId="13_ncr:1_{4B665686-6C62-CF4F-9EA5-1F6E7B75CE4D}" xr6:coauthVersionLast="47" xr6:coauthVersionMax="47" xr10:uidLastSave="{00000000-0000-0000-0000-000000000000}"/>
  <bookViews>
    <workbookView xWindow="0" yWindow="0" windowWidth="28800" windowHeight="18000" xr2:uid="{00000000-000D-0000-FFFF-FFFF00000000}"/>
  </bookViews>
  <sheets>
    <sheet name="Sprint Planning" sheetId="1" r:id="rId1"/>
    <sheet name="SP1" sheetId="3" r:id="rId2"/>
    <sheet name="SP2" sheetId="4" r:id="rId3"/>
    <sheet name="SP3" sheetId="5" r:id="rId4"/>
    <sheet name="SP4" sheetId="6" r:id="rId5"/>
    <sheet name="SP5"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3" l="1"/>
  <c r="B23" i="3"/>
  <c r="B20" i="3"/>
</calcChain>
</file>

<file path=xl/sharedStrings.xml><?xml version="1.0" encoding="utf-8"?>
<sst xmlns="http://schemas.openxmlformats.org/spreadsheetml/2006/main" count="223" uniqueCount="163">
  <si>
    <t>Project Backlog</t>
  </si>
  <si>
    <t>CSE-6324 - AGILE 2022</t>
  </si>
  <si>
    <t>Project Name:Trade-BnB</t>
  </si>
  <si>
    <r>
      <rPr>
        <b/>
        <sz val="11"/>
        <color theme="1"/>
        <rFont val="Calibri Bold"/>
        <charset val="134"/>
      </rPr>
      <t>Team Members:</t>
    </r>
    <r>
      <rPr>
        <sz val="11"/>
        <color theme="1"/>
        <rFont val="Calibri"/>
        <charset val="134"/>
      </rPr>
      <t xml:space="preserve"> Abhinav Wadhwa, Pankaj Venkat Gope, Manish Kumar, Hardik Jain, Prithviraj Eswaramoorthy, Lu Wen, Shalabh Bajaj</t>
    </r>
  </si>
  <si>
    <t>Sprint</t>
  </si>
  <si>
    <t>Story</t>
  </si>
  <si>
    <t>No. Of Days</t>
  </si>
  <si>
    <t>Team Structure</t>
  </si>
  <si>
    <t>SP1</t>
  </si>
  <si>
    <t>Login Page</t>
  </si>
  <si>
    <t>TBS</t>
  </si>
  <si>
    <t>Scrum:Manish</t>
  </si>
  <si>
    <t>Registration Page</t>
  </si>
  <si>
    <t xml:space="preserve">Pair1: Prithviraj and Abhinav </t>
  </si>
  <si>
    <t>Dashboard/Landing Page</t>
  </si>
  <si>
    <t>Pair2: Hardik and Pankaj</t>
  </si>
  <si>
    <t>Stack and Infra Planning</t>
  </si>
  <si>
    <t>Pair3: Lu Wen &amp; Shalabh</t>
  </si>
  <si>
    <t>Data Island</t>
  </si>
  <si>
    <t>Testing</t>
  </si>
  <si>
    <t>SP2</t>
  </si>
  <si>
    <t>Navigation/Roles/Routing</t>
  </si>
  <si>
    <t>Scrum:Hardik</t>
  </si>
  <si>
    <t>Verification/Validation</t>
  </si>
  <si>
    <t xml:space="preserve">Pair1: Prithviraj and Lu Wen </t>
  </si>
  <si>
    <t>Session State/cookies</t>
  </si>
  <si>
    <t>Pair2: Shalabh and Pankaj</t>
  </si>
  <si>
    <t>Dashboard(Flashcards and features)</t>
  </si>
  <si>
    <t>Pair3: Manish &amp; Abhinav</t>
  </si>
  <si>
    <t>SP3</t>
  </si>
  <si>
    <t>F1 - Orders</t>
  </si>
  <si>
    <t>Scrum:Abhinav</t>
  </si>
  <si>
    <t>F2 - Funds</t>
  </si>
  <si>
    <t xml:space="preserve">Pair1: Shalabh and Lu Wen </t>
  </si>
  <si>
    <t>F3 - Portfolio</t>
  </si>
  <si>
    <t>Pair2: Prithviraj and Pankaj</t>
  </si>
  <si>
    <t>F4 -Active Positions</t>
  </si>
  <si>
    <t>Pair3: Manish &amp; Hardik</t>
  </si>
  <si>
    <t>F5 - DJ/S&amp;P500/Nasdaq</t>
  </si>
  <si>
    <t>SP4</t>
  </si>
  <si>
    <t>F6 - Markets</t>
  </si>
  <si>
    <t>Scrum:Pankaj</t>
  </si>
  <si>
    <t>F7 - History</t>
  </si>
  <si>
    <t xml:space="preserve">Pair1: Manish and Lu Wen </t>
  </si>
  <si>
    <t>F8 - Fund Transfer</t>
  </si>
  <si>
    <t>Pair2: Hardik and Shalabh</t>
  </si>
  <si>
    <t>F9 - Alerts</t>
  </si>
  <si>
    <t>Pair3: Abhinav &amp; Prithvi</t>
  </si>
  <si>
    <t>F-10 Settings</t>
  </si>
  <si>
    <t>SP5</t>
  </si>
  <si>
    <t>F-11 Documents</t>
  </si>
  <si>
    <t>Scrum:Prithviraj</t>
  </si>
  <si>
    <t>F-12 Help Center</t>
  </si>
  <si>
    <t xml:space="preserve">Pair1: Lu Wen and Abhinav </t>
  </si>
  <si>
    <t>F-13 Forum</t>
  </si>
  <si>
    <t>F-14 Messages</t>
  </si>
  <si>
    <t>Pair3: Manish &amp; Shalabh</t>
  </si>
  <si>
    <t>F-15 Payment Gateway</t>
  </si>
  <si>
    <t>Start Date - Feb. 10</t>
  </si>
  <si>
    <t>End Date - Feb. 24</t>
  </si>
  <si>
    <t xml:space="preserve">Unit/Integration/regression testing; </t>
  </si>
  <si>
    <t>* Automation - if possible</t>
  </si>
  <si>
    <t xml:space="preserve">Pair1: Prithvi and Abhinav </t>
  </si>
  <si>
    <t>Sp Start Date</t>
  </si>
  <si>
    <t>Sp End Date</t>
  </si>
  <si>
    <t>Working Days</t>
  </si>
  <si>
    <t>Team Size</t>
  </si>
  <si>
    <t>Total Available Hours</t>
  </si>
  <si>
    <t>Avg Daily Hours</t>
  </si>
  <si>
    <t>Start Date - Feb. 25</t>
  </si>
  <si>
    <t>End Date - Mar. 10</t>
  </si>
  <si>
    <t>Maintain session state using jpt-tokens. Validity till infinity(feature with auto renewal)</t>
  </si>
  <si>
    <t>Watchlist - available at all times towards the right.(Page layout 70:30) - can have upto 10 using add button and a name for each watch list. Within each watch list can add upto 20 elements.
Dedicated shortcuts/Overview to Account Summary, Orders, Current positions, Infographics for - DJ,S&amp;P,NQ/ Breaking news impacting stocks in action(active by volume/value)
It should be customizable to Add/Del other elements</t>
  </si>
  <si>
    <t>Create Pay-In/Pay-Out Controls which redirect to third party payment gateway links</t>
  </si>
  <si>
    <t>Create Tabs: Current Holdings(number count), Holdings(number count);
Create Radio buttons to switch between : Netwise/Daywise (Only Appears for Positions tabs for day trade executions)
Create Radio buttons to switch between : MtM/PNL
Basic sort by clicking on either column in grid.
Create Grid That has columns : Symbol, product, Qty, Prev. Close, LTP, MTM, Buy Avg., Sell Avg
The bottom footer shows total MTM for the day</t>
  </si>
  <si>
    <t>Dashboard shortcut for active positions, Total Investment vs Total PNL, Infographics for performance of portfolio over (Day/Week/Month/Year/Max). Best Performing Stocks in Portfolio/ Worst performing stocks in portfolio</t>
  </si>
  <si>
    <t>Infographics for real time feed for the instruments(Should be able to add upto 5 more)</t>
  </si>
  <si>
    <t>Create Grid That has columns : 
Description(Row: Available, Margin, Pay-in,Pay-Out, Collateral, Exposure-gauge)
Value(Row: Numerical values upto two decimal points)</t>
  </si>
  <si>
    <t>Holdings - Create Tabs: Current Holdings(number count), Holdings(number count);
Create Radio buttons to switch between : Netwise/Daywise (Only Appears for Positions tabs for day trade executions)
Create Radio buttons to switch between : MtM/PNL
Basic sort by clicking on either column in grid.
Create Grid That has columns : Symbol, product, Qty, Prev. Close, LTP, MTM, %Change
The bottom footer shows total MTM for the day, current value of the portfolio/Total Investment.(uptown two decimal places)</t>
  </si>
  <si>
    <t>Tab Trades - Grid: Symbol/(Sell - Buy)/(Limit-Mkt)/Qty/Price/Time/Status(Open-inprogress-completed/close)</t>
  </si>
  <si>
    <t>Pair2: Prithvi and Pankaj</t>
  </si>
  <si>
    <t>Drop down to fetch by: Day's Gainers/Day's Losers/ Most Active by volume/Most Active by Value/ Volume Shockers/ Upper Circuit breakers/ Lower Circuit Breakers/ROI/52W High/ 52W Low/ Nearing 52W High/ Nearing 52W Low/ Near circuit limit - lower/Upper</t>
  </si>
  <si>
    <t>Table layout of all Order Executions(by Day/Week/Month/Year)</t>
  </si>
  <si>
    <t>Payment  Grid for recent activities just like in a bank account for debit/credit</t>
  </si>
  <si>
    <t>Marked Alerts for market instruments - create textareas like dialogue boxes and update as rss feed whenever a user defined alert is executed.</t>
  </si>
  <si>
    <t>Acc Details: proof of income, SSN, Bank account details</t>
  </si>
  <si>
    <t>The above instruments are either being traded on DJ/NQ/SP - drop down selection</t>
  </si>
  <si>
    <t>Pay outs - payment debited from treading account to client account - grid containing amount(up to 2 decimal places),date,time; For day/week/month/year/max</t>
  </si>
  <si>
    <t>Trade Pref: investor/day trader/option n futures</t>
  </si>
  <si>
    <t>Grid with columns: (Symbol, LTP, Day's Change/% Day Change/Volume/Mkt Cap/Prev Close)</t>
  </si>
  <si>
    <t>Pay-in - payment credited to trading account - grid containing amount(up to 2 decimal places),date,time; For day/week/month/year/max</t>
  </si>
  <si>
    <t>Language settings to support various languages</t>
  </si>
  <si>
    <t>Charges - levid on traded instruments(default to $1 each for ease of execution)</t>
  </si>
  <si>
    <t>Timezone</t>
  </si>
  <si>
    <t>Reports - from instruments for dividend payouts, voting, results etc</t>
  </si>
  <si>
    <t>Password Mgmt: request to reset password/username</t>
  </si>
  <si>
    <t>Theme - dark/light: font - large(16)/medium(12)/smal(9)</t>
  </si>
  <si>
    <t>Start Date - Apr. 15</t>
  </si>
  <si>
    <t>End Date - Apr. 28</t>
  </si>
  <si>
    <t>Tax Docs</t>
  </si>
  <si>
    <t>Contact Us - phone number provided with hours of operations/Email/Chatbot</t>
  </si>
  <si>
    <t>community chats</t>
  </si>
  <si>
    <t>Client/instrument/trade/margin-call Communications</t>
  </si>
  <si>
    <t>Implement Google payment Gateway</t>
  </si>
  <si>
    <t>monthly/quaterly/yearly settlement docs</t>
  </si>
  <si>
    <t>FAQ</t>
  </si>
  <si>
    <t>Discord link</t>
  </si>
  <si>
    <t>Div Payouts etc</t>
  </si>
  <si>
    <t>Paypal</t>
  </si>
  <si>
    <t>Schedule a call - drop number, message with time of availability.</t>
  </si>
  <si>
    <t>Direct Debit from Bank - with one-time or scheduled payment options</t>
  </si>
  <si>
    <t>working hours per day</t>
  </si>
  <si>
    <t>Avg Productivity %</t>
  </si>
  <si>
    <t>Productive hours</t>
  </si>
  <si>
    <t>Avg dDaily Productive Hours</t>
  </si>
  <si>
    <t>Days of sprint</t>
  </si>
  <si>
    <t>Target</t>
  </si>
  <si>
    <t>Actual</t>
  </si>
  <si>
    <t>Web Application</t>
  </si>
  <si>
    <t>F10 Settings</t>
  </si>
  <si>
    <t>F11 Documents</t>
  </si>
  <si>
    <t>F12 Help Center</t>
  </si>
  <si>
    <t>F13 Forum</t>
  </si>
  <si>
    <t>F14 Messages</t>
  </si>
  <si>
    <t>F15 Payment Gateway</t>
  </si>
  <si>
    <t>Total Story Points=Total days of work</t>
  </si>
  <si>
    <t>Total Sprints</t>
  </si>
  <si>
    <t>Forecast-Days</t>
  </si>
  <si>
    <t>Actual-Days</t>
  </si>
  <si>
    <t>Sprint Burndown Stats</t>
  </si>
  <si>
    <t>Create Navigation, Provide access based on roles/priviliges; setup routing schema between pages pased on priviliges</t>
  </si>
  <si>
    <t>Create a Tab for Pending Orders - Grid: Symbol/(Sell - Buy)/(Limit-Mkt)/Qty/Price/Time/Status(Open-inprogress-completed/close)</t>
  </si>
  <si>
    <t>Create a Tab for Completed Orders- Grid: Symbol/(Sell - Buy)/(Limit-Mkt)/Qty/Price/Time/Status(Open-inprogress-completed/close)</t>
  </si>
  <si>
    <t>Status
{TBC=To be Scheduled
IP= In progress, or
C = Complete}</t>
  </si>
  <si>
    <t>Complete</t>
  </si>
  <si>
    <t>Pair1: Shalabh and Pankaj</t>
  </si>
  <si>
    <t xml:space="preserve">Pair2: Prithvi and Lu Wen </t>
  </si>
  <si>
    <r>
      <t xml:space="preserve">Validate a user: </t>
    </r>
    <r>
      <rPr>
        <b/>
        <sz val="12"/>
        <color theme="1"/>
        <rFont val="Calibri Bold"/>
        <charset val="134"/>
      </rPr>
      <t>name</t>
    </r>
    <r>
      <rPr>
        <sz val="11"/>
        <color theme="1"/>
        <rFont val="Calibri"/>
        <charset val="134"/>
      </rPr>
      <t xml:space="preserve"> - should only contain upper and lower case letters. Two separate fields for given name and Surname
</t>
    </r>
    <r>
      <rPr>
        <b/>
        <sz val="12"/>
        <color theme="1"/>
        <rFont val="Calibri Bold"/>
        <charset val="134"/>
      </rPr>
      <t>age</t>
    </r>
    <r>
      <rPr>
        <sz val="11"/>
        <color theme="1"/>
        <rFont val="Calibri"/>
        <charset val="134"/>
      </rPr>
      <t xml:space="preserve"> - should only contain numeric values
</t>
    </r>
    <r>
      <rPr>
        <b/>
        <sz val="11"/>
        <color theme="1"/>
        <rFont val="Calibri Bold"/>
        <charset val="134"/>
      </rPr>
      <t>email</t>
    </r>
    <r>
      <rPr>
        <sz val="11"/>
        <color theme="1"/>
        <rFont val="Calibri"/>
        <charset val="134"/>
      </rPr>
      <t xml:space="preserve"> - must be a valid email (eg. user@domain.com)
</t>
    </r>
    <r>
      <rPr>
        <b/>
        <sz val="11"/>
        <color theme="1"/>
        <rFont val="Calibri Bold"/>
        <charset val="134"/>
      </rPr>
      <t xml:space="preserve">phone number </t>
    </r>
    <r>
      <rPr>
        <sz val="11"/>
        <color theme="1"/>
        <rFont val="Calibri"/>
        <charset val="134"/>
      </rPr>
      <t xml:space="preserve">- should only contain numeric values (length 10 characters)
</t>
    </r>
    <r>
      <rPr>
        <b/>
        <sz val="11"/>
        <color theme="1"/>
        <rFont val="Calibri Bold"/>
        <charset val="134"/>
      </rPr>
      <t>username</t>
    </r>
    <r>
      <rPr>
        <sz val="11"/>
        <color theme="1"/>
        <rFont val="Calibri"/>
        <charset val="134"/>
      </rPr>
      <t xml:space="preserve"> - must be unique, should only contain alphabets or numbers
</t>
    </r>
    <r>
      <rPr>
        <b/>
        <sz val="11"/>
        <color theme="1"/>
        <rFont val="Calibri Bold"/>
        <charset val="134"/>
      </rPr>
      <t>password</t>
    </r>
    <r>
      <rPr>
        <sz val="11"/>
        <color theme="1"/>
        <rFont val="Calibri"/>
        <charset val="134"/>
      </rPr>
      <t xml:space="preserve"> - min 8 chars, must be a combination of alphabets, numeric and special 
characters(passwords are masked at all times)
</t>
    </r>
    <r>
      <rPr>
        <b/>
        <sz val="11"/>
        <color theme="1"/>
        <rFont val="Calibri Bold"/>
        <charset val="134"/>
      </rPr>
      <t>confirm password</t>
    </r>
    <r>
      <rPr>
        <sz val="11"/>
        <color theme="1"/>
        <rFont val="Calibri"/>
        <charset val="134"/>
      </rPr>
      <t xml:space="preserve"> - this value must match with the password field</t>
    </r>
  </si>
  <si>
    <t>1. Create a login page with username and password fields.
2. User should only be able to access the application on login.
3. Authenticate the user with the registered username and password.
4. Implement the forgot password functionality.
5. Allow the user to login using gmail account.(2 way authentication - prefered)</t>
  </si>
  <si>
    <t>1. Create the registration page with fields such as name, age, email, phone 
number, username, password and confirm password.
2. After the user submits the registration form, an email will be sent to the registered email 
id.
3. User can confirm their registration by clicking on the confirmation link in the email.(In real world users are not registered until they provide a valid SSN and Bank Account number, which is sent as a seperate secure form for the user to fill after initial verification)</t>
  </si>
  <si>
    <t>1. The dashboard here refers to implementing the overall app layout:a) Create headers,b)Create footers,and c)Create Features layout.</t>
  </si>
  <si>
    <t xml:space="preserve"> a) Backend, b) Business logic layer, c) Gateway design, d) Frontend</t>
  </si>
  <si>
    <t>1. Create data mockup for : Frontend/Middle ware/Data dump for backend</t>
  </si>
  <si>
    <t xml:space="preserve">1. Unit/Integration/regression testing; </t>
  </si>
  <si>
    <t>US_1: Login Page</t>
  </si>
  <si>
    <t>US_2: Registration Page</t>
  </si>
  <si>
    <t>US_3: Dashboard/Landing Page</t>
  </si>
  <si>
    <t>US_4: System design</t>
  </si>
  <si>
    <t>US_5: Data Island</t>
  </si>
  <si>
    <t>US_6: Navigation/Roles/Routing</t>
  </si>
  <si>
    <t>US_7: Validation</t>
  </si>
  <si>
    <t>US_8: Session State/cookies</t>
  </si>
  <si>
    <t>US_9: Dashboard(Flashcards and features)</t>
  </si>
  <si>
    <t>US_10: Orders</t>
  </si>
  <si>
    <t>US_11: Funds</t>
  </si>
  <si>
    <t>US_12: Portfolio</t>
  </si>
  <si>
    <t>US_13: Active Positions</t>
  </si>
  <si>
    <t>US_14: DJ/S&amp;P500/Nasdaq</t>
  </si>
  <si>
    <t>Start Date - March 28</t>
  </si>
  <si>
    <t>End Date - April 07</t>
  </si>
  <si>
    <t>Start Date - Apr. 8</t>
  </si>
  <si>
    <t>End Date - Apr. 21</t>
  </si>
  <si>
    <t>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</si>
</sst>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sz val="11"/>
      <color rgb="FFC00000"/>
      <name val="Calibri"/>
      <charset val="134"/>
      <scheme val="minor"/>
    </font>
    <font>
      <sz val="12"/>
      <color theme="1"/>
      <name val="Calibri"/>
      <charset val="134"/>
      <scheme val="minor"/>
    </font>
    <font>
      <sz val="17.55"/>
      <color theme="1"/>
      <name val="Calibri"/>
      <charset val="134"/>
      <scheme val="minor"/>
    </font>
    <font>
      <b/>
      <sz val="11"/>
      <color theme="4" tint="-0.499984740745262"/>
      <name val="Calibri Bold"/>
      <charset val="134"/>
    </font>
    <font>
      <b/>
      <sz val="11"/>
      <color theme="1"/>
      <name val="Calibri Bold"/>
      <charset val="134"/>
    </font>
    <font>
      <sz val="11"/>
      <color theme="1"/>
      <name val="Calibri"/>
      <charset val="134"/>
      <scheme val="minor"/>
    </font>
    <font>
      <b/>
      <sz val="12"/>
      <color theme="1"/>
      <name val="Calibri Bold"/>
      <charset val="134"/>
    </font>
    <font>
      <sz val="11"/>
      <color theme="1"/>
      <name val="Calibri"/>
      <charset val="134"/>
    </font>
    <font>
      <b/>
      <sz val="11"/>
      <color theme="1"/>
      <name val="Calibri"/>
      <family val="2"/>
      <scheme val="minor"/>
    </font>
    <font>
      <sz val="12"/>
      <color theme="1"/>
      <name val="Calibri"/>
      <family val="2"/>
      <scheme val="minor"/>
    </font>
  </fonts>
  <fills count="14">
    <fill>
      <patternFill patternType="none"/>
    </fill>
    <fill>
      <patternFill patternType="gray125"/>
    </fill>
    <fill>
      <patternFill patternType="solid">
        <fgColor theme="7" tint="0.79995117038483843"/>
        <bgColor indexed="64"/>
      </patternFill>
    </fill>
    <fill>
      <patternFill patternType="solid">
        <fgColor theme="2" tint="-0.249977111117893"/>
        <bgColor indexed="64"/>
      </patternFill>
    </fill>
    <fill>
      <patternFill patternType="solid">
        <fgColor theme="4" tint="0.39994506668294322"/>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C8004"/>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63">
    <xf numFmtId="0" fontId="0" fillId="0" borderId="0" xfId="0">
      <alignment vertical="center"/>
    </xf>
    <xf numFmtId="0" fontId="0" fillId="0" borderId="0" xfId="0" applyAlignment="1">
      <alignment horizontal="left" vertical="top" wrapText="1"/>
    </xf>
    <xf numFmtId="0" fontId="0" fillId="0" borderId="1" xfId="0" applyBorder="1" applyAlignment="1">
      <alignment horizontal="left" vertical="top" wrapText="1"/>
    </xf>
    <xf numFmtId="0" fontId="3"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vertical="center" wrapText="1"/>
    </xf>
    <xf numFmtId="0" fontId="0" fillId="0" borderId="1" xfId="0" applyBorder="1">
      <alignment vertical="center"/>
    </xf>
    <xf numFmtId="0" fontId="4" fillId="0" borderId="1" xfId="0" applyFont="1" applyBorder="1" applyAlignment="1">
      <alignment horizontal="left" vertical="top" wrapText="1"/>
    </xf>
    <xf numFmtId="0" fontId="3" fillId="2" borderId="1" xfId="0" applyFont="1" applyFill="1" applyBorder="1" applyAlignment="1">
      <alignment vertical="center" wrapText="1"/>
    </xf>
    <xf numFmtId="0" fontId="0" fillId="0" borderId="0" xfId="0" applyFill="1" applyAlignment="1">
      <alignment horizontal="left" vertical="top" wrapText="1"/>
    </xf>
    <xf numFmtId="0" fontId="0" fillId="0" borderId="0" xfId="0" applyFill="1">
      <alignment vertical="center"/>
    </xf>
    <xf numFmtId="0" fontId="0" fillId="0" borderId="0" xfId="0" applyAlignment="1">
      <alignment vertical="center"/>
    </xf>
    <xf numFmtId="0" fontId="0" fillId="0" borderId="0" xfId="0" applyAlignment="1">
      <alignment horizontal="center" vertical="center"/>
    </xf>
    <xf numFmtId="0" fontId="0" fillId="3" borderId="1" xfId="0" applyFill="1" applyBorder="1">
      <alignment vertical="center"/>
    </xf>
    <xf numFmtId="0" fontId="5" fillId="3"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horizontal="center" vertical="center"/>
    </xf>
    <xf numFmtId="0" fontId="6" fillId="0" borderId="1" xfId="0" applyFont="1" applyFill="1" applyBorder="1">
      <alignment vertical="center"/>
    </xf>
    <xf numFmtId="0" fontId="7" fillId="0" borderId="1" xfId="0" applyFont="1" applyFill="1" applyBorder="1" applyAlignment="1">
      <alignment vertical="center" wrapText="1"/>
    </xf>
    <xf numFmtId="0" fontId="0" fillId="4" borderId="1" xfId="0" applyFill="1" applyBorder="1">
      <alignment vertical="center"/>
    </xf>
    <xf numFmtId="0" fontId="0" fillId="4" borderId="1" xfId="0"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vertical="center"/>
    </xf>
    <xf numFmtId="0" fontId="0" fillId="0" borderId="5" xfId="0" applyBorder="1">
      <alignment vertical="center"/>
    </xf>
    <xf numFmtId="0" fontId="0" fillId="3" borderId="0" xfId="0" applyFill="1">
      <alignment vertical="center"/>
    </xf>
    <xf numFmtId="0" fontId="0" fillId="0" borderId="1" xfId="0" applyFont="1" applyFill="1" applyBorder="1" applyAlignment="1">
      <alignment horizontal="left" vertical="top" wrapText="1"/>
    </xf>
    <xf numFmtId="0" fontId="0" fillId="0" borderId="1" xfId="0" applyFont="1" applyFill="1" applyBorder="1">
      <alignment vertical="center"/>
    </xf>
    <xf numFmtId="0" fontId="0" fillId="0" borderId="1" xfId="0" applyFont="1" applyFill="1" applyBorder="1" applyAlignment="1">
      <alignment vertical="center"/>
    </xf>
    <xf numFmtId="0" fontId="0" fillId="5" borderId="1" xfId="0" applyFill="1" applyBorder="1">
      <alignment vertical="center"/>
    </xf>
    <xf numFmtId="0" fontId="0" fillId="5" borderId="1" xfId="0" applyFill="1" applyBorder="1" applyAlignment="1">
      <alignment horizontal="center"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top"/>
    </xf>
    <xf numFmtId="0" fontId="0" fillId="8" borderId="0" xfId="0" applyFill="1" applyAlignment="1">
      <alignment horizontal="left" vertical="top" wrapText="1"/>
    </xf>
    <xf numFmtId="0" fontId="0" fillId="8" borderId="1" xfId="0" applyFill="1" applyBorder="1" applyAlignment="1">
      <alignment horizontal="left" vertical="top" wrapText="1"/>
    </xf>
    <xf numFmtId="14" fontId="0" fillId="0" borderId="1" xfId="0" applyNumberFormat="1" applyBorder="1" applyAlignment="1">
      <alignment horizontal="left" vertical="top" wrapText="1"/>
    </xf>
    <xf numFmtId="0" fontId="0" fillId="5" borderId="1" xfId="0" applyFill="1" applyBorder="1" applyAlignment="1">
      <alignment horizontal="left" vertical="top" wrapText="1"/>
    </xf>
    <xf numFmtId="0" fontId="0" fillId="10" borderId="1" xfId="0" applyFill="1" applyBorder="1" applyAlignment="1">
      <alignment horizontal="left" vertical="top" wrapText="1"/>
    </xf>
    <xf numFmtId="0" fontId="0" fillId="11" borderId="1" xfId="0" applyFill="1" applyBorder="1" applyAlignment="1">
      <alignment horizontal="left" vertical="top" wrapText="1"/>
    </xf>
    <xf numFmtId="0" fontId="0" fillId="12" borderId="1" xfId="0" applyFill="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0" fillId="0" borderId="0" xfId="0" applyBorder="1">
      <alignment vertical="center"/>
    </xf>
    <xf numFmtId="0" fontId="0" fillId="8" borderId="1" xfId="0" applyFill="1" applyBorder="1" applyAlignment="1">
      <alignment vertical="center" wrapText="1"/>
    </xf>
    <xf numFmtId="0" fontId="0" fillId="8" borderId="1" xfId="0" applyFill="1" applyBorder="1">
      <alignment vertical="center"/>
    </xf>
    <xf numFmtId="0" fontId="0" fillId="13" borderId="1" xfId="0" applyFill="1" applyBorder="1" applyAlignment="1">
      <alignment horizontal="left" vertical="top" wrapText="1"/>
    </xf>
    <xf numFmtId="0" fontId="1" fillId="0" borderId="1" xfId="0" applyFont="1" applyBorder="1">
      <alignment vertical="center"/>
    </xf>
    <xf numFmtId="0" fontId="1" fillId="4" borderId="1" xfId="0" applyFont="1" applyFill="1" applyBorder="1" applyAlignment="1">
      <alignment vertical="center" wrapText="1"/>
    </xf>
    <xf numFmtId="0" fontId="10" fillId="0" borderId="1" xfId="0" applyFont="1" applyBorder="1" applyAlignment="1">
      <alignment horizontal="left" vertical="top" wrapText="1"/>
    </xf>
    <xf numFmtId="0" fontId="0" fillId="10" borderId="1" xfId="0" applyFill="1" applyBorder="1" applyAlignment="1">
      <alignment vertical="center"/>
    </xf>
    <xf numFmtId="0" fontId="8" fillId="10" borderId="1" xfId="0" applyFont="1" applyFill="1" applyBorder="1" applyAlignment="1">
      <alignment vertical="center"/>
    </xf>
    <xf numFmtId="0" fontId="0" fillId="10" borderId="1" xfId="0" applyFill="1" applyBorder="1">
      <alignment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11" fillId="9" borderId="1" xfId="0" applyFont="1" applyFill="1" applyBorder="1" applyAlignment="1">
      <alignment horizontal="center" vertical="top" wrapText="1"/>
    </xf>
    <xf numFmtId="0" fontId="0" fillId="9" borderId="1" xfId="0"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C80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006334703744997E-2"/>
          <c:y val="8.2410436852243613E-2"/>
          <c:w val="0.91334496647909635"/>
          <c:h val="0.65902703861427792"/>
        </c:manualLayout>
      </c:layout>
      <c:lineChart>
        <c:grouping val="standard"/>
        <c:varyColors val="0"/>
        <c:ser>
          <c:idx val="1"/>
          <c:order val="0"/>
          <c:tx>
            <c:strRef>
              <c:f>'Sprint Planning'!$H$8</c:f>
              <c:strCache>
                <c:ptCount val="1"/>
                <c:pt idx="0">
                  <c:v>Forecast-Days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'Sprint Planning'!$H$9:$H$13</c:f>
              <c:numCache>
                <c:formatCode>General</c:formatCode>
                <c:ptCount val="5"/>
                <c:pt idx="0">
                  <c:v>50</c:v>
                </c:pt>
                <c:pt idx="1">
                  <c:v>40</c:v>
                </c:pt>
                <c:pt idx="2">
                  <c:v>30</c:v>
                </c:pt>
                <c:pt idx="3">
                  <c:v>20</c:v>
                </c:pt>
                <c:pt idx="4">
                  <c:v>10</c:v>
                </c:pt>
              </c:numCache>
            </c:numRef>
          </c:val>
          <c:smooth val="0"/>
          <c:extLst>
            <c:ext xmlns:c16="http://schemas.microsoft.com/office/drawing/2014/chart" uri="{C3380CC4-5D6E-409C-BE32-E72D297353CC}">
              <c16:uniqueId val="{00000001-676A-4FD8-B277-2007BFED4D94}"/>
            </c:ext>
          </c:extLst>
        </c:ser>
        <c:ser>
          <c:idx val="2"/>
          <c:order val="1"/>
          <c:tx>
            <c:strRef>
              <c:f>'Sprint Planning'!$I$8</c:f>
              <c:strCache>
                <c:ptCount val="1"/>
                <c:pt idx="0">
                  <c:v>Actual-Days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'Sprint Planning'!$I$9:$I$13</c:f>
              <c:numCache>
                <c:formatCode>General</c:formatCode>
                <c:ptCount val="5"/>
                <c:pt idx="0">
                  <c:v>53</c:v>
                </c:pt>
                <c:pt idx="1">
                  <c:v>37</c:v>
                </c:pt>
                <c:pt idx="2">
                  <c:v>28</c:v>
                </c:pt>
                <c:pt idx="3">
                  <c:v>17</c:v>
                </c:pt>
              </c:numCache>
            </c:numRef>
          </c:val>
          <c:smooth val="0"/>
          <c:extLst>
            <c:ext xmlns:c16="http://schemas.microsoft.com/office/drawing/2014/chart" uri="{C3380CC4-5D6E-409C-BE32-E72D297353CC}">
              <c16:uniqueId val="{00000002-676A-4FD8-B277-2007BFED4D94}"/>
            </c:ext>
          </c:extLst>
        </c:ser>
        <c:dLbls>
          <c:showLegendKey val="0"/>
          <c:showVal val="0"/>
          <c:showCatName val="0"/>
          <c:showSerName val="0"/>
          <c:showPercent val="0"/>
          <c:showBubbleSize val="0"/>
        </c:dLbls>
        <c:marker val="1"/>
        <c:smooth val="0"/>
        <c:axId val="270433512"/>
        <c:axId val="270438760"/>
      </c:lineChart>
      <c:catAx>
        <c:axId val="270433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38760"/>
        <c:crosses val="autoZero"/>
        <c:auto val="1"/>
        <c:lblAlgn val="ctr"/>
        <c:lblOffset val="100"/>
        <c:noMultiLvlLbl val="0"/>
      </c:catAx>
      <c:valAx>
        <c:axId val="270438760"/>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33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'SP1'!#REF!</c:f>
              <c:strCache>
                <c:ptCount val="1"/>
                <c:pt idx="0">
                  <c:v>#REF!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11"/>
              <c:pt idx="0">
                <c:v>1</c:v>
              </c:pt>
              <c:pt idx="1">
                <c:v>2</c:v>
              </c:pt>
              <c:pt idx="2">
                <c:v>3</c:v>
              </c:pt>
              <c:pt idx="3">
                <c:v>4</c:v>
              </c:pt>
              <c:pt idx="4">
                <c:v>5</c:v>
              </c:pt>
              <c:pt idx="5">
                <c:v>6</c:v>
              </c:pt>
              <c:pt idx="6">
                <c:v>7</c:v>
              </c:pt>
              <c:pt idx="7">
                <c:v>8</c:v>
              </c:pt>
              <c:pt idx="8">
                <c:v>9</c:v>
              </c:pt>
              <c:pt idx="9">
                <c:v>10</c:v>
              </c:pt>
              <c:pt idx="10">
                <c:v>11</c:v>
              </c:pt>
              <c:extLst>
                <c:ext xmlns:c15="http://schemas.microsoft.com/office/drawing/2012/chart" uri="{02D57815-91ED-43cb-92C2-25804820EDAC}">
                  <c15:autoCat val="1"/>
                </c:ext>
              </c:extLst>
            </c:strLit>
          </c:cat>
          <c:val>
            <c:numRef>
              <c:f>'SP1'!#REF!</c:f>
              <c:numCache>
                <c:formatCode>General</c:formatCode>
                <c:ptCount val="1"/>
                <c:pt idx="0">
                  <c:v>1</c:v>
                </c:pt>
              </c:numCache>
              <c:extLst/>
            </c:numRef>
          </c:val>
          <c:smooth val="0"/>
          <c:extLst>
            <c:ext xmlns:c16="http://schemas.microsoft.com/office/drawing/2014/chart" uri="{C3380CC4-5D6E-409C-BE32-E72D297353CC}">
              <c16:uniqueId val="{00000001-61BE-47AD-9482-A9AA2C21FB42}"/>
            </c:ext>
          </c:extLst>
        </c:ser>
        <c:ser>
          <c:idx val="2"/>
          <c:order val="2"/>
          <c:tx>
            <c:strRef>
              <c:f>'SP1'!$D$14</c:f>
              <c:strCache>
                <c:ptCount val="1"/>
                <c:pt idx="0">
                  <c:v>Target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f>'SP1'!$D$15:$D$24</c:f>
              <c:numCache>
                <c:formatCode>General</c:formatCode>
                <c:ptCount val="10"/>
                <c:pt idx="0">
                  <c:v>320</c:v>
                </c:pt>
                <c:pt idx="1">
                  <c:v>288</c:v>
                </c:pt>
                <c:pt idx="2">
                  <c:v>256</c:v>
                </c:pt>
                <c:pt idx="3">
                  <c:v>224</c:v>
                </c:pt>
                <c:pt idx="4">
                  <c:v>192</c:v>
                </c:pt>
                <c:pt idx="5">
                  <c:v>160</c:v>
                </c:pt>
                <c:pt idx="6">
                  <c:v>128</c:v>
                </c:pt>
                <c:pt idx="7">
                  <c:v>96</c:v>
                </c:pt>
                <c:pt idx="8">
                  <c:v>64</c:v>
                </c:pt>
                <c:pt idx="9">
                  <c:v>32</c:v>
                </c:pt>
              </c:numCache>
              <c:extLst/>
            </c:numRef>
          </c:val>
          <c:smooth val="0"/>
          <c:extLst>
            <c:ext xmlns:c16="http://schemas.microsoft.com/office/drawing/2014/chart" uri="{C3380CC4-5D6E-409C-BE32-E72D297353CC}">
              <c16:uniqueId val="{00000002-61BE-47AD-9482-A9AA2C21FB42}"/>
            </c:ext>
          </c:extLst>
        </c:ser>
        <c:ser>
          <c:idx val="3"/>
          <c:order val="3"/>
          <c:tx>
            <c:strRef>
              <c:f>'SP1'!$E$14</c:f>
              <c:strCache>
                <c:ptCount val="1"/>
                <c:pt idx="0">
                  <c:v>Actual</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f>'SP1'!$E$15:$E$24</c:f>
              <c:numCache>
                <c:formatCode>General</c:formatCode>
                <c:ptCount val="10"/>
                <c:pt idx="0">
                  <c:v>320</c:v>
                </c:pt>
                <c:pt idx="1">
                  <c:v>296</c:v>
                </c:pt>
                <c:pt idx="2">
                  <c:v>256</c:v>
                </c:pt>
                <c:pt idx="3">
                  <c:v>224</c:v>
                </c:pt>
                <c:pt idx="4">
                  <c:v>192</c:v>
                </c:pt>
                <c:pt idx="5">
                  <c:v>160</c:v>
                </c:pt>
                <c:pt idx="6">
                  <c:v>128</c:v>
                </c:pt>
                <c:pt idx="7">
                  <c:v>96</c:v>
                </c:pt>
                <c:pt idx="8">
                  <c:v>64</c:v>
                </c:pt>
                <c:pt idx="9">
                  <c:v>32</c:v>
                </c:pt>
              </c:numCache>
              <c:extLst/>
            </c:numRef>
          </c:val>
          <c:smooth val="0"/>
          <c:extLst>
            <c:ext xmlns:c16="http://schemas.microsoft.com/office/drawing/2014/chart" uri="{C3380CC4-5D6E-409C-BE32-E72D297353CC}">
              <c16:uniqueId val="{00000003-61BE-47AD-9482-A9AA2C21FB42}"/>
            </c:ext>
          </c:extLst>
        </c:ser>
        <c:dLbls>
          <c:showLegendKey val="0"/>
          <c:showVal val="0"/>
          <c:showCatName val="0"/>
          <c:showSerName val="0"/>
          <c:showPercent val="0"/>
          <c:showBubbleSize val="0"/>
        </c:dLbls>
        <c:marker val="1"/>
        <c:smooth val="0"/>
        <c:axId val="833807759"/>
        <c:axId val="833806927"/>
        <c:extLst>
          <c:ext xmlns:c15="http://schemas.microsoft.com/office/drawing/2012/chart" uri="{02D57815-91ED-43cb-92C2-25804820EDAC}">
            <c15:filteredLineSeries>
              <c15:ser>
                <c:idx val="0"/>
                <c:order val="0"/>
                <c:tx>
                  <c:strRef>
                    <c:extLst>
                      <c:ext uri="{02D57815-91ED-43cb-92C2-25804820EDAC}">
                        <c15:formulaRef>
                          <c15:sqref>'SP1'!$C$14</c15:sqref>
                        </c15:formulaRef>
                      </c:ext>
                    </c:extLst>
                    <c:strCache>
                      <c:ptCount val="1"/>
                      <c:pt idx="0">
                        <c:v>Days of sprint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c:ext uri="{02D57815-91ED-43cb-92C2-25804820EDAC}">
                        <c15:formulaRef>
                          <c15:sqref>'SP1'!$C$15:$C$24</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0-61BE-47AD-9482-A9AA2C21FB42}"/>
                  </c:ext>
                </c:extLst>
              </c15:ser>
            </c15:filteredLineSeries>
          </c:ext>
        </c:extLst>
      </c:lineChart>
      <c:catAx>
        <c:axId val="8338077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06927"/>
        <c:crosses val="autoZero"/>
        <c:auto val="1"/>
        <c:lblAlgn val="ctr"/>
        <c:lblOffset val="100"/>
        <c:noMultiLvlLbl val="0"/>
      </c:catAx>
      <c:valAx>
        <c:axId val="833806927"/>
        <c:scaling>
          <c:orientation val="minMax"/>
          <c:max val="3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0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550789</xdr:colOff>
      <xdr:row>13</xdr:row>
      <xdr:rowOff>128326</xdr:rowOff>
    </xdr:from>
    <xdr:to>
      <xdr:col>8</xdr:col>
      <xdr:colOff>954205</xdr:colOff>
      <xdr:row>29</xdr:row>
      <xdr:rowOff>40617</xdr:rowOff>
    </xdr:to>
    <xdr:graphicFrame macro="">
      <xdr:nvGraphicFramePr>
        <xdr:cNvPr id="3" name="Chart 2">
          <a:extLst>
            <a:ext uri="{FF2B5EF4-FFF2-40B4-BE49-F238E27FC236}">
              <a16:creationId xmlns:a16="http://schemas.microsoft.com/office/drawing/2014/main" id="{4B0F1C44-8622-4246-9633-A56103FAE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19049</xdr:colOff>
      <xdr:row>10</xdr:row>
      <xdr:rowOff>12700</xdr:rowOff>
    </xdr:from>
    <xdr:to>
      <xdr:col>18</xdr:col>
      <xdr:colOff>74083</xdr:colOff>
      <xdr:row>31</xdr:row>
      <xdr:rowOff>31750</xdr:rowOff>
    </xdr:to>
    <xdr:graphicFrame macro="">
      <xdr:nvGraphicFramePr>
        <xdr:cNvPr id="3" name="Chart 2">
          <a:extLst>
            <a:ext uri="{FF2B5EF4-FFF2-40B4-BE49-F238E27FC236}">
              <a16:creationId xmlns:a16="http://schemas.microsoft.com/office/drawing/2014/main" id="{F40D8897-62A1-4538-A8B9-806625442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
  <sheetViews>
    <sheetView tabSelected="1" topLeftCell="A5" zoomScaleNormal="80" workbookViewId="0">
      <selection activeCell="B40" sqref="B40"/>
    </sheetView>
  </sheetViews>
  <sheetFormatPr baseColWidth="10" defaultColWidth="9.1640625" defaultRowHeight="15"/>
  <cols>
    <col min="1" max="1" width="45.6640625" bestFit="1" customWidth="1"/>
    <col min="2" max="2" width="38" bestFit="1" customWidth="1"/>
    <col min="3" max="3" width="12.33203125" style="12" bestFit="1" customWidth="1"/>
    <col min="4" max="4" width="23" customWidth="1"/>
    <col min="5" max="5" width="29.1640625" bestFit="1" customWidth="1"/>
    <col min="7" max="7" width="37.83203125" bestFit="1" customWidth="1"/>
    <col min="8" max="8" width="15" bestFit="1" customWidth="1"/>
    <col min="9" max="9" width="12.6640625" bestFit="1" customWidth="1"/>
  </cols>
  <sheetData>
    <row r="1" spans="1:9" s="10" customFormat="1" ht="24">
      <c r="A1" s="13"/>
      <c r="B1" s="14" t="s">
        <v>0</v>
      </c>
      <c r="C1" s="15"/>
      <c r="D1" s="13"/>
      <c r="E1" s="25"/>
    </row>
    <row r="2" spans="1:9" s="10" customFormat="1">
      <c r="A2" s="16" t="s">
        <v>1</v>
      </c>
      <c r="B2" s="16"/>
      <c r="C2" s="17"/>
      <c r="D2" s="16"/>
      <c r="E2" s="16"/>
    </row>
    <row r="3" spans="1:9" s="10" customFormat="1">
      <c r="A3" s="18" t="s">
        <v>2</v>
      </c>
      <c r="B3" s="16" t="s">
        <v>118</v>
      </c>
      <c r="C3" s="17"/>
      <c r="D3" s="16"/>
      <c r="E3" s="16"/>
    </row>
    <row r="4" spans="1:9" s="10" customFormat="1" ht="59" customHeight="1">
      <c r="A4" s="19" t="s">
        <v>3</v>
      </c>
      <c r="B4" s="16"/>
      <c r="C4" s="17"/>
      <c r="D4" s="16"/>
      <c r="E4" s="16"/>
    </row>
    <row r="5" spans="1:9" s="10" customFormat="1" ht="72" customHeight="1">
      <c r="A5" s="20" t="s">
        <v>4</v>
      </c>
      <c r="B5" s="20" t="s">
        <v>5</v>
      </c>
      <c r="C5" s="21" t="s">
        <v>6</v>
      </c>
      <c r="D5" s="48" t="s">
        <v>133</v>
      </c>
      <c r="E5" s="20" t="s">
        <v>7</v>
      </c>
      <c r="G5" s="29" t="s">
        <v>125</v>
      </c>
      <c r="H5" s="30">
        <v>50</v>
      </c>
    </row>
    <row r="6" spans="1:9" ht="16">
      <c r="A6" s="53" t="s">
        <v>8</v>
      </c>
      <c r="B6" s="52" t="s">
        <v>9</v>
      </c>
      <c r="C6" s="22">
        <v>2</v>
      </c>
      <c r="D6" s="47" t="s">
        <v>134</v>
      </c>
      <c r="E6" s="26" t="s">
        <v>11</v>
      </c>
      <c r="G6" s="29" t="s">
        <v>126</v>
      </c>
      <c r="H6" s="30">
        <v>5</v>
      </c>
    </row>
    <row r="7" spans="1:9" ht="16">
      <c r="A7" s="54"/>
      <c r="B7" s="52" t="s">
        <v>12</v>
      </c>
      <c r="C7" s="22">
        <v>2</v>
      </c>
      <c r="D7" s="47" t="s">
        <v>134</v>
      </c>
      <c r="E7" s="26" t="s">
        <v>13</v>
      </c>
    </row>
    <row r="8" spans="1:9" ht="16">
      <c r="A8" s="54"/>
      <c r="B8" s="52" t="s">
        <v>14</v>
      </c>
      <c r="C8" s="22">
        <v>2</v>
      </c>
      <c r="D8" s="47" t="s">
        <v>134</v>
      </c>
      <c r="E8" s="26" t="s">
        <v>15</v>
      </c>
      <c r="G8" s="31" t="s">
        <v>126</v>
      </c>
      <c r="H8" s="31" t="s">
        <v>127</v>
      </c>
      <c r="I8" s="31" t="s">
        <v>128</v>
      </c>
    </row>
    <row r="9" spans="1:9" ht="16">
      <c r="A9" s="54"/>
      <c r="B9" s="52" t="s">
        <v>16</v>
      </c>
      <c r="C9" s="22">
        <v>1</v>
      </c>
      <c r="D9" s="47" t="s">
        <v>134</v>
      </c>
      <c r="E9" s="26" t="s">
        <v>17</v>
      </c>
      <c r="G9" s="32">
        <v>1</v>
      </c>
      <c r="H9" s="33">
        <v>50</v>
      </c>
      <c r="I9" s="32">
        <v>53</v>
      </c>
    </row>
    <row r="10" spans="1:9">
      <c r="A10" s="54"/>
      <c r="B10" s="52" t="s">
        <v>18</v>
      </c>
      <c r="C10" s="22">
        <v>2</v>
      </c>
      <c r="D10" s="47" t="s">
        <v>134</v>
      </c>
      <c r="E10" s="27"/>
      <c r="G10" s="32">
        <v>2</v>
      </c>
      <c r="H10" s="33">
        <v>40</v>
      </c>
      <c r="I10" s="32">
        <v>37</v>
      </c>
    </row>
    <row r="11" spans="1:9">
      <c r="A11" s="55"/>
      <c r="B11" s="52" t="s">
        <v>19</v>
      </c>
      <c r="C11" s="22">
        <v>1</v>
      </c>
      <c r="D11" s="47" t="s">
        <v>134</v>
      </c>
      <c r="E11" s="27"/>
      <c r="G11" s="32">
        <v>3</v>
      </c>
      <c r="H11" s="33">
        <v>30</v>
      </c>
      <c r="I11" s="32">
        <v>28</v>
      </c>
    </row>
    <row r="12" spans="1:9" ht="16">
      <c r="A12" s="53" t="s">
        <v>20</v>
      </c>
      <c r="B12" s="52" t="s">
        <v>21</v>
      </c>
      <c r="C12" s="22">
        <v>3</v>
      </c>
      <c r="D12" s="47" t="s">
        <v>134</v>
      </c>
      <c r="E12" s="26" t="s">
        <v>22</v>
      </c>
      <c r="G12" s="32">
        <v>4</v>
      </c>
      <c r="H12" s="33">
        <v>20</v>
      </c>
      <c r="I12" s="32">
        <v>17</v>
      </c>
    </row>
    <row r="13" spans="1:9" ht="16.5" customHeight="1">
      <c r="A13" s="54"/>
      <c r="B13" s="52" t="s">
        <v>23</v>
      </c>
      <c r="C13" s="22">
        <v>2</v>
      </c>
      <c r="D13" s="47" t="s">
        <v>134</v>
      </c>
      <c r="E13" s="26" t="s">
        <v>24</v>
      </c>
      <c r="G13" s="32">
        <v>5</v>
      </c>
      <c r="H13" s="33">
        <v>10</v>
      </c>
      <c r="I13" s="32"/>
    </row>
    <row r="14" spans="1:9" ht="16">
      <c r="A14" s="54"/>
      <c r="B14" s="52" t="s">
        <v>25</v>
      </c>
      <c r="C14" s="22">
        <v>2</v>
      </c>
      <c r="D14" s="47" t="s">
        <v>134</v>
      </c>
      <c r="E14" s="26" t="s">
        <v>26</v>
      </c>
    </row>
    <row r="15" spans="1:9" ht="16">
      <c r="A15" s="54"/>
      <c r="B15" s="52" t="s">
        <v>27</v>
      </c>
      <c r="C15" s="22">
        <v>2</v>
      </c>
      <c r="D15" s="47" t="s">
        <v>134</v>
      </c>
      <c r="E15" s="26" t="s">
        <v>28</v>
      </c>
    </row>
    <row r="16" spans="1:9">
      <c r="A16" s="55"/>
      <c r="B16" s="52" t="s">
        <v>19</v>
      </c>
      <c r="C16" s="22">
        <v>1</v>
      </c>
      <c r="D16" s="47" t="s">
        <v>134</v>
      </c>
      <c r="E16" s="27"/>
    </row>
    <row r="17" spans="1:5" s="11" customFormat="1">
      <c r="A17" s="53" t="s">
        <v>29</v>
      </c>
      <c r="B17" s="50" t="s">
        <v>30</v>
      </c>
      <c r="C17" s="22">
        <v>3</v>
      </c>
      <c r="D17" s="47" t="s">
        <v>134</v>
      </c>
      <c r="E17" s="28" t="s">
        <v>31</v>
      </c>
    </row>
    <row r="18" spans="1:5" s="11" customFormat="1">
      <c r="A18" s="54"/>
      <c r="B18" s="50" t="s">
        <v>32</v>
      </c>
      <c r="C18" s="22">
        <v>1</v>
      </c>
      <c r="D18" s="47" t="s">
        <v>134</v>
      </c>
      <c r="E18" s="28" t="s">
        <v>33</v>
      </c>
    </row>
    <row r="19" spans="1:5" s="11" customFormat="1">
      <c r="A19" s="54"/>
      <c r="B19" s="50" t="s">
        <v>34</v>
      </c>
      <c r="C19" s="22">
        <v>2</v>
      </c>
      <c r="D19" s="23" t="s">
        <v>134</v>
      </c>
      <c r="E19" s="28" t="s">
        <v>35</v>
      </c>
    </row>
    <row r="20" spans="1:5" s="11" customFormat="1">
      <c r="A20" s="54"/>
      <c r="B20" s="50" t="s">
        <v>36</v>
      </c>
      <c r="C20" s="22">
        <v>1</v>
      </c>
      <c r="D20" s="47" t="s">
        <v>134</v>
      </c>
      <c r="E20" s="28" t="s">
        <v>37</v>
      </c>
    </row>
    <row r="21" spans="1:5" s="11" customFormat="1">
      <c r="A21" s="54"/>
      <c r="B21" s="50" t="s">
        <v>38</v>
      </c>
      <c r="C21" s="22">
        <v>2</v>
      </c>
      <c r="D21" s="47" t="s">
        <v>134</v>
      </c>
      <c r="E21" s="28"/>
    </row>
    <row r="22" spans="1:5" s="11" customFormat="1">
      <c r="A22" s="55"/>
      <c r="B22" s="51" t="s">
        <v>19</v>
      </c>
      <c r="C22" s="22">
        <v>1</v>
      </c>
      <c r="D22" s="47" t="s">
        <v>134</v>
      </c>
      <c r="E22" s="28"/>
    </row>
    <row r="23" spans="1:5" ht="16">
      <c r="A23" s="56" t="s">
        <v>39</v>
      </c>
      <c r="B23" s="52" t="s">
        <v>40</v>
      </c>
      <c r="C23" s="22">
        <v>3</v>
      </c>
      <c r="D23" s="47" t="s">
        <v>134</v>
      </c>
      <c r="E23" s="26" t="s">
        <v>41</v>
      </c>
    </row>
    <row r="24" spans="1:5" ht="16">
      <c r="A24" s="56"/>
      <c r="B24" s="52" t="s">
        <v>42</v>
      </c>
      <c r="C24" s="22">
        <v>2</v>
      </c>
      <c r="D24" s="47" t="s">
        <v>134</v>
      </c>
      <c r="E24" s="26" t="s">
        <v>43</v>
      </c>
    </row>
    <row r="25" spans="1:5" ht="16">
      <c r="A25" s="56"/>
      <c r="B25" s="52" t="s">
        <v>44</v>
      </c>
      <c r="C25" s="22">
        <v>2</v>
      </c>
      <c r="D25" s="47" t="s">
        <v>134</v>
      </c>
      <c r="E25" s="26" t="s">
        <v>45</v>
      </c>
    </row>
    <row r="26" spans="1:5" ht="16">
      <c r="A26" s="56"/>
      <c r="B26" s="52" t="s">
        <v>46</v>
      </c>
      <c r="C26" s="22">
        <v>1</v>
      </c>
      <c r="D26" s="47" t="s">
        <v>134</v>
      </c>
      <c r="E26" s="26" t="s">
        <v>47</v>
      </c>
    </row>
    <row r="27" spans="1:5">
      <c r="A27" s="56"/>
      <c r="B27" s="29" t="s">
        <v>119</v>
      </c>
      <c r="C27" s="22">
        <v>1</v>
      </c>
      <c r="D27" s="6" t="s">
        <v>162</v>
      </c>
      <c r="E27" s="27"/>
    </row>
    <row r="28" spans="1:5">
      <c r="A28" s="57"/>
      <c r="B28" s="52" t="s">
        <v>19</v>
      </c>
      <c r="C28" s="22">
        <v>1</v>
      </c>
      <c r="D28" s="47" t="s">
        <v>134</v>
      </c>
      <c r="E28" s="27"/>
    </row>
    <row r="29" spans="1:5" ht="16">
      <c r="A29" s="58" t="s">
        <v>49</v>
      </c>
      <c r="B29" s="24" t="s">
        <v>120</v>
      </c>
      <c r="C29" s="22">
        <v>1</v>
      </c>
      <c r="D29" s="6" t="s">
        <v>10</v>
      </c>
      <c r="E29" s="26" t="s">
        <v>51</v>
      </c>
    </row>
    <row r="30" spans="1:5" ht="16">
      <c r="A30" s="59"/>
      <c r="B30" s="24" t="s">
        <v>121</v>
      </c>
      <c r="C30" s="22">
        <v>1</v>
      </c>
      <c r="D30" s="6" t="s">
        <v>10</v>
      </c>
      <c r="E30" s="26" t="s">
        <v>53</v>
      </c>
    </row>
    <row r="31" spans="1:5" ht="16">
      <c r="A31" s="59"/>
      <c r="B31" s="24" t="s">
        <v>122</v>
      </c>
      <c r="C31" s="22">
        <v>3</v>
      </c>
      <c r="D31" s="6" t="s">
        <v>10</v>
      </c>
      <c r="E31" s="26" t="s">
        <v>15</v>
      </c>
    </row>
    <row r="32" spans="1:5" ht="16">
      <c r="A32" s="59"/>
      <c r="B32" s="24" t="s">
        <v>123</v>
      </c>
      <c r="C32" s="22">
        <v>1</v>
      </c>
      <c r="D32" s="6" t="s">
        <v>10</v>
      </c>
      <c r="E32" s="26" t="s">
        <v>56</v>
      </c>
    </row>
    <row r="33" spans="1:5">
      <c r="A33" s="59"/>
      <c r="B33" s="24" t="s">
        <v>124</v>
      </c>
      <c r="C33" s="22">
        <v>3</v>
      </c>
      <c r="D33" s="6" t="s">
        <v>10</v>
      </c>
      <c r="E33" s="27"/>
    </row>
    <row r="34" spans="1:5">
      <c r="A34" s="60"/>
      <c r="B34" s="24" t="s">
        <v>19</v>
      </c>
      <c r="C34" s="22">
        <v>1</v>
      </c>
      <c r="D34" s="6" t="s">
        <v>10</v>
      </c>
      <c r="E34" s="27"/>
    </row>
  </sheetData>
  <mergeCells count="5">
    <mergeCell ref="A6:A11"/>
    <mergeCell ref="A12:A16"/>
    <mergeCell ref="A17:A22"/>
    <mergeCell ref="A23:A28"/>
    <mergeCell ref="A29:A34"/>
  </mergeCells>
  <pageMargins left="0.75" right="0.75" top="1" bottom="1" header="0.51180555555555596" footer="0.51180555555555596"/>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opLeftCell="A3" zoomScaleNormal="90" workbookViewId="0">
      <selection activeCell="A19" sqref="A19"/>
    </sheetView>
  </sheetViews>
  <sheetFormatPr baseColWidth="10" defaultColWidth="9.1640625" defaultRowHeight="15"/>
  <cols>
    <col min="1" max="1" width="38.1640625" style="1" customWidth="1"/>
    <col min="2" max="2" width="41.6640625" style="1" customWidth="1"/>
    <col min="3" max="3" width="33.5" style="1" customWidth="1"/>
    <col min="4" max="4" width="22.33203125" style="1" customWidth="1"/>
    <col min="5" max="5" width="16.6640625" style="1" customWidth="1"/>
    <col min="6" max="6" width="18.33203125" style="1" customWidth="1"/>
    <col min="7" max="16384" width="9.1640625" style="1"/>
  </cols>
  <sheetData>
    <row r="1" spans="1:6" ht="16">
      <c r="A1" s="34" t="s">
        <v>58</v>
      </c>
      <c r="B1" s="34" t="s">
        <v>59</v>
      </c>
    </row>
    <row r="2" spans="1:6" ht="16">
      <c r="A2" s="35" t="s">
        <v>144</v>
      </c>
      <c r="B2" s="35" t="s">
        <v>145</v>
      </c>
      <c r="C2" s="35" t="s">
        <v>146</v>
      </c>
      <c r="D2" s="35" t="s">
        <v>147</v>
      </c>
      <c r="E2" s="35" t="s">
        <v>148</v>
      </c>
      <c r="F2" s="35" t="s">
        <v>19</v>
      </c>
    </row>
    <row r="3" spans="1:6" ht="213" customHeight="1">
      <c r="A3" s="46" t="s">
        <v>138</v>
      </c>
      <c r="B3" s="46" t="s">
        <v>139</v>
      </c>
      <c r="C3" s="46" t="s">
        <v>140</v>
      </c>
      <c r="D3" s="46" t="s">
        <v>141</v>
      </c>
      <c r="E3" s="46" t="s">
        <v>142</v>
      </c>
      <c r="F3" s="46" t="s">
        <v>143</v>
      </c>
    </row>
    <row r="5" spans="1:6" ht="16">
      <c r="A5" s="3" t="s">
        <v>61</v>
      </c>
    </row>
    <row r="7" spans="1:6" ht="16">
      <c r="A7" s="3" t="s">
        <v>11</v>
      </c>
    </row>
    <row r="8" spans="1:6" ht="16">
      <c r="A8" s="3" t="s">
        <v>62</v>
      </c>
    </row>
    <row r="9" spans="1:6" ht="16">
      <c r="A9" s="3" t="s">
        <v>15</v>
      </c>
    </row>
    <row r="10" spans="1:6" ht="16">
      <c r="A10" s="3" t="s">
        <v>17</v>
      </c>
    </row>
    <row r="11" spans="1:6">
      <c r="A11" s="9"/>
    </row>
    <row r="13" spans="1:6">
      <c r="A13" s="61" t="s">
        <v>129</v>
      </c>
      <c r="B13" s="62"/>
      <c r="C13" s="62"/>
      <c r="D13" s="62"/>
      <c r="E13" s="62"/>
      <c r="F13" s="62"/>
    </row>
    <row r="14" spans="1:6" ht="16">
      <c r="A14" s="2" t="s">
        <v>63</v>
      </c>
      <c r="B14" s="36">
        <v>44602</v>
      </c>
      <c r="C14" s="40" t="s">
        <v>115</v>
      </c>
      <c r="D14" s="38" t="s">
        <v>116</v>
      </c>
      <c r="E14" s="39" t="s">
        <v>117</v>
      </c>
    </row>
    <row r="15" spans="1:6" ht="16">
      <c r="A15" s="2" t="s">
        <v>64</v>
      </c>
      <c r="B15" s="36">
        <v>44616</v>
      </c>
      <c r="C15" s="2">
        <v>0</v>
      </c>
      <c r="D15" s="2">
        <f>B22</f>
        <v>320</v>
      </c>
      <c r="E15" s="2">
        <v>320</v>
      </c>
    </row>
    <row r="16" spans="1:6" ht="16">
      <c r="A16" s="37" t="s">
        <v>65</v>
      </c>
      <c r="B16" s="37">
        <v>10</v>
      </c>
      <c r="C16" s="2">
        <v>1</v>
      </c>
      <c r="D16" s="2">
        <v>288</v>
      </c>
      <c r="E16" s="2">
        <v>296</v>
      </c>
    </row>
    <row r="17" spans="1:5" ht="16">
      <c r="A17" s="2" t="s">
        <v>66</v>
      </c>
      <c r="B17" s="2">
        <v>7</v>
      </c>
      <c r="C17" s="2">
        <v>2</v>
      </c>
      <c r="D17" s="2">
        <v>256</v>
      </c>
      <c r="E17" s="2">
        <v>256</v>
      </c>
    </row>
    <row r="18" spans="1:5" ht="16">
      <c r="A18" s="2" t="s">
        <v>111</v>
      </c>
      <c r="B18" s="2">
        <v>4</v>
      </c>
      <c r="C18" s="2">
        <v>3</v>
      </c>
      <c r="D18" s="2">
        <v>224</v>
      </c>
      <c r="E18" s="2">
        <v>224</v>
      </c>
    </row>
    <row r="19" spans="1:5" ht="16">
      <c r="A19" s="2" t="s">
        <v>67</v>
      </c>
      <c r="B19" s="2">
        <v>280</v>
      </c>
      <c r="C19" s="2">
        <v>4</v>
      </c>
      <c r="D19" s="2">
        <v>192</v>
      </c>
      <c r="E19" s="2">
        <v>192</v>
      </c>
    </row>
    <row r="20" spans="1:5" ht="16">
      <c r="A20" s="2" t="s">
        <v>68</v>
      </c>
      <c r="B20" s="2">
        <f>280/7</f>
        <v>40</v>
      </c>
      <c r="C20" s="2">
        <v>5</v>
      </c>
      <c r="D20" s="2">
        <v>160</v>
      </c>
      <c r="E20" s="2">
        <v>160</v>
      </c>
    </row>
    <row r="21" spans="1:5" ht="16">
      <c r="A21" s="2" t="s">
        <v>112</v>
      </c>
      <c r="B21" s="2">
        <v>80</v>
      </c>
      <c r="C21" s="2">
        <v>6</v>
      </c>
      <c r="D21" s="2">
        <v>128</v>
      </c>
      <c r="E21" s="2">
        <v>128</v>
      </c>
    </row>
    <row r="22" spans="1:5" ht="16">
      <c r="A22" s="37" t="s">
        <v>113</v>
      </c>
      <c r="B22" s="37">
        <v>320</v>
      </c>
      <c r="C22" s="2">
        <v>7</v>
      </c>
      <c r="D22" s="2">
        <v>96</v>
      </c>
      <c r="E22" s="2">
        <v>96</v>
      </c>
    </row>
    <row r="23" spans="1:5" ht="16">
      <c r="A23" s="2" t="s">
        <v>114</v>
      </c>
      <c r="B23" s="2">
        <f>320/10</f>
        <v>32</v>
      </c>
      <c r="C23" s="2">
        <v>8</v>
      </c>
      <c r="D23" s="2">
        <v>64</v>
      </c>
      <c r="E23" s="2">
        <v>64</v>
      </c>
    </row>
    <row r="24" spans="1:5">
      <c r="A24" s="2"/>
      <c r="B24" s="2"/>
      <c r="C24" s="2">
        <v>9</v>
      </c>
      <c r="D24" s="2">
        <v>32</v>
      </c>
      <c r="E24" s="2">
        <v>32</v>
      </c>
    </row>
    <row r="25" spans="1:5">
      <c r="A25" s="2"/>
      <c r="B25" s="2"/>
      <c r="C25" s="2">
        <v>10</v>
      </c>
      <c r="D25" s="2">
        <v>0</v>
      </c>
      <c r="E25" s="2">
        <v>0</v>
      </c>
    </row>
  </sheetData>
  <mergeCells count="1">
    <mergeCell ref="A13:F13"/>
  </mergeCells>
  <pageMargins left="0.75" right="0.75" top="1" bottom="1" header="0.51180555555555596" footer="0.51180555555555596"/>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zoomScale="125" zoomScaleNormal="90" workbookViewId="0">
      <selection activeCell="A2" sqref="A2:D2"/>
    </sheetView>
  </sheetViews>
  <sheetFormatPr baseColWidth="10" defaultColWidth="9.1640625" defaultRowHeight="15"/>
  <cols>
    <col min="1" max="1" width="26.5" style="1" customWidth="1"/>
    <col min="2" max="2" width="50.6640625" style="1" customWidth="1"/>
    <col min="3" max="3" width="20.1640625" style="1" customWidth="1"/>
    <col min="4" max="4" width="43.6640625" style="1" customWidth="1"/>
    <col min="5" max="5" width="33.33203125" style="1" customWidth="1"/>
    <col min="6" max="16384" width="9.1640625" style="1"/>
  </cols>
  <sheetData>
    <row r="1" spans="1:5" ht="16">
      <c r="A1" s="35" t="s">
        <v>69</v>
      </c>
      <c r="B1" s="35" t="s">
        <v>70</v>
      </c>
      <c r="C1" s="2"/>
      <c r="D1" s="2"/>
      <c r="E1" s="2"/>
    </row>
    <row r="2" spans="1:5" ht="32">
      <c r="A2" s="35" t="s">
        <v>149</v>
      </c>
      <c r="B2" s="35" t="s">
        <v>150</v>
      </c>
      <c r="C2" s="35" t="s">
        <v>151</v>
      </c>
      <c r="D2" s="35" t="s">
        <v>152</v>
      </c>
      <c r="E2" s="35" t="s">
        <v>19</v>
      </c>
    </row>
    <row r="3" spans="1:5" ht="299" customHeight="1">
      <c r="A3" s="41" t="s">
        <v>130</v>
      </c>
      <c r="B3" s="49" t="s">
        <v>137</v>
      </c>
      <c r="C3" s="2" t="s">
        <v>71</v>
      </c>
      <c r="D3" s="2" t="s">
        <v>72</v>
      </c>
      <c r="E3" s="2" t="s">
        <v>60</v>
      </c>
    </row>
    <row r="6" spans="1:5" ht="16">
      <c r="A6" s="3" t="s">
        <v>22</v>
      </c>
    </row>
    <row r="7" spans="1:5" ht="16">
      <c r="A7" s="3" t="s">
        <v>135</v>
      </c>
    </row>
    <row r="8" spans="1:5" ht="16">
      <c r="A8" s="3" t="s">
        <v>136</v>
      </c>
    </row>
    <row r="9" spans="1:5" ht="16">
      <c r="A9" s="3" t="s">
        <v>28</v>
      </c>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zoomScaleNormal="90" workbookViewId="0">
      <selection activeCell="B3" sqref="B3"/>
    </sheetView>
  </sheetViews>
  <sheetFormatPr baseColWidth="10" defaultColWidth="9.1640625" defaultRowHeight="15"/>
  <cols>
    <col min="1" max="1" width="44.33203125" style="5" customWidth="1"/>
    <col min="2" max="2" width="35.6640625" customWidth="1"/>
    <col min="3" max="3" width="44.6640625" style="1" customWidth="1"/>
    <col min="4" max="4" width="36.1640625" customWidth="1"/>
    <col min="5" max="5" width="22" customWidth="1"/>
    <col min="6" max="6" width="18" customWidth="1"/>
    <col min="7" max="7" width="9.1640625" style="43"/>
  </cols>
  <sheetData>
    <row r="1" spans="1:6" ht="16">
      <c r="A1" s="44" t="s">
        <v>158</v>
      </c>
      <c r="B1" s="45" t="s">
        <v>159</v>
      </c>
      <c r="C1" s="2"/>
      <c r="D1" s="6"/>
      <c r="E1" s="6"/>
      <c r="F1" s="6"/>
    </row>
    <row r="2" spans="1:6" ht="16">
      <c r="A2" s="44" t="s">
        <v>153</v>
      </c>
      <c r="B2" s="45" t="s">
        <v>154</v>
      </c>
      <c r="C2" s="35" t="s">
        <v>155</v>
      </c>
      <c r="D2" s="45" t="s">
        <v>156</v>
      </c>
      <c r="E2" s="45" t="s">
        <v>157</v>
      </c>
      <c r="F2" s="45" t="s">
        <v>19</v>
      </c>
    </row>
    <row r="3" spans="1:6" ht="168" customHeight="1">
      <c r="A3" s="42" t="s">
        <v>131</v>
      </c>
      <c r="B3" s="2" t="s">
        <v>73</v>
      </c>
      <c r="C3" s="2" t="s">
        <v>74</v>
      </c>
      <c r="D3" s="2" t="s">
        <v>75</v>
      </c>
      <c r="E3" s="2" t="s">
        <v>76</v>
      </c>
      <c r="F3" s="2" t="s">
        <v>60</v>
      </c>
    </row>
    <row r="4" spans="1:6" ht="208">
      <c r="A4" s="42" t="s">
        <v>132</v>
      </c>
      <c r="B4" s="2" t="s">
        <v>77</v>
      </c>
      <c r="C4" s="2" t="s">
        <v>78</v>
      </c>
      <c r="D4" s="6"/>
      <c r="E4" s="6"/>
      <c r="F4" s="6"/>
    </row>
    <row r="5" spans="1:6" ht="51">
      <c r="A5" s="7" t="s">
        <v>79</v>
      </c>
      <c r="B5" s="6"/>
      <c r="C5" s="2"/>
      <c r="D5" s="6"/>
      <c r="E5" s="6"/>
      <c r="F5" s="6"/>
    </row>
    <row r="6" spans="1:6">
      <c r="A6" s="1"/>
    </row>
    <row r="7" spans="1:6" ht="16">
      <c r="A7" s="8" t="s">
        <v>31</v>
      </c>
    </row>
    <row r="8" spans="1:6" ht="16">
      <c r="A8" s="8" t="s">
        <v>33</v>
      </c>
    </row>
    <row r="9" spans="1:6" ht="16">
      <c r="A9" s="8" t="s">
        <v>80</v>
      </c>
    </row>
    <row r="10" spans="1:6" ht="16">
      <c r="A10" s="8" t="s">
        <v>37</v>
      </c>
    </row>
  </sheetData>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
  <sheetViews>
    <sheetView zoomScale="110" zoomScaleNormal="90" workbookViewId="0">
      <selection activeCell="D3" sqref="D3"/>
    </sheetView>
  </sheetViews>
  <sheetFormatPr baseColWidth="10" defaultColWidth="9.1640625" defaultRowHeight="15"/>
  <cols>
    <col min="1" max="1" width="39.6640625" style="1" customWidth="1"/>
    <col min="2" max="2" width="39" style="1" customWidth="1"/>
    <col min="3" max="3" width="17.1640625" style="1" customWidth="1"/>
    <col min="4" max="4" width="21.5" style="1" customWidth="1"/>
    <col min="5" max="5" width="23" style="1" customWidth="1"/>
    <col min="6" max="6" width="24" style="1" customWidth="1"/>
  </cols>
  <sheetData>
    <row r="1" spans="1:6" ht="16">
      <c r="A1" s="35" t="s">
        <v>160</v>
      </c>
      <c r="B1" s="35" t="s">
        <v>161</v>
      </c>
      <c r="C1" s="2"/>
      <c r="D1" s="2"/>
      <c r="E1" s="2"/>
      <c r="F1" s="2"/>
    </row>
    <row r="2" spans="1:6" ht="16">
      <c r="A2" s="35" t="s">
        <v>40</v>
      </c>
      <c r="B2" s="35" t="s">
        <v>42</v>
      </c>
      <c r="C2" s="35" t="s">
        <v>44</v>
      </c>
      <c r="D2" s="35" t="s">
        <v>46</v>
      </c>
      <c r="E2" s="35" t="s">
        <v>48</v>
      </c>
      <c r="F2" s="35" t="s">
        <v>19</v>
      </c>
    </row>
    <row r="3" spans="1:6" ht="101" customHeight="1">
      <c r="A3" s="2" t="s">
        <v>81</v>
      </c>
      <c r="B3" s="2" t="s">
        <v>82</v>
      </c>
      <c r="C3" s="2" t="s">
        <v>83</v>
      </c>
      <c r="D3" s="2" t="s">
        <v>84</v>
      </c>
      <c r="E3" s="2" t="s">
        <v>85</v>
      </c>
      <c r="F3" s="2" t="s">
        <v>60</v>
      </c>
    </row>
    <row r="4" spans="1:6" ht="64">
      <c r="A4" s="2" t="s">
        <v>86</v>
      </c>
      <c r="B4" s="2" t="s">
        <v>87</v>
      </c>
      <c r="C4" s="2"/>
      <c r="D4" s="2"/>
      <c r="E4" s="2" t="s">
        <v>88</v>
      </c>
      <c r="F4" s="2"/>
    </row>
    <row r="5" spans="1:6" ht="68" customHeight="1">
      <c r="A5" s="2" t="s">
        <v>89</v>
      </c>
      <c r="B5" s="2" t="s">
        <v>90</v>
      </c>
      <c r="C5" s="2"/>
      <c r="D5" s="2"/>
      <c r="E5" s="2" t="s">
        <v>91</v>
      </c>
      <c r="F5" s="2"/>
    </row>
    <row r="6" spans="1:6" ht="32">
      <c r="A6" s="2"/>
      <c r="B6" s="2" t="s">
        <v>92</v>
      </c>
      <c r="C6" s="2"/>
      <c r="D6" s="2"/>
      <c r="E6" s="2" t="s">
        <v>93</v>
      </c>
      <c r="F6" s="2"/>
    </row>
    <row r="7" spans="1:6" ht="32">
      <c r="A7" s="2"/>
      <c r="B7" s="2" t="s">
        <v>94</v>
      </c>
      <c r="C7" s="2"/>
      <c r="D7" s="2"/>
      <c r="E7" s="2" t="s">
        <v>95</v>
      </c>
      <c r="F7" s="2"/>
    </row>
    <row r="8" spans="1:6" ht="50" customHeight="1">
      <c r="A8" s="2"/>
      <c r="B8" s="2"/>
      <c r="C8" s="2"/>
      <c r="D8" s="2"/>
      <c r="E8" s="4" t="s">
        <v>96</v>
      </c>
      <c r="F8" s="2"/>
    </row>
    <row r="11" spans="1:6" ht="16">
      <c r="A11" s="3" t="s">
        <v>41</v>
      </c>
    </row>
    <row r="12" spans="1:6" ht="16">
      <c r="A12" s="3" t="s">
        <v>43</v>
      </c>
    </row>
    <row r="13" spans="1:6" ht="16">
      <c r="A13" s="3" t="s">
        <v>45</v>
      </c>
    </row>
    <row r="14" spans="1:6" ht="16">
      <c r="A14" s="3" t="s">
        <v>47</v>
      </c>
    </row>
  </sheetData>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2"/>
  <sheetViews>
    <sheetView zoomScale="90" zoomScaleNormal="90" workbookViewId="0">
      <selection activeCell="E23" sqref="E23"/>
    </sheetView>
  </sheetViews>
  <sheetFormatPr baseColWidth="10" defaultColWidth="9.1640625" defaultRowHeight="15"/>
  <cols>
    <col min="1" max="1" width="38" style="1" customWidth="1"/>
    <col min="2" max="2" width="32.6640625" style="1" customWidth="1"/>
    <col min="3" max="3" width="16.1640625" style="1" customWidth="1"/>
    <col min="4" max="4" width="21.5" style="1" customWidth="1"/>
    <col min="5" max="5" width="34.5" style="1" customWidth="1"/>
    <col min="6" max="6" width="14" style="1" customWidth="1"/>
    <col min="7" max="16384" width="9.1640625" style="1"/>
  </cols>
  <sheetData>
    <row r="1" spans="1:6" ht="16">
      <c r="A1" s="35" t="s">
        <v>97</v>
      </c>
      <c r="B1" s="35" t="s">
        <v>98</v>
      </c>
      <c r="C1" s="2"/>
      <c r="D1" s="2"/>
      <c r="E1" s="2"/>
      <c r="F1" s="2"/>
    </row>
    <row r="2" spans="1:6" ht="16">
      <c r="A2" s="35" t="s">
        <v>50</v>
      </c>
      <c r="B2" s="35" t="s">
        <v>52</v>
      </c>
      <c r="C2" s="35" t="s">
        <v>54</v>
      </c>
      <c r="D2" s="35" t="s">
        <v>55</v>
      </c>
      <c r="E2" s="35" t="s">
        <v>57</v>
      </c>
      <c r="F2" s="35" t="s">
        <v>19</v>
      </c>
    </row>
    <row r="3" spans="1:6" ht="62" customHeight="1">
      <c r="A3" s="2" t="s">
        <v>99</v>
      </c>
      <c r="B3" s="2" t="s">
        <v>100</v>
      </c>
      <c r="C3" s="2" t="s">
        <v>101</v>
      </c>
      <c r="D3" s="2" t="s">
        <v>102</v>
      </c>
      <c r="E3" s="2" t="s">
        <v>103</v>
      </c>
      <c r="F3" s="2" t="s">
        <v>60</v>
      </c>
    </row>
    <row r="4" spans="1:6" ht="16">
      <c r="A4" s="2" t="s">
        <v>104</v>
      </c>
      <c r="B4" s="2" t="s">
        <v>105</v>
      </c>
      <c r="C4" s="2" t="s">
        <v>106</v>
      </c>
      <c r="D4" s="2" t="s">
        <v>107</v>
      </c>
      <c r="E4" s="2" t="s">
        <v>108</v>
      </c>
      <c r="F4" s="2"/>
    </row>
    <row r="5" spans="1:6" ht="32">
      <c r="A5" s="2"/>
      <c r="B5" s="2" t="s">
        <v>109</v>
      </c>
      <c r="C5" s="2"/>
      <c r="D5" s="2"/>
      <c r="E5" s="2" t="s">
        <v>110</v>
      </c>
      <c r="F5" s="2"/>
    </row>
    <row r="9" spans="1:6" ht="16">
      <c r="A9" s="3" t="s">
        <v>51</v>
      </c>
    </row>
    <row r="10" spans="1:6" ht="16">
      <c r="A10" s="3" t="s">
        <v>53</v>
      </c>
    </row>
    <row r="11" spans="1:6" ht="16">
      <c r="A11" s="3" t="s">
        <v>15</v>
      </c>
    </row>
    <row r="12" spans="1:6" ht="16">
      <c r="A12" s="3" t="s">
        <v>56</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Sprint Planning</vt:lpstr>
      <vt:lpstr>SP1</vt:lpstr>
      <vt:lpstr>SP2</vt:lpstr>
      <vt:lpstr>SP3</vt:lpstr>
      <vt:lpstr>SP4</vt:lpstr>
      <vt:lpstr>SP5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feminafemina</dc:creator>
  <cp:lastModifiedBy>Microsoft Office User</cp:lastModifiedBy>
  <dcterms:created xsi:type="dcterms:W3CDTF">2022-02-14T13:14:00Z</dcterms:created>
  <dcterms:modified xsi:type="dcterms:W3CDTF">2022-04-22T22:18:25Z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