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C:\Users\mxa9000\Desktop\"/>
    </mc:Choice>
  </mc:AlternateContent>
  <xr:revisionPtr revIDLastSave="0" documentId="13_ncr:1_{10051977-866D-4924-BE1B-67BA80DB3E30}" xr6:coauthVersionLast="36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Sprint Planning" sheetId="1" r:id="rId1"/>
    <sheet name="SP1" sheetId="3" r:id="rId2"/>
    <sheet name="SP2" sheetId="4" r:id="rId3"/>
    <sheet name="SP3" sheetId="5" r:id="rId4"/>
    <sheet name="SP4" sheetId="6" r:id="rId5"/>
    <sheet name="SP5" sheetId="7" r:id="rId6"/>
  </sheets>
  <calcPr calcId="191029"/>
</workbook>
</file>

<file path=xl/calcChain.xml><?xml version="1.0" encoding="utf-8"?>
<calcChain xmlns="http://schemas.openxmlformats.org/spreadsheetml/2006/main">
  <c r="D15" i="3" l="1"/>
  <c r="B23" i="3"/>
  <c r="B20" i="3"/>
</calcChain>
</file>

<file path=xl/sharedStrings.xml><?xml version="1.0" encoding="utf-8"?>
<sst xmlns="http://schemas.openxmlformats.org/spreadsheetml/2006/main" count="223" uniqueCount="150">
  <si>
    <t>Project Backlog</t>
  </si>
  <si>
    <t>CSE-6324 - AGILE 2022</t>
  </si>
  <si>
    <t>Project Name:Trade-BnB</t>
  </si>
  <si>
    <r>
      <rPr>
        <b/>
        <sz val="11"/>
        <color theme="1"/>
        <rFont val="Calibri Bold"/>
        <charset val="134"/>
      </rPr>
      <t>Team Members:</t>
    </r>
    <r>
      <rPr>
        <sz val="11"/>
        <color theme="1"/>
        <rFont val="Calibri"/>
        <charset val="134"/>
      </rPr>
      <t xml:space="preserve"> Abhinav Wadhwa, Pankaj Venkat Gope, Manish Kumar, Hardik Jain, Prithviraj Eswaramoorthy, Lu Wen, Shalabh Bajaj</t>
    </r>
  </si>
  <si>
    <t>Sprint</t>
  </si>
  <si>
    <t>Story</t>
  </si>
  <si>
    <t>No. Of Days</t>
  </si>
  <si>
    <t>Team Structure</t>
  </si>
  <si>
    <t>SP1</t>
  </si>
  <si>
    <t>Login Page</t>
  </si>
  <si>
    <t>TBS</t>
  </si>
  <si>
    <t>Scrum:Manish</t>
  </si>
  <si>
    <t>Registration Page</t>
  </si>
  <si>
    <t xml:space="preserve">Pair1: Prithviraj and Abhinav </t>
  </si>
  <si>
    <t>Dashboard/Landing Page</t>
  </si>
  <si>
    <t>Pair2: Hardik and Pankaj</t>
  </si>
  <si>
    <t>Stack and Infra Planning</t>
  </si>
  <si>
    <t>Pair3: Lu Wen &amp; Shalabh</t>
  </si>
  <si>
    <t>Data Island</t>
  </si>
  <si>
    <t>Testing</t>
  </si>
  <si>
    <t>SP2</t>
  </si>
  <si>
    <t>Navigation/Roles/Routing</t>
  </si>
  <si>
    <t>Scrum:Hardik</t>
  </si>
  <si>
    <t>Verification/Validation</t>
  </si>
  <si>
    <t xml:space="preserve">Pair1: Prithviraj and Lu Wen </t>
  </si>
  <si>
    <t>Session State/cookies</t>
  </si>
  <si>
    <t>Pair2: Shalabh and Pankaj</t>
  </si>
  <si>
    <t>Dashboard(Flashcards and features)</t>
  </si>
  <si>
    <t>Pair3: Manish &amp; Abhinav</t>
  </si>
  <si>
    <t>SP3</t>
  </si>
  <si>
    <t>F1 - Orders</t>
  </si>
  <si>
    <t>Scrum:Abhinav</t>
  </si>
  <si>
    <t>F2 - Funds</t>
  </si>
  <si>
    <t xml:space="preserve">Pair1: Shalabh and Lu Wen </t>
  </si>
  <si>
    <t>F3 - Portfolio</t>
  </si>
  <si>
    <t>Pair2: Prithviraj and Pankaj</t>
  </si>
  <si>
    <t>F4 -Active Positions</t>
  </si>
  <si>
    <t>Pair3: Manish &amp; Hardik</t>
  </si>
  <si>
    <t>F5 - DJ/S&amp;P500/Nasdaq</t>
  </si>
  <si>
    <t>SP4</t>
  </si>
  <si>
    <t>F6 - Markets</t>
  </si>
  <si>
    <t>Scrum:Pankaj</t>
  </si>
  <si>
    <t>F7 - History</t>
  </si>
  <si>
    <t xml:space="preserve">Pair1: Manish and Lu Wen </t>
  </si>
  <si>
    <t>F8 - Fund Transfer</t>
  </si>
  <si>
    <t>Pair2: Hardik and Shalabh</t>
  </si>
  <si>
    <t>F9 - Alerts</t>
  </si>
  <si>
    <t>Pair3: Abhinav &amp; Prithvi</t>
  </si>
  <si>
    <t>F-10 Settings</t>
  </si>
  <si>
    <t>SP5</t>
  </si>
  <si>
    <t>F-11 Documents</t>
  </si>
  <si>
    <t>Scrum:Prithviraj</t>
  </si>
  <si>
    <t>F-12 Help Center</t>
  </si>
  <si>
    <t xml:space="preserve">Pair1: Lu Wen and Abhinav </t>
  </si>
  <si>
    <t>F-13 Forum</t>
  </si>
  <si>
    <t>F-14 Messages</t>
  </si>
  <si>
    <t>Pair3: Manish &amp; Shalabh</t>
  </si>
  <si>
    <t>F-15 Payment Gateway</t>
  </si>
  <si>
    <t>Start Date - Feb. 10</t>
  </si>
  <si>
    <t>End Date - Feb. 24</t>
  </si>
  <si>
    <t>System design</t>
  </si>
  <si>
    <t xml:space="preserve">Unit/Integration/regression testing; </t>
  </si>
  <si>
    <t>* Automation - if possible</t>
  </si>
  <si>
    <t xml:space="preserve">Pair1: Prithvi and Abhinav </t>
  </si>
  <si>
    <t>Sp Start Date</t>
  </si>
  <si>
    <t>Sp End Date</t>
  </si>
  <si>
    <t>Working Days</t>
  </si>
  <si>
    <t>Team Size</t>
  </si>
  <si>
    <t>Total Available Hours</t>
  </si>
  <si>
    <t>Avg Daily Hours</t>
  </si>
  <si>
    <t>Start Date - Feb. 25</t>
  </si>
  <si>
    <t>End Date - Mar. 10</t>
  </si>
  <si>
    <t>Validation</t>
  </si>
  <si>
    <r>
      <rPr>
        <sz val="11"/>
        <color theme="1"/>
        <rFont val="Calibri"/>
        <charset val="134"/>
      </rPr>
      <t xml:space="preserve">Validate a user: </t>
    </r>
    <r>
      <rPr>
        <b/>
        <sz val="12"/>
        <color theme="1"/>
        <rFont val="Calibri Bold"/>
        <charset val="134"/>
      </rPr>
      <t>name</t>
    </r>
    <r>
      <rPr>
        <sz val="11"/>
        <color theme="1"/>
        <rFont val="Calibri"/>
        <charset val="134"/>
      </rPr>
      <t xml:space="preserve"> - should only contain upper and lower case letters. Two separate fields for given name and Surname
</t>
    </r>
    <r>
      <rPr>
        <b/>
        <sz val="12"/>
        <color theme="1"/>
        <rFont val="Calibri Bold"/>
        <charset val="134"/>
      </rPr>
      <t>age</t>
    </r>
    <r>
      <rPr>
        <sz val="11"/>
        <color theme="1"/>
        <rFont val="Calibri"/>
        <charset val="134"/>
      </rPr>
      <t xml:space="preserve"> - should only contain numeric values
</t>
    </r>
    <r>
      <rPr>
        <b/>
        <sz val="11"/>
        <color theme="1"/>
        <rFont val="Calibri Bold"/>
        <charset val="134"/>
      </rPr>
      <t>email</t>
    </r>
    <r>
      <rPr>
        <sz val="11"/>
        <color theme="1"/>
        <rFont val="Calibri"/>
        <charset val="134"/>
      </rPr>
      <t xml:space="preserve"> - must be a valid email (eg. user@domain.com)
</t>
    </r>
    <r>
      <rPr>
        <b/>
        <sz val="11"/>
        <color theme="1"/>
        <rFont val="Calibri Bold"/>
        <charset val="134"/>
      </rPr>
      <t xml:space="preserve">phone number </t>
    </r>
    <r>
      <rPr>
        <sz val="11"/>
        <color theme="1"/>
        <rFont val="Calibri"/>
        <charset val="134"/>
      </rPr>
      <t xml:space="preserve">- should only contain numeric values (length 10 characters)
</t>
    </r>
    <r>
      <rPr>
        <b/>
        <sz val="11"/>
        <color theme="1"/>
        <rFont val="Calibri Bold"/>
        <charset val="134"/>
      </rPr>
      <t>username</t>
    </r>
    <r>
      <rPr>
        <sz val="11"/>
        <color theme="1"/>
        <rFont val="Calibri"/>
        <charset val="134"/>
      </rPr>
      <t xml:space="preserve"> - must be unique, should only contain alphabets or numbers
</t>
    </r>
    <r>
      <rPr>
        <b/>
        <sz val="11"/>
        <color theme="1"/>
        <rFont val="Calibri Bold"/>
        <charset val="134"/>
      </rPr>
      <t>password</t>
    </r>
    <r>
      <rPr>
        <sz val="11"/>
        <color theme="1"/>
        <rFont val="Calibri"/>
        <charset val="134"/>
      </rPr>
      <t xml:space="preserve"> - min 8 chars, must be a combination of alphabets, numeric and special 
characters(passwords are masked at all times)
</t>
    </r>
    <r>
      <rPr>
        <b/>
        <sz val="11"/>
        <color theme="1"/>
        <rFont val="Calibri Bold"/>
        <charset val="134"/>
      </rPr>
      <t>confirm password</t>
    </r>
    <r>
      <rPr>
        <sz val="11"/>
        <color theme="1"/>
        <rFont val="Calibri"/>
        <charset val="134"/>
      </rPr>
      <t xml:space="preserve"> - this value must match with the password field</t>
    </r>
  </si>
  <si>
    <t>Maintain session state using jpt-tokens. Validity till infinity(feature with auto renewal)</t>
  </si>
  <si>
    <t>Watchlist - available at all times towards the right.(Page layout 70:30) - can have upto 10 using add button and a name for each watch list. Within each watch list can add upto 20 elements.
Dedicated shortcuts/Overview to Account Summary, Orders, Current positions, Infographics for - DJ,S&amp;P,NQ/ Breaking news impacting stocks in action(active by volume/value)
It should be customizable to Add/Del other elements</t>
  </si>
  <si>
    <t xml:space="preserve">Pair1: Prithvi and Lu Wen </t>
  </si>
  <si>
    <t>Start Date - Mar. 18</t>
  </si>
  <si>
    <t>End Date - Mar. 31</t>
  </si>
  <si>
    <t>Create Pay-In/Pay-Out Controls which redirect to third party payment gateway links</t>
  </si>
  <si>
    <t>Create Tabs: Current Holdings(number count), Holdings(number count);
Create Radio buttons to switch between : Netwise/Daywise (Only Appears for Positions tabs for day trade executions)
Create Radio buttons to switch between : MtM/PNL
Basic sort by clicking on either column in grid.
Create Grid That has columns : Symbol, product, Qty, Prev. Close, LTP, MTM, Buy Avg., Sell Avg
The bottom footer shows total MTM for the day</t>
  </si>
  <si>
    <t>Dashboard shortcut for active positions, Total Investment vs Total PNL, Infographics for performance of portfolio over (Day/Week/Month/Year/Max). Best Performing Stocks in Portfolio/ Worst performing stocks in portfolio</t>
  </si>
  <si>
    <t>Infographics for real time feed for the instruments(Should be able to add upto 5 more)</t>
  </si>
  <si>
    <t>Create Grid That has columns : 
Description(Row: Available, Margin, Pay-in,Pay-Out, Collateral, Exposure-gauge)
Value(Row: Numerical values upto two decimal points)</t>
  </si>
  <si>
    <t>Holdings - Create Tabs: Current Holdings(number count), Holdings(number count);
Create Radio buttons to switch between : Netwise/Daywise (Only Appears for Positions tabs for day trade executions)
Create Radio buttons to switch between : MtM/PNL
Basic sort by clicking on either column in grid.
Create Grid That has columns : Symbol, product, Qty, Prev. Close, LTP, MTM, %Change
The bottom footer shows total MTM for the day, current value of the portfolio/Total Investment.(uptown two decimal places)</t>
  </si>
  <si>
    <t>Tab Trades - Grid: Symbol/(Sell - Buy)/(Limit-Mkt)/Qty/Price/Time/Status(Open-inprogress-completed/close)</t>
  </si>
  <si>
    <t>Pair2: Prithvi and Pankaj</t>
  </si>
  <si>
    <t>Start Date - Apr. 1</t>
  </si>
  <si>
    <t>End Date - Apr. 14</t>
  </si>
  <si>
    <t>Drop down to fetch by: Day's Gainers/Day's Losers/ Most Active by volume/Most Active by Value/ Volume Shockers/ Upper Circuit breakers/ Lower Circuit Breakers/ROI/52W High/ 52W Low/ Nearing 52W High/ Nearing 52W Low/ Near circuit limit - lower/Upper</t>
  </si>
  <si>
    <t>Table layout of all Order Executions(by Day/Week/Month/Year)</t>
  </si>
  <si>
    <t>Payment  Grid for recent activities just like in a bank account for debit/credit</t>
  </si>
  <si>
    <t>Marked Alerts for market instruments - create textareas like dialogue boxes and update as rss feed whenever a user defined alert is executed.</t>
  </si>
  <si>
    <t>Acc Details: proof of income, SSN, Bank account details</t>
  </si>
  <si>
    <t>The above instruments are either being traded on DJ/NQ/SP - drop down selection</t>
  </si>
  <si>
    <t>Pay outs - payment debited from treading account to client account - grid containing amount(up to 2 decimal places),date,time; For day/week/month/year/max</t>
  </si>
  <si>
    <t>Trade Pref: investor/day trader/option n futures</t>
  </si>
  <si>
    <t>Grid with columns: (Symbol, LTP, Day's Change/% Day Change/Volume/Mkt Cap/Prev Close)</t>
  </si>
  <si>
    <t>Pay-in - payment credited to trading account - grid containing amount(up to 2 decimal places),date,time; For day/week/month/year/max</t>
  </si>
  <si>
    <t>Language settings to support various languages</t>
  </si>
  <si>
    <t>Charges - levid on traded instruments(default to $1 each for ease of execution)</t>
  </si>
  <si>
    <t>Timezone</t>
  </si>
  <si>
    <t>Reports - from instruments for dividend payouts, voting, results etc</t>
  </si>
  <si>
    <t>Password Mgmt: request to reset password/username</t>
  </si>
  <si>
    <t>Theme - dark/light: font - large(16)/medium(12)/smal(9)</t>
  </si>
  <si>
    <t>Start Date - Apr. 15</t>
  </si>
  <si>
    <t>End Date - Apr. 28</t>
  </si>
  <si>
    <t>Tax Docs</t>
  </si>
  <si>
    <t>Contact Us - phone number provided with hours of operations/Email/Chatbot</t>
  </si>
  <si>
    <t>community chats</t>
  </si>
  <si>
    <t>Client/instrument/trade/margin-call Communications</t>
  </si>
  <si>
    <t>Implement Google payment Gateway</t>
  </si>
  <si>
    <t>monthly/quaterly/yearly settlement docs</t>
  </si>
  <si>
    <t>FAQ</t>
  </si>
  <si>
    <t>Discord link</t>
  </si>
  <si>
    <t>Div Payouts etc</t>
  </si>
  <si>
    <t>Paypal</t>
  </si>
  <si>
    <t>Schedule a call - drop number, message with time of availability.</t>
  </si>
  <si>
    <t>Direct Debit from Bank - with one-time or scheduled payment options</t>
  </si>
  <si>
    <t>working hours per day</t>
  </si>
  <si>
    <t>Avg Productivity %</t>
  </si>
  <si>
    <t>Productive hours</t>
  </si>
  <si>
    <t>Avg dDaily Productive Hours</t>
  </si>
  <si>
    <t>Days of sprint</t>
  </si>
  <si>
    <t>Target</t>
  </si>
  <si>
    <t>Actual</t>
  </si>
  <si>
    <t>Web Application</t>
  </si>
  <si>
    <t>F10 Settings</t>
  </si>
  <si>
    <t>F11 Documents</t>
  </si>
  <si>
    <t>F12 Help Center</t>
  </si>
  <si>
    <t>F13 Forum</t>
  </si>
  <si>
    <t>F14 Messages</t>
  </si>
  <si>
    <t>F15 Payment Gateway</t>
  </si>
  <si>
    <t>Total Story Points=Total days of work</t>
  </si>
  <si>
    <t>Total Sprints</t>
  </si>
  <si>
    <t>Forecast-Days</t>
  </si>
  <si>
    <t>Actual-Days</t>
  </si>
  <si>
    <t>Sprint Burndown Stats</t>
  </si>
  <si>
    <t>Create Navigation, Provide access based on roles/priviliges; setup routing schema between pages pased on priviliges</t>
  </si>
  <si>
    <t>Create a Tab for Pending Orders - Grid: Symbol/(Sell - Buy)/(Limit-Mkt)/Qty/Price/Time/Status(Open-inprogress-completed/close)</t>
  </si>
  <si>
    <t>Create a Tab for Completed Orders- Grid: Symbol/(Sell - Buy)/(Limit-Mkt)/Qty/Price/Time/Status(Open-inprogress-completed/close)</t>
  </si>
  <si>
    <t>Us_1: Create a login page with username and password fields.
US_2: User should only be able to access the application on login.
US_3: Authenticate the user with the registered username and password.
US_4: Implement the forgot password functionality.
US_5: Allow the user to login using gmail account.(2 way authentication - prefered)</t>
  </si>
  <si>
    <t>US_6: Create the registration page with fields such as name, age, email, phone 
number, username, password and confirm password.
US_7: After the user submits the registration form, an email will be sent to the registered email 
id.
US_8: User can confirm their registration by clicking on the confirmation link in the email.(In real world users are not registered until they provide a valid SSN and Bank Account number, which is sent as a seperate secure form for the user to fill after initial verification)</t>
  </si>
  <si>
    <t>US_9: The dashboard here refers to implementing the overall app layout:a) Create headers,b)Create footers,and c)Create Features layout.</t>
  </si>
  <si>
    <t>US_10: a) Backend, b) Business logic layer, c) Gateway design, d) Frontend</t>
  </si>
  <si>
    <t>US_11: Create data mockup for : Frontend/Middle ware/Data dump for backend</t>
  </si>
  <si>
    <t xml:space="preserve">US_12: Unit/Integration/regression testing; </t>
  </si>
  <si>
    <t>Status
{TBC=To be Scheduled
IP= In progress, or
C = Complete}</t>
  </si>
  <si>
    <t>Complete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</si>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</sst>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7.55"/>
      <color theme="1"/>
      <name val="Calibri"/>
      <charset val="134"/>
      <scheme val="minor"/>
    </font>
    <font>
      <b/>
      <sz val="11"/>
      <color theme="4" tint="-0.499984740745262"/>
      <name val="Calibri Bold"/>
      <charset val="134"/>
    </font>
    <font>
      <b/>
      <sz val="11"/>
      <color theme="1"/>
      <name val="Calibri Bold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 Bold"/>
      <charset val="134"/>
    </font>
    <font>
      <sz val="11"/>
      <color theme="1"/>
      <name val="Calibri"/>
      <charset val="134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800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Fill="1" applyAlignment="1">
      <alignment horizontal="left" vertical="top" wrapText="1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5" xfId="0" applyBorder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0" fillId="0" borderId="0" xfId="0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13" borderId="1" xfId="0" applyFill="1" applyBorder="1" applyAlignment="1">
      <alignment horizontal="left" vertical="top" wrapText="1"/>
    </xf>
    <xf numFmtId="0" fontId="1" fillId="0" borderId="1" xfId="0" applyFont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80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Planning'!$H$8</c:f>
              <c:strCache>
                <c:ptCount val="1"/>
                <c:pt idx="0">
                  <c:v>Forecast-Days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Planning'!$H$9:$H$13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A-4FD8-B277-2007BFED4D94}"/>
            </c:ext>
          </c:extLst>
        </c:ser>
        <c:ser>
          <c:idx val="2"/>
          <c:order val="1"/>
          <c:tx>
            <c:strRef>
              <c:f>'Sprint Planning'!$I$8</c:f>
              <c:strCache>
                <c:ptCount val="1"/>
                <c:pt idx="0">
                  <c:v>Actual-Days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Planning'!$I$9:$I$13</c:f>
              <c:numCache>
                <c:formatCode>General</c:formatCode>
                <c:ptCount val="5"/>
                <c:pt idx="0">
                  <c:v>50</c:v>
                </c:pt>
                <c:pt idx="1">
                  <c:v>42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A-4FD8-B277-2007BFED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33512"/>
        <c:axId val="270438760"/>
      </c:lineChart>
      <c:catAx>
        <c:axId val="27043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38760"/>
        <c:crosses val="autoZero"/>
        <c:auto val="1"/>
        <c:lblAlgn val="ctr"/>
        <c:lblOffset val="100"/>
        <c:noMultiLvlLbl val="0"/>
      </c:catAx>
      <c:valAx>
        <c:axId val="270438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'SP1'!#REF!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'SP1'!#REF!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61BE-47AD-9482-A9AA2C21FB42}"/>
            </c:ext>
          </c:extLst>
        </c:ser>
        <c:ser>
          <c:idx val="2"/>
          <c:order val="2"/>
          <c:tx>
            <c:strRef>
              <c:f>'SP1'!$D$14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'SP1'!$D$15:$D$25</c15:sqref>
                  </c15:fullRef>
                </c:ext>
              </c:extLst>
              <c:f>'SP1'!$D$15:$D$24</c:f>
              <c:numCache>
                <c:formatCode>General</c:formatCode>
                <c:ptCount val="10"/>
                <c:pt idx="0">
                  <c:v>320</c:v>
                </c:pt>
                <c:pt idx="1">
                  <c:v>288</c:v>
                </c:pt>
                <c:pt idx="2">
                  <c:v>256</c:v>
                </c:pt>
                <c:pt idx="3">
                  <c:v>224</c:v>
                </c:pt>
                <c:pt idx="4">
                  <c:v>192</c:v>
                </c:pt>
                <c:pt idx="5">
                  <c:v>160</c:v>
                </c:pt>
                <c:pt idx="6">
                  <c:v>128</c:v>
                </c:pt>
                <c:pt idx="7">
                  <c:v>96</c:v>
                </c:pt>
                <c:pt idx="8">
                  <c:v>64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E-47AD-9482-A9AA2C21FB42}"/>
            </c:ext>
          </c:extLst>
        </c:ser>
        <c:ser>
          <c:idx val="3"/>
          <c:order val="3"/>
          <c:tx>
            <c:strRef>
              <c:f>'SP1'!$E$14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'SP1'!$E$15:$E$25</c15:sqref>
                  </c15:fullRef>
                </c:ext>
              </c:extLst>
              <c:f>'SP1'!$E$15:$E$24</c:f>
              <c:numCache>
                <c:formatCode>General</c:formatCode>
                <c:ptCount val="10"/>
                <c:pt idx="0">
                  <c:v>320</c:v>
                </c:pt>
                <c:pt idx="1">
                  <c:v>296</c:v>
                </c:pt>
                <c:pt idx="2">
                  <c:v>256</c:v>
                </c:pt>
                <c:pt idx="3">
                  <c:v>224</c:v>
                </c:pt>
                <c:pt idx="4">
                  <c:v>192</c:v>
                </c:pt>
                <c:pt idx="5">
                  <c:v>160</c:v>
                </c:pt>
                <c:pt idx="6">
                  <c:v>128</c:v>
                </c:pt>
                <c:pt idx="7">
                  <c:v>96</c:v>
                </c:pt>
                <c:pt idx="8">
                  <c:v>64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E-47AD-9482-A9AA2C21F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807759"/>
        <c:axId val="833806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'SP1'!$C$14</c15:sqref>
                        </c15:formulaRef>
                      </c:ext>
                    </c:extLst>
                    <c:strCache>
                      <c:ptCount val="1"/>
                      <c:pt idx="0">
                        <c:v>Days of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'SP1'!$C$15:$C$25</c15:sqref>
                        </c15:fullRef>
                        <c15:formulaRef>
                          <c15:sqref>'SP1'!$C$15:$C$24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BE-47AD-9482-A9AA2C21FB42}"/>
                  </c:ext>
                </c:extLst>
              </c15:ser>
            </c15:filteredLineSeries>
          </c:ext>
        </c:extLst>
      </c:lineChart>
      <c:catAx>
        <c:axId val="833807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6927"/>
        <c:crosses val="autoZero"/>
        <c:auto val="1"/>
        <c:lblAlgn val="ctr"/>
        <c:lblOffset val="100"/>
        <c:noMultiLvlLbl val="0"/>
      </c:catAx>
      <c:valAx>
        <c:axId val="833806927"/>
        <c:scaling>
          <c:orientation val="minMax"/>
          <c:max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589359</xdr:colOff>
      <xdr:row>13</xdr:row>
      <xdr:rowOff>63102</xdr:rowOff>
    </xdr:from>
    <xdr:to>
      <xdr:col>9</xdr:col>
      <xdr:colOff>23813</xdr:colOff>
      <xdr:row>28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F1C44-8622-4246-9633-A56103FA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10</xdr:row>
      <xdr:rowOff>12700</xdr:rowOff>
    </xdr:from>
    <xdr:to>
      <xdr:col>18</xdr:col>
      <xdr:colOff>74083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D8897-62A1-4538-A8B9-806625442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zoomScale="80" zoomScaleNormal="80" workbookViewId="0">
      <selection activeCell="K4" sqref="K4"/>
    </sheetView>
  </sheetViews>
  <sheetFormatPr defaultColWidth="9.140625" defaultRowHeight="15"/>
  <cols>
    <col min="1" max="1" width="49.28515625" bestFit="1" customWidth="1"/>
    <col min="2" max="2" width="38" bestFit="1" customWidth="1"/>
    <col min="3" max="3" width="12.28515625" style="12" bestFit="1" customWidth="1"/>
    <col min="4" max="4" width="23" customWidth="1"/>
    <col min="5" max="5" width="29.140625" bestFit="1" customWidth="1"/>
    <col min="7" max="7" width="37.85546875" bestFit="1" customWidth="1"/>
    <col min="8" max="8" width="15" bestFit="1" customWidth="1"/>
    <col min="9" max="9" width="12.7109375" bestFit="1" customWidth="1"/>
  </cols>
  <sheetData>
    <row r="1" spans="1:9" s="10" customFormat="1" ht="22.5">
      <c r="A1" s="13"/>
      <c r="B1" s="14" t="s">
        <v>0</v>
      </c>
      <c r="C1" s="15"/>
      <c r="D1" s="13"/>
      <c r="E1" s="26"/>
    </row>
    <row r="2" spans="1:9" s="10" customFormat="1">
      <c r="A2" s="16" t="s">
        <v>1</v>
      </c>
      <c r="B2" s="16"/>
      <c r="C2" s="17"/>
      <c r="D2" s="16"/>
      <c r="E2" s="16"/>
    </row>
    <row r="3" spans="1:9" s="10" customFormat="1">
      <c r="A3" s="18" t="s">
        <v>2</v>
      </c>
      <c r="B3" s="16" t="s">
        <v>126</v>
      </c>
      <c r="C3" s="17"/>
      <c r="D3" s="16"/>
      <c r="E3" s="16"/>
    </row>
    <row r="4" spans="1:9" s="10" customFormat="1" ht="58.9" customHeight="1">
      <c r="A4" s="19" t="s">
        <v>3</v>
      </c>
      <c r="B4" s="16"/>
      <c r="C4" s="17"/>
      <c r="D4" s="16"/>
      <c r="E4" s="16"/>
    </row>
    <row r="5" spans="1:9" s="10" customFormat="1" ht="72" customHeight="1">
      <c r="A5" s="20" t="s">
        <v>4</v>
      </c>
      <c r="B5" s="20" t="s">
        <v>5</v>
      </c>
      <c r="C5" s="21" t="s">
        <v>6</v>
      </c>
      <c r="D5" s="51" t="s">
        <v>147</v>
      </c>
      <c r="E5" s="20" t="s">
        <v>7</v>
      </c>
      <c r="G5" s="30" t="s">
        <v>133</v>
      </c>
      <c r="H5" s="31">
        <v>50</v>
      </c>
    </row>
    <row r="6" spans="1:9">
      <c r="A6" s="53" t="s">
        <v>8</v>
      </c>
      <c r="B6" s="49" t="s">
        <v>9</v>
      </c>
      <c r="C6" s="22">
        <v>2</v>
      </c>
      <c r="D6" s="48" t="s">
        <v>148</v>
      </c>
      <c r="E6" s="27" t="s">
        <v>11</v>
      </c>
      <c r="G6" s="30" t="s">
        <v>134</v>
      </c>
      <c r="H6" s="31">
        <v>5</v>
      </c>
    </row>
    <row r="7" spans="1:9">
      <c r="A7" s="54"/>
      <c r="B7" s="49" t="s">
        <v>12</v>
      </c>
      <c r="C7" s="22">
        <v>2</v>
      </c>
      <c r="D7" s="48" t="s">
        <v>148</v>
      </c>
      <c r="E7" s="27" t="s">
        <v>13</v>
      </c>
    </row>
    <row r="8" spans="1:9">
      <c r="A8" s="54"/>
      <c r="B8" s="50" t="s">
        <v>14</v>
      </c>
      <c r="C8" s="22">
        <v>2</v>
      </c>
      <c r="D8" s="48" t="s">
        <v>149</v>
      </c>
      <c r="E8" s="27" t="s">
        <v>15</v>
      </c>
      <c r="G8" s="32" t="s">
        <v>134</v>
      </c>
      <c r="H8" s="32" t="s">
        <v>135</v>
      </c>
      <c r="I8" s="32" t="s">
        <v>136</v>
      </c>
    </row>
    <row r="9" spans="1:9">
      <c r="A9" s="54"/>
      <c r="B9" s="49" t="s">
        <v>16</v>
      </c>
      <c r="C9" s="22">
        <v>1</v>
      </c>
      <c r="D9" s="48" t="s">
        <v>148</v>
      </c>
      <c r="E9" s="27" t="s">
        <v>17</v>
      </c>
      <c r="G9" s="33">
        <v>1</v>
      </c>
      <c r="H9" s="34">
        <v>50</v>
      </c>
      <c r="I9" s="33">
        <v>50</v>
      </c>
    </row>
    <row r="10" spans="1:9">
      <c r="A10" s="54"/>
      <c r="B10" s="49" t="s">
        <v>18</v>
      </c>
      <c r="C10" s="22">
        <v>2</v>
      </c>
      <c r="D10" s="48" t="s">
        <v>148</v>
      </c>
      <c r="E10" s="28"/>
      <c r="G10" s="33">
        <v>2</v>
      </c>
      <c r="H10" s="34">
        <v>40</v>
      </c>
      <c r="I10" s="33">
        <v>42</v>
      </c>
    </row>
    <row r="11" spans="1:9">
      <c r="A11" s="55"/>
      <c r="B11" s="49" t="s">
        <v>19</v>
      </c>
      <c r="C11" s="22">
        <v>1</v>
      </c>
      <c r="D11" s="48" t="s">
        <v>148</v>
      </c>
      <c r="E11" s="28"/>
      <c r="G11" s="33">
        <v>3</v>
      </c>
      <c r="H11" s="34">
        <v>30</v>
      </c>
      <c r="I11" s="33">
        <v>30</v>
      </c>
    </row>
    <row r="12" spans="1:9">
      <c r="A12" s="53" t="s">
        <v>20</v>
      </c>
      <c r="B12" s="6" t="s">
        <v>21</v>
      </c>
      <c r="C12" s="22">
        <v>3</v>
      </c>
      <c r="D12" s="6" t="s">
        <v>10</v>
      </c>
      <c r="E12" s="27" t="s">
        <v>22</v>
      </c>
      <c r="G12" s="33">
        <v>4</v>
      </c>
      <c r="H12" s="34">
        <v>20</v>
      </c>
      <c r="I12" s="33">
        <v>20</v>
      </c>
    </row>
    <row r="13" spans="1:9" ht="16.5" customHeight="1">
      <c r="A13" s="54"/>
      <c r="B13" s="6" t="s">
        <v>23</v>
      </c>
      <c r="C13" s="22">
        <v>2</v>
      </c>
      <c r="D13" s="6" t="s">
        <v>10</v>
      </c>
      <c r="E13" s="27" t="s">
        <v>24</v>
      </c>
      <c r="G13" s="33">
        <v>5</v>
      </c>
      <c r="H13" s="34">
        <v>10</v>
      </c>
      <c r="I13" s="33">
        <v>10</v>
      </c>
    </row>
    <row r="14" spans="1:9">
      <c r="A14" s="54"/>
      <c r="B14" s="6" t="s">
        <v>25</v>
      </c>
      <c r="C14" s="22">
        <v>2</v>
      </c>
      <c r="D14" s="6" t="s">
        <v>10</v>
      </c>
      <c r="E14" s="27" t="s">
        <v>26</v>
      </c>
    </row>
    <row r="15" spans="1:9">
      <c r="A15" s="54"/>
      <c r="B15" s="6" t="s">
        <v>27</v>
      </c>
      <c r="C15" s="22">
        <v>2</v>
      </c>
      <c r="D15" s="6" t="s">
        <v>10</v>
      </c>
      <c r="E15" s="27" t="s">
        <v>28</v>
      </c>
    </row>
    <row r="16" spans="1:9">
      <c r="A16" s="55"/>
      <c r="B16" s="6" t="s">
        <v>19</v>
      </c>
      <c r="C16" s="22">
        <v>1</v>
      </c>
      <c r="D16" s="6" t="s">
        <v>10</v>
      </c>
      <c r="E16" s="28"/>
    </row>
    <row r="17" spans="1:5" s="11" customFormat="1">
      <c r="A17" s="53" t="s">
        <v>29</v>
      </c>
      <c r="B17" s="23" t="s">
        <v>30</v>
      </c>
      <c r="C17" s="22">
        <v>3</v>
      </c>
      <c r="D17" s="23" t="s">
        <v>10</v>
      </c>
      <c r="E17" s="29" t="s">
        <v>31</v>
      </c>
    </row>
    <row r="18" spans="1:5" s="11" customFormat="1">
      <c r="A18" s="54"/>
      <c r="B18" s="23" t="s">
        <v>32</v>
      </c>
      <c r="C18" s="22">
        <v>1</v>
      </c>
      <c r="D18" s="23" t="s">
        <v>10</v>
      </c>
      <c r="E18" s="29" t="s">
        <v>33</v>
      </c>
    </row>
    <row r="19" spans="1:5" s="11" customFormat="1">
      <c r="A19" s="54"/>
      <c r="B19" s="23" t="s">
        <v>34</v>
      </c>
      <c r="C19" s="22">
        <v>2</v>
      </c>
      <c r="D19" s="23" t="s">
        <v>10</v>
      </c>
      <c r="E19" s="29" t="s">
        <v>35</v>
      </c>
    </row>
    <row r="20" spans="1:5" s="11" customFormat="1">
      <c r="A20" s="54"/>
      <c r="B20" s="23" t="s">
        <v>36</v>
      </c>
      <c r="C20" s="22">
        <v>1</v>
      </c>
      <c r="D20" s="23" t="s">
        <v>10</v>
      </c>
      <c r="E20" s="29" t="s">
        <v>37</v>
      </c>
    </row>
    <row r="21" spans="1:5" s="11" customFormat="1">
      <c r="A21" s="54"/>
      <c r="B21" s="23" t="s">
        <v>38</v>
      </c>
      <c r="C21" s="22">
        <v>2</v>
      </c>
      <c r="D21" s="23" t="s">
        <v>10</v>
      </c>
      <c r="E21" s="29"/>
    </row>
    <row r="22" spans="1:5" s="11" customFormat="1">
      <c r="A22" s="55"/>
      <c r="B22" s="24" t="s">
        <v>19</v>
      </c>
      <c r="C22" s="22">
        <v>1</v>
      </c>
      <c r="D22" s="23" t="s">
        <v>10</v>
      </c>
      <c r="E22" s="29"/>
    </row>
    <row r="23" spans="1:5">
      <c r="A23" s="56" t="s">
        <v>39</v>
      </c>
      <c r="B23" s="6" t="s">
        <v>40</v>
      </c>
      <c r="C23" s="22">
        <v>3</v>
      </c>
      <c r="D23" s="6" t="s">
        <v>10</v>
      </c>
      <c r="E23" s="27" t="s">
        <v>41</v>
      </c>
    </row>
    <row r="24" spans="1:5">
      <c r="A24" s="56"/>
      <c r="B24" s="6" t="s">
        <v>42</v>
      </c>
      <c r="C24" s="22">
        <v>2</v>
      </c>
      <c r="D24" s="6" t="s">
        <v>10</v>
      </c>
      <c r="E24" s="27" t="s">
        <v>43</v>
      </c>
    </row>
    <row r="25" spans="1:5">
      <c r="A25" s="56"/>
      <c r="B25" s="6" t="s">
        <v>44</v>
      </c>
      <c r="C25" s="22">
        <v>2</v>
      </c>
      <c r="D25" s="6" t="s">
        <v>10</v>
      </c>
      <c r="E25" s="27" t="s">
        <v>45</v>
      </c>
    </row>
    <row r="26" spans="1:5">
      <c r="A26" s="56"/>
      <c r="B26" s="6" t="s">
        <v>46</v>
      </c>
      <c r="C26" s="22">
        <v>1</v>
      </c>
      <c r="D26" s="6" t="s">
        <v>10</v>
      </c>
      <c r="E26" s="27" t="s">
        <v>47</v>
      </c>
    </row>
    <row r="27" spans="1:5">
      <c r="A27" s="56"/>
      <c r="B27" s="6" t="s">
        <v>127</v>
      </c>
      <c r="C27" s="22">
        <v>1</v>
      </c>
      <c r="D27" s="6" t="s">
        <v>10</v>
      </c>
      <c r="E27" s="28"/>
    </row>
    <row r="28" spans="1:5">
      <c r="A28" s="57"/>
      <c r="B28" s="6" t="s">
        <v>19</v>
      </c>
      <c r="C28" s="22">
        <v>1</v>
      </c>
      <c r="D28" s="6" t="s">
        <v>10</v>
      </c>
      <c r="E28" s="28"/>
    </row>
    <row r="29" spans="1:5">
      <c r="A29" s="58" t="s">
        <v>49</v>
      </c>
      <c r="B29" s="25" t="s">
        <v>128</v>
      </c>
      <c r="C29" s="22">
        <v>1</v>
      </c>
      <c r="D29" s="6" t="s">
        <v>10</v>
      </c>
      <c r="E29" s="27" t="s">
        <v>51</v>
      </c>
    </row>
    <row r="30" spans="1:5">
      <c r="A30" s="59"/>
      <c r="B30" s="25" t="s">
        <v>129</v>
      </c>
      <c r="C30" s="22">
        <v>1</v>
      </c>
      <c r="D30" s="6" t="s">
        <v>10</v>
      </c>
      <c r="E30" s="27" t="s">
        <v>53</v>
      </c>
    </row>
    <row r="31" spans="1:5">
      <c r="A31" s="59"/>
      <c r="B31" s="25" t="s">
        <v>130</v>
      </c>
      <c r="C31" s="22">
        <v>3</v>
      </c>
      <c r="D31" s="6" t="s">
        <v>10</v>
      </c>
      <c r="E31" s="27" t="s">
        <v>15</v>
      </c>
    </row>
    <row r="32" spans="1:5">
      <c r="A32" s="59"/>
      <c r="B32" s="25" t="s">
        <v>131</v>
      </c>
      <c r="C32" s="22">
        <v>1</v>
      </c>
      <c r="D32" s="6" t="s">
        <v>10</v>
      </c>
      <c r="E32" s="27" t="s">
        <v>56</v>
      </c>
    </row>
    <row r="33" spans="1:5">
      <c r="A33" s="59"/>
      <c r="B33" s="25" t="s">
        <v>132</v>
      </c>
      <c r="C33" s="22">
        <v>3</v>
      </c>
      <c r="D33" s="6" t="s">
        <v>10</v>
      </c>
      <c r="E33" s="28"/>
    </row>
    <row r="34" spans="1:5">
      <c r="A34" s="60"/>
      <c r="B34" s="25" t="s">
        <v>19</v>
      </c>
      <c r="C34" s="22">
        <v>1</v>
      </c>
      <c r="D34" s="6" t="s">
        <v>10</v>
      </c>
      <c r="E34" s="28"/>
    </row>
  </sheetData>
  <mergeCells count="5">
    <mergeCell ref="A6:A11"/>
    <mergeCell ref="A12:A16"/>
    <mergeCell ref="A17:A22"/>
    <mergeCell ref="A23:A28"/>
    <mergeCell ref="A29:A34"/>
  </mergeCells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abSelected="1" zoomScale="90" zoomScaleNormal="90" workbookViewId="0">
      <selection activeCell="E25" sqref="D14:E25"/>
    </sheetView>
  </sheetViews>
  <sheetFormatPr defaultColWidth="9.140625" defaultRowHeight="15"/>
  <cols>
    <col min="1" max="1" width="38.140625" style="1" customWidth="1"/>
    <col min="2" max="2" width="41.7109375" style="1" customWidth="1"/>
    <col min="3" max="3" width="33.42578125" style="1" customWidth="1"/>
    <col min="4" max="4" width="22.28515625" style="1" customWidth="1"/>
    <col min="5" max="5" width="16.7109375" style="1" customWidth="1"/>
    <col min="6" max="6" width="18.28515625" style="1" customWidth="1"/>
    <col min="7" max="16384" width="9.140625" style="1"/>
  </cols>
  <sheetData>
    <row r="1" spans="1:6">
      <c r="A1" s="35" t="s">
        <v>58</v>
      </c>
      <c r="B1" s="35" t="s">
        <v>59</v>
      </c>
    </row>
    <row r="2" spans="1:6">
      <c r="A2" s="36" t="s">
        <v>9</v>
      </c>
      <c r="B2" s="36" t="s">
        <v>12</v>
      </c>
      <c r="C2" s="36" t="s">
        <v>14</v>
      </c>
      <c r="D2" s="36" t="s">
        <v>60</v>
      </c>
      <c r="E2" s="36" t="s">
        <v>18</v>
      </c>
      <c r="F2" s="36" t="s">
        <v>19</v>
      </c>
    </row>
    <row r="3" spans="1:6" ht="213" customHeight="1">
      <c r="A3" s="47" t="s">
        <v>141</v>
      </c>
      <c r="B3" s="47" t="s">
        <v>142</v>
      </c>
      <c r="C3" s="52" t="s">
        <v>143</v>
      </c>
      <c r="D3" s="47" t="s">
        <v>144</v>
      </c>
      <c r="E3" s="47" t="s">
        <v>145</v>
      </c>
      <c r="F3" s="47" t="s">
        <v>146</v>
      </c>
    </row>
    <row r="5" spans="1:6">
      <c r="A5" s="3" t="s">
        <v>62</v>
      </c>
    </row>
    <row r="7" spans="1:6">
      <c r="A7" s="3" t="s">
        <v>11</v>
      </c>
    </row>
    <row r="8" spans="1:6">
      <c r="A8" s="3" t="s">
        <v>63</v>
      </c>
    </row>
    <row r="9" spans="1:6">
      <c r="A9" s="3" t="s">
        <v>15</v>
      </c>
    </row>
    <row r="10" spans="1:6">
      <c r="A10" s="3" t="s">
        <v>17</v>
      </c>
    </row>
    <row r="11" spans="1:6">
      <c r="A11" s="9"/>
    </row>
    <row r="13" spans="1:6">
      <c r="A13" s="61" t="s">
        <v>137</v>
      </c>
      <c r="B13" s="62"/>
      <c r="C13" s="62"/>
      <c r="D13" s="62"/>
      <c r="E13" s="62"/>
      <c r="F13" s="62"/>
    </row>
    <row r="14" spans="1:6">
      <c r="A14" s="2" t="s">
        <v>64</v>
      </c>
      <c r="B14" s="37">
        <v>44602</v>
      </c>
      <c r="C14" s="41" t="s">
        <v>123</v>
      </c>
      <c r="D14" s="39" t="s">
        <v>124</v>
      </c>
      <c r="E14" s="40" t="s">
        <v>125</v>
      </c>
    </row>
    <row r="15" spans="1:6">
      <c r="A15" s="2" t="s">
        <v>65</v>
      </c>
      <c r="B15" s="37">
        <v>44616</v>
      </c>
      <c r="C15" s="2">
        <v>0</v>
      </c>
      <c r="D15" s="2">
        <f>B22</f>
        <v>320</v>
      </c>
      <c r="E15" s="2">
        <v>320</v>
      </c>
    </row>
    <row r="16" spans="1:6">
      <c r="A16" s="38" t="s">
        <v>66</v>
      </c>
      <c r="B16" s="38">
        <v>10</v>
      </c>
      <c r="C16" s="2">
        <v>1</v>
      </c>
      <c r="D16" s="2">
        <v>288</v>
      </c>
      <c r="E16" s="2">
        <v>296</v>
      </c>
    </row>
    <row r="17" spans="1:5">
      <c r="A17" s="2" t="s">
        <v>67</v>
      </c>
      <c r="B17" s="2">
        <v>7</v>
      </c>
      <c r="C17" s="2">
        <v>2</v>
      </c>
      <c r="D17" s="2">
        <v>256</v>
      </c>
      <c r="E17" s="2">
        <v>256</v>
      </c>
    </row>
    <row r="18" spans="1:5">
      <c r="A18" s="2" t="s">
        <v>119</v>
      </c>
      <c r="B18" s="2">
        <v>4</v>
      </c>
      <c r="C18" s="2">
        <v>3</v>
      </c>
      <c r="D18" s="2">
        <v>224</v>
      </c>
      <c r="E18" s="2">
        <v>224</v>
      </c>
    </row>
    <row r="19" spans="1:5">
      <c r="A19" s="2" t="s">
        <v>68</v>
      </c>
      <c r="B19" s="2">
        <v>280</v>
      </c>
      <c r="C19" s="2">
        <v>4</v>
      </c>
      <c r="D19" s="2">
        <v>192</v>
      </c>
      <c r="E19" s="2">
        <v>192</v>
      </c>
    </row>
    <row r="20" spans="1:5">
      <c r="A20" s="2" t="s">
        <v>69</v>
      </c>
      <c r="B20" s="2">
        <f>280/7</f>
        <v>40</v>
      </c>
      <c r="C20" s="2">
        <v>5</v>
      </c>
      <c r="D20" s="2">
        <v>160</v>
      </c>
      <c r="E20" s="2">
        <v>160</v>
      </c>
    </row>
    <row r="21" spans="1:5">
      <c r="A21" s="2" t="s">
        <v>120</v>
      </c>
      <c r="B21" s="2">
        <v>80</v>
      </c>
      <c r="C21" s="2">
        <v>6</v>
      </c>
      <c r="D21" s="2">
        <v>128</v>
      </c>
      <c r="E21" s="2">
        <v>128</v>
      </c>
    </row>
    <row r="22" spans="1:5">
      <c r="A22" s="38" t="s">
        <v>121</v>
      </c>
      <c r="B22" s="38">
        <v>320</v>
      </c>
      <c r="C22" s="2">
        <v>7</v>
      </c>
      <c r="D22" s="2">
        <v>96</v>
      </c>
      <c r="E22" s="2">
        <v>96</v>
      </c>
    </row>
    <row r="23" spans="1:5">
      <c r="A23" s="2" t="s">
        <v>122</v>
      </c>
      <c r="B23" s="2">
        <f>320/10</f>
        <v>32</v>
      </c>
      <c r="C23" s="2">
        <v>8</v>
      </c>
      <c r="D23" s="2">
        <v>64</v>
      </c>
      <c r="E23" s="2">
        <v>64</v>
      </c>
    </row>
    <row r="24" spans="1:5">
      <c r="A24" s="2"/>
      <c r="B24" s="2"/>
      <c r="C24" s="2">
        <v>9</v>
      </c>
      <c r="D24" s="2">
        <v>32</v>
      </c>
      <c r="E24" s="2">
        <v>32</v>
      </c>
    </row>
    <row r="25" spans="1:5">
      <c r="A25" s="2"/>
      <c r="B25" s="2"/>
      <c r="C25" s="2">
        <v>10</v>
      </c>
      <c r="D25" s="2">
        <v>0</v>
      </c>
      <c r="E25" s="2">
        <v>0</v>
      </c>
    </row>
  </sheetData>
  <mergeCells count="1">
    <mergeCell ref="A13:F13"/>
  </mergeCells>
  <pageMargins left="0.75" right="0.75" top="1" bottom="1" header="0.51180555555555596" footer="0.51180555555555596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="90" zoomScaleNormal="90" workbookViewId="0">
      <selection activeCell="B1" sqref="A1:B1"/>
    </sheetView>
  </sheetViews>
  <sheetFormatPr defaultColWidth="9.140625" defaultRowHeight="15"/>
  <cols>
    <col min="1" max="1" width="26.42578125" style="1" customWidth="1"/>
    <col min="2" max="2" width="50.7109375" style="1" customWidth="1"/>
    <col min="3" max="3" width="20.140625" style="1" customWidth="1"/>
    <col min="4" max="4" width="43.7109375" style="1" customWidth="1"/>
    <col min="5" max="5" width="33.28515625" style="1" customWidth="1"/>
    <col min="6" max="16384" width="9.140625" style="1"/>
  </cols>
  <sheetData>
    <row r="1" spans="1:5">
      <c r="A1" s="36" t="s">
        <v>70</v>
      </c>
      <c r="B1" s="36" t="s">
        <v>71</v>
      </c>
      <c r="C1" s="2"/>
      <c r="D1" s="2"/>
      <c r="E1" s="2"/>
    </row>
    <row r="2" spans="1:5" ht="16.5" customHeight="1">
      <c r="A2" s="36" t="s">
        <v>21</v>
      </c>
      <c r="B2" s="36" t="s">
        <v>72</v>
      </c>
      <c r="C2" s="36" t="s">
        <v>25</v>
      </c>
      <c r="D2" s="36" t="s">
        <v>27</v>
      </c>
      <c r="E2" s="36" t="s">
        <v>19</v>
      </c>
    </row>
    <row r="3" spans="1:5" ht="316.5">
      <c r="A3" s="42" t="s">
        <v>138</v>
      </c>
      <c r="B3" s="4" t="s">
        <v>73</v>
      </c>
      <c r="C3" s="2" t="s">
        <v>74</v>
      </c>
      <c r="D3" s="2" t="s">
        <v>75</v>
      </c>
      <c r="E3" s="2" t="s">
        <v>61</v>
      </c>
    </row>
    <row r="7" spans="1:5">
      <c r="A7" s="3" t="s">
        <v>22</v>
      </c>
    </row>
    <row r="8" spans="1:5">
      <c r="A8" s="3" t="s">
        <v>76</v>
      </c>
    </row>
    <row r="9" spans="1:5">
      <c r="A9" s="3" t="s">
        <v>26</v>
      </c>
    </row>
    <row r="10" spans="1:5">
      <c r="A10" s="3" t="s">
        <v>28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zoomScale="90" zoomScaleNormal="90" workbookViewId="0">
      <selection activeCell="B1" sqref="A1:B1"/>
    </sheetView>
  </sheetViews>
  <sheetFormatPr defaultColWidth="9.140625" defaultRowHeight="15"/>
  <cols>
    <col min="1" max="1" width="44.28515625" style="5" customWidth="1"/>
    <col min="2" max="2" width="35.7109375" customWidth="1"/>
    <col min="3" max="3" width="44.7109375" style="1" customWidth="1"/>
    <col min="4" max="4" width="36.140625" customWidth="1"/>
    <col min="5" max="5" width="22" customWidth="1"/>
    <col min="6" max="6" width="18" customWidth="1"/>
    <col min="7" max="7" width="9.140625" style="44"/>
  </cols>
  <sheetData>
    <row r="1" spans="1:6">
      <c r="A1" s="45" t="s">
        <v>77</v>
      </c>
      <c r="B1" s="46" t="s">
        <v>78</v>
      </c>
      <c r="C1" s="2"/>
      <c r="D1" s="6"/>
      <c r="E1" s="6"/>
      <c r="F1" s="6"/>
    </row>
    <row r="2" spans="1:6">
      <c r="A2" s="45" t="s">
        <v>30</v>
      </c>
      <c r="B2" s="46" t="s">
        <v>32</v>
      </c>
      <c r="C2" s="36" t="s">
        <v>34</v>
      </c>
      <c r="D2" s="46" t="s">
        <v>36</v>
      </c>
      <c r="E2" s="46" t="s">
        <v>38</v>
      </c>
      <c r="F2" s="46" t="s">
        <v>19</v>
      </c>
    </row>
    <row r="3" spans="1:6" ht="168" customHeight="1">
      <c r="A3" s="43" t="s">
        <v>139</v>
      </c>
      <c r="B3" s="2" t="s">
        <v>79</v>
      </c>
      <c r="C3" s="2" t="s">
        <v>80</v>
      </c>
      <c r="D3" s="2" t="s">
        <v>81</v>
      </c>
      <c r="E3" s="2" t="s">
        <v>82</v>
      </c>
      <c r="F3" s="2" t="s">
        <v>61</v>
      </c>
    </row>
    <row r="4" spans="1:6" ht="225">
      <c r="A4" s="43" t="s">
        <v>140</v>
      </c>
      <c r="B4" s="2" t="s">
        <v>83</v>
      </c>
      <c r="C4" s="2" t="s">
        <v>84</v>
      </c>
      <c r="D4" s="6"/>
      <c r="E4" s="6"/>
      <c r="F4" s="6"/>
    </row>
    <row r="5" spans="1:6" ht="47.25">
      <c r="A5" s="7" t="s">
        <v>85</v>
      </c>
      <c r="B5" s="6"/>
      <c r="C5" s="2"/>
      <c r="D5" s="6"/>
      <c r="E5" s="6"/>
      <c r="F5" s="6"/>
    </row>
    <row r="6" spans="1:6">
      <c r="A6" s="1"/>
    </row>
    <row r="7" spans="1:6">
      <c r="A7" s="8" t="s">
        <v>31</v>
      </c>
    </row>
    <row r="8" spans="1:6">
      <c r="A8" s="8" t="s">
        <v>33</v>
      </c>
    </row>
    <row r="9" spans="1:6">
      <c r="A9" s="8" t="s">
        <v>86</v>
      </c>
    </row>
    <row r="10" spans="1:6">
      <c r="A10" s="8" t="s">
        <v>37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zoomScale="90" zoomScaleNormal="90" workbookViewId="0">
      <selection activeCell="B1" sqref="A1:B1"/>
    </sheetView>
  </sheetViews>
  <sheetFormatPr defaultColWidth="9.140625" defaultRowHeight="15"/>
  <cols>
    <col min="1" max="1" width="39.7109375" style="1" customWidth="1"/>
    <col min="2" max="2" width="39" style="1" customWidth="1"/>
    <col min="3" max="3" width="17.140625" style="1" customWidth="1"/>
    <col min="4" max="4" width="21.42578125" style="1" customWidth="1"/>
    <col min="5" max="5" width="23" style="1" customWidth="1"/>
    <col min="6" max="6" width="24" style="1" customWidth="1"/>
  </cols>
  <sheetData>
    <row r="1" spans="1:6">
      <c r="A1" s="36" t="s">
        <v>87</v>
      </c>
      <c r="B1" s="36" t="s">
        <v>88</v>
      </c>
      <c r="C1" s="2"/>
      <c r="D1" s="2"/>
      <c r="E1" s="2"/>
      <c r="F1" s="2"/>
    </row>
    <row r="2" spans="1:6">
      <c r="A2" s="36" t="s">
        <v>40</v>
      </c>
      <c r="B2" s="36" t="s">
        <v>42</v>
      </c>
      <c r="C2" s="36" t="s">
        <v>44</v>
      </c>
      <c r="D2" s="36" t="s">
        <v>46</v>
      </c>
      <c r="E2" s="36" t="s">
        <v>48</v>
      </c>
      <c r="F2" s="36" t="s">
        <v>19</v>
      </c>
    </row>
    <row r="3" spans="1:6" ht="100.9" customHeight="1">
      <c r="A3" s="2" t="s">
        <v>89</v>
      </c>
      <c r="B3" s="2" t="s">
        <v>90</v>
      </c>
      <c r="C3" s="2" t="s">
        <v>91</v>
      </c>
      <c r="D3" s="2" t="s">
        <v>92</v>
      </c>
      <c r="E3" s="2" t="s">
        <v>93</v>
      </c>
      <c r="F3" s="2" t="s">
        <v>61</v>
      </c>
    </row>
    <row r="4" spans="1:6" ht="75">
      <c r="A4" s="2" t="s">
        <v>94</v>
      </c>
      <c r="B4" s="2" t="s">
        <v>95</v>
      </c>
      <c r="C4" s="2"/>
      <c r="D4" s="2"/>
      <c r="E4" s="2" t="s">
        <v>96</v>
      </c>
      <c r="F4" s="2"/>
    </row>
    <row r="5" spans="1:6" ht="67.900000000000006" customHeight="1">
      <c r="A5" s="2" t="s">
        <v>97</v>
      </c>
      <c r="B5" s="2" t="s">
        <v>98</v>
      </c>
      <c r="C5" s="2"/>
      <c r="D5" s="2"/>
      <c r="E5" s="2" t="s">
        <v>99</v>
      </c>
      <c r="F5" s="2"/>
    </row>
    <row r="6" spans="1:6" ht="45">
      <c r="A6" s="2"/>
      <c r="B6" s="2" t="s">
        <v>100</v>
      </c>
      <c r="C6" s="2"/>
      <c r="D6" s="2"/>
      <c r="E6" s="2" t="s">
        <v>101</v>
      </c>
      <c r="F6" s="2"/>
    </row>
    <row r="7" spans="1:6" ht="45">
      <c r="A7" s="2"/>
      <c r="B7" s="2" t="s">
        <v>102</v>
      </c>
      <c r="C7" s="2"/>
      <c r="D7" s="2"/>
      <c r="E7" s="2" t="s">
        <v>103</v>
      </c>
      <c r="F7" s="2"/>
    </row>
    <row r="8" spans="1:6" ht="49.9" customHeight="1">
      <c r="A8" s="2"/>
      <c r="B8" s="2"/>
      <c r="C8" s="2"/>
      <c r="D8" s="2"/>
      <c r="E8" s="4" t="s">
        <v>104</v>
      </c>
      <c r="F8" s="2"/>
    </row>
    <row r="11" spans="1:6">
      <c r="A11" s="3" t="s">
        <v>41</v>
      </c>
    </row>
    <row r="12" spans="1:6">
      <c r="A12" s="3" t="s">
        <v>43</v>
      </c>
    </row>
    <row r="13" spans="1:6">
      <c r="A13" s="3" t="s">
        <v>45</v>
      </c>
    </row>
    <row r="14" spans="1:6">
      <c r="A14" s="3" t="s">
        <v>47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zoomScale="90" zoomScaleNormal="90" workbookViewId="0">
      <selection activeCell="B1" sqref="A1:B1"/>
    </sheetView>
  </sheetViews>
  <sheetFormatPr defaultColWidth="9.140625" defaultRowHeight="15"/>
  <cols>
    <col min="1" max="1" width="38" style="1" customWidth="1"/>
    <col min="2" max="2" width="32.7109375" style="1" customWidth="1"/>
    <col min="3" max="3" width="16.140625" style="1" customWidth="1"/>
    <col min="4" max="4" width="21.42578125" style="1" customWidth="1"/>
    <col min="5" max="5" width="34.42578125" style="1" customWidth="1"/>
    <col min="6" max="6" width="14" style="1" customWidth="1"/>
    <col min="7" max="16384" width="9.140625" style="1"/>
  </cols>
  <sheetData>
    <row r="1" spans="1:6">
      <c r="A1" s="36" t="s">
        <v>105</v>
      </c>
      <c r="B1" s="36" t="s">
        <v>106</v>
      </c>
      <c r="C1" s="2"/>
      <c r="D1" s="2"/>
      <c r="E1" s="2"/>
      <c r="F1" s="2"/>
    </row>
    <row r="2" spans="1:6">
      <c r="A2" s="36" t="s">
        <v>50</v>
      </c>
      <c r="B2" s="36" t="s">
        <v>52</v>
      </c>
      <c r="C2" s="36" t="s">
        <v>54</v>
      </c>
      <c r="D2" s="36" t="s">
        <v>55</v>
      </c>
      <c r="E2" s="36" t="s">
        <v>57</v>
      </c>
      <c r="F2" s="36" t="s">
        <v>19</v>
      </c>
    </row>
    <row r="3" spans="1:6" ht="61.9" customHeight="1">
      <c r="A3" s="2" t="s">
        <v>107</v>
      </c>
      <c r="B3" s="2" t="s">
        <v>108</v>
      </c>
      <c r="C3" s="2" t="s">
        <v>109</v>
      </c>
      <c r="D3" s="2" t="s">
        <v>110</v>
      </c>
      <c r="E3" s="2" t="s">
        <v>111</v>
      </c>
      <c r="F3" s="2" t="s">
        <v>61</v>
      </c>
    </row>
    <row r="4" spans="1:6" ht="30">
      <c r="A4" s="2" t="s">
        <v>112</v>
      </c>
      <c r="B4" s="2" t="s">
        <v>113</v>
      </c>
      <c r="C4" s="2" t="s">
        <v>114</v>
      </c>
      <c r="D4" s="2" t="s">
        <v>115</v>
      </c>
      <c r="E4" s="2" t="s">
        <v>116</v>
      </c>
      <c r="F4" s="2"/>
    </row>
    <row r="5" spans="1:6" ht="30">
      <c r="A5" s="2"/>
      <c r="B5" s="2" t="s">
        <v>117</v>
      </c>
      <c r="C5" s="2"/>
      <c r="D5" s="2"/>
      <c r="E5" s="2" t="s">
        <v>118</v>
      </c>
      <c r="F5" s="2"/>
    </row>
    <row r="9" spans="1:6">
      <c r="A9" s="3" t="s">
        <v>51</v>
      </c>
    </row>
    <row r="10" spans="1:6">
      <c r="A10" s="3" t="s">
        <v>53</v>
      </c>
    </row>
    <row r="11" spans="1:6">
      <c r="A11" s="3" t="s">
        <v>15</v>
      </c>
    </row>
    <row r="12" spans="1:6">
      <c r="A12" s="3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Planning</vt:lpstr>
      <vt:lpstr>SP1</vt:lpstr>
      <vt:lpstr>SP2</vt:lpstr>
      <vt:lpstr>SP3</vt:lpstr>
      <vt:lpstr>SP4</vt:lpstr>
      <vt:lpstr>SP5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feminafemina</dc:creator>
  <cp:lastModifiedBy>Administrator</cp:lastModifiedBy>
  <dcterms:created xsi:type="dcterms:W3CDTF">2022-02-14T13:14:00Z</dcterms:created>
  <dcterms:modified xsi:type="dcterms:W3CDTF">2022-03-05T01:44:46Z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