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VNEET03\Downloads\"/>
    </mc:Choice>
  </mc:AlternateContent>
  <xr:revisionPtr revIDLastSave="0" documentId="13_ncr:1_{20CB1C70-7DCE-4492-A0E4-30D63E529C1C}" xr6:coauthVersionLast="47" xr6:coauthVersionMax="47" xr10:uidLastSave="{00000000-0000-0000-0000-000000000000}"/>
  <bookViews>
    <workbookView xWindow="-108" yWindow="-108" windowWidth="23256" windowHeight="12576" activeTab="1" xr2:uid="{44DB25AD-FD7A-461F-934C-077A4A33B364}"/>
  </bookViews>
  <sheets>
    <sheet name="Pivot" sheetId="2" r:id="rId1"/>
    <sheet name="Data" sheetId="1" r:id="rId2"/>
  </sheets>
  <definedNames>
    <definedName name="_xlcn.WorksheetConnection_DataC6K131" hidden="1">Data!$C$6:$K$13</definedName>
    <definedName name="_xlcn.WorksheetConnection_DataM6O131" hidden="1">Data!$M$6:$O$13</definedName>
    <definedName name="_xlcn.WorksheetConnection_Sheet1C6H131" hidden="1">Data!$C$6:$H$13</definedName>
  </definedNames>
  <calcPr calcId="191029"/>
  <pivotCaches>
    <pivotCache cacheId="69" r:id="rId3"/>
    <pivotCache cacheId="70" r:id="rId4"/>
    <pivotCache cacheId="71" r:id="rId5"/>
    <pivotCache cacheId="98" r:id="rId6"/>
    <pivotCache cacheId="105" r:id="rId7"/>
    <pivotCache cacheId="109" r:id="rId8"/>
    <pivotCache cacheId="122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C$6:$H$13"/>
          <x15:modelTable id="Range 1" name="Range 1" connection="WorksheetConnection_Data!$M$6:$O$13"/>
          <x15:modelTable id="Range 2" name="Range 2" connection="WorksheetConnection_Data!$C$6:$K$1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7" i="1" l="1"/>
  <c r="P28" i="1"/>
  <c r="P29" i="1"/>
  <c r="P26" i="1"/>
  <c r="H53" i="2"/>
  <c r="G53" i="2"/>
  <c r="F53" i="2"/>
  <c r="K8" i="1"/>
  <c r="K9" i="1"/>
  <c r="K10" i="1"/>
  <c r="K11" i="1"/>
  <c r="K12" i="1"/>
  <c r="K13" i="1"/>
  <c r="K7" i="1"/>
  <c r="J8" i="1"/>
  <c r="J9" i="1"/>
  <c r="J10" i="1"/>
  <c r="J11" i="1"/>
  <c r="J12" i="1"/>
  <c r="J13" i="1"/>
  <c r="J7" i="1"/>
  <c r="I8" i="1"/>
  <c r="I9" i="1"/>
  <c r="I10" i="1"/>
  <c r="I11" i="1"/>
  <c r="I12" i="1"/>
  <c r="I13" i="1"/>
  <c r="I7" i="1"/>
  <c r="H8" i="1"/>
  <c r="H9" i="1"/>
  <c r="H10" i="1"/>
  <c r="H11" i="1"/>
  <c r="H12" i="1"/>
  <c r="H13" i="1"/>
  <c r="H7" i="1"/>
  <c r="G8" i="1"/>
  <c r="G9" i="1"/>
  <c r="G10" i="1"/>
  <c r="G11" i="1"/>
  <c r="G12" i="1"/>
  <c r="G13" i="1"/>
  <c r="G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D7639F-F971-451D-A61F-819B75FE071B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AC5B282-1242-460C-A4EB-2561D7B65147}" name="WorksheetConnection_Data!$C$6:$K$13" type="102" refreshedVersion="7" minRefreshableVersion="5">
    <extLst>
      <ext xmlns:x15="http://schemas.microsoft.com/office/spreadsheetml/2010/11/main" uri="{DE250136-89BD-433C-8126-D09CA5730AF9}">
        <x15:connection id="Range 2" autoDelete="1">
          <x15:rangePr sourceName="_xlcn.WorksheetConnection_DataC6K131"/>
        </x15:connection>
      </ext>
    </extLst>
  </connection>
  <connection id="3" xr16:uid="{7AE086C8-2153-47CD-B44E-13B5C39CD05E}" name="WorksheetConnection_Data!$M$6:$O$13" type="102" refreshedVersion="7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DataM6O131"/>
        </x15:connection>
      </ext>
    </extLst>
  </connection>
  <connection id="4" xr16:uid="{B749170A-47B2-454F-872A-AEF59A2F1818}" name="WorksheetConnection_Sheet1!$C$6:$H$13" type="102" refreshedVersion="7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C6H13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e 2].[Year].&amp;[2023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<sst xmlns="http://schemas.openxmlformats.org/spreadsheetml/2006/main" count="99" uniqueCount="48">
  <si>
    <t>Name</t>
  </si>
  <si>
    <t>Quantity</t>
  </si>
  <si>
    <t>Order ID</t>
  </si>
  <si>
    <t>Order</t>
  </si>
  <si>
    <t>Order Date</t>
  </si>
  <si>
    <t>Guru</t>
  </si>
  <si>
    <t>Prateek</t>
  </si>
  <si>
    <t>Pankaj</t>
  </si>
  <si>
    <t>Rutuja</t>
  </si>
  <si>
    <t>Shirish</t>
  </si>
  <si>
    <t>Taison</t>
  </si>
  <si>
    <t>Product Table</t>
  </si>
  <si>
    <t>OrderID</t>
  </si>
  <si>
    <t>Product Name</t>
  </si>
  <si>
    <t>Product Price</t>
  </si>
  <si>
    <t>Chair</t>
  </si>
  <si>
    <t>Table</t>
  </si>
  <si>
    <t>Charger</t>
  </si>
  <si>
    <t>Mobile</t>
  </si>
  <si>
    <t>Q1.</t>
  </si>
  <si>
    <t>Total Quantities Ordered in 23</t>
  </si>
  <si>
    <t>Year</t>
  </si>
  <si>
    <t>Month</t>
  </si>
  <si>
    <t>Row Labels</t>
  </si>
  <si>
    <t>Grand Total</t>
  </si>
  <si>
    <t>Sum of Quantity</t>
  </si>
  <si>
    <t>Distinct Count of Name</t>
  </si>
  <si>
    <t>Q2.</t>
  </si>
  <si>
    <t>based on Product Table, tell me the no. of products sold by count</t>
  </si>
  <si>
    <t>Count of Product Name</t>
  </si>
  <si>
    <t>Sum of Product Price</t>
  </si>
  <si>
    <t>Power BI</t>
  </si>
  <si>
    <t>Function Name</t>
  </si>
  <si>
    <t>related</t>
  </si>
  <si>
    <t>related(Product Table[Product Name])</t>
  </si>
  <si>
    <t>Syntax</t>
  </si>
  <si>
    <t>Excel</t>
  </si>
  <si>
    <t>vlookup</t>
  </si>
  <si>
    <t>Ctrl + D</t>
  </si>
  <si>
    <t>Shortcut</t>
  </si>
  <si>
    <t>Sales</t>
  </si>
  <si>
    <t>Sales =  Order[Product Price] * Order[Order ID]</t>
  </si>
  <si>
    <t>Sum of Sales</t>
  </si>
  <si>
    <t>2023</t>
  </si>
  <si>
    <t xml:space="preserve">Q3. </t>
  </si>
  <si>
    <t>% increase from 2022 to 2023</t>
  </si>
  <si>
    <t>Column Labels</t>
  </si>
  <si>
    <t>% of Overall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</si>
</sst>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Fill="1" applyBorder="1"/>
    <xf numFmtId="14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5" xfId="0" applyFill="1" applyBorder="1"/>
    <xf numFmtId="0" fontId="0" fillId="0" borderId="1" xfId="0" applyFill="1" applyBorder="1" applyAlignment="1">
      <alignment horizontal="center"/>
    </xf>
    <xf numFmtId="9" fontId="0" fillId="0" borderId="0" xfId="1" applyFont="1"/>
    <xf numFmtId="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6.xml"/><Relationship Id="rId13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5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connections" Target="connections.xml"/><Relationship Id="rId5" Type="http://schemas.openxmlformats.org/officeDocument/2006/relationships/pivotCacheDefinition" Target="pivotCache/pivotCacheDefinition3.xml"/><Relationship Id="rId15" Type="http://schemas.openxmlformats.org/officeDocument/2006/relationships/powerPivotData" Target="model/item.data"/><Relationship Id="rId10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7.xml"/><Relationship Id="rId14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[Order_Table.xlsx]Pivot!PivotTable3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Pivot!$B$18</c:f>
              <c:strCache>
                <c:ptCount val="1"/>
                <c:pt idx="0">
                  <c:v>Count of Product Name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Pivot!$A$19:$A$23</c:f>
              <c:strCache>
                <c:ptCount val="4"/>
                <c:pt idx="0">
                  <c:v>Chair</c:v>
                </c:pt>
                <c:pt idx="1">
                  <c:v>Charger</c:v>
                </c:pt>
                <c:pt idx="2">
                  <c:v>Mobile</c:v>
                </c:pt>
                <c:pt idx="3">
                  <c:v>Table</c:v>
                </c:pt>
              </c:strCache>
            </c:strRef>
          </c:cat>
          <c:val>
            <c:numRef>
              <c:f>Pivot!$B$19:$B$23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5E-41C8-A41B-FED2AF05C6A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66470847"/>
        <c:axId val="1466477087"/>
      </c:barChart>
      <c:lineChart>
        <c:grouping val="standard"/>
        <c:varyColors val="0"/>
        <c:ser>
          <c:idx val="1"/>
          <c:order val="1"/>
          <c:tx>
            <c:strRef>
              <c:f>Pivot!$C$18</c:f>
              <c:strCache>
                <c:ptCount val="1"/>
                <c:pt idx="0">
                  <c:v>Sum of Product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Pivot!$A$19:$A$23</c:f>
              <c:strCache>
                <c:ptCount val="4"/>
                <c:pt idx="0">
                  <c:v>Chair</c:v>
                </c:pt>
                <c:pt idx="1">
                  <c:v>Charger</c:v>
                </c:pt>
                <c:pt idx="2">
                  <c:v>Mobile</c:v>
                </c:pt>
                <c:pt idx="3">
                  <c:v>Table</c:v>
                </c:pt>
              </c:strCache>
            </c:strRef>
          </c:cat>
          <c:val>
            <c:numRef>
              <c:f>Pivot!$C$19:$C$23</c:f>
              <c:numCache>
                <c:formatCode>General</c:formatCode>
                <c:ptCount val="4"/>
                <c:pt idx="0">
                  <c:v>1000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5E-41C8-A41B-FED2AF05C6A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9925183"/>
        <c:axId val="1529935999"/>
      </c:lineChart>
      <c:catAx>
        <c:axId val="14664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477087"/>
        <c:crosses val="autoZero"/>
        <c:auto val="1"/>
        <c:lblAlgn val="ctr"/>
        <c:lblOffset val="100"/>
        <c:noMultiLvlLbl val="0"/>
      </c:catAx>
      <c:valAx>
        <c:axId val="146647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470847"/>
        <c:crosses val="autoZero"/>
        <c:crossBetween val="between"/>
      </c:valAx>
      <c:valAx>
        <c:axId val="152993599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925183"/>
        <c:crosses val="max"/>
        <c:crossBetween val="between"/>
      </c:valAx>
      <c:catAx>
        <c:axId val="1529925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2993599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198120</xdr:colOff>
      <xdr:row>6</xdr:row>
      <xdr:rowOff>26670</xdr:rowOff>
    </xdr:from>
    <xdr:to>
      <xdr:col>14</xdr:col>
      <xdr:colOff>274320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ED3580-DF06-4DFE-A042-0E9EA29D83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VNEET SINGH RATHORE" refreshedDate="44946.840853009257" backgroundQuery="1" createdVersion="7" refreshedVersion="7" minRefreshableVersion="3" recordCount="0" supportSubquery="1" supportAdvancedDrill="1" xr:uid="{41BE6802-DE26-4C7C-9475-01B6C6DBE9BC}">
  <cacheSource type="external" connectionId="1"/>
  <cacheFields count="3">
    <cacheField name="[Range 1].[Product Name].[Product Name]" caption="Product Name" numFmtId="0" hierarchy="7" level="1">
      <sharedItems count="4">
        <s v="Chair"/>
        <s v="Charger"/>
        <s v="Mobile"/>
        <s v="Table"/>
      </sharedItems>
    </cacheField>
    <cacheField name="[Measures].[Count of Product Name]" caption="Count of Product Name" numFmtId="0" hierarchy="26" level="32767"/>
    <cacheField name="[Measures].[Sum of Product Price]" caption="Sum of Product Price" numFmtId="0" hierarchy="27" level="32767"/>
  </cacheFields>
  <cacheHierarchies count="29"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Order Date]" caption="Order Date" attribute="1" time="1" defaultMemberUniqueName="[Range].[Order Date].[All]" allUniqueName="[Range].[Order Date].[All]" dimensionUniqueName="[Range]" displayFolder="" count="0" memberValueDatatype="7" unbalanced="0"/>
    <cacheHierarchy uniqueName="[Range].[Quantity]" caption="Quantity" attribute="1" defaultMemberUniqueName="[Range].[Quantity].[All]" allUniqueName="[Range].[Quantity].[All]" dimensionUniqueName="[Range]" displayFolder="" count="0" memberValueDatatype="20" unbalanced="0"/>
    <cacheHierarchy uniqueName="[Range].[Order ID]" caption="Order ID" attribute="1" defaultMemberUniqueName="[Range].[Order ID].[All]" allUniqueName="[Range].[Order ID].[All]" dimensionUniqueName="[Range]" displayFolder="" count="0" memberValueDatatype="20" unbalanced="0"/>
    <cacheHierarchy uniqueName="[Range].[Year]" caption="Year" attribute="1" defaultMemberUniqueName="[Range].[Year].[All]" allUniqueName="[Range].[Year].[All]" dimensionUniqueName="[Range]" displayFolder="" count="0" memberValueDatatype="20" unbalanced="0"/>
    <cacheHierarchy uniqueName="[Range].[Month]" caption="Month" attribute="1" defaultMemberUniqueName="[Range].[Month].[All]" allUniqueName="[Range].[Month].[All]" dimensionUniqueName="[Range]" displayFolder="" count="0" memberValueDatatype="20" unbalanced="0"/>
    <cacheHierarchy uniqueName="[Range 1].[OrderID]" caption="OrderID" attribute="1" defaultMemberUniqueName="[Range 1].[OrderID].[All]" allUniqueName="[Range 1].[OrderID].[All]" dimensionUniqueName="[Range 1]" displayFolder="" count="0" memberValueDatatype="20" unbalanced="0"/>
    <cacheHierarchy uniqueName="[Range 1].[Product Name]" caption="Product Name" attribute="1" defaultMemberUniqueName="[Range 1].[Product Name].[All]" allUniqueName="[Range 1].[Product Name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Product Price]" caption="Product Price" attribute="1" defaultMemberUniqueName="[Range 1].[Product Price].[All]" allUniqueName="[Range 1].[Product Price].[All]" dimensionUniqueName="[Range 1]" displayFolder="" count="0" memberValueDatatype="20" unbalanced="0"/>
    <cacheHierarchy uniqueName="[Range 2].[Name]" caption="Name" attribute="1" defaultMemberUniqueName="[Range 2].[Name].[All]" allUniqueName="[Range 2].[Name].[All]" dimensionUniqueName="[Range 2]" displayFolder="" count="0" memberValueDatatype="130" unbalanced="0"/>
    <cacheHierarchy uniqueName="[Range 2].[Order Date]" caption="Order Date" attribute="1" time="1" defaultMemberUniqueName="[Range 2].[Order Date].[All]" allUniqueName="[Range 2].[Order Date].[All]" dimensionUniqueName="[Range 2]" displayFolder="" count="0" memberValueDatatype="7" unbalanced="0"/>
    <cacheHierarchy uniqueName="[Range 2].[Quantity]" caption="Quantity" attribute="1" defaultMemberUniqueName="[Range 2].[Quantity].[All]" allUniqueName="[Range 2].[Quantity].[All]" dimensionUniqueName="[Range 2]" displayFolder="" count="0" memberValueDatatype="20" unbalanced="0"/>
    <cacheHierarchy uniqueName="[Range 2].[Order ID]" caption="Order ID" attribute="1" defaultMemberUniqueName="[Range 2].[Order ID].[All]" allUniqueName="[Range 2].[Order ID].[All]" dimensionUniqueName="[Range 2]" displayFolder="" count="0" memberValueDatatype="20" unbalanced="0"/>
    <cacheHierarchy uniqueName="[Range 2].[Year]" caption="Year" attribute="1" defaultMemberUniqueName="[Range 2].[Year].[All]" allUniqueName="[Range 2].[Year].[All]" dimensionUniqueName="[Range 2]" displayFolder="" count="0" memberValueDatatype="20" unbalanced="0"/>
    <cacheHierarchy uniqueName="[Range 2].[Month]" caption="Month" attribute="1" defaultMemberUniqueName="[Range 2].[Month].[All]" allUniqueName="[Range 2].[Month].[All]" dimensionUniqueName="[Range 2]" displayFolder="" count="0" memberValueDatatype="20" unbalanced="0"/>
    <cacheHierarchy uniqueName="[Range 2].[Product Name]" caption="Product Name" attribute="1" defaultMemberUniqueName="[Range 2].[Product Name].[All]" allUniqueName="[Range 2].[Product Name].[All]" dimensionUniqueName="[Range 2]" displayFolder="" count="0" memberValueDatatype="130" unbalanced="0"/>
    <cacheHierarchy uniqueName="[Range 2].[Product Price]" caption="Product Price" attribute="1" defaultMemberUniqueName="[Range 2].[Product Price].[All]" allUniqueName="[Range 2].[Product Price].[All]" dimensionUniqueName="[Range 2]" displayFolder="" count="0" memberValueDatatype="20" unbalanced="0"/>
    <cacheHierarchy uniqueName="[Range 2].[Sales]" caption="Sales" attribute="1" defaultMemberUniqueName="[Range 2].[Sales].[All]" allUniqueName="[Range 2].[Sales].[All]" dimensionUniqueName="[Range 2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Name]" caption="Count of Nam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Name]" caption="Distinct Count of Nam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ax of Quantity]" caption="Max of Quantity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Product Name]" caption="Count of Product Name" measure="1" displayFolder="" measureGroup="Range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Product Price]" caption="Sum of Product Price" measure="1" displayFolder="" measureGroup="Range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ales]" caption="Sum of Sales" measure="1" displayFolder="" measureGroup="Range 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</dimensions>
  <measureGroups count="3">
    <measureGroup name="Range" caption="Range"/>
    <measureGroup name="Range 1" caption="Range 1"/>
    <measureGroup name="Range 2" caption="Range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VNEET SINGH RATHORE" refreshedDate="44946.836454976852" backgroundQuery="1" createdVersion="7" refreshedVersion="7" minRefreshableVersion="3" recordCount="0" supportSubquery="1" supportAdvancedDrill="1" xr:uid="{67FDD969-D0FA-4BD4-B777-3DA0F2031A96}">
  <cacheSource type="external" connectionId="1"/>
  <cacheFields count="1">
    <cacheField name="[Measures].[Distinct Count of Name]" caption="Distinct Count of Name" numFmtId="0" hierarchy="24" level="32767"/>
  </cacheFields>
  <cacheHierarchies count="29"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Order Date]" caption="Order Date" attribute="1" time="1" defaultMemberUniqueName="[Range].[Order Date].[All]" allUniqueName="[Range].[Order Date].[All]" dimensionUniqueName="[Range]" displayFolder="" count="0" memberValueDatatype="7" unbalanced="0"/>
    <cacheHierarchy uniqueName="[Range].[Quantity]" caption="Quantity" attribute="1" defaultMemberUniqueName="[Range].[Quantity].[All]" allUniqueName="[Range].[Quantity].[All]" dimensionUniqueName="[Range]" displayFolder="" count="0" memberValueDatatype="20" unbalanced="0"/>
    <cacheHierarchy uniqueName="[Range].[Order ID]" caption="Order ID" attribute="1" defaultMemberUniqueName="[Range].[Order ID].[All]" allUniqueName="[Range].[Order ID].[All]" dimensionUniqueName="[Range]" displayFolder="" count="0" memberValueDatatype="20" unbalanced="0"/>
    <cacheHierarchy uniqueName="[Range].[Year]" caption="Year" attribute="1" defaultMemberUniqueName="[Range].[Year].[All]" allUniqueName="[Range].[Year].[All]" dimensionUniqueName="[Range]" displayFolder="" count="0" memberValueDatatype="20" unbalanced="0"/>
    <cacheHierarchy uniqueName="[Range].[Month]" caption="Month" attribute="1" defaultMemberUniqueName="[Range].[Month].[All]" allUniqueName="[Range].[Month].[All]" dimensionUniqueName="[Range]" displayFolder="" count="0" memberValueDatatype="20" unbalanced="0"/>
    <cacheHierarchy uniqueName="[Range 1].[OrderID]" caption="OrderID" attribute="1" defaultMemberUniqueName="[Range 1].[OrderID].[All]" allUniqueName="[Range 1].[OrderID].[All]" dimensionUniqueName="[Range 1]" displayFolder="" count="0" memberValueDatatype="20" unbalanced="0"/>
    <cacheHierarchy uniqueName="[Range 1].[Product Name]" caption="Product Name" attribute="1" defaultMemberUniqueName="[Range 1].[Product Name].[All]" allUniqueName="[Range 1].[Product Name].[All]" dimensionUniqueName="[Range 1]" displayFolder="" count="0" memberValueDatatype="130" unbalanced="0"/>
    <cacheHierarchy uniqueName="[Range 1].[Product Price]" caption="Product Price" attribute="1" defaultMemberUniqueName="[Range 1].[Product Price].[All]" allUniqueName="[Range 1].[Product Price].[All]" dimensionUniqueName="[Range 1]" displayFolder="" count="0" memberValueDatatype="20" unbalanced="0"/>
    <cacheHierarchy uniqueName="[Range 2].[Name]" caption="Name" attribute="1" defaultMemberUniqueName="[Range 2].[Name].[All]" allUniqueName="[Range 2].[Name].[All]" dimensionUniqueName="[Range 2]" displayFolder="" count="0" memberValueDatatype="130" unbalanced="0"/>
    <cacheHierarchy uniqueName="[Range 2].[Order Date]" caption="Order Date" attribute="1" time="1" defaultMemberUniqueName="[Range 2].[Order Date].[All]" allUniqueName="[Range 2].[Order Date].[All]" dimensionUniqueName="[Range 2]" displayFolder="" count="0" memberValueDatatype="7" unbalanced="0"/>
    <cacheHierarchy uniqueName="[Range 2].[Quantity]" caption="Quantity" attribute="1" defaultMemberUniqueName="[Range 2].[Quantity].[All]" allUniqueName="[Range 2].[Quantity].[All]" dimensionUniqueName="[Range 2]" displayFolder="" count="0" memberValueDatatype="20" unbalanced="0"/>
    <cacheHierarchy uniqueName="[Range 2].[Order ID]" caption="Order ID" attribute="1" defaultMemberUniqueName="[Range 2].[Order ID].[All]" allUniqueName="[Range 2].[Order ID].[All]" dimensionUniqueName="[Range 2]" displayFolder="" count="0" memberValueDatatype="20" unbalanced="0"/>
    <cacheHierarchy uniqueName="[Range 2].[Year]" caption="Year" attribute="1" defaultMemberUniqueName="[Range 2].[Year].[All]" allUniqueName="[Range 2].[Year].[All]" dimensionUniqueName="[Range 2]" displayFolder="" count="0" memberValueDatatype="20" unbalanced="0"/>
    <cacheHierarchy uniqueName="[Range 2].[Month]" caption="Month" attribute="1" defaultMemberUniqueName="[Range 2].[Month].[All]" allUniqueName="[Range 2].[Month].[All]" dimensionUniqueName="[Range 2]" displayFolder="" count="0" memberValueDatatype="20" unbalanced="0"/>
    <cacheHierarchy uniqueName="[Range 2].[Product Name]" caption="Product Name" attribute="1" defaultMemberUniqueName="[Range 2].[Product Name].[All]" allUniqueName="[Range 2].[Product Name].[All]" dimensionUniqueName="[Range 2]" displayFolder="" count="0" memberValueDatatype="130" unbalanced="0"/>
    <cacheHierarchy uniqueName="[Range 2].[Product Price]" caption="Product Price" attribute="1" defaultMemberUniqueName="[Range 2].[Product Price].[All]" allUniqueName="[Range 2].[Product Price].[All]" dimensionUniqueName="[Range 2]" displayFolder="" count="0" memberValueDatatype="20" unbalanced="0"/>
    <cacheHierarchy uniqueName="[Range 2].[Sales]" caption="Sales" attribute="1" defaultMemberUniqueName="[Range 2].[Sales].[All]" allUniqueName="[Range 2].[Sales].[All]" dimensionUniqueName="[Range 2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Name]" caption="Count of Nam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Name]" caption="Distinct Count of Name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ax of Quantity]" caption="Max of Quantity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Product Name]" caption="Count of Product Name" measure="1" displayFolder="" measureGroup="Range 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Product Price]" caption="Sum of Product Price" measure="1" displayFolder="" measureGroup="Range 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ales]" caption="Sum of Sales" measure="1" displayFolder="" measureGroup="Range 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</dimensions>
  <measureGroups count="3">
    <measureGroup name="Range" caption="Range"/>
    <measureGroup name="Range 1" caption="Range 1"/>
    <measureGroup name="Range 2" caption="Range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VNEET SINGH RATHORE" refreshedDate="44946.83722627315" backgroundQuery="1" createdVersion="7" refreshedVersion="7" minRefreshableVersion="3" recordCount="0" supportSubquery="1" supportAdvancedDrill="1" xr:uid="{00636CFC-7048-48AA-A62E-837834487103}">
  <cacheSource type="external" connectionId="1"/>
  <cacheFields count="2">
    <cacheField name="[Range].[Year].[Year]" caption="Year" numFmtId="0" hierarchy="4" level="1">
      <sharedItems containsSemiMixedTypes="0" containsString="0" containsNumber="1" containsInteger="1" minValue="2022" maxValue="2023" count="2">
        <n v="2022"/>
        <n v="2023"/>
      </sharedItems>
      <extLst>
        <ext xmlns:x15="http://schemas.microsoft.com/office/spreadsheetml/2010/11/main" uri="{4F2E5C28-24EA-4eb8-9CBF-B6C8F9C3D259}">
          <x15:cachedUniqueNames>
            <x15:cachedUniqueName index="0" name="[Range].[Year].&amp;[2022]"/>
            <x15:cachedUniqueName index="1" name="[Range].[Year].&amp;[2023]"/>
          </x15:cachedUniqueNames>
        </ext>
      </extLst>
    </cacheField>
    <cacheField name="[Measures].[Sum of Quantity]" caption="Sum of Quantity" numFmtId="0" hierarchy="22" level="32767"/>
  </cacheFields>
  <cacheHierarchies count="29"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Order Date]" caption="Order Date" attribute="1" time="1" defaultMemberUniqueName="[Range].[Order Date].[All]" allUniqueName="[Range].[Order Date].[All]" dimensionUniqueName="[Range]" displayFolder="" count="0" memberValueDatatype="7" unbalanced="0"/>
    <cacheHierarchy uniqueName="[Range].[Quantity]" caption="Quantity" attribute="1" defaultMemberUniqueName="[Range].[Quantity].[All]" allUniqueName="[Range].[Quantity].[All]" dimensionUniqueName="[Range]" displayFolder="" count="0" memberValueDatatype="20" unbalanced="0"/>
    <cacheHierarchy uniqueName="[Range].[Order ID]" caption="Order ID" attribute="1" defaultMemberUniqueName="[Range].[Order ID].[All]" allUniqueName="[Range].[Order ID].[All]" dimensionUniqueName="[Range]" displayFolder="" count="0" memberValueDatatype="20" unbalanced="0"/>
    <cacheHierarchy uniqueName="[Range].[Year]" caption="Year" attribute="1" defaultMemberUniqueName="[Range].[Year].[All]" allUniqueName="[Range].[Year].[All]" dimensionUniqueName="[Range]" displayFolder="" count="2" memberValueDatatype="20" unbalanced="0">
      <fieldsUsage count="2">
        <fieldUsage x="-1"/>
        <fieldUsage x="0"/>
      </fieldsUsage>
    </cacheHierarchy>
    <cacheHierarchy uniqueName="[Range].[Month]" caption="Month" attribute="1" defaultMemberUniqueName="[Range].[Month].[All]" allUniqueName="[Range].[Month].[All]" dimensionUniqueName="[Range]" displayFolder="" count="0" memberValueDatatype="20" unbalanced="0"/>
    <cacheHierarchy uniqueName="[Range 1].[OrderID]" caption="OrderID" attribute="1" defaultMemberUniqueName="[Range 1].[OrderID].[All]" allUniqueName="[Range 1].[OrderID].[All]" dimensionUniqueName="[Range 1]" displayFolder="" count="0" memberValueDatatype="20" unbalanced="0"/>
    <cacheHierarchy uniqueName="[Range 1].[Product Name]" caption="Product Name" attribute="1" defaultMemberUniqueName="[Range 1].[Product Name].[All]" allUniqueName="[Range 1].[Product Name].[All]" dimensionUniqueName="[Range 1]" displayFolder="" count="0" memberValueDatatype="130" unbalanced="0"/>
    <cacheHierarchy uniqueName="[Range 1].[Product Price]" caption="Product Price" attribute="1" defaultMemberUniqueName="[Range 1].[Product Price].[All]" allUniqueName="[Range 1].[Product Price].[All]" dimensionUniqueName="[Range 1]" displayFolder="" count="0" memberValueDatatype="20" unbalanced="0"/>
    <cacheHierarchy uniqueName="[Range 2].[Name]" caption="Name" attribute="1" defaultMemberUniqueName="[Range 2].[Name].[All]" allUniqueName="[Range 2].[Name].[All]" dimensionUniqueName="[Range 2]" displayFolder="" count="0" memberValueDatatype="130" unbalanced="0"/>
    <cacheHierarchy uniqueName="[Range 2].[Order Date]" caption="Order Date" attribute="1" time="1" defaultMemberUniqueName="[Range 2].[Order Date].[All]" allUniqueName="[Range 2].[Order Date].[All]" dimensionUniqueName="[Range 2]" displayFolder="" count="0" memberValueDatatype="7" unbalanced="0"/>
    <cacheHierarchy uniqueName="[Range 2].[Quantity]" caption="Quantity" attribute="1" defaultMemberUniqueName="[Range 2].[Quantity].[All]" allUniqueName="[Range 2].[Quantity].[All]" dimensionUniqueName="[Range 2]" displayFolder="" count="0" memberValueDatatype="20" unbalanced="0"/>
    <cacheHierarchy uniqueName="[Range 2].[Order ID]" caption="Order ID" attribute="1" defaultMemberUniqueName="[Range 2].[Order ID].[All]" allUniqueName="[Range 2].[Order ID].[All]" dimensionUniqueName="[Range 2]" displayFolder="" count="0" memberValueDatatype="20" unbalanced="0"/>
    <cacheHierarchy uniqueName="[Range 2].[Year]" caption="Year" attribute="1" defaultMemberUniqueName="[Range 2].[Year].[All]" allUniqueName="[Range 2].[Year].[All]" dimensionUniqueName="[Range 2]" displayFolder="" count="0" memberValueDatatype="20" unbalanced="0"/>
    <cacheHierarchy uniqueName="[Range 2].[Month]" caption="Month" attribute="1" defaultMemberUniqueName="[Range 2].[Month].[All]" allUniqueName="[Range 2].[Month].[All]" dimensionUniqueName="[Range 2]" displayFolder="" count="0" memberValueDatatype="20" unbalanced="0"/>
    <cacheHierarchy uniqueName="[Range 2].[Product Name]" caption="Product Name" attribute="1" defaultMemberUniqueName="[Range 2].[Product Name].[All]" allUniqueName="[Range 2].[Product Name].[All]" dimensionUniqueName="[Range 2]" displayFolder="" count="0" memberValueDatatype="130" unbalanced="0"/>
    <cacheHierarchy uniqueName="[Range 2].[Product Price]" caption="Product Price" attribute="1" defaultMemberUniqueName="[Range 2].[Product Price].[All]" allUniqueName="[Range 2].[Product Price].[All]" dimensionUniqueName="[Range 2]" displayFolder="" count="0" memberValueDatatype="20" unbalanced="0"/>
    <cacheHierarchy uniqueName="[Range 2].[Sales]" caption="Sales" attribute="1" defaultMemberUniqueName="[Range 2].[Sales].[All]" allUniqueName="[Range 2].[Sales].[All]" dimensionUniqueName="[Range 2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Name]" caption="Count of Nam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Name]" caption="Distinct Count of Nam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ax of Quantity]" caption="Max of Quantity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Product Name]" caption="Count of Product Name" measure="1" displayFolder="" measureGroup="Range 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Product Price]" caption="Sum of Product Price" measure="1" displayFolder="" measureGroup="Range 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ales]" caption="Sum of Sales" measure="1" displayFolder="" measureGroup="Range 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</dimensions>
  <measureGroups count="3">
    <measureGroup name="Range" caption="Range"/>
    <measureGroup name="Range 1" caption="Range 1"/>
    <measureGroup name="Range 2" caption="Range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VNEET SINGH RATHORE" refreshedDate="44946.860055439814" backgroundQuery="1" createdVersion="7" refreshedVersion="7" minRefreshableVersion="3" recordCount="0" supportSubquery="1" supportAdvancedDrill="1" xr:uid="{CB43BE61-71D1-4FB6-9628-C7B5DD82EF91}">
  <cacheSource type="external" connectionId="1"/>
  <cacheFields count="3">
    <cacheField name="[Measures].[Sum of Sales]" caption="Sum of Sales" numFmtId="0" hierarchy="28" level="32767"/>
    <cacheField name="[Range 2].[Product Name].[Product Name]" caption="Product Name" numFmtId="0" hierarchy="15" level="1">
      <sharedItems count="4">
        <s v="Chair"/>
        <s v="Charger"/>
        <s v="Mobile"/>
        <s v="Table"/>
      </sharedItems>
    </cacheField>
    <cacheField name="[Range 2].[Year].[Year]" caption="Year" numFmtId="0" hierarchy="13" level="1">
      <sharedItems containsSemiMixedTypes="0" containsNonDate="0" containsString="0"/>
    </cacheField>
  </cacheFields>
  <cacheHierarchies count="29"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Order Date]" caption="Order Date" attribute="1" time="1" defaultMemberUniqueName="[Range].[Order Date].[All]" allUniqueName="[Range].[Order Date].[All]" dimensionUniqueName="[Range]" displayFolder="" count="0" memberValueDatatype="7" unbalanced="0"/>
    <cacheHierarchy uniqueName="[Range].[Quantity]" caption="Quantity" attribute="1" defaultMemberUniqueName="[Range].[Quantity].[All]" allUniqueName="[Range].[Quantity].[All]" dimensionUniqueName="[Range]" displayFolder="" count="0" memberValueDatatype="20" unbalanced="0"/>
    <cacheHierarchy uniqueName="[Range].[Order ID]" caption="Order ID" attribute="1" defaultMemberUniqueName="[Range].[Order ID].[All]" allUniqueName="[Range].[Order ID].[All]" dimensionUniqueName="[Range]" displayFolder="" count="0" memberValueDatatype="20" unbalanced="0"/>
    <cacheHierarchy uniqueName="[Range].[Year]" caption="Year" attribute="1" defaultMemberUniqueName="[Range].[Year].[All]" allUniqueName="[Range].[Year].[All]" dimensionUniqueName="[Range]" displayFolder="" count="0" memberValueDatatype="20" unbalanced="0"/>
    <cacheHierarchy uniqueName="[Range].[Month]" caption="Month" attribute="1" defaultMemberUniqueName="[Range].[Month].[All]" allUniqueName="[Range].[Month].[All]" dimensionUniqueName="[Range]" displayFolder="" count="0" memberValueDatatype="20" unbalanced="0"/>
    <cacheHierarchy uniqueName="[Range 1].[OrderID]" caption="OrderID" attribute="1" defaultMemberUniqueName="[Range 1].[OrderID].[All]" allUniqueName="[Range 1].[OrderID].[All]" dimensionUniqueName="[Range 1]" displayFolder="" count="0" memberValueDatatype="20" unbalanced="0"/>
    <cacheHierarchy uniqueName="[Range 1].[Product Name]" caption="Product Name" attribute="1" defaultMemberUniqueName="[Range 1].[Product Name].[All]" allUniqueName="[Range 1].[Product Name].[All]" dimensionUniqueName="[Range 1]" displayFolder="" count="0" memberValueDatatype="130" unbalanced="0"/>
    <cacheHierarchy uniqueName="[Range 1].[Product Price]" caption="Product Price" attribute="1" defaultMemberUniqueName="[Range 1].[Product Price].[All]" allUniqueName="[Range 1].[Product Price].[All]" dimensionUniqueName="[Range 1]" displayFolder="" count="0" memberValueDatatype="20" unbalanced="0"/>
    <cacheHierarchy uniqueName="[Range 2].[Name]" caption="Name" attribute="1" defaultMemberUniqueName="[Range 2].[Name].[All]" allUniqueName="[Range 2].[Name].[All]" dimensionUniqueName="[Range 2]" displayFolder="" count="0" memberValueDatatype="130" unbalanced="0"/>
    <cacheHierarchy uniqueName="[Range 2].[Order Date]" caption="Order Date" attribute="1" time="1" defaultMemberUniqueName="[Range 2].[Order Date].[All]" allUniqueName="[Range 2].[Order Date].[All]" dimensionUniqueName="[Range 2]" displayFolder="" count="0" memberValueDatatype="7" unbalanced="0"/>
    <cacheHierarchy uniqueName="[Range 2].[Quantity]" caption="Quantity" attribute="1" defaultMemberUniqueName="[Range 2].[Quantity].[All]" allUniqueName="[Range 2].[Quantity].[All]" dimensionUniqueName="[Range 2]" displayFolder="" count="0" memberValueDatatype="20" unbalanced="0"/>
    <cacheHierarchy uniqueName="[Range 2].[Order ID]" caption="Order ID" attribute="1" defaultMemberUniqueName="[Range 2].[Order ID].[All]" allUniqueName="[Range 2].[Order ID].[All]" dimensionUniqueName="[Range 2]" displayFolder="" count="0" memberValueDatatype="20" unbalanced="0"/>
    <cacheHierarchy uniqueName="[Range 2].[Year]" caption="Year" attribute="1" defaultMemberUniqueName="[Range 2].[Year].[All]" allUniqueName="[Range 2].[Year].[All]" dimensionUniqueName="[Range 2]" displayFolder="" count="2" memberValueDatatype="20" unbalanced="0">
      <fieldsUsage count="2">
        <fieldUsage x="-1"/>
        <fieldUsage x="2"/>
      </fieldsUsage>
    </cacheHierarchy>
    <cacheHierarchy uniqueName="[Range 2].[Month]" caption="Month" attribute="1" defaultMemberUniqueName="[Range 2].[Month].[All]" allUniqueName="[Range 2].[Month].[All]" dimensionUniqueName="[Range 2]" displayFolder="" count="0" memberValueDatatype="20" unbalanced="0"/>
    <cacheHierarchy uniqueName="[Range 2].[Product Name]" caption="Product Name" attribute="1" defaultMemberUniqueName="[Range 2].[Product Name].[All]" allUniqueName="[Range 2].[Product Name].[All]" dimensionUniqueName="[Range 2]" displayFolder="" count="2" memberValueDatatype="130" unbalanced="0">
      <fieldsUsage count="2">
        <fieldUsage x="-1"/>
        <fieldUsage x="1"/>
      </fieldsUsage>
    </cacheHierarchy>
    <cacheHierarchy uniqueName="[Range 2].[Product Price]" caption="Product Price" attribute="1" defaultMemberUniqueName="[Range 2].[Product Price].[All]" allUniqueName="[Range 2].[Product Price].[All]" dimensionUniqueName="[Range 2]" displayFolder="" count="0" memberValueDatatype="20" unbalanced="0"/>
    <cacheHierarchy uniqueName="[Range 2].[Sales]" caption="Sales" attribute="1" defaultMemberUniqueName="[Range 2].[Sales].[All]" allUniqueName="[Range 2].[Sales].[All]" dimensionUniqueName="[Range 2]" displayFolder="" count="2" memberValueDatatype="2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Name]" caption="Count of Nam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Name]" caption="Distinct Count of Nam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ax of Quantity]" caption="Max of Quantity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Product Name]" caption="Count of Product Name" measure="1" displayFolder="" measureGroup="Range 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Product Price]" caption="Sum of Product Price" measure="1" displayFolder="" measureGroup="Range 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ales]" caption="Sum of Sales" measure="1" displayFolder="" measureGroup="Range 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</dimensions>
  <measureGroups count="3">
    <measureGroup name="Range" caption="Range"/>
    <measureGroup name="Range 1" caption="Range 1"/>
    <measureGroup name="Range 2" caption="Range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VNEET SINGH RATHORE" refreshedDate="44946.860861574074" backgroundQuery="1" createdVersion="7" refreshedVersion="7" minRefreshableVersion="3" recordCount="0" supportSubquery="1" supportAdvancedDrill="1" xr:uid="{20042B7E-0075-4B08-8B87-15318D919A8A}">
  <cacheSource type="external" connectionId="1"/>
  <cacheFields count="3">
    <cacheField name="[Measures].[Sum of Sales]" caption="Sum of Sales" numFmtId="0" hierarchy="28" level="32767"/>
    <cacheField name="[Range 2].[Product Name].[Product Name]" caption="Product Name" numFmtId="0" hierarchy="15" level="1">
      <sharedItems count="4">
        <s v="Chair"/>
        <s v="Charger"/>
        <s v="Mobile"/>
        <s v="Table"/>
      </sharedItems>
    </cacheField>
    <cacheField name="[Range 2].[Year].[Year]" caption="Year" numFmtId="0" hierarchy="13" level="1">
      <sharedItems containsSemiMixedTypes="0" containsString="0" containsNumber="1" containsInteger="1" minValue="2022" maxValue="2023" count="2">
        <n v="2022"/>
        <n v="2023"/>
      </sharedItems>
      <extLst>
        <ext xmlns:x15="http://schemas.microsoft.com/office/spreadsheetml/2010/11/main" uri="{4F2E5C28-24EA-4eb8-9CBF-B6C8F9C3D259}">
          <x15:cachedUniqueNames>
            <x15:cachedUniqueName index="0" name="[Range 2].[Year].&amp;[2022]"/>
            <x15:cachedUniqueName index="1" name="[Range 2].[Year].&amp;[2023]"/>
          </x15:cachedUniqueNames>
        </ext>
      </extLst>
    </cacheField>
  </cacheFields>
  <cacheHierarchies count="29"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Order Date]" caption="Order Date" attribute="1" time="1" defaultMemberUniqueName="[Range].[Order Date].[All]" allUniqueName="[Range].[Order Date].[All]" dimensionUniqueName="[Range]" displayFolder="" count="0" memberValueDatatype="7" unbalanced="0"/>
    <cacheHierarchy uniqueName="[Range].[Quantity]" caption="Quantity" attribute="1" defaultMemberUniqueName="[Range].[Quantity].[All]" allUniqueName="[Range].[Quantity].[All]" dimensionUniqueName="[Range]" displayFolder="" count="0" memberValueDatatype="20" unbalanced="0"/>
    <cacheHierarchy uniqueName="[Range].[Order ID]" caption="Order ID" attribute="1" defaultMemberUniqueName="[Range].[Order ID].[All]" allUniqueName="[Range].[Order ID].[All]" dimensionUniqueName="[Range]" displayFolder="" count="0" memberValueDatatype="20" unbalanced="0"/>
    <cacheHierarchy uniqueName="[Range].[Year]" caption="Year" attribute="1" defaultMemberUniqueName="[Range].[Year].[All]" allUniqueName="[Range].[Year].[All]" dimensionUniqueName="[Range]" displayFolder="" count="0" memberValueDatatype="20" unbalanced="0"/>
    <cacheHierarchy uniqueName="[Range].[Month]" caption="Month" attribute="1" defaultMemberUniqueName="[Range].[Month].[All]" allUniqueName="[Range].[Month].[All]" dimensionUniqueName="[Range]" displayFolder="" count="0" memberValueDatatype="20" unbalanced="0"/>
    <cacheHierarchy uniqueName="[Range 1].[OrderID]" caption="OrderID" attribute="1" defaultMemberUniqueName="[Range 1].[OrderID].[All]" allUniqueName="[Range 1].[OrderID].[All]" dimensionUniqueName="[Range 1]" displayFolder="" count="0" memberValueDatatype="20" unbalanced="0"/>
    <cacheHierarchy uniqueName="[Range 1].[Product Name]" caption="Product Name" attribute="1" defaultMemberUniqueName="[Range 1].[Product Name].[All]" allUniqueName="[Range 1].[Product Name].[All]" dimensionUniqueName="[Range 1]" displayFolder="" count="0" memberValueDatatype="130" unbalanced="0"/>
    <cacheHierarchy uniqueName="[Range 1].[Product Price]" caption="Product Price" attribute="1" defaultMemberUniqueName="[Range 1].[Product Price].[All]" allUniqueName="[Range 1].[Product Price].[All]" dimensionUniqueName="[Range 1]" displayFolder="" count="0" memberValueDatatype="20" unbalanced="0"/>
    <cacheHierarchy uniqueName="[Range 2].[Name]" caption="Name" attribute="1" defaultMemberUniqueName="[Range 2].[Name].[All]" allUniqueName="[Range 2].[Name].[All]" dimensionUniqueName="[Range 2]" displayFolder="" count="0" memberValueDatatype="130" unbalanced="0"/>
    <cacheHierarchy uniqueName="[Range 2].[Order Date]" caption="Order Date" attribute="1" time="1" defaultMemberUniqueName="[Range 2].[Order Date].[All]" allUniqueName="[Range 2].[Order Date].[All]" dimensionUniqueName="[Range 2]" displayFolder="" count="0" memberValueDatatype="7" unbalanced="0"/>
    <cacheHierarchy uniqueName="[Range 2].[Quantity]" caption="Quantity" attribute="1" defaultMemberUniqueName="[Range 2].[Quantity].[All]" allUniqueName="[Range 2].[Quantity].[All]" dimensionUniqueName="[Range 2]" displayFolder="" count="0" memberValueDatatype="20" unbalanced="0"/>
    <cacheHierarchy uniqueName="[Range 2].[Order ID]" caption="Order ID" attribute="1" defaultMemberUniqueName="[Range 2].[Order ID].[All]" allUniqueName="[Range 2].[Order ID].[All]" dimensionUniqueName="[Range 2]" displayFolder="" count="0" memberValueDatatype="20" unbalanced="0"/>
    <cacheHierarchy uniqueName="[Range 2].[Year]" caption="Year" attribute="1" defaultMemberUniqueName="[Range 2].[Year].[All]" allUniqueName="[Range 2].[Year].[All]" dimensionUniqueName="[Range 2]" displayFolder="" count="2" memberValueDatatype="20" unbalanced="0">
      <fieldsUsage count="2">
        <fieldUsage x="-1"/>
        <fieldUsage x="2"/>
      </fieldsUsage>
    </cacheHierarchy>
    <cacheHierarchy uniqueName="[Range 2].[Month]" caption="Month" attribute="1" defaultMemberUniqueName="[Range 2].[Month].[All]" allUniqueName="[Range 2].[Month].[All]" dimensionUniqueName="[Range 2]" displayFolder="" count="0" memberValueDatatype="20" unbalanced="0"/>
    <cacheHierarchy uniqueName="[Range 2].[Product Name]" caption="Product Name" attribute="1" defaultMemberUniqueName="[Range 2].[Product Name].[All]" allUniqueName="[Range 2].[Product Name].[All]" dimensionUniqueName="[Range 2]" displayFolder="" count="2" memberValueDatatype="130" unbalanced="0">
      <fieldsUsage count="2">
        <fieldUsage x="-1"/>
        <fieldUsage x="1"/>
      </fieldsUsage>
    </cacheHierarchy>
    <cacheHierarchy uniqueName="[Range 2].[Product Price]" caption="Product Price" attribute="1" defaultMemberUniqueName="[Range 2].[Product Price].[All]" allUniqueName="[Range 2].[Product Price].[All]" dimensionUniqueName="[Range 2]" displayFolder="" count="0" memberValueDatatype="20" unbalanced="0"/>
    <cacheHierarchy uniqueName="[Range 2].[Sales]" caption="Sales" attribute="1" defaultMemberUniqueName="[Range 2].[Sales].[All]" allUniqueName="[Range 2].[Sales].[All]" dimensionUniqueName="[Range 2]" displayFolder="" count="2" memberValueDatatype="2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Name]" caption="Count of Nam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Name]" caption="Distinct Count of Nam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ax of Quantity]" caption="Max of Quantity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Product Name]" caption="Count of Product Name" measure="1" displayFolder="" measureGroup="Range 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Product Price]" caption="Sum of Product Price" measure="1" displayFolder="" measureGroup="Range 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ales]" caption="Sum of Sales" measure="1" displayFolder="" measureGroup="Range 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</dimensions>
  <measureGroups count="3">
    <measureGroup name="Range" caption="Range"/>
    <measureGroup name="Range 1" caption="Range 1"/>
    <measureGroup name="Range 2" caption="Range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VNEET SINGH RATHORE" refreshedDate="44946.861574305556" backgroundQuery="1" createdVersion="7" refreshedVersion="7" minRefreshableVersion="3" recordCount="0" supportSubquery="1" supportAdvancedDrill="1" xr:uid="{86F0A70C-01D3-453A-8376-49519191C87C}">
  <cacheSource type="external" connectionId="1"/>
  <cacheFields count="3">
    <cacheField name="[Measures].[Sum of Sales]" caption="Sum of Sales" numFmtId="0" hierarchy="28" level="32767"/>
    <cacheField name="[Range 2].[Product Name].[Product Name]" caption="Product Name" numFmtId="0" hierarchy="15" level="1">
      <sharedItems count="4">
        <s v="Chair"/>
        <s v="Charger"/>
        <s v="Mobile"/>
        <s v="Table"/>
      </sharedItems>
    </cacheField>
    <cacheField name="[Range 2].[Year].[Year]" caption="Year" numFmtId="0" hierarchy="13" level="1">
      <sharedItems containsSemiMixedTypes="0" containsString="0" containsNumber="1" containsInteger="1" minValue="2022" maxValue="2023" count="2">
        <n v="2022"/>
        <n v="2023"/>
      </sharedItems>
      <extLst>
        <ext xmlns:x15="http://schemas.microsoft.com/office/spreadsheetml/2010/11/main" uri="{4F2E5C28-24EA-4eb8-9CBF-B6C8F9C3D259}">
          <x15:cachedUniqueNames>
            <x15:cachedUniqueName index="0" name="[Range 2].[Year].&amp;[2022]"/>
            <x15:cachedUniqueName index="1" name="[Range 2].[Year].&amp;[2023]"/>
          </x15:cachedUniqueNames>
        </ext>
      </extLst>
    </cacheField>
  </cacheFields>
  <cacheHierarchies count="29"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Order Date]" caption="Order Date" attribute="1" time="1" defaultMemberUniqueName="[Range].[Order Date].[All]" allUniqueName="[Range].[Order Date].[All]" dimensionUniqueName="[Range]" displayFolder="" count="0" memberValueDatatype="7" unbalanced="0"/>
    <cacheHierarchy uniqueName="[Range].[Quantity]" caption="Quantity" attribute="1" defaultMemberUniqueName="[Range].[Quantity].[All]" allUniqueName="[Range].[Quantity].[All]" dimensionUniqueName="[Range]" displayFolder="" count="0" memberValueDatatype="20" unbalanced="0"/>
    <cacheHierarchy uniqueName="[Range].[Order ID]" caption="Order ID" attribute="1" defaultMemberUniqueName="[Range].[Order ID].[All]" allUniqueName="[Range].[Order ID].[All]" dimensionUniqueName="[Range]" displayFolder="" count="0" memberValueDatatype="20" unbalanced="0"/>
    <cacheHierarchy uniqueName="[Range].[Year]" caption="Year" attribute="1" defaultMemberUniqueName="[Range].[Year].[All]" allUniqueName="[Range].[Year].[All]" dimensionUniqueName="[Range]" displayFolder="" count="0" memberValueDatatype="20" unbalanced="0"/>
    <cacheHierarchy uniqueName="[Range].[Month]" caption="Month" attribute="1" defaultMemberUniqueName="[Range].[Month].[All]" allUniqueName="[Range].[Month].[All]" dimensionUniqueName="[Range]" displayFolder="" count="0" memberValueDatatype="20" unbalanced="0"/>
    <cacheHierarchy uniqueName="[Range 1].[OrderID]" caption="OrderID" attribute="1" defaultMemberUniqueName="[Range 1].[OrderID].[All]" allUniqueName="[Range 1].[OrderID].[All]" dimensionUniqueName="[Range 1]" displayFolder="" count="0" memberValueDatatype="20" unbalanced="0"/>
    <cacheHierarchy uniqueName="[Range 1].[Product Name]" caption="Product Name" attribute="1" defaultMemberUniqueName="[Range 1].[Product Name].[All]" allUniqueName="[Range 1].[Product Name].[All]" dimensionUniqueName="[Range 1]" displayFolder="" count="0" memberValueDatatype="130" unbalanced="0"/>
    <cacheHierarchy uniqueName="[Range 1].[Product Price]" caption="Product Price" attribute="1" defaultMemberUniqueName="[Range 1].[Product Price].[All]" allUniqueName="[Range 1].[Product Price].[All]" dimensionUniqueName="[Range 1]" displayFolder="" count="0" memberValueDatatype="20" unbalanced="0"/>
    <cacheHierarchy uniqueName="[Range 2].[Name]" caption="Name" attribute="1" defaultMemberUniqueName="[Range 2].[Name].[All]" allUniqueName="[Range 2].[Name].[All]" dimensionUniqueName="[Range 2]" displayFolder="" count="0" memberValueDatatype="130" unbalanced="0"/>
    <cacheHierarchy uniqueName="[Range 2].[Order Date]" caption="Order Date" attribute="1" time="1" defaultMemberUniqueName="[Range 2].[Order Date].[All]" allUniqueName="[Range 2].[Order Date].[All]" dimensionUniqueName="[Range 2]" displayFolder="" count="0" memberValueDatatype="7" unbalanced="0"/>
    <cacheHierarchy uniqueName="[Range 2].[Quantity]" caption="Quantity" attribute="1" defaultMemberUniqueName="[Range 2].[Quantity].[All]" allUniqueName="[Range 2].[Quantity].[All]" dimensionUniqueName="[Range 2]" displayFolder="" count="0" memberValueDatatype="20" unbalanced="0"/>
    <cacheHierarchy uniqueName="[Range 2].[Order ID]" caption="Order ID" attribute="1" defaultMemberUniqueName="[Range 2].[Order ID].[All]" allUniqueName="[Range 2].[Order ID].[All]" dimensionUniqueName="[Range 2]" displayFolder="" count="0" memberValueDatatype="20" unbalanced="0"/>
    <cacheHierarchy uniqueName="[Range 2].[Year]" caption="Year" attribute="1" defaultMemberUniqueName="[Range 2].[Year].[All]" allUniqueName="[Range 2].[Year].[All]" dimensionUniqueName="[Range 2]" displayFolder="" count="2" memberValueDatatype="20" unbalanced="0">
      <fieldsUsage count="2">
        <fieldUsage x="-1"/>
        <fieldUsage x="2"/>
      </fieldsUsage>
    </cacheHierarchy>
    <cacheHierarchy uniqueName="[Range 2].[Month]" caption="Month" attribute="1" defaultMemberUniqueName="[Range 2].[Month].[All]" allUniqueName="[Range 2].[Month].[All]" dimensionUniqueName="[Range 2]" displayFolder="" count="0" memberValueDatatype="20" unbalanced="0"/>
    <cacheHierarchy uniqueName="[Range 2].[Product Name]" caption="Product Name" attribute="1" defaultMemberUniqueName="[Range 2].[Product Name].[All]" allUniqueName="[Range 2].[Product Name].[All]" dimensionUniqueName="[Range 2]" displayFolder="" count="2" memberValueDatatype="130" unbalanced="0">
      <fieldsUsage count="2">
        <fieldUsage x="-1"/>
        <fieldUsage x="1"/>
      </fieldsUsage>
    </cacheHierarchy>
    <cacheHierarchy uniqueName="[Range 2].[Product Price]" caption="Product Price" attribute="1" defaultMemberUniqueName="[Range 2].[Product Price].[All]" allUniqueName="[Range 2].[Product Price].[All]" dimensionUniqueName="[Range 2]" displayFolder="" count="0" memberValueDatatype="20" unbalanced="0"/>
    <cacheHierarchy uniqueName="[Range 2].[Sales]" caption="Sales" attribute="1" defaultMemberUniqueName="[Range 2].[Sales].[All]" allUniqueName="[Range 2].[Sales].[All]" dimensionUniqueName="[Range 2]" displayFolder="" count="2" memberValueDatatype="2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Name]" caption="Count of Nam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Name]" caption="Distinct Count of Nam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ax of Quantity]" caption="Max of Quantity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Product Name]" caption="Count of Product Name" measure="1" displayFolder="" measureGroup="Range 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Product Price]" caption="Sum of Product Price" measure="1" displayFolder="" measureGroup="Range 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ales]" caption="Sum of Sales" measure="1" displayFolder="" measureGroup="Range 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</dimensions>
  <measureGroups count="3">
    <measureGroup name="Range" caption="Range"/>
    <measureGroup name="Range 1" caption="Range 1"/>
    <measureGroup name="Range 2" caption="Range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VNEET SINGH RATHORE" refreshedDate="44946.865176157407" backgroundQuery="1" createdVersion="7" refreshedVersion="7" minRefreshableVersion="3" recordCount="0" supportSubquery="1" supportAdvancedDrill="1" xr:uid="{3C9A7EED-2FE6-492C-867E-7441C59D5DC2}">
  <cacheSource type="external" connectionId="1"/>
  <cacheFields count="4">
    <cacheField name="[Measures].[Sum of Sales]" caption="Sum of Sales" numFmtId="0" hierarchy="28" level="32767"/>
    <cacheField name="[Range 2].[Product Name].[Product Name]" caption="Product Name" numFmtId="0" hierarchy="15" level="1">
      <sharedItems count="4">
        <s v="Chair"/>
        <s v="Charger"/>
        <s v="Mobile"/>
        <s v="Table"/>
      </sharedItems>
    </cacheField>
    <cacheField name="[Range 2].[Year].[Year]" caption="Year" numFmtId="0" hierarchy="13" level="1">
      <sharedItems containsSemiMixedTypes="0" containsString="0" containsNumber="1" containsInteger="1" minValue="2022" maxValue="2023" count="2">
        <n v="2022"/>
        <n v="2023"/>
      </sharedItems>
      <extLst>
        <ext xmlns:x15="http://schemas.microsoft.com/office/spreadsheetml/2010/11/main" uri="{4F2E5C28-24EA-4eb8-9CBF-B6C8F9C3D259}">
          <x15:cachedUniqueNames>
            <x15:cachedUniqueName index="0" name="[Range 2].[Year].&amp;[2022]"/>
            <x15:cachedUniqueName index="1" name="[Range 2].[Year].&amp;[2023]"/>
          </x15:cachedUniqueNames>
        </ext>
      </extLst>
    </cacheField>
    <cacheField name="Dummy0" numFmtId="0" hierarchy="29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30"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Order Date]" caption="Order Date" attribute="1" time="1" defaultMemberUniqueName="[Range].[Order Date].[All]" allUniqueName="[Range].[Order Date].[All]" dimensionUniqueName="[Range]" displayFolder="" count="0" memberValueDatatype="7" unbalanced="0"/>
    <cacheHierarchy uniqueName="[Range].[Quantity]" caption="Quantity" attribute="1" defaultMemberUniqueName="[Range].[Quantity].[All]" allUniqueName="[Range].[Quantity].[All]" dimensionUniqueName="[Range]" displayFolder="" count="0" memberValueDatatype="20" unbalanced="0"/>
    <cacheHierarchy uniqueName="[Range].[Order ID]" caption="Order ID" attribute="1" defaultMemberUniqueName="[Range].[Order ID].[All]" allUniqueName="[Range].[Order ID].[All]" dimensionUniqueName="[Range]" displayFolder="" count="0" memberValueDatatype="20" unbalanced="0"/>
    <cacheHierarchy uniqueName="[Range].[Year]" caption="Year" attribute="1" defaultMemberUniqueName="[Range].[Year].[All]" allUniqueName="[Range].[Year].[All]" dimensionUniqueName="[Range]" displayFolder="" count="0" memberValueDatatype="20" unbalanced="0"/>
    <cacheHierarchy uniqueName="[Range].[Month]" caption="Month" attribute="1" defaultMemberUniqueName="[Range].[Month].[All]" allUniqueName="[Range].[Month].[All]" dimensionUniqueName="[Range]" displayFolder="" count="0" memberValueDatatype="20" unbalanced="0"/>
    <cacheHierarchy uniqueName="[Range 1].[OrderID]" caption="OrderID" attribute="1" defaultMemberUniqueName="[Range 1].[OrderID].[All]" allUniqueName="[Range 1].[OrderID].[All]" dimensionUniqueName="[Range 1]" displayFolder="" count="0" memberValueDatatype="20" unbalanced="0"/>
    <cacheHierarchy uniqueName="[Range 1].[Product Name]" caption="Product Name" attribute="1" defaultMemberUniqueName="[Range 1].[Product Name].[All]" allUniqueName="[Range 1].[Product Name].[All]" dimensionUniqueName="[Range 1]" displayFolder="" count="0" memberValueDatatype="130" unbalanced="0"/>
    <cacheHierarchy uniqueName="[Range 1].[Product Price]" caption="Product Price" attribute="1" defaultMemberUniqueName="[Range 1].[Product Price].[All]" allUniqueName="[Range 1].[Product Price].[All]" dimensionUniqueName="[Range 1]" displayFolder="" count="0" memberValueDatatype="20" unbalanced="0"/>
    <cacheHierarchy uniqueName="[Range 2].[Name]" caption="Name" attribute="1" defaultMemberUniqueName="[Range 2].[Name].[All]" allUniqueName="[Range 2].[Name].[All]" dimensionUniqueName="[Range 2]" displayFolder="" count="0" memberValueDatatype="130" unbalanced="0"/>
    <cacheHierarchy uniqueName="[Range 2].[Order Date]" caption="Order Date" attribute="1" time="1" defaultMemberUniqueName="[Range 2].[Order Date].[All]" allUniqueName="[Range 2].[Order Date].[All]" dimensionUniqueName="[Range 2]" displayFolder="" count="0" memberValueDatatype="7" unbalanced="0"/>
    <cacheHierarchy uniqueName="[Range 2].[Quantity]" caption="Quantity" attribute="1" defaultMemberUniqueName="[Range 2].[Quantity].[All]" allUniqueName="[Range 2].[Quantity].[All]" dimensionUniqueName="[Range 2]" displayFolder="" count="0" memberValueDatatype="20" unbalanced="0"/>
    <cacheHierarchy uniqueName="[Range 2].[Order ID]" caption="Order ID" attribute="1" defaultMemberUniqueName="[Range 2].[Order ID].[All]" allUniqueName="[Range 2].[Order ID].[All]" dimensionUniqueName="[Range 2]" displayFolder="" count="0" memberValueDatatype="20" unbalanced="0"/>
    <cacheHierarchy uniqueName="[Range 2].[Year]" caption="Year" attribute="1" defaultMemberUniqueName="[Range 2].[Year].[All]" allUniqueName="[Range 2].[Year].[All]" dimensionUniqueName="[Range 2]" displayFolder="" count="2" memberValueDatatype="20" unbalanced="0">
      <fieldsUsage count="2">
        <fieldUsage x="-1"/>
        <fieldUsage x="2"/>
      </fieldsUsage>
    </cacheHierarchy>
    <cacheHierarchy uniqueName="[Range 2].[Month]" caption="Month" attribute="1" defaultMemberUniqueName="[Range 2].[Month].[All]" allUniqueName="[Range 2].[Month].[All]" dimensionUniqueName="[Range 2]" displayFolder="" count="0" memberValueDatatype="20" unbalanced="0"/>
    <cacheHierarchy uniqueName="[Range 2].[Product Name]" caption="Product Name" attribute="1" defaultMemberUniqueName="[Range 2].[Product Name].[All]" allUniqueName="[Range 2].[Product Name].[All]" dimensionUniqueName="[Range 2]" displayFolder="" count="2" memberValueDatatype="130" unbalanced="0">
      <fieldsUsage count="2">
        <fieldUsage x="-1"/>
        <fieldUsage x="1"/>
      </fieldsUsage>
    </cacheHierarchy>
    <cacheHierarchy uniqueName="[Range 2].[Product Price]" caption="Product Price" attribute="1" defaultMemberUniqueName="[Range 2].[Product Price].[All]" allUniqueName="[Range 2].[Product Price].[All]" dimensionUniqueName="[Range 2]" displayFolder="" count="0" memberValueDatatype="20" unbalanced="0"/>
    <cacheHierarchy uniqueName="[Range 2].[Sales]" caption="Sales" attribute="1" defaultMemberUniqueName="[Range 2].[Sales].[All]" allUniqueName="[Range 2].[Sales].[All]" dimensionUniqueName="[Range 2]" displayFolder="" count="2" memberValueDatatype="2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Name]" caption="Count of Nam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Name]" caption="Distinct Count of Nam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ax of Quantity]" caption="Max of Quantity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Product Name]" caption="Count of Product Name" measure="1" displayFolder="" measureGroup="Range 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Product Price]" caption="Sum of Product Price" measure="1" displayFolder="" measureGroup="Range 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ales]" caption="Sum of Sales" measure="1" displayFolder="" measureGroup="Range 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Dummy0" caption="Name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</dimensions>
  <measureGroups count="3">
    <measureGroup name="Range" caption="Range"/>
    <measureGroup name="Range 1" caption="Range 1"/>
    <measureGroup name="Range 2" caption="Range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D436D7-32F2-4B0A-95EB-96992B25A3E1}" name="PivotTable7" cacheId="12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60:C63" firstHeaderRow="0" firstDataRow="1" firstDataCol="1"/>
  <pivotFields count="4">
    <pivotField dataField="1" subtotalTop="0" showAll="0" defaultSubtotal="0"/>
    <pivotField allDrilled="1" subtotalTop="0" showAll="0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0" baseField="0" baseItem="0"/>
    <dataField name="% of Overall Sales" fld="3" showDataAs="percentOfCol" baseField="2" baseItem="0" numFmtId="10">
      <extLst>
        <ext xmlns:x14="http://schemas.microsoft.com/office/spreadsheetml/2009/9/main" uri="{E15A36E0-9728-4e99-A89B-3F7291B0FE68}">
          <x14:dataField sourceField="0" uniqueName="[__Xl2].[Measures].[Sum of Sales]"/>
        </ext>
      </extLst>
    </dataField>
  </dataField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% of Overall Sales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C$6:$K$13">
        <x15:activeTabTopLevelEntity name="[Range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64B896-CE06-485F-AE6E-0014293685F5}" name="PivotTable6" cacheId="10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51:D53" firstHeaderRow="1" firstDataRow="2" firstDataCol="1"/>
  <pivotFields count="3">
    <pivotField dataField="1" subtotalTop="0" showAll="0" defaultSubtotal="0"/>
    <pivotField allDrilled="1" subtotalTop="0" showAll="0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allDrilled="1" subtotalTop="0" showAll="0" dataSourceSort="1" defaultSubtotal="0" defaultAttributeDrillState="1">
      <items count="2">
        <item x="0"/>
        <item x="1"/>
      </items>
    </pivotField>
  </pivotFields>
  <rowItems count="1">
    <i/>
  </rowItems>
  <colFields count="1">
    <field x="2"/>
  </colFields>
  <colItems count="3">
    <i>
      <x/>
    </i>
    <i>
      <x v="1"/>
    </i>
    <i t="grand">
      <x/>
    </i>
  </colItems>
  <dataFields count="1">
    <dataField name="Sum of Sales" fld="0" baseField="0" baseItem="0"/>
  </dataField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1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C$6:$K$13">
        <x15:activeTabTopLevelEntity name="[Range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F12281-2550-499F-A60F-35E27C7B2982}" name="PivotTable5" cacheId="10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1:D47" firstHeaderRow="1" firstDataRow="2" firstDataCol="1"/>
  <pivotFields count="3">
    <pivotField dataField="1" subtotalTop="0" showAll="0" defaultSubtotal="0"/>
    <pivotField axis="axisRow" allDrilled="1" subtotalTop="0" showAll="0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5">
    <i>
      <x/>
    </i>
    <i>
      <x v="2"/>
    </i>
    <i>
      <x v="3"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Sales" fld="0" baseField="0" baseItem="0"/>
  </dataField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colHierarchiesUsage count="1">
    <colHierarchyUsage hierarchyUsage="1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C$6:$K$13">
        <x15:activeTabTopLevelEntity name="[Range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33ECB6-7578-4C37-B0A6-C3C28529CF75}" name="PivotTable4" cacheId="9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9:B34" firstHeaderRow="1" firstDataRow="1" firstDataCol="1" rowPageCount="1" colPageCount="1"/>
  <pivotFields count="3">
    <pivotField dataField="1" subtotalTop="0" showAll="0" defaultSubtotal="0"/>
    <pivotField axis="axisRow" allDrilled="1" subtotalTop="0" showAll="0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ubtotalTop="0" showAll="0" dataSourceSort="1" defaultSubtotal="0" defaultAttributeDrillState="1"/>
  </pivotFields>
  <rowFields count="1">
    <field x="1"/>
  </rowFields>
  <rowItems count="5">
    <i>
      <x v="2"/>
    </i>
    <i>
      <x v="3"/>
    </i>
    <i>
      <x v="1"/>
    </i>
    <i>
      <x/>
    </i>
    <i t="grand">
      <x/>
    </i>
  </rowItems>
  <colItems count="1">
    <i/>
  </colItems>
  <pageFields count="1">
    <pageField fld="2" hier="13" name="[Range 2].[Year].&amp;[2023]" cap="2023"/>
  </pageFields>
  <dataFields count="1">
    <dataField name="Sum of Sales" fld="0" baseField="0" baseItem="0"/>
  </dataField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Range 2].[Year].&amp;[2023]"/>
      </members>
    </pivotHierarchy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C$6:$K$13">
        <x15:activeTabTopLevelEntity name="[Range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83B88E-8FC9-4BDD-8CA4-6FE97DACB86A}" name="PivotTable3" cacheId="6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8:C23" firstHeaderRow="0" firstDataRow="1" firstDataCol="1"/>
  <pivotFields count="3">
    <pivotField axis="axisRow" allDrilled="1" subtotalTop="0" showAll="0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Product Name" fld="1" subtotal="count" baseField="0" baseItem="0"/>
    <dataField name="Sum of Product Price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M$6:$O$13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7715C4-3A6E-4EFD-8A20-73221E19150F}" name="PivotTable2" cacheId="7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2:A13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Distinct Count of Name" fld="0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Distinct Count of Name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C$6:$H$13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371011-5BFD-4A96-AC5A-D3AEE7FFD195}" name="PivotTable1" cacheId="7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6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Quantity" fld="1" baseField="0" baseItem="0"/>
  </dataField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Sum of Quantity"/>
    <pivotHierarchy dragToData="1"/>
    <pivotHierarchy dragToData="1"/>
    <pivotHierarchy dragToData="1" caption="Max of Quantity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C$6:$H$13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228F2-1BC3-409B-86AE-023939835C55}">
  <dimension ref="A3:H63"/>
  <sheetViews>
    <sheetView topLeftCell="A7" workbookViewId="0">
      <selection activeCell="B19" sqref="B19"/>
    </sheetView>
  </sheetViews>
  <sheetFormatPr defaultRowHeight="14.4" x14ac:dyDescent="0.3"/>
  <cols>
    <col min="1" max="1" width="12.5546875" bestFit="1" customWidth="1"/>
    <col min="2" max="2" width="11.6640625" bestFit="1" customWidth="1"/>
    <col min="3" max="3" width="15.77734375" bestFit="1" customWidth="1"/>
    <col min="4" max="4" width="10.77734375" bestFit="1" customWidth="1"/>
    <col min="6" max="6" width="9.44140625" bestFit="1" customWidth="1"/>
  </cols>
  <sheetData>
    <row r="3" spans="1:2" x14ac:dyDescent="0.3">
      <c r="A3" s="8" t="s">
        <v>23</v>
      </c>
      <c r="B3" t="s">
        <v>25</v>
      </c>
    </row>
    <row r="4" spans="1:2" x14ac:dyDescent="0.3">
      <c r="A4" s="9">
        <v>2022</v>
      </c>
      <c r="B4" s="10">
        <v>18</v>
      </c>
    </row>
    <row r="5" spans="1:2" x14ac:dyDescent="0.3">
      <c r="A5" s="9">
        <v>2023</v>
      </c>
      <c r="B5" s="10">
        <v>38</v>
      </c>
    </row>
    <row r="6" spans="1:2" x14ac:dyDescent="0.3">
      <c r="A6" s="9" t="s">
        <v>24</v>
      </c>
      <c r="B6" s="10">
        <v>56</v>
      </c>
    </row>
    <row r="12" spans="1:2" x14ac:dyDescent="0.3">
      <c r="A12" t="s">
        <v>26</v>
      </c>
    </row>
    <row r="13" spans="1:2" x14ac:dyDescent="0.3">
      <c r="A13" s="10">
        <v>6</v>
      </c>
    </row>
    <row r="18" spans="1:3" x14ac:dyDescent="0.3">
      <c r="A18" s="8" t="s">
        <v>23</v>
      </c>
      <c r="B18" t="s">
        <v>29</v>
      </c>
      <c r="C18" t="s">
        <v>30</v>
      </c>
    </row>
    <row r="19" spans="1:3" x14ac:dyDescent="0.3">
      <c r="A19" s="9" t="s">
        <v>15</v>
      </c>
      <c r="B19" s="10">
        <v>3</v>
      </c>
      <c r="C19" s="10">
        <v>1000</v>
      </c>
    </row>
    <row r="20" spans="1:3" x14ac:dyDescent="0.3">
      <c r="A20" s="9" t="s">
        <v>17</v>
      </c>
      <c r="B20" s="10">
        <v>1</v>
      </c>
      <c r="C20" s="10">
        <v>500</v>
      </c>
    </row>
    <row r="21" spans="1:3" x14ac:dyDescent="0.3">
      <c r="A21" s="9" t="s">
        <v>18</v>
      </c>
      <c r="B21" s="10">
        <v>1</v>
      </c>
      <c r="C21" s="10">
        <v>600</v>
      </c>
    </row>
    <row r="22" spans="1:3" x14ac:dyDescent="0.3">
      <c r="A22" s="9" t="s">
        <v>16</v>
      </c>
      <c r="B22" s="10">
        <v>2</v>
      </c>
      <c r="C22" s="10">
        <v>700</v>
      </c>
    </row>
    <row r="23" spans="1:3" x14ac:dyDescent="0.3">
      <c r="A23" s="9" t="s">
        <v>24</v>
      </c>
      <c r="B23" s="10">
        <v>7</v>
      </c>
      <c r="C23" s="10">
        <v>2800</v>
      </c>
    </row>
    <row r="27" spans="1:3" x14ac:dyDescent="0.3">
      <c r="A27" s="8" t="s">
        <v>21</v>
      </c>
      <c r="B27" t="s" vm="1">
        <v>43</v>
      </c>
    </row>
    <row r="29" spans="1:3" x14ac:dyDescent="0.3">
      <c r="A29" s="8" t="s">
        <v>23</v>
      </c>
      <c r="B29" t="s">
        <v>42</v>
      </c>
    </row>
    <row r="30" spans="1:3" x14ac:dyDescent="0.3">
      <c r="A30" s="9" t="s">
        <v>18</v>
      </c>
      <c r="B30" s="10">
        <v>7200</v>
      </c>
    </row>
    <row r="31" spans="1:3" x14ac:dyDescent="0.3">
      <c r="A31" s="9" t="s">
        <v>16</v>
      </c>
      <c r="B31" s="10">
        <v>5000</v>
      </c>
    </row>
    <row r="32" spans="1:3" x14ac:dyDescent="0.3">
      <c r="A32" s="9" t="s">
        <v>17</v>
      </c>
      <c r="B32" s="10">
        <v>5000</v>
      </c>
    </row>
    <row r="33" spans="1:4" x14ac:dyDescent="0.3">
      <c r="A33" s="9" t="s">
        <v>15</v>
      </c>
      <c r="B33" s="10">
        <v>200</v>
      </c>
    </row>
    <row r="34" spans="1:4" x14ac:dyDescent="0.3">
      <c r="A34" s="9" t="s">
        <v>24</v>
      </c>
      <c r="B34" s="10">
        <v>17400</v>
      </c>
    </row>
    <row r="41" spans="1:4" x14ac:dyDescent="0.3">
      <c r="A41" s="8" t="s">
        <v>42</v>
      </c>
      <c r="B41" s="8" t="s">
        <v>46</v>
      </c>
    </row>
    <row r="42" spans="1:4" x14ac:dyDescent="0.3">
      <c r="A42" s="8" t="s">
        <v>23</v>
      </c>
      <c r="B42">
        <v>2022</v>
      </c>
      <c r="C42">
        <v>2023</v>
      </c>
      <c r="D42" t="s">
        <v>24</v>
      </c>
    </row>
    <row r="43" spans="1:4" x14ac:dyDescent="0.3">
      <c r="A43" s="9" t="s">
        <v>15</v>
      </c>
      <c r="B43" s="10">
        <v>10600</v>
      </c>
      <c r="C43" s="10">
        <v>200</v>
      </c>
      <c r="D43" s="10">
        <v>10800</v>
      </c>
    </row>
    <row r="44" spans="1:4" x14ac:dyDescent="0.3">
      <c r="A44" s="9" t="s">
        <v>18</v>
      </c>
      <c r="B44" s="10"/>
      <c r="C44" s="10">
        <v>7200</v>
      </c>
      <c r="D44" s="10">
        <v>7200</v>
      </c>
    </row>
    <row r="45" spans="1:4" x14ac:dyDescent="0.3">
      <c r="A45" s="9" t="s">
        <v>16</v>
      </c>
      <c r="B45" s="10"/>
      <c r="C45" s="10">
        <v>5000</v>
      </c>
      <c r="D45" s="10">
        <v>5000</v>
      </c>
    </row>
    <row r="46" spans="1:4" x14ac:dyDescent="0.3">
      <c r="A46" s="9" t="s">
        <v>17</v>
      </c>
      <c r="B46" s="10"/>
      <c r="C46" s="10">
        <v>5000</v>
      </c>
      <c r="D46" s="10">
        <v>5000</v>
      </c>
    </row>
    <row r="47" spans="1:4" x14ac:dyDescent="0.3">
      <c r="A47" s="9" t="s">
        <v>24</v>
      </c>
      <c r="B47" s="10">
        <v>10600</v>
      </c>
      <c r="C47" s="10">
        <v>17400</v>
      </c>
      <c r="D47" s="10">
        <v>28000</v>
      </c>
    </row>
    <row r="51" spans="1:8" x14ac:dyDescent="0.3">
      <c r="B51" s="8" t="s">
        <v>46</v>
      </c>
    </row>
    <row r="52" spans="1:8" x14ac:dyDescent="0.3">
      <c r="B52">
        <v>2022</v>
      </c>
      <c r="C52">
        <v>2023</v>
      </c>
      <c r="D52" t="s">
        <v>24</v>
      </c>
    </row>
    <row r="53" spans="1:8" x14ac:dyDescent="0.3">
      <c r="A53" t="s">
        <v>42</v>
      </c>
      <c r="B53" s="10">
        <v>10600</v>
      </c>
      <c r="C53" s="10">
        <v>17400</v>
      </c>
      <c r="D53" s="10">
        <v>28000</v>
      </c>
      <c r="F53" s="14">
        <f>B53</f>
        <v>10600</v>
      </c>
      <c r="G53">
        <f>C53</f>
        <v>17400</v>
      </c>
      <c r="H53" s="13">
        <f>(C53-B53)/B53</f>
        <v>0.64150943396226412</v>
      </c>
    </row>
    <row r="60" spans="1:8" x14ac:dyDescent="0.3">
      <c r="A60" s="8" t="s">
        <v>23</v>
      </c>
      <c r="B60" t="s">
        <v>42</v>
      </c>
      <c r="C60" t="s">
        <v>47</v>
      </c>
    </row>
    <row r="61" spans="1:8" x14ac:dyDescent="0.3">
      <c r="A61" s="9">
        <v>2022</v>
      </c>
      <c r="B61" s="10">
        <v>10600</v>
      </c>
      <c r="C61" s="15">
        <v>0.37857142857142856</v>
      </c>
    </row>
    <row r="62" spans="1:8" x14ac:dyDescent="0.3">
      <c r="A62" s="9">
        <v>2023</v>
      </c>
      <c r="B62" s="10">
        <v>17400</v>
      </c>
      <c r="C62" s="15">
        <v>0.62142857142857144</v>
      </c>
    </row>
    <row r="63" spans="1:8" x14ac:dyDescent="0.3">
      <c r="A63" s="9" t="s">
        <v>24</v>
      </c>
      <c r="B63" s="10">
        <v>28000</v>
      </c>
      <c r="C63" s="15">
        <v>1</v>
      </c>
    </row>
  </sheetData>
  <pageMargins left="0.7" right="0.7" top="0.75" bottom="0.75" header="0.3" footer="0.3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72391-662F-437A-8EB2-D143B260B67A}">
  <dimension ref="B5:S32"/>
  <sheetViews>
    <sheetView tabSelected="1" topLeftCell="B1" zoomScale="110" zoomScaleNormal="110" workbookViewId="0">
      <selection activeCell="P29" sqref="P26:P29"/>
    </sheetView>
  </sheetViews>
  <sheetFormatPr defaultRowHeight="14.4" x14ac:dyDescent="0.3"/>
  <cols>
    <col min="3" max="3" width="9.21875" customWidth="1"/>
    <col min="4" max="4" width="14" customWidth="1"/>
    <col min="5" max="5" width="11.109375" customWidth="1"/>
    <col min="6" max="6" width="10.21875" customWidth="1"/>
    <col min="9" max="9" width="13" customWidth="1"/>
    <col min="10" max="10" width="12.6640625" customWidth="1"/>
    <col min="13" max="13" width="9.44140625" customWidth="1"/>
    <col min="14" max="14" width="14.33203125" customWidth="1"/>
    <col min="15" max="15" width="11.77734375" bestFit="1" customWidth="1"/>
  </cols>
  <sheetData>
    <row r="5" spans="2:19" x14ac:dyDescent="0.3">
      <c r="C5" s="5" t="s">
        <v>3</v>
      </c>
      <c r="D5" s="6"/>
      <c r="E5" s="6"/>
      <c r="F5" s="6"/>
      <c r="G5" s="6"/>
      <c r="H5" s="6"/>
      <c r="I5" s="6"/>
      <c r="J5" s="6"/>
      <c r="K5" s="7"/>
      <c r="M5" s="2"/>
      <c r="N5" s="2" t="s">
        <v>11</v>
      </c>
      <c r="O5" s="2"/>
    </row>
    <row r="6" spans="2:19" x14ac:dyDescent="0.3">
      <c r="C6" s="2" t="s">
        <v>0</v>
      </c>
      <c r="D6" s="2" t="s">
        <v>4</v>
      </c>
      <c r="E6" s="2" t="s">
        <v>1</v>
      </c>
      <c r="F6" s="2" t="s">
        <v>2</v>
      </c>
      <c r="G6" s="3" t="s">
        <v>21</v>
      </c>
      <c r="H6" s="3" t="s">
        <v>22</v>
      </c>
      <c r="I6" s="3" t="s">
        <v>13</v>
      </c>
      <c r="J6" s="3" t="s">
        <v>14</v>
      </c>
      <c r="K6" s="12" t="s">
        <v>40</v>
      </c>
      <c r="M6" s="2" t="s">
        <v>12</v>
      </c>
      <c r="N6" s="2" t="s">
        <v>13</v>
      </c>
      <c r="O6" s="2" t="s">
        <v>14</v>
      </c>
    </row>
    <row r="7" spans="2:19" x14ac:dyDescent="0.3">
      <c r="B7" s="1">
        <v>1</v>
      </c>
      <c r="C7" s="2" t="s">
        <v>5</v>
      </c>
      <c r="D7" s="4">
        <v>44946</v>
      </c>
      <c r="E7" s="2">
        <v>2</v>
      </c>
      <c r="F7" s="2">
        <v>123</v>
      </c>
      <c r="G7" s="2">
        <f>YEAR(D7)</f>
        <v>2023</v>
      </c>
      <c r="H7" s="2">
        <f>MONTH(D7)</f>
        <v>1</v>
      </c>
      <c r="I7" s="2" t="str">
        <f>VLOOKUP(F7,$M$7:$O$13,2,FALSE)</f>
        <v>Chair</v>
      </c>
      <c r="J7" s="2">
        <f>VLOOKUP(F7,$M$7:$O$13,3,FALSE)</f>
        <v>100</v>
      </c>
      <c r="K7" s="2">
        <f>J7*E7</f>
        <v>200</v>
      </c>
      <c r="L7" s="10"/>
      <c r="M7" s="2">
        <v>123</v>
      </c>
      <c r="N7" s="2" t="s">
        <v>15</v>
      </c>
      <c r="O7" s="2">
        <v>100</v>
      </c>
      <c r="S7" s="2" t="s">
        <v>5</v>
      </c>
    </row>
    <row r="8" spans="2:19" x14ac:dyDescent="0.3">
      <c r="B8" s="1">
        <v>2</v>
      </c>
      <c r="C8" s="2" t="s">
        <v>6</v>
      </c>
      <c r="D8" s="4">
        <v>44918</v>
      </c>
      <c r="E8" s="2">
        <v>4</v>
      </c>
      <c r="F8" s="2">
        <v>234</v>
      </c>
      <c r="G8" s="2">
        <f t="shared" ref="G8:G13" si="0">YEAR(D8)</f>
        <v>2022</v>
      </c>
      <c r="H8" s="2">
        <f t="shared" ref="H8:H13" si="1">MONTH(D8)</f>
        <v>12</v>
      </c>
      <c r="I8" s="2" t="str">
        <f t="shared" ref="I8:I13" si="2">VLOOKUP(F8,$M$7:$O$13,2,FALSE)</f>
        <v>Chair</v>
      </c>
      <c r="J8" s="2">
        <f t="shared" ref="J8:J13" si="3">VLOOKUP(F8,$M$7:$O$13,3,FALSE)</f>
        <v>200</v>
      </c>
      <c r="K8" s="2">
        <f t="shared" ref="K8:K13" si="4">J8*E8</f>
        <v>800</v>
      </c>
      <c r="M8" s="2">
        <v>234</v>
      </c>
      <c r="N8" s="2" t="s">
        <v>15</v>
      </c>
      <c r="O8" s="2">
        <v>200</v>
      </c>
      <c r="S8" s="2" t="s">
        <v>6</v>
      </c>
    </row>
    <row r="9" spans="2:19" x14ac:dyDescent="0.3">
      <c r="B9" s="1">
        <v>3</v>
      </c>
      <c r="C9" s="2" t="s">
        <v>7</v>
      </c>
      <c r="D9" s="4">
        <v>44927</v>
      </c>
      <c r="E9" s="2">
        <v>6</v>
      </c>
      <c r="F9" s="2">
        <v>345</v>
      </c>
      <c r="G9" s="2">
        <f t="shared" si="0"/>
        <v>2023</v>
      </c>
      <c r="H9" s="2">
        <f t="shared" si="1"/>
        <v>1</v>
      </c>
      <c r="I9" s="2" t="str">
        <f t="shared" si="2"/>
        <v>Table</v>
      </c>
      <c r="J9" s="2">
        <f t="shared" si="3"/>
        <v>300</v>
      </c>
      <c r="K9" s="2">
        <f t="shared" si="4"/>
        <v>1800</v>
      </c>
      <c r="M9" s="2">
        <v>345</v>
      </c>
      <c r="N9" s="2" t="s">
        <v>16</v>
      </c>
      <c r="O9" s="2">
        <v>300</v>
      </c>
      <c r="S9" s="2" t="s">
        <v>7</v>
      </c>
    </row>
    <row r="10" spans="2:19" x14ac:dyDescent="0.3">
      <c r="B10" s="1">
        <v>4</v>
      </c>
      <c r="C10" s="2" t="s">
        <v>8</v>
      </c>
      <c r="D10" s="4">
        <v>44930</v>
      </c>
      <c r="E10" s="2">
        <v>8</v>
      </c>
      <c r="F10" s="2">
        <v>456</v>
      </c>
      <c r="G10" s="2">
        <f t="shared" si="0"/>
        <v>2023</v>
      </c>
      <c r="H10" s="2">
        <f t="shared" si="1"/>
        <v>1</v>
      </c>
      <c r="I10" s="2" t="str">
        <f t="shared" si="2"/>
        <v>Table</v>
      </c>
      <c r="J10" s="2">
        <f t="shared" si="3"/>
        <v>400</v>
      </c>
      <c r="K10" s="2">
        <f t="shared" si="4"/>
        <v>3200</v>
      </c>
      <c r="M10" s="2">
        <v>456</v>
      </c>
      <c r="N10" s="2" t="s">
        <v>16</v>
      </c>
      <c r="O10" s="2">
        <v>400</v>
      </c>
      <c r="S10" s="2" t="s">
        <v>8</v>
      </c>
    </row>
    <row r="11" spans="2:19" x14ac:dyDescent="0.3">
      <c r="B11" s="1">
        <v>5</v>
      </c>
      <c r="C11" s="2" t="s">
        <v>9</v>
      </c>
      <c r="D11" s="4">
        <v>44941</v>
      </c>
      <c r="E11" s="2">
        <v>10</v>
      </c>
      <c r="F11" s="2">
        <v>678</v>
      </c>
      <c r="G11" s="2">
        <f t="shared" si="0"/>
        <v>2023</v>
      </c>
      <c r="H11" s="2">
        <f t="shared" si="1"/>
        <v>1</v>
      </c>
      <c r="I11" s="2" t="str">
        <f t="shared" si="2"/>
        <v>Charger</v>
      </c>
      <c r="J11" s="2">
        <f t="shared" si="3"/>
        <v>500</v>
      </c>
      <c r="K11" s="2">
        <f t="shared" si="4"/>
        <v>5000</v>
      </c>
      <c r="M11" s="2">
        <v>678</v>
      </c>
      <c r="N11" s="2" t="s">
        <v>17</v>
      </c>
      <c r="O11" s="2">
        <v>500</v>
      </c>
      <c r="S11" s="2" t="s">
        <v>9</v>
      </c>
    </row>
    <row r="12" spans="2:19" x14ac:dyDescent="0.3">
      <c r="B12" s="1">
        <v>6</v>
      </c>
      <c r="C12" s="2" t="s">
        <v>6</v>
      </c>
      <c r="D12" s="4">
        <v>44942</v>
      </c>
      <c r="E12" s="2">
        <v>12</v>
      </c>
      <c r="F12" s="2">
        <v>890</v>
      </c>
      <c r="G12" s="2">
        <f t="shared" si="0"/>
        <v>2023</v>
      </c>
      <c r="H12" s="2">
        <f t="shared" si="1"/>
        <v>1</v>
      </c>
      <c r="I12" s="2" t="str">
        <f t="shared" si="2"/>
        <v>Mobile</v>
      </c>
      <c r="J12" s="2">
        <f t="shared" si="3"/>
        <v>600</v>
      </c>
      <c r="K12" s="2">
        <f t="shared" si="4"/>
        <v>7200</v>
      </c>
      <c r="M12" s="2">
        <v>890</v>
      </c>
      <c r="N12" s="2" t="s">
        <v>18</v>
      </c>
      <c r="O12" s="2">
        <v>600</v>
      </c>
      <c r="S12" s="2" t="s">
        <v>10</v>
      </c>
    </row>
    <row r="13" spans="2:19" x14ac:dyDescent="0.3">
      <c r="B13" s="1">
        <v>7</v>
      </c>
      <c r="C13" s="2" t="s">
        <v>10</v>
      </c>
      <c r="D13" s="4">
        <v>44609</v>
      </c>
      <c r="E13" s="2">
        <v>14</v>
      </c>
      <c r="F13" s="2">
        <v>765</v>
      </c>
      <c r="G13" s="2">
        <f t="shared" si="0"/>
        <v>2022</v>
      </c>
      <c r="H13" s="2">
        <f t="shared" si="1"/>
        <v>2</v>
      </c>
      <c r="I13" s="2" t="str">
        <f t="shared" si="2"/>
        <v>Chair</v>
      </c>
      <c r="J13" s="2">
        <f t="shared" si="3"/>
        <v>700</v>
      </c>
      <c r="K13" s="2">
        <f t="shared" si="4"/>
        <v>9800</v>
      </c>
      <c r="M13" s="2">
        <v>765</v>
      </c>
      <c r="N13" s="2" t="s">
        <v>15</v>
      </c>
      <c r="O13" s="2">
        <v>700</v>
      </c>
    </row>
    <row r="14" spans="2:19" x14ac:dyDescent="0.3">
      <c r="K14" s="11"/>
    </row>
    <row r="17" spans="4:17" x14ac:dyDescent="0.3">
      <c r="O17" t="s">
        <v>32</v>
      </c>
      <c r="P17" t="s">
        <v>35</v>
      </c>
      <c r="Q17" t="s">
        <v>39</v>
      </c>
    </row>
    <row r="18" spans="4:17" x14ac:dyDescent="0.3">
      <c r="N18" t="s">
        <v>31</v>
      </c>
      <c r="O18" t="s">
        <v>33</v>
      </c>
      <c r="P18" s="2" t="s">
        <v>34</v>
      </c>
    </row>
    <row r="19" spans="4:17" x14ac:dyDescent="0.3">
      <c r="D19" t="s">
        <v>19</v>
      </c>
      <c r="E19" t="s">
        <v>20</v>
      </c>
      <c r="N19" t="s">
        <v>36</v>
      </c>
      <c r="O19" t="s">
        <v>37</v>
      </c>
      <c r="Q19" t="s">
        <v>38</v>
      </c>
    </row>
    <row r="21" spans="4:17" x14ac:dyDescent="0.3">
      <c r="D21" t="s">
        <v>27</v>
      </c>
      <c r="E21" t="s">
        <v>28</v>
      </c>
    </row>
    <row r="22" spans="4:17" x14ac:dyDescent="0.3">
      <c r="N22" t="s">
        <v>31</v>
      </c>
      <c r="O22" t="s">
        <v>41</v>
      </c>
    </row>
    <row r="24" spans="4:17" x14ac:dyDescent="0.3">
      <c r="D24" t="s">
        <v>44</v>
      </c>
      <c r="E24" t="s">
        <v>45</v>
      </c>
    </row>
    <row r="26" spans="4:17" x14ac:dyDescent="0.3">
      <c r="M26" s="2" t="s">
        <v>15</v>
      </c>
      <c r="O26" s="2" t="s">
        <v>15</v>
      </c>
      <c r="P26">
        <f>COUNTIF($M$26:$M$32,O26)</f>
        <v>3</v>
      </c>
    </row>
    <row r="27" spans="4:17" x14ac:dyDescent="0.3">
      <c r="M27" s="2" t="s">
        <v>15</v>
      </c>
      <c r="O27" s="2" t="s">
        <v>16</v>
      </c>
      <c r="P27">
        <f t="shared" ref="P27:P29" si="5">COUNTIF($M$26:$M$32,O27)</f>
        <v>2</v>
      </c>
    </row>
    <row r="28" spans="4:17" x14ac:dyDescent="0.3">
      <c r="M28" s="2" t="s">
        <v>16</v>
      </c>
      <c r="O28" s="2" t="s">
        <v>17</v>
      </c>
      <c r="P28">
        <f t="shared" si="5"/>
        <v>1</v>
      </c>
    </row>
    <row r="29" spans="4:17" x14ac:dyDescent="0.3">
      <c r="M29" s="2" t="s">
        <v>16</v>
      </c>
      <c r="O29" s="2" t="s">
        <v>18</v>
      </c>
      <c r="P29">
        <f t="shared" si="5"/>
        <v>1</v>
      </c>
    </row>
    <row r="30" spans="4:17" x14ac:dyDescent="0.3">
      <c r="M30" s="2" t="s">
        <v>17</v>
      </c>
    </row>
    <row r="31" spans="4:17" x14ac:dyDescent="0.3">
      <c r="M31" s="2" t="s">
        <v>18</v>
      </c>
    </row>
    <row r="32" spans="4:17" x14ac:dyDescent="0.3">
      <c r="M32" s="2" t="s">
        <v>15</v>
      </c>
    </row>
  </sheetData>
  <mergeCells count="1">
    <mergeCell ref="C5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NAVNEET SINGH RATHORE</dc:creator>
  <cp:lastModifiedBy>NAVNEET SINGH RATHORE</cp:lastModifiedBy>
  <dcterms:created xsi:type="dcterms:W3CDTF">2023-01-20T14:03:02Z</dcterms:created>
  <dcterms:modified xsi:type="dcterms:W3CDTF">2023-01-20T15:27:00Z</dcterms:modified>
</cp:coreProperties>
</file>