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kajjariwala/Documents/Journal cases/SGLT2i and AS/"/>
    </mc:Choice>
  </mc:AlternateContent>
  <xr:revisionPtr revIDLastSave="0" documentId="13_ncr:1_{8FFDF7E5-77D8-3849-93E2-0549326F4CB2}" xr6:coauthVersionLast="47" xr6:coauthVersionMax="47" xr10:uidLastSave="{00000000-0000-0000-0000-000000000000}"/>
  <bookViews>
    <workbookView xWindow="360" yWindow="500" windowWidth="28040" windowHeight="15800" xr2:uid="{C4FC8FFF-04D9-2F48-B724-EE727F26A4BF}"/>
  </bookViews>
  <sheets>
    <sheet name="Sheet1" sheetId="1" r:id="rId1"/>
    <sheet name="Sheet3" sheetId="3" r:id="rId2"/>
    <sheet name="Sheet2" sheetId="2" r:id="rId3"/>
  </sheets>
  <definedNames>
    <definedName name="_xlchart.v1.0" hidden="1">Sheet3!$A$1</definedName>
    <definedName name="_xlchart.v1.1" hidden="1">Sheet3!$A$2:$A$22</definedName>
    <definedName name="_xlchart.v1.2" hidden="1">Sheet3!$B$1</definedName>
    <definedName name="_xlchart.v1.3" hidden="1">Sheet3!$B$2:$B$22</definedName>
    <definedName name="_xlchart.v1.4" hidden="1">Sheet3!$C$1</definedName>
    <definedName name="_xlchart.v1.5" hidden="1">Sheet3!$C$2:$C$22</definedName>
    <definedName name="_xlchart.v1.6" hidden="1">Sheet3!$D$1</definedName>
    <definedName name="_xlchart.v1.7" hidden="1">Sheet3!$D$2:$D$22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6" i="1" l="1"/>
  <c r="U46" i="1"/>
  <c r="T46" i="1"/>
  <c r="S46" i="1"/>
  <c r="R46" i="1"/>
  <c r="Q46" i="1"/>
  <c r="X46" i="1"/>
  <c r="W46" i="1"/>
  <c r="O46" i="1"/>
  <c r="N46" i="1"/>
  <c r="M46" i="1"/>
  <c r="J46" i="1"/>
  <c r="L46" i="1"/>
  <c r="K46" i="1"/>
  <c r="I46" i="1"/>
  <c r="G46" i="1"/>
  <c r="F46" i="1"/>
  <c r="E46" i="1"/>
  <c r="D46" i="1"/>
  <c r="C46" i="1"/>
  <c r="B46" i="1"/>
  <c r="V23" i="1"/>
  <c r="U23" i="1"/>
  <c r="T23" i="1"/>
  <c r="S23" i="1"/>
  <c r="R23" i="1"/>
  <c r="J23" i="1"/>
  <c r="I23" i="1"/>
  <c r="O23" i="1"/>
  <c r="N23" i="1"/>
  <c r="L23" i="1"/>
  <c r="Q23" i="1"/>
  <c r="M23" i="1"/>
  <c r="K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<sst xmlns="http://schemas.openxmlformats.org/spreadsheetml/2006/main" count="124" uniqueCount="38">
  <si>
    <t>Sr no</t>
  </si>
  <si>
    <t xml:space="preserve">age </t>
  </si>
  <si>
    <t>Peak Gradient</t>
  </si>
  <si>
    <t>Mean Gradiant</t>
  </si>
  <si>
    <t>EF</t>
  </si>
  <si>
    <t>K</t>
  </si>
  <si>
    <t>Creatinine</t>
  </si>
  <si>
    <t>Na</t>
  </si>
  <si>
    <t>Management</t>
  </si>
  <si>
    <t>Sex</t>
  </si>
  <si>
    <t>Weight</t>
  </si>
  <si>
    <t>Rhythm</t>
  </si>
  <si>
    <t>Heart rate</t>
  </si>
  <si>
    <t>Drug group</t>
  </si>
  <si>
    <t>Control Group</t>
  </si>
  <si>
    <t>Systolic Blood pressure</t>
  </si>
  <si>
    <t>Diastolic blood pressure</t>
  </si>
  <si>
    <t>At baseline</t>
  </si>
  <si>
    <t>SAVR</t>
  </si>
  <si>
    <t>TAVR</t>
  </si>
  <si>
    <t>NT pro BNP</t>
  </si>
  <si>
    <t>0- SR</t>
  </si>
  <si>
    <t>1- AF</t>
  </si>
  <si>
    <t>Death</t>
  </si>
  <si>
    <t>HHF</t>
  </si>
  <si>
    <t>After treatment before VR</t>
  </si>
  <si>
    <t>Time from Diagnosis to VR (Months)</t>
  </si>
  <si>
    <t>6-months Follow-up</t>
  </si>
  <si>
    <t>SR - sinus rhythm</t>
  </si>
  <si>
    <t>AF - atrial fibrillation</t>
  </si>
  <si>
    <t>LVEF (%)</t>
  </si>
  <si>
    <t>NT-pro BNP (pg/mL)</t>
  </si>
  <si>
    <t>Empagliflozin</t>
  </si>
  <si>
    <t>Placebo</t>
  </si>
  <si>
    <t>NT-proBNP before treatment in empagliflozin group</t>
  </si>
  <si>
    <t>NT-proBNP after treatment with empagliflozin before AVR</t>
  </si>
  <si>
    <t>NT-proBNP at baseline in control group</t>
  </si>
  <si>
    <t>NT-proBNP without empagliflozin in control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</si>
</sst>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NT-proBNP before treatment in empagliflozin group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Sheet3!$A$2:$A$22</c:f>
              <c:numCache>
                <c:formatCode>General</c:formatCode>
                <c:ptCount val="21"/>
                <c:pt idx="0">
                  <c:v>4300</c:v>
                </c:pt>
                <c:pt idx="1">
                  <c:v>5567</c:v>
                </c:pt>
                <c:pt idx="2">
                  <c:v>6704</c:v>
                </c:pt>
                <c:pt idx="3">
                  <c:v>4503</c:v>
                </c:pt>
                <c:pt idx="4">
                  <c:v>6542</c:v>
                </c:pt>
                <c:pt idx="5">
                  <c:v>4455</c:v>
                </c:pt>
                <c:pt idx="6">
                  <c:v>4567</c:v>
                </c:pt>
                <c:pt idx="7">
                  <c:v>5567</c:v>
                </c:pt>
                <c:pt idx="8">
                  <c:v>4793</c:v>
                </c:pt>
                <c:pt idx="9">
                  <c:v>7008</c:v>
                </c:pt>
                <c:pt idx="10">
                  <c:v>5349</c:v>
                </c:pt>
                <c:pt idx="11">
                  <c:v>6793</c:v>
                </c:pt>
                <c:pt idx="12">
                  <c:v>5543</c:v>
                </c:pt>
                <c:pt idx="13">
                  <c:v>4978</c:v>
                </c:pt>
                <c:pt idx="14">
                  <c:v>4567</c:v>
                </c:pt>
                <c:pt idx="15">
                  <c:v>4890</c:v>
                </c:pt>
                <c:pt idx="16">
                  <c:v>6784</c:v>
                </c:pt>
                <c:pt idx="17">
                  <c:v>5678</c:v>
                </c:pt>
                <c:pt idx="18">
                  <c:v>4791</c:v>
                </c:pt>
                <c:pt idx="19">
                  <c:v>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5-F744-AAC3-3F5C19C3ADAC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NT-proBNP after treatment with empagliflozin before AVR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Sheet3!$B$2:$B$22</c:f>
              <c:numCache>
                <c:formatCode>General</c:formatCode>
                <c:ptCount val="21"/>
                <c:pt idx="0">
                  <c:v>2345</c:v>
                </c:pt>
                <c:pt idx="1">
                  <c:v>3345</c:v>
                </c:pt>
                <c:pt idx="2">
                  <c:v>2245</c:v>
                </c:pt>
                <c:pt idx="3">
                  <c:v>998</c:v>
                </c:pt>
                <c:pt idx="4">
                  <c:v>1123</c:v>
                </c:pt>
                <c:pt idx="5">
                  <c:v>567</c:v>
                </c:pt>
                <c:pt idx="6">
                  <c:v>2103</c:v>
                </c:pt>
                <c:pt idx="7">
                  <c:v>1567</c:v>
                </c:pt>
                <c:pt idx="8">
                  <c:v>2589</c:v>
                </c:pt>
                <c:pt idx="9">
                  <c:v>3423</c:v>
                </c:pt>
                <c:pt idx="10">
                  <c:v>3456</c:v>
                </c:pt>
                <c:pt idx="11">
                  <c:v>2248</c:v>
                </c:pt>
                <c:pt idx="12">
                  <c:v>1098</c:v>
                </c:pt>
                <c:pt idx="13">
                  <c:v>4545</c:v>
                </c:pt>
                <c:pt idx="14">
                  <c:v>3094</c:v>
                </c:pt>
                <c:pt idx="15">
                  <c:v>3006</c:v>
                </c:pt>
                <c:pt idx="16">
                  <c:v>2980</c:v>
                </c:pt>
                <c:pt idx="17">
                  <c:v>1890</c:v>
                </c:pt>
                <c:pt idx="18">
                  <c:v>2034</c:v>
                </c:pt>
                <c:pt idx="19">
                  <c:v>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5-F744-AAC3-3F5C19C3ADAC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NT-proBNP at baseline in control 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Sheet3!$C$2:$C$22</c:f>
              <c:numCache>
                <c:formatCode>General</c:formatCode>
                <c:ptCount val="21"/>
                <c:pt idx="0">
                  <c:v>4002</c:v>
                </c:pt>
                <c:pt idx="1">
                  <c:v>3345</c:v>
                </c:pt>
                <c:pt idx="2">
                  <c:v>4056</c:v>
                </c:pt>
                <c:pt idx="3">
                  <c:v>4356</c:v>
                </c:pt>
                <c:pt idx="4">
                  <c:v>4577</c:v>
                </c:pt>
                <c:pt idx="5">
                  <c:v>4590</c:v>
                </c:pt>
                <c:pt idx="6">
                  <c:v>7688</c:v>
                </c:pt>
                <c:pt idx="7">
                  <c:v>8766</c:v>
                </c:pt>
                <c:pt idx="8">
                  <c:v>2346</c:v>
                </c:pt>
                <c:pt idx="9">
                  <c:v>4500</c:v>
                </c:pt>
                <c:pt idx="10">
                  <c:v>3467</c:v>
                </c:pt>
                <c:pt idx="11">
                  <c:v>4456</c:v>
                </c:pt>
                <c:pt idx="12">
                  <c:v>5670</c:v>
                </c:pt>
                <c:pt idx="13">
                  <c:v>4567</c:v>
                </c:pt>
                <c:pt idx="14">
                  <c:v>5502</c:v>
                </c:pt>
                <c:pt idx="15">
                  <c:v>4532</c:v>
                </c:pt>
                <c:pt idx="16">
                  <c:v>5567</c:v>
                </c:pt>
                <c:pt idx="17">
                  <c:v>5569</c:v>
                </c:pt>
                <c:pt idx="18">
                  <c:v>4456</c:v>
                </c:pt>
                <c:pt idx="19">
                  <c:v>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5-F744-AAC3-3F5C19C3ADAC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NT-proBNP without empagliflozin in control group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Sheet3!$D$2:$D$22</c:f>
              <c:numCache>
                <c:formatCode>General</c:formatCode>
                <c:ptCount val="21"/>
                <c:pt idx="0">
                  <c:v>4445</c:v>
                </c:pt>
                <c:pt idx="1">
                  <c:v>3567</c:v>
                </c:pt>
                <c:pt idx="2">
                  <c:v>4100</c:v>
                </c:pt>
                <c:pt idx="3">
                  <c:v>4435</c:v>
                </c:pt>
                <c:pt idx="4">
                  <c:v>6790</c:v>
                </c:pt>
                <c:pt idx="5">
                  <c:v>4678</c:v>
                </c:pt>
                <c:pt idx="6" formatCode="#,##0">
                  <c:v>10200</c:v>
                </c:pt>
                <c:pt idx="7" formatCode="#,##0">
                  <c:v>13000</c:v>
                </c:pt>
                <c:pt idx="8">
                  <c:v>5678</c:v>
                </c:pt>
                <c:pt idx="9">
                  <c:v>5600</c:v>
                </c:pt>
                <c:pt idx="10">
                  <c:v>4402</c:v>
                </c:pt>
                <c:pt idx="11">
                  <c:v>5404</c:v>
                </c:pt>
                <c:pt idx="12">
                  <c:v>6708</c:v>
                </c:pt>
                <c:pt idx="13">
                  <c:v>4456</c:v>
                </c:pt>
                <c:pt idx="14">
                  <c:v>5305</c:v>
                </c:pt>
                <c:pt idx="15">
                  <c:v>5908</c:v>
                </c:pt>
                <c:pt idx="16">
                  <c:v>5670</c:v>
                </c:pt>
                <c:pt idx="17">
                  <c:v>5673</c:v>
                </c:pt>
                <c:pt idx="18">
                  <c:v>4578</c:v>
                </c:pt>
                <c:pt idx="19">
                  <c:v>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5-F744-AAC3-3F5C19C3A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31360"/>
        <c:axId val="351433632"/>
      </c:lineChart>
      <c:catAx>
        <c:axId val="3514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33632"/>
        <c:crosses val="autoZero"/>
        <c:auto val="1"/>
        <c:lblAlgn val="ctr"/>
        <c:lblOffset val="100"/>
        <c:noMultiLvlLbl val="0"/>
      </c:catAx>
      <c:valAx>
        <c:axId val="351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Empagliflozin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</c:f>
              <c:strCache>
                <c:ptCount val="2"/>
                <c:pt idx="0">
                  <c:v>LVEF (%)</c:v>
                </c:pt>
                <c:pt idx="1">
                  <c:v>NT-pro BNP (pg/mL)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1.39</c:v>
                </c:pt>
                <c:pt idx="1">
                  <c:v>-3042.1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0-F94E-9758-82BE28DFC6F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Placebo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</c:f>
              <c:strCache>
                <c:ptCount val="2"/>
                <c:pt idx="0">
                  <c:v>LVEF (%)</c:v>
                </c:pt>
                <c:pt idx="1">
                  <c:v>NT-pro BNP (pg/mL)</c:v>
                </c:pt>
              </c:strCache>
            </c:strRef>
          </c:cat>
          <c:val>
            <c:numRef>
              <c:f>Sheet2!$C$2:$C$3</c:f>
              <c:numCache>
                <c:formatCode>General</c:formatCode>
                <c:ptCount val="2"/>
                <c:pt idx="0">
                  <c:v>-2.09</c:v>
                </c:pt>
                <c:pt idx="1">
                  <c:v>932.5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0-F94E-9758-82BE28DF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3983648"/>
        <c:axId val="643985296"/>
      </c:barChart>
      <c:catAx>
        <c:axId val="64398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85296"/>
        <c:crosses val="autoZero"/>
        <c:auto val="1"/>
        <c:lblAlgn val="ctr"/>
        <c:lblOffset val="100"/>
        <c:noMultiLvlLbl val="0"/>
      </c:catAx>
      <c:valAx>
        <c:axId val="6439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5</xdr:row>
      <xdr:rowOff>76200</xdr:rowOff>
    </xdr:from>
    <xdr:to>
      <xdr:col>17</xdr:col>
      <xdr:colOff>762000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C3988-3B3D-11F1-7055-D410BC60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69850</xdr:rowOff>
    </xdr:from>
    <xdr:to>
      <xdr:col>16</xdr:col>
      <xdr:colOff>546100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A6713-2BBF-E550-336F-BA3E12EE4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A29E-B32E-5E4C-A331-90C78D9AD8DC}">
  <dimension ref="A1:X50"/>
  <sheetViews>
    <sheetView tabSelected="1" workbookViewId="0">
      <selection activeCell="S22" sqref="S22"/>
    </sheetView>
  </sheetViews>
  <sheetFormatPr baseColWidth="10" defaultRowHeight="16" x14ac:dyDescent="0.2"/>
  <sheetData>
    <row r="1" spans="1:24" x14ac:dyDescent="0.2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 t="s">
        <v>17</v>
      </c>
      <c r="L1" s="8"/>
      <c r="M1" s="8"/>
      <c r="N1" s="8"/>
      <c r="O1" s="8"/>
      <c r="R1" s="8" t="s">
        <v>25</v>
      </c>
      <c r="S1" s="8"/>
      <c r="T1" s="8"/>
      <c r="U1" s="8"/>
      <c r="V1" s="8"/>
      <c r="W1" s="8" t="s">
        <v>27</v>
      </c>
      <c r="X1" s="8"/>
    </row>
    <row r="2" spans="1:24" x14ac:dyDescent="0.2">
      <c r="A2" t="s">
        <v>0</v>
      </c>
      <c r="B2" t="s">
        <v>1</v>
      </c>
      <c r="C2" t="s">
        <v>9</v>
      </c>
      <c r="D2" s="1" t="s">
        <v>10</v>
      </c>
      <c r="E2" s="1" t="s">
        <v>12</v>
      </c>
      <c r="F2" s="1" t="s">
        <v>15</v>
      </c>
      <c r="G2" s="1" t="s">
        <v>16</v>
      </c>
      <c r="H2" s="1" t="s">
        <v>11</v>
      </c>
      <c r="I2" t="s">
        <v>2</v>
      </c>
      <c r="J2" t="s">
        <v>3</v>
      </c>
      <c r="K2" t="s">
        <v>4</v>
      </c>
      <c r="L2" t="s">
        <v>20</v>
      </c>
      <c r="M2" t="s">
        <v>7</v>
      </c>
      <c r="N2" t="s">
        <v>5</v>
      </c>
      <c r="O2" t="s">
        <v>6</v>
      </c>
      <c r="P2" t="s">
        <v>8</v>
      </c>
      <c r="Q2" t="s">
        <v>26</v>
      </c>
      <c r="R2" t="s">
        <v>4</v>
      </c>
      <c r="S2" t="s">
        <v>20</v>
      </c>
      <c r="T2" t="s">
        <v>7</v>
      </c>
      <c r="U2" t="s">
        <v>5</v>
      </c>
      <c r="V2" t="s">
        <v>6</v>
      </c>
      <c r="W2" t="s">
        <v>23</v>
      </c>
      <c r="X2" t="s">
        <v>24</v>
      </c>
    </row>
    <row r="3" spans="1:24" x14ac:dyDescent="0.2">
      <c r="A3">
        <v>1</v>
      </c>
      <c r="B3">
        <v>67</v>
      </c>
      <c r="C3">
        <v>1</v>
      </c>
      <c r="D3">
        <v>67.599999999999994</v>
      </c>
      <c r="E3">
        <v>112</v>
      </c>
      <c r="F3">
        <v>110</v>
      </c>
      <c r="G3">
        <v>77</v>
      </c>
      <c r="H3" t="s">
        <v>22</v>
      </c>
      <c r="I3">
        <v>77.8</v>
      </c>
      <c r="J3">
        <v>39.5</v>
      </c>
      <c r="K3">
        <v>55.6</v>
      </c>
      <c r="L3">
        <v>4300</v>
      </c>
      <c r="M3">
        <v>136</v>
      </c>
      <c r="N3">
        <v>4.5</v>
      </c>
      <c r="O3">
        <v>1.4</v>
      </c>
      <c r="P3" t="s">
        <v>18</v>
      </c>
      <c r="Q3">
        <v>3</v>
      </c>
      <c r="R3">
        <v>56.5</v>
      </c>
      <c r="S3">
        <v>2345</v>
      </c>
      <c r="T3">
        <v>135</v>
      </c>
      <c r="U3">
        <v>4.4000000000000004</v>
      </c>
      <c r="V3">
        <v>1.3</v>
      </c>
      <c r="W3">
        <v>0</v>
      </c>
      <c r="X3">
        <v>0</v>
      </c>
    </row>
    <row r="4" spans="1:24" x14ac:dyDescent="0.2">
      <c r="A4">
        <v>2</v>
      </c>
      <c r="B4">
        <v>74</v>
      </c>
      <c r="C4">
        <v>0</v>
      </c>
      <c r="D4">
        <v>64.3</v>
      </c>
      <c r="E4">
        <v>80</v>
      </c>
      <c r="F4">
        <v>112</v>
      </c>
      <c r="G4">
        <v>69</v>
      </c>
      <c r="H4" t="s">
        <v>21</v>
      </c>
      <c r="I4">
        <v>78.900000000000006</v>
      </c>
      <c r="J4">
        <v>40.200000000000003</v>
      </c>
      <c r="K4">
        <v>45.7</v>
      </c>
      <c r="L4">
        <v>5567</v>
      </c>
      <c r="M4">
        <v>137</v>
      </c>
      <c r="N4">
        <v>4.5999999999999996</v>
      </c>
      <c r="O4">
        <v>1.5</v>
      </c>
      <c r="P4" t="s">
        <v>18</v>
      </c>
      <c r="Q4">
        <v>2.6</v>
      </c>
      <c r="R4">
        <v>46.8</v>
      </c>
      <c r="S4">
        <v>3345</v>
      </c>
      <c r="T4">
        <v>134</v>
      </c>
      <c r="U4">
        <v>4.3</v>
      </c>
      <c r="V4">
        <v>1.4</v>
      </c>
      <c r="W4">
        <v>0</v>
      </c>
      <c r="X4">
        <v>0</v>
      </c>
    </row>
    <row r="5" spans="1:24" x14ac:dyDescent="0.2">
      <c r="A5">
        <v>3</v>
      </c>
      <c r="B5">
        <v>78</v>
      </c>
      <c r="C5">
        <v>1</v>
      </c>
      <c r="D5">
        <v>72.400000000000006</v>
      </c>
      <c r="E5">
        <v>67</v>
      </c>
      <c r="F5">
        <v>100</v>
      </c>
      <c r="G5">
        <v>60</v>
      </c>
      <c r="H5" t="s">
        <v>21</v>
      </c>
      <c r="I5">
        <v>89.9</v>
      </c>
      <c r="J5">
        <v>45.3</v>
      </c>
      <c r="K5">
        <v>67.400000000000006</v>
      </c>
      <c r="L5">
        <v>6704</v>
      </c>
      <c r="M5">
        <v>135</v>
      </c>
      <c r="N5">
        <v>4.7</v>
      </c>
      <c r="O5">
        <v>1.3</v>
      </c>
      <c r="P5" t="s">
        <v>19</v>
      </c>
      <c r="Q5">
        <v>4.3</v>
      </c>
      <c r="R5">
        <v>68</v>
      </c>
      <c r="S5">
        <v>2245</v>
      </c>
      <c r="T5">
        <v>136</v>
      </c>
      <c r="U5">
        <v>4.2</v>
      </c>
      <c r="V5">
        <v>1.2</v>
      </c>
      <c r="W5">
        <v>0</v>
      </c>
      <c r="X5">
        <v>0</v>
      </c>
    </row>
    <row r="6" spans="1:24" x14ac:dyDescent="0.2">
      <c r="A6">
        <v>4</v>
      </c>
      <c r="B6">
        <v>70</v>
      </c>
      <c r="C6">
        <v>0</v>
      </c>
      <c r="D6">
        <v>44.7</v>
      </c>
      <c r="E6">
        <v>88</v>
      </c>
      <c r="F6">
        <v>123</v>
      </c>
      <c r="G6">
        <v>56</v>
      </c>
      <c r="H6" t="s">
        <v>21</v>
      </c>
      <c r="I6">
        <v>90.6</v>
      </c>
      <c r="J6">
        <v>52.3</v>
      </c>
      <c r="K6">
        <v>50.5</v>
      </c>
      <c r="L6">
        <v>4503</v>
      </c>
      <c r="M6">
        <v>130</v>
      </c>
      <c r="N6">
        <v>5.0999999999999996</v>
      </c>
      <c r="O6">
        <v>0.9</v>
      </c>
      <c r="P6" t="s">
        <v>19</v>
      </c>
      <c r="Q6">
        <v>3.4</v>
      </c>
      <c r="R6">
        <v>55.6</v>
      </c>
      <c r="S6">
        <v>998</v>
      </c>
      <c r="T6">
        <v>135</v>
      </c>
      <c r="U6">
        <v>4.5</v>
      </c>
      <c r="V6">
        <v>1</v>
      </c>
      <c r="W6">
        <v>0</v>
      </c>
      <c r="X6">
        <v>0</v>
      </c>
    </row>
    <row r="7" spans="1:24" x14ac:dyDescent="0.2">
      <c r="A7">
        <v>5</v>
      </c>
      <c r="B7">
        <v>73</v>
      </c>
      <c r="C7">
        <v>1</v>
      </c>
      <c r="D7">
        <v>56.5</v>
      </c>
      <c r="E7">
        <v>55</v>
      </c>
      <c r="F7">
        <v>143</v>
      </c>
      <c r="G7">
        <v>76</v>
      </c>
      <c r="H7" t="s">
        <v>21</v>
      </c>
      <c r="I7">
        <v>68.900000000000006</v>
      </c>
      <c r="J7">
        <v>34.200000000000003</v>
      </c>
      <c r="K7">
        <v>56.7</v>
      </c>
      <c r="L7">
        <v>6542</v>
      </c>
      <c r="M7">
        <v>128</v>
      </c>
      <c r="N7">
        <v>5.2</v>
      </c>
      <c r="O7">
        <v>0.99</v>
      </c>
      <c r="P7" t="s">
        <v>18</v>
      </c>
      <c r="Q7">
        <v>1.2</v>
      </c>
      <c r="R7">
        <v>57.8</v>
      </c>
      <c r="S7">
        <v>1123</v>
      </c>
      <c r="T7">
        <v>133</v>
      </c>
      <c r="U7">
        <v>4.8</v>
      </c>
      <c r="V7">
        <v>1.1000000000000001</v>
      </c>
      <c r="W7">
        <v>1</v>
      </c>
      <c r="X7">
        <v>0</v>
      </c>
    </row>
    <row r="8" spans="1:24" x14ac:dyDescent="0.2">
      <c r="A8">
        <v>6</v>
      </c>
      <c r="B8">
        <v>77</v>
      </c>
      <c r="C8">
        <v>0</v>
      </c>
      <c r="D8">
        <v>58.4</v>
      </c>
      <c r="E8">
        <v>102</v>
      </c>
      <c r="F8">
        <v>145</v>
      </c>
      <c r="G8">
        <v>67</v>
      </c>
      <c r="H8" t="s">
        <v>22</v>
      </c>
      <c r="I8">
        <v>112.6</v>
      </c>
      <c r="J8">
        <v>56.8</v>
      </c>
      <c r="K8">
        <v>61.3</v>
      </c>
      <c r="L8">
        <v>4455</v>
      </c>
      <c r="M8">
        <v>140</v>
      </c>
      <c r="N8">
        <v>5.3</v>
      </c>
      <c r="O8">
        <v>0.97</v>
      </c>
      <c r="P8" t="s">
        <v>18</v>
      </c>
      <c r="Q8">
        <v>2.6</v>
      </c>
      <c r="R8">
        <v>62.4</v>
      </c>
      <c r="S8">
        <v>567</v>
      </c>
      <c r="T8">
        <v>135</v>
      </c>
      <c r="U8">
        <v>4.5</v>
      </c>
      <c r="V8">
        <v>1.4</v>
      </c>
      <c r="W8">
        <v>0</v>
      </c>
      <c r="X8">
        <v>0</v>
      </c>
    </row>
    <row r="9" spans="1:24" x14ac:dyDescent="0.2">
      <c r="A9">
        <v>7</v>
      </c>
      <c r="B9">
        <v>80</v>
      </c>
      <c r="C9">
        <v>1</v>
      </c>
      <c r="D9">
        <v>69.3</v>
      </c>
      <c r="E9">
        <v>78</v>
      </c>
      <c r="F9">
        <v>134</v>
      </c>
      <c r="G9">
        <v>68</v>
      </c>
      <c r="H9" t="s">
        <v>21</v>
      </c>
      <c r="I9">
        <v>98.5</v>
      </c>
      <c r="J9">
        <v>45.4</v>
      </c>
      <c r="K9">
        <v>59.8</v>
      </c>
      <c r="L9">
        <v>4567</v>
      </c>
      <c r="M9">
        <v>144</v>
      </c>
      <c r="N9">
        <v>4.4000000000000004</v>
      </c>
      <c r="O9">
        <v>1.1200000000000001</v>
      </c>
      <c r="P9" t="s">
        <v>18</v>
      </c>
      <c r="Q9">
        <v>3.8</v>
      </c>
      <c r="R9">
        <v>60.3</v>
      </c>
      <c r="S9">
        <v>2103</v>
      </c>
      <c r="T9">
        <v>137</v>
      </c>
      <c r="U9">
        <v>4.4000000000000004</v>
      </c>
      <c r="V9">
        <v>1.3</v>
      </c>
      <c r="W9">
        <v>0</v>
      </c>
      <c r="X9">
        <v>0</v>
      </c>
    </row>
    <row r="10" spans="1:24" x14ac:dyDescent="0.2">
      <c r="A10">
        <v>8</v>
      </c>
      <c r="B10">
        <v>82</v>
      </c>
      <c r="C10">
        <v>0</v>
      </c>
      <c r="D10">
        <v>61.4</v>
      </c>
      <c r="E10">
        <v>86</v>
      </c>
      <c r="F10">
        <v>146</v>
      </c>
      <c r="G10">
        <v>70</v>
      </c>
      <c r="H10" t="s">
        <v>21</v>
      </c>
      <c r="I10">
        <v>77.8</v>
      </c>
      <c r="J10">
        <v>42.3</v>
      </c>
      <c r="K10">
        <v>60.3</v>
      </c>
      <c r="L10">
        <v>5567</v>
      </c>
      <c r="M10">
        <v>136</v>
      </c>
      <c r="N10">
        <v>3.8</v>
      </c>
      <c r="O10">
        <v>1.43</v>
      </c>
      <c r="P10" t="s">
        <v>18</v>
      </c>
      <c r="Q10">
        <v>2.5</v>
      </c>
      <c r="R10">
        <v>62.1</v>
      </c>
      <c r="S10">
        <v>1567</v>
      </c>
      <c r="T10">
        <v>137</v>
      </c>
      <c r="U10">
        <v>3.9</v>
      </c>
      <c r="V10">
        <v>1.4</v>
      </c>
      <c r="W10">
        <v>0</v>
      </c>
      <c r="X10">
        <v>0</v>
      </c>
    </row>
    <row r="11" spans="1:24" x14ac:dyDescent="0.2">
      <c r="A11">
        <v>9</v>
      </c>
      <c r="B11">
        <v>75</v>
      </c>
      <c r="C11">
        <v>1</v>
      </c>
      <c r="D11">
        <v>55.6</v>
      </c>
      <c r="E11">
        <v>76</v>
      </c>
      <c r="F11">
        <v>114</v>
      </c>
      <c r="G11">
        <v>65</v>
      </c>
      <c r="H11" t="s">
        <v>21</v>
      </c>
      <c r="I11">
        <v>79.8</v>
      </c>
      <c r="J11">
        <v>43.4</v>
      </c>
      <c r="K11">
        <v>65.7</v>
      </c>
      <c r="L11">
        <v>4793</v>
      </c>
      <c r="M11">
        <v>129</v>
      </c>
      <c r="N11">
        <v>3.6</v>
      </c>
      <c r="O11">
        <v>1.56</v>
      </c>
      <c r="P11" t="s">
        <v>18</v>
      </c>
      <c r="Q11">
        <v>2.6</v>
      </c>
      <c r="R11">
        <v>66.400000000000006</v>
      </c>
      <c r="S11">
        <v>2589</v>
      </c>
      <c r="T11">
        <v>136</v>
      </c>
      <c r="U11">
        <v>3.6</v>
      </c>
      <c r="V11">
        <v>1.4</v>
      </c>
      <c r="W11">
        <v>1</v>
      </c>
      <c r="X11">
        <v>0</v>
      </c>
    </row>
    <row r="12" spans="1:24" x14ac:dyDescent="0.2">
      <c r="A12">
        <v>10</v>
      </c>
      <c r="B12">
        <v>66</v>
      </c>
      <c r="C12">
        <v>0</v>
      </c>
      <c r="D12">
        <v>50.4</v>
      </c>
      <c r="E12">
        <v>111</v>
      </c>
      <c r="F12">
        <v>104</v>
      </c>
      <c r="G12">
        <v>60</v>
      </c>
      <c r="H12" t="s">
        <v>22</v>
      </c>
      <c r="I12">
        <v>88.5</v>
      </c>
      <c r="J12">
        <v>46.7</v>
      </c>
      <c r="K12">
        <v>48.9</v>
      </c>
      <c r="L12">
        <v>7008</v>
      </c>
      <c r="M12">
        <v>134</v>
      </c>
      <c r="N12">
        <v>3.7</v>
      </c>
      <c r="O12">
        <v>1.43</v>
      </c>
      <c r="P12" t="s">
        <v>18</v>
      </c>
      <c r="Q12">
        <v>1.9</v>
      </c>
      <c r="R12">
        <v>50.5</v>
      </c>
      <c r="S12">
        <v>3423</v>
      </c>
      <c r="T12">
        <v>133</v>
      </c>
      <c r="U12">
        <v>3.6</v>
      </c>
      <c r="V12">
        <v>1.38</v>
      </c>
      <c r="W12">
        <v>0</v>
      </c>
      <c r="X12">
        <v>0</v>
      </c>
    </row>
    <row r="13" spans="1:24" x14ac:dyDescent="0.2">
      <c r="A13">
        <v>11</v>
      </c>
      <c r="B13">
        <v>69</v>
      </c>
      <c r="C13">
        <v>1</v>
      </c>
      <c r="D13">
        <v>49.5</v>
      </c>
      <c r="E13">
        <v>67</v>
      </c>
      <c r="F13">
        <v>107</v>
      </c>
      <c r="G13">
        <v>56</v>
      </c>
      <c r="H13" t="s">
        <v>21</v>
      </c>
      <c r="I13">
        <v>87.9</v>
      </c>
      <c r="J13">
        <v>42.1</v>
      </c>
      <c r="K13">
        <v>64.3</v>
      </c>
      <c r="L13">
        <v>5349</v>
      </c>
      <c r="M13">
        <v>140</v>
      </c>
      <c r="N13">
        <v>3.8</v>
      </c>
      <c r="O13">
        <v>1.34</v>
      </c>
      <c r="P13" t="s">
        <v>19</v>
      </c>
      <c r="Q13">
        <v>3.5</v>
      </c>
      <c r="R13">
        <v>65.7</v>
      </c>
      <c r="S13">
        <v>3456</v>
      </c>
      <c r="T13">
        <v>139</v>
      </c>
      <c r="U13">
        <v>3.9</v>
      </c>
      <c r="V13">
        <v>1.37</v>
      </c>
      <c r="W13">
        <v>0</v>
      </c>
      <c r="X13">
        <v>0</v>
      </c>
    </row>
    <row r="14" spans="1:24" x14ac:dyDescent="0.2">
      <c r="A14">
        <v>12</v>
      </c>
      <c r="B14">
        <v>76</v>
      </c>
      <c r="C14">
        <v>1</v>
      </c>
      <c r="D14">
        <v>55.7</v>
      </c>
      <c r="E14">
        <v>66</v>
      </c>
      <c r="F14">
        <v>98</v>
      </c>
      <c r="G14">
        <v>62</v>
      </c>
      <c r="H14" t="s">
        <v>21</v>
      </c>
      <c r="I14">
        <v>76.599999999999994</v>
      </c>
      <c r="J14">
        <v>40.1</v>
      </c>
      <c r="K14">
        <v>60.6</v>
      </c>
      <c r="L14">
        <v>6793</v>
      </c>
      <c r="M14">
        <v>139</v>
      </c>
      <c r="N14">
        <v>4.2</v>
      </c>
      <c r="O14">
        <v>1.21</v>
      </c>
      <c r="P14" t="s">
        <v>18</v>
      </c>
      <c r="Q14">
        <v>4.0999999999999996</v>
      </c>
      <c r="R14">
        <v>63.4</v>
      </c>
      <c r="S14">
        <v>2248</v>
      </c>
      <c r="T14">
        <v>138</v>
      </c>
      <c r="U14">
        <v>3.9</v>
      </c>
      <c r="V14">
        <v>1.1000000000000001</v>
      </c>
      <c r="W14">
        <v>0</v>
      </c>
      <c r="X14">
        <v>0</v>
      </c>
    </row>
    <row r="15" spans="1:24" x14ac:dyDescent="0.2">
      <c r="A15">
        <v>13</v>
      </c>
      <c r="B15">
        <v>70</v>
      </c>
      <c r="C15">
        <v>0</v>
      </c>
      <c r="D15">
        <v>58.9</v>
      </c>
      <c r="E15">
        <v>74</v>
      </c>
      <c r="F15">
        <v>156</v>
      </c>
      <c r="G15">
        <v>64</v>
      </c>
      <c r="H15" t="s">
        <v>21</v>
      </c>
      <c r="I15">
        <v>80.400000000000006</v>
      </c>
      <c r="J15">
        <v>43.4</v>
      </c>
      <c r="K15">
        <v>72.400000000000006</v>
      </c>
      <c r="L15">
        <v>5543</v>
      </c>
      <c r="M15">
        <v>137</v>
      </c>
      <c r="N15">
        <v>4.0999999999999996</v>
      </c>
      <c r="O15">
        <v>0.98</v>
      </c>
      <c r="P15" t="s">
        <v>18</v>
      </c>
      <c r="Q15">
        <v>2.7</v>
      </c>
      <c r="R15">
        <v>72</v>
      </c>
      <c r="S15">
        <v>1098</v>
      </c>
      <c r="T15">
        <v>136</v>
      </c>
      <c r="U15">
        <v>3.5</v>
      </c>
      <c r="V15">
        <v>1</v>
      </c>
      <c r="W15">
        <v>0</v>
      </c>
      <c r="X15">
        <v>0</v>
      </c>
    </row>
    <row r="16" spans="1:24" x14ac:dyDescent="0.2">
      <c r="A16">
        <v>14</v>
      </c>
      <c r="B16">
        <v>72</v>
      </c>
      <c r="C16">
        <v>1</v>
      </c>
      <c r="D16">
        <v>61.5</v>
      </c>
      <c r="E16">
        <v>68</v>
      </c>
      <c r="F16">
        <v>102</v>
      </c>
      <c r="G16">
        <v>62</v>
      </c>
      <c r="H16" t="s">
        <v>21</v>
      </c>
      <c r="I16">
        <v>88.9</v>
      </c>
      <c r="J16">
        <v>46.7</v>
      </c>
      <c r="K16">
        <v>70.099999999999994</v>
      </c>
      <c r="L16">
        <v>4978</v>
      </c>
      <c r="M16">
        <v>136</v>
      </c>
      <c r="N16">
        <v>4</v>
      </c>
      <c r="O16">
        <v>0.7</v>
      </c>
      <c r="P16" t="s">
        <v>18</v>
      </c>
      <c r="Q16">
        <v>2.1</v>
      </c>
      <c r="R16">
        <v>71.2</v>
      </c>
      <c r="S16">
        <v>4545</v>
      </c>
      <c r="T16">
        <v>135</v>
      </c>
      <c r="U16">
        <v>4.3</v>
      </c>
      <c r="V16">
        <v>0.6</v>
      </c>
      <c r="W16">
        <v>1</v>
      </c>
      <c r="X16">
        <v>0</v>
      </c>
    </row>
    <row r="17" spans="1:24" x14ac:dyDescent="0.2">
      <c r="A17">
        <v>15</v>
      </c>
      <c r="B17">
        <v>74</v>
      </c>
      <c r="C17">
        <v>0</v>
      </c>
      <c r="D17">
        <v>65.599999999999994</v>
      </c>
      <c r="E17">
        <v>68</v>
      </c>
      <c r="F17">
        <v>114</v>
      </c>
      <c r="G17">
        <v>64</v>
      </c>
      <c r="H17" t="s">
        <v>21</v>
      </c>
      <c r="I17">
        <v>90.2</v>
      </c>
      <c r="J17">
        <v>48.9</v>
      </c>
      <c r="K17">
        <v>62.6</v>
      </c>
      <c r="L17">
        <v>4567</v>
      </c>
      <c r="M17">
        <v>137</v>
      </c>
      <c r="N17">
        <v>5</v>
      </c>
      <c r="O17">
        <v>0.67</v>
      </c>
      <c r="P17" t="s">
        <v>18</v>
      </c>
      <c r="Q17">
        <v>1.7</v>
      </c>
      <c r="R17">
        <v>50.4</v>
      </c>
      <c r="S17">
        <v>3094</v>
      </c>
      <c r="T17">
        <v>136</v>
      </c>
      <c r="U17">
        <v>3.7</v>
      </c>
      <c r="V17">
        <v>0.9</v>
      </c>
      <c r="W17">
        <v>0</v>
      </c>
      <c r="X17">
        <v>0</v>
      </c>
    </row>
    <row r="18" spans="1:24" x14ac:dyDescent="0.2">
      <c r="A18">
        <v>16</v>
      </c>
      <c r="B18">
        <v>76</v>
      </c>
      <c r="C18">
        <v>1</v>
      </c>
      <c r="D18">
        <v>71.2</v>
      </c>
      <c r="E18">
        <v>76</v>
      </c>
      <c r="F18">
        <v>140</v>
      </c>
      <c r="G18">
        <v>70</v>
      </c>
      <c r="H18" t="s">
        <v>21</v>
      </c>
      <c r="I18">
        <v>71.2</v>
      </c>
      <c r="J18">
        <v>40</v>
      </c>
      <c r="K18">
        <v>34.5</v>
      </c>
      <c r="L18">
        <v>4890</v>
      </c>
      <c r="M18">
        <v>144</v>
      </c>
      <c r="N18">
        <v>5.2</v>
      </c>
      <c r="O18">
        <v>1.0900000000000001</v>
      </c>
      <c r="P18" t="s">
        <v>18</v>
      </c>
      <c r="Q18">
        <v>1.5</v>
      </c>
      <c r="R18">
        <v>38.9</v>
      </c>
      <c r="S18">
        <v>3006</v>
      </c>
      <c r="T18">
        <v>142</v>
      </c>
      <c r="U18">
        <v>4.7</v>
      </c>
      <c r="V18">
        <v>1</v>
      </c>
      <c r="W18">
        <v>0</v>
      </c>
      <c r="X18">
        <v>0</v>
      </c>
    </row>
    <row r="19" spans="1:24" x14ac:dyDescent="0.2">
      <c r="A19">
        <v>17</v>
      </c>
      <c r="B19">
        <v>67</v>
      </c>
      <c r="C19">
        <v>0</v>
      </c>
      <c r="D19">
        <v>73.400000000000006</v>
      </c>
      <c r="E19">
        <v>78</v>
      </c>
      <c r="F19">
        <v>148</v>
      </c>
      <c r="G19">
        <v>76</v>
      </c>
      <c r="H19" t="s">
        <v>21</v>
      </c>
      <c r="I19">
        <v>74.5</v>
      </c>
      <c r="J19">
        <v>41.4</v>
      </c>
      <c r="K19">
        <v>45.6</v>
      </c>
      <c r="L19">
        <v>6784</v>
      </c>
      <c r="M19">
        <v>146</v>
      </c>
      <c r="N19">
        <v>4.5999999999999996</v>
      </c>
      <c r="O19">
        <v>0.89</v>
      </c>
      <c r="P19" t="s">
        <v>18</v>
      </c>
      <c r="Q19">
        <v>3.6</v>
      </c>
      <c r="R19">
        <v>48.6</v>
      </c>
      <c r="S19">
        <v>2980</v>
      </c>
      <c r="T19">
        <v>138</v>
      </c>
      <c r="U19">
        <v>4.9000000000000004</v>
      </c>
      <c r="V19">
        <v>0.99</v>
      </c>
      <c r="W19">
        <v>0</v>
      </c>
      <c r="X19">
        <v>0</v>
      </c>
    </row>
    <row r="20" spans="1:24" x14ac:dyDescent="0.2">
      <c r="A20">
        <v>18</v>
      </c>
      <c r="B20">
        <v>64</v>
      </c>
      <c r="C20">
        <v>1</v>
      </c>
      <c r="D20">
        <v>64.7</v>
      </c>
      <c r="E20">
        <v>90</v>
      </c>
      <c r="F20">
        <v>145</v>
      </c>
      <c r="G20">
        <v>75</v>
      </c>
      <c r="H20" t="s">
        <v>21</v>
      </c>
      <c r="I20">
        <v>108.5</v>
      </c>
      <c r="J20">
        <v>59.8</v>
      </c>
      <c r="K20">
        <v>50.3</v>
      </c>
      <c r="L20">
        <v>5678</v>
      </c>
      <c r="M20">
        <v>138</v>
      </c>
      <c r="N20">
        <v>4.8</v>
      </c>
      <c r="O20">
        <v>0.95</v>
      </c>
      <c r="P20" t="s">
        <v>19</v>
      </c>
      <c r="Q20">
        <v>3.4</v>
      </c>
      <c r="R20">
        <v>54.5</v>
      </c>
      <c r="S20">
        <v>1890</v>
      </c>
      <c r="T20">
        <v>136</v>
      </c>
      <c r="U20">
        <v>4.8</v>
      </c>
      <c r="V20">
        <v>0.97</v>
      </c>
      <c r="W20">
        <v>0</v>
      </c>
      <c r="X20">
        <v>0</v>
      </c>
    </row>
    <row r="21" spans="1:24" x14ac:dyDescent="0.2">
      <c r="A21">
        <v>19</v>
      </c>
      <c r="B21">
        <v>77</v>
      </c>
      <c r="C21">
        <v>1</v>
      </c>
      <c r="D21">
        <v>66.900000000000006</v>
      </c>
      <c r="E21">
        <v>92</v>
      </c>
      <c r="F21">
        <v>135</v>
      </c>
      <c r="G21">
        <v>65</v>
      </c>
      <c r="H21" t="s">
        <v>21</v>
      </c>
      <c r="I21">
        <v>75.7</v>
      </c>
      <c r="J21">
        <v>44.2</v>
      </c>
      <c r="K21">
        <v>50.7</v>
      </c>
      <c r="L21">
        <v>4791</v>
      </c>
      <c r="M21">
        <v>123</v>
      </c>
      <c r="N21">
        <v>4.5</v>
      </c>
      <c r="O21">
        <v>1.36</v>
      </c>
      <c r="P21" t="s">
        <v>18</v>
      </c>
      <c r="Q21">
        <v>2.5</v>
      </c>
      <c r="R21">
        <v>55.6</v>
      </c>
      <c r="S21">
        <v>2034</v>
      </c>
      <c r="T21">
        <v>128</v>
      </c>
      <c r="U21">
        <v>4.4000000000000004</v>
      </c>
      <c r="V21">
        <v>1.4</v>
      </c>
      <c r="W21">
        <v>0</v>
      </c>
      <c r="X21">
        <v>0</v>
      </c>
    </row>
    <row r="22" spans="1:24" x14ac:dyDescent="0.2">
      <c r="A22">
        <v>20</v>
      </c>
      <c r="B22">
        <v>72</v>
      </c>
      <c r="C22">
        <v>1</v>
      </c>
      <c r="D22">
        <v>73.599999999999994</v>
      </c>
      <c r="E22">
        <v>76</v>
      </c>
      <c r="F22">
        <v>102</v>
      </c>
      <c r="G22">
        <v>59</v>
      </c>
      <c r="H22" t="s">
        <v>21</v>
      </c>
      <c r="I22">
        <v>72.5</v>
      </c>
      <c r="J22">
        <v>39.4</v>
      </c>
      <c r="K22">
        <v>48.5</v>
      </c>
      <c r="L22">
        <v>5321</v>
      </c>
      <c r="M22">
        <v>145</v>
      </c>
      <c r="N22">
        <v>4.7</v>
      </c>
      <c r="O22">
        <v>1.49</v>
      </c>
      <c r="P22" t="s">
        <v>18</v>
      </c>
      <c r="Q22">
        <v>2.6</v>
      </c>
      <c r="R22">
        <v>52.5</v>
      </c>
      <c r="S22">
        <v>3202</v>
      </c>
      <c r="T22">
        <v>134</v>
      </c>
      <c r="U22">
        <v>4.5999999999999996</v>
      </c>
      <c r="V22">
        <v>1.3</v>
      </c>
      <c r="W22">
        <v>0</v>
      </c>
      <c r="X22">
        <v>0</v>
      </c>
    </row>
    <row r="23" spans="1:24" x14ac:dyDescent="0.2">
      <c r="B23">
        <f>AVERAGE(B3:B22)</f>
        <v>72.95</v>
      </c>
      <c r="C23">
        <f>SUM(C3:C22)</f>
        <v>12</v>
      </c>
      <c r="D23">
        <f>AVERAGE(D3:D22)</f>
        <v>62.080000000000005</v>
      </c>
      <c r="E23">
        <f>AVERAGE(E3:E22)</f>
        <v>80.5</v>
      </c>
      <c r="F23">
        <f>AVERAGE(F3:F22)</f>
        <v>123.9</v>
      </c>
      <c r="G23">
        <f>AVERAGE(G3:G22)</f>
        <v>66.05</v>
      </c>
      <c r="I23">
        <f t="shared" ref="I23:O23" si="0">AVERAGE(I3:I22)</f>
        <v>84.485000000000014</v>
      </c>
      <c r="J23">
        <f t="shared" si="0"/>
        <v>44.604999999999997</v>
      </c>
      <c r="K23">
        <f t="shared" si="0"/>
        <v>56.57500000000001</v>
      </c>
      <c r="L23">
        <f t="shared" si="0"/>
        <v>5435</v>
      </c>
      <c r="M23">
        <f t="shared" si="0"/>
        <v>136.69999999999999</v>
      </c>
      <c r="N23">
        <f t="shared" si="0"/>
        <v>4.49</v>
      </c>
      <c r="O23">
        <f t="shared" si="0"/>
        <v>1.1639999999999999</v>
      </c>
      <c r="Q23">
        <f t="shared" ref="Q23:V23" si="1">AVERAGE(Q3:Q22)</f>
        <v>2.7800000000000002</v>
      </c>
      <c r="R23">
        <f t="shared" si="1"/>
        <v>57.959999999999994</v>
      </c>
      <c r="S23">
        <f t="shared" si="1"/>
        <v>2392.9</v>
      </c>
      <c r="T23">
        <f t="shared" si="1"/>
        <v>135.65</v>
      </c>
      <c r="U23">
        <f t="shared" si="1"/>
        <v>4.2450000000000001</v>
      </c>
      <c r="V23">
        <f t="shared" si="1"/>
        <v>1.1755</v>
      </c>
      <c r="W23">
        <v>3</v>
      </c>
      <c r="X23">
        <v>0</v>
      </c>
    </row>
    <row r="24" spans="1:24" x14ac:dyDescent="0.2">
      <c r="A24" s="8" t="s">
        <v>14</v>
      </c>
      <c r="B24" s="8"/>
      <c r="C24" s="8"/>
      <c r="D24" s="8"/>
      <c r="E24" s="8"/>
      <c r="F24" s="8"/>
      <c r="G24" s="2"/>
      <c r="K24" s="8" t="s">
        <v>17</v>
      </c>
      <c r="L24" s="8"/>
      <c r="M24" s="8"/>
      <c r="N24" s="8"/>
      <c r="O24" s="8"/>
      <c r="R24" s="8" t="s">
        <v>25</v>
      </c>
      <c r="S24" s="8"/>
      <c r="T24" s="8"/>
      <c r="U24" s="8"/>
      <c r="V24" s="8"/>
      <c r="W24" s="8" t="s">
        <v>27</v>
      </c>
      <c r="X24" s="8"/>
    </row>
    <row r="25" spans="1:24" x14ac:dyDescent="0.2">
      <c r="A25">
        <v>1</v>
      </c>
      <c r="B25">
        <v>78</v>
      </c>
      <c r="C25">
        <v>0</v>
      </c>
      <c r="D25">
        <v>69.5</v>
      </c>
      <c r="E25">
        <v>110</v>
      </c>
      <c r="F25">
        <v>112</v>
      </c>
      <c r="G25">
        <v>70</v>
      </c>
      <c r="H25" t="s">
        <v>22</v>
      </c>
      <c r="I25">
        <v>78.900000000000006</v>
      </c>
      <c r="J25">
        <v>44.5</v>
      </c>
      <c r="K25">
        <v>66.5</v>
      </c>
      <c r="L25">
        <v>4002</v>
      </c>
      <c r="M25">
        <v>134</v>
      </c>
      <c r="N25">
        <v>4.2</v>
      </c>
      <c r="O25">
        <v>0.9</v>
      </c>
      <c r="P25" t="s">
        <v>18</v>
      </c>
      <c r="Q25">
        <v>3.4</v>
      </c>
      <c r="R25">
        <v>66.5</v>
      </c>
      <c r="S25">
        <v>4445</v>
      </c>
      <c r="T25">
        <v>130</v>
      </c>
      <c r="U25">
        <v>4.3</v>
      </c>
      <c r="V25">
        <v>1.1000000000000001</v>
      </c>
      <c r="W25">
        <v>1</v>
      </c>
      <c r="X25">
        <v>1</v>
      </c>
    </row>
    <row r="26" spans="1:24" x14ac:dyDescent="0.2">
      <c r="A26">
        <v>2</v>
      </c>
      <c r="B26">
        <v>76</v>
      </c>
      <c r="C26">
        <v>0</v>
      </c>
      <c r="D26">
        <v>67.8</v>
      </c>
      <c r="E26">
        <v>90</v>
      </c>
      <c r="F26">
        <v>98</v>
      </c>
      <c r="G26">
        <v>67</v>
      </c>
      <c r="H26" t="s">
        <v>21</v>
      </c>
      <c r="I26">
        <v>77.599999999999994</v>
      </c>
      <c r="J26">
        <v>45.6</v>
      </c>
      <c r="K26">
        <v>68</v>
      </c>
      <c r="L26">
        <v>3345</v>
      </c>
      <c r="M26">
        <v>138</v>
      </c>
      <c r="N26">
        <v>4</v>
      </c>
      <c r="O26">
        <v>1.2</v>
      </c>
      <c r="P26" t="s">
        <v>18</v>
      </c>
      <c r="Q26">
        <v>2.2000000000000002</v>
      </c>
      <c r="R26">
        <v>67.400000000000006</v>
      </c>
      <c r="S26">
        <v>3567</v>
      </c>
      <c r="T26">
        <v>133</v>
      </c>
      <c r="U26">
        <v>3.6</v>
      </c>
      <c r="V26">
        <v>1.4</v>
      </c>
      <c r="W26">
        <v>0</v>
      </c>
      <c r="X26">
        <v>0</v>
      </c>
    </row>
    <row r="27" spans="1:24" x14ac:dyDescent="0.2">
      <c r="A27">
        <v>3</v>
      </c>
      <c r="B27">
        <v>68</v>
      </c>
      <c r="C27">
        <v>1</v>
      </c>
      <c r="D27">
        <v>55.6</v>
      </c>
      <c r="E27">
        <v>98</v>
      </c>
      <c r="F27">
        <v>92</v>
      </c>
      <c r="G27">
        <v>68</v>
      </c>
      <c r="H27" t="s">
        <v>21</v>
      </c>
      <c r="I27">
        <v>98.7</v>
      </c>
      <c r="J27">
        <v>55.6</v>
      </c>
      <c r="K27">
        <v>74.3</v>
      </c>
      <c r="L27">
        <v>4056</v>
      </c>
      <c r="M27">
        <v>137</v>
      </c>
      <c r="N27">
        <v>3.8</v>
      </c>
      <c r="O27">
        <v>1.1000000000000001</v>
      </c>
      <c r="P27" t="s">
        <v>18</v>
      </c>
      <c r="Q27">
        <v>4.3</v>
      </c>
      <c r="R27">
        <v>72.3</v>
      </c>
      <c r="S27">
        <v>4100</v>
      </c>
      <c r="T27">
        <v>123</v>
      </c>
      <c r="U27">
        <v>3.6</v>
      </c>
      <c r="V27">
        <v>1.5</v>
      </c>
      <c r="W27">
        <v>0</v>
      </c>
      <c r="X27">
        <v>0</v>
      </c>
    </row>
    <row r="28" spans="1:24" x14ac:dyDescent="0.2">
      <c r="A28">
        <v>4</v>
      </c>
      <c r="B28">
        <v>77</v>
      </c>
      <c r="C28">
        <v>1</v>
      </c>
      <c r="D28">
        <v>66.400000000000006</v>
      </c>
      <c r="E28">
        <v>89</v>
      </c>
      <c r="F28">
        <v>110</v>
      </c>
      <c r="G28">
        <v>55</v>
      </c>
      <c r="H28" t="s">
        <v>21</v>
      </c>
      <c r="I28">
        <v>112</v>
      </c>
      <c r="J28">
        <v>62.4</v>
      </c>
      <c r="K28">
        <v>78.900000000000006</v>
      </c>
      <c r="L28">
        <v>4356</v>
      </c>
      <c r="M28">
        <v>144</v>
      </c>
      <c r="N28">
        <v>3.6</v>
      </c>
      <c r="O28">
        <v>1.4</v>
      </c>
      <c r="P28" t="s">
        <v>18</v>
      </c>
      <c r="Q28">
        <v>3.5</v>
      </c>
      <c r="R28">
        <v>70.599999999999994</v>
      </c>
      <c r="S28">
        <v>4435</v>
      </c>
      <c r="T28">
        <v>138</v>
      </c>
      <c r="U28">
        <v>3.2</v>
      </c>
      <c r="V28">
        <v>1.6</v>
      </c>
      <c r="W28">
        <v>0</v>
      </c>
      <c r="X28">
        <v>1</v>
      </c>
    </row>
    <row r="29" spans="1:24" x14ac:dyDescent="0.2">
      <c r="A29">
        <v>5</v>
      </c>
      <c r="B29">
        <v>70</v>
      </c>
      <c r="C29">
        <v>1</v>
      </c>
      <c r="D29">
        <v>78.2</v>
      </c>
      <c r="E29">
        <v>78</v>
      </c>
      <c r="F29">
        <v>112</v>
      </c>
      <c r="G29">
        <v>69</v>
      </c>
      <c r="H29" t="s">
        <v>22</v>
      </c>
      <c r="I29">
        <v>79.5</v>
      </c>
      <c r="J29">
        <v>45.6</v>
      </c>
      <c r="K29">
        <v>76.7</v>
      </c>
      <c r="L29">
        <v>4577</v>
      </c>
      <c r="M29">
        <v>145</v>
      </c>
      <c r="N29">
        <v>3.7</v>
      </c>
      <c r="O29">
        <v>1.5</v>
      </c>
      <c r="P29" t="s">
        <v>18</v>
      </c>
      <c r="Q29">
        <v>0.6</v>
      </c>
      <c r="R29">
        <v>73.599999999999994</v>
      </c>
      <c r="S29">
        <v>6790</v>
      </c>
      <c r="T29">
        <v>136</v>
      </c>
      <c r="U29">
        <v>3</v>
      </c>
      <c r="V29">
        <v>1.5</v>
      </c>
      <c r="W29">
        <v>0</v>
      </c>
      <c r="X29">
        <v>0</v>
      </c>
    </row>
    <row r="30" spans="1:24" x14ac:dyDescent="0.2">
      <c r="A30">
        <v>6</v>
      </c>
      <c r="B30">
        <v>69</v>
      </c>
      <c r="C30">
        <v>0</v>
      </c>
      <c r="D30">
        <v>68.900000000000006</v>
      </c>
      <c r="E30">
        <v>76</v>
      </c>
      <c r="F30">
        <v>105</v>
      </c>
      <c r="G30">
        <v>64</v>
      </c>
      <c r="H30" t="s">
        <v>21</v>
      </c>
      <c r="I30">
        <v>88.9</v>
      </c>
      <c r="J30">
        <v>47.9</v>
      </c>
      <c r="K30">
        <v>70.400000000000006</v>
      </c>
      <c r="L30">
        <v>4590</v>
      </c>
      <c r="M30">
        <v>146</v>
      </c>
      <c r="N30">
        <v>3.5</v>
      </c>
      <c r="O30">
        <v>1.6</v>
      </c>
      <c r="P30" t="s">
        <v>19</v>
      </c>
      <c r="Q30">
        <v>1.6</v>
      </c>
      <c r="R30">
        <v>69.400000000000006</v>
      </c>
      <c r="S30">
        <v>4678</v>
      </c>
      <c r="T30">
        <v>140</v>
      </c>
      <c r="U30">
        <v>3.3</v>
      </c>
      <c r="V30">
        <v>1</v>
      </c>
      <c r="W30">
        <v>1</v>
      </c>
      <c r="X30">
        <v>0</v>
      </c>
    </row>
    <row r="31" spans="1:24" x14ac:dyDescent="0.2">
      <c r="A31">
        <v>7</v>
      </c>
      <c r="B31">
        <v>80</v>
      </c>
      <c r="C31">
        <v>1</v>
      </c>
      <c r="D31">
        <v>60.2</v>
      </c>
      <c r="E31">
        <v>74</v>
      </c>
      <c r="F31">
        <v>103</v>
      </c>
      <c r="G31">
        <v>66</v>
      </c>
      <c r="H31" t="s">
        <v>22</v>
      </c>
      <c r="I31">
        <v>68.7</v>
      </c>
      <c r="J31">
        <v>36.700000000000003</v>
      </c>
      <c r="K31">
        <v>40.299999999999997</v>
      </c>
      <c r="L31">
        <v>7688</v>
      </c>
      <c r="M31">
        <v>136</v>
      </c>
      <c r="N31">
        <v>4.4000000000000004</v>
      </c>
      <c r="O31">
        <v>1.4</v>
      </c>
      <c r="P31" t="s">
        <v>19</v>
      </c>
      <c r="Q31">
        <v>1.9</v>
      </c>
      <c r="R31">
        <v>36.700000000000003</v>
      </c>
      <c r="S31" s="3">
        <v>10200</v>
      </c>
      <c r="T31">
        <v>136</v>
      </c>
      <c r="U31">
        <v>5.5</v>
      </c>
      <c r="V31">
        <v>1.5</v>
      </c>
      <c r="W31">
        <v>0</v>
      </c>
      <c r="X31">
        <v>1</v>
      </c>
    </row>
    <row r="32" spans="1:24" x14ac:dyDescent="0.2">
      <c r="A32">
        <v>8</v>
      </c>
      <c r="B32">
        <v>65</v>
      </c>
      <c r="C32">
        <v>1</v>
      </c>
      <c r="D32">
        <v>64.3</v>
      </c>
      <c r="E32">
        <v>66</v>
      </c>
      <c r="F32">
        <v>114</v>
      </c>
      <c r="G32">
        <v>68</v>
      </c>
      <c r="H32" t="s">
        <v>21</v>
      </c>
      <c r="I32">
        <v>56.7</v>
      </c>
      <c r="J32">
        <v>33.200000000000003</v>
      </c>
      <c r="K32">
        <v>37.5</v>
      </c>
      <c r="L32">
        <v>8766</v>
      </c>
      <c r="M32">
        <v>138</v>
      </c>
      <c r="N32">
        <v>4.5</v>
      </c>
      <c r="O32">
        <v>1.5</v>
      </c>
      <c r="P32" t="s">
        <v>19</v>
      </c>
      <c r="Q32">
        <v>4.5</v>
      </c>
      <c r="R32">
        <v>33.5</v>
      </c>
      <c r="S32" s="3">
        <v>13000</v>
      </c>
      <c r="T32">
        <v>134</v>
      </c>
      <c r="U32">
        <v>3.9</v>
      </c>
      <c r="V32">
        <v>1.3</v>
      </c>
      <c r="W32">
        <v>1</v>
      </c>
      <c r="X32">
        <v>0</v>
      </c>
    </row>
    <row r="33" spans="1:24" x14ac:dyDescent="0.2">
      <c r="A33">
        <v>9</v>
      </c>
      <c r="B33">
        <v>78</v>
      </c>
      <c r="C33">
        <v>0</v>
      </c>
      <c r="D33">
        <v>71.2</v>
      </c>
      <c r="E33">
        <v>78</v>
      </c>
      <c r="F33">
        <v>120</v>
      </c>
      <c r="G33">
        <v>70</v>
      </c>
      <c r="H33" t="s">
        <v>21</v>
      </c>
      <c r="I33">
        <v>78.599999999999994</v>
      </c>
      <c r="J33">
        <v>41.3</v>
      </c>
      <c r="K33">
        <v>66.7</v>
      </c>
      <c r="L33">
        <v>2346</v>
      </c>
      <c r="M33">
        <v>139</v>
      </c>
      <c r="N33">
        <v>4.5999999999999996</v>
      </c>
      <c r="O33">
        <v>1.7</v>
      </c>
      <c r="P33" t="s">
        <v>18</v>
      </c>
      <c r="Q33">
        <v>3.4</v>
      </c>
      <c r="R33">
        <v>64.599999999999994</v>
      </c>
      <c r="S33">
        <v>5678</v>
      </c>
      <c r="T33">
        <v>136</v>
      </c>
      <c r="U33">
        <v>3.6</v>
      </c>
      <c r="V33">
        <v>1.8</v>
      </c>
      <c r="W33">
        <v>0</v>
      </c>
      <c r="X33">
        <v>0</v>
      </c>
    </row>
    <row r="34" spans="1:24" x14ac:dyDescent="0.2">
      <c r="A34">
        <v>10</v>
      </c>
      <c r="B34">
        <v>83</v>
      </c>
      <c r="C34">
        <v>0</v>
      </c>
      <c r="D34">
        <v>75.599999999999994</v>
      </c>
      <c r="E34">
        <v>93</v>
      </c>
      <c r="F34">
        <v>125</v>
      </c>
      <c r="G34">
        <v>59</v>
      </c>
      <c r="H34" t="s">
        <v>21</v>
      </c>
      <c r="I34">
        <v>99.7</v>
      </c>
      <c r="J34">
        <v>57.5</v>
      </c>
      <c r="K34">
        <v>68.5</v>
      </c>
      <c r="L34">
        <v>4500</v>
      </c>
      <c r="M34">
        <v>133</v>
      </c>
      <c r="N34">
        <v>5.2</v>
      </c>
      <c r="O34">
        <v>1.4</v>
      </c>
      <c r="P34" t="s">
        <v>18</v>
      </c>
      <c r="Q34">
        <v>0.9</v>
      </c>
      <c r="R34">
        <v>68.099999999999994</v>
      </c>
      <c r="S34">
        <v>5600</v>
      </c>
      <c r="T34">
        <v>132</v>
      </c>
      <c r="U34">
        <v>3.7</v>
      </c>
      <c r="V34">
        <v>1.5</v>
      </c>
      <c r="W34">
        <v>0</v>
      </c>
      <c r="X34">
        <v>0</v>
      </c>
    </row>
    <row r="35" spans="1:24" x14ac:dyDescent="0.2">
      <c r="A35">
        <v>11</v>
      </c>
      <c r="B35">
        <v>69</v>
      </c>
      <c r="C35">
        <v>1</v>
      </c>
      <c r="D35">
        <v>89.2</v>
      </c>
      <c r="E35">
        <v>95</v>
      </c>
      <c r="F35">
        <v>117</v>
      </c>
      <c r="G35">
        <v>60</v>
      </c>
      <c r="H35" t="s">
        <v>21</v>
      </c>
      <c r="I35">
        <v>100.4</v>
      </c>
      <c r="J35">
        <v>52.4</v>
      </c>
      <c r="K35">
        <v>77.400000000000006</v>
      </c>
      <c r="L35">
        <v>3467</v>
      </c>
      <c r="M35">
        <v>135</v>
      </c>
      <c r="N35">
        <v>5</v>
      </c>
      <c r="O35">
        <v>0.98</v>
      </c>
      <c r="P35" t="s">
        <v>18</v>
      </c>
      <c r="Q35">
        <v>1.7</v>
      </c>
      <c r="R35">
        <v>76.7</v>
      </c>
      <c r="S35">
        <v>4402</v>
      </c>
      <c r="T35">
        <v>135</v>
      </c>
      <c r="U35">
        <v>5.5</v>
      </c>
      <c r="V35">
        <v>1.2</v>
      </c>
      <c r="W35">
        <v>0</v>
      </c>
      <c r="X35">
        <v>1</v>
      </c>
    </row>
    <row r="36" spans="1:24" x14ac:dyDescent="0.2">
      <c r="A36">
        <v>12</v>
      </c>
      <c r="B36">
        <v>78</v>
      </c>
      <c r="C36">
        <v>1</v>
      </c>
      <c r="D36">
        <v>69.3</v>
      </c>
      <c r="E36">
        <v>74</v>
      </c>
      <c r="F36">
        <v>109</v>
      </c>
      <c r="G36">
        <v>57</v>
      </c>
      <c r="H36" t="s">
        <v>21</v>
      </c>
      <c r="I36">
        <v>74.3</v>
      </c>
      <c r="J36">
        <v>40.1</v>
      </c>
      <c r="K36">
        <v>62.4</v>
      </c>
      <c r="L36">
        <v>4456</v>
      </c>
      <c r="M36">
        <v>139</v>
      </c>
      <c r="N36">
        <v>4.7</v>
      </c>
      <c r="O36">
        <v>0.77</v>
      </c>
      <c r="P36" t="s">
        <v>18</v>
      </c>
      <c r="Q36">
        <v>3.3</v>
      </c>
      <c r="R36">
        <v>60.2</v>
      </c>
      <c r="S36">
        <v>5404</v>
      </c>
      <c r="T36">
        <v>140</v>
      </c>
      <c r="U36">
        <v>5.4</v>
      </c>
      <c r="V36">
        <v>1.6</v>
      </c>
      <c r="W36">
        <v>1</v>
      </c>
      <c r="X36">
        <v>0</v>
      </c>
    </row>
    <row r="37" spans="1:24" x14ac:dyDescent="0.2">
      <c r="A37">
        <v>13</v>
      </c>
      <c r="B37">
        <v>70</v>
      </c>
      <c r="C37">
        <v>0</v>
      </c>
      <c r="D37">
        <v>55.4</v>
      </c>
      <c r="E37">
        <v>66</v>
      </c>
      <c r="F37">
        <v>89</v>
      </c>
      <c r="G37">
        <v>58</v>
      </c>
      <c r="H37" t="s">
        <v>21</v>
      </c>
      <c r="I37">
        <v>68.5</v>
      </c>
      <c r="J37">
        <v>34.6</v>
      </c>
      <c r="K37">
        <v>60.5</v>
      </c>
      <c r="L37">
        <v>5670</v>
      </c>
      <c r="M37">
        <v>140</v>
      </c>
      <c r="N37">
        <v>4.2</v>
      </c>
      <c r="O37">
        <v>0.99</v>
      </c>
      <c r="P37" t="s">
        <v>19</v>
      </c>
      <c r="Q37">
        <v>3.2</v>
      </c>
      <c r="R37">
        <v>58.9</v>
      </c>
      <c r="S37">
        <v>6708</v>
      </c>
      <c r="T37">
        <v>133</v>
      </c>
      <c r="U37">
        <v>4.2</v>
      </c>
      <c r="V37">
        <v>1.4</v>
      </c>
      <c r="W37">
        <v>0</v>
      </c>
      <c r="X37">
        <v>1</v>
      </c>
    </row>
    <row r="38" spans="1:24" x14ac:dyDescent="0.2">
      <c r="A38">
        <v>14</v>
      </c>
      <c r="B38">
        <v>77</v>
      </c>
      <c r="C38">
        <v>1</v>
      </c>
      <c r="D38">
        <v>49.3</v>
      </c>
      <c r="E38">
        <v>72</v>
      </c>
      <c r="F38">
        <v>146</v>
      </c>
      <c r="G38">
        <v>77</v>
      </c>
      <c r="H38" t="s">
        <v>21</v>
      </c>
      <c r="I38">
        <v>77.400000000000006</v>
      </c>
      <c r="J38">
        <v>38.9</v>
      </c>
      <c r="K38">
        <v>65.599999999999994</v>
      </c>
      <c r="L38">
        <v>4567</v>
      </c>
      <c r="M38">
        <v>141</v>
      </c>
      <c r="N38">
        <v>3.6</v>
      </c>
      <c r="O38">
        <v>1.3</v>
      </c>
      <c r="P38" t="s">
        <v>18</v>
      </c>
      <c r="Q38">
        <v>3.6</v>
      </c>
      <c r="R38">
        <v>65.3</v>
      </c>
      <c r="S38">
        <v>4456</v>
      </c>
      <c r="T38">
        <v>138</v>
      </c>
      <c r="U38">
        <v>4</v>
      </c>
      <c r="V38">
        <v>1.3</v>
      </c>
      <c r="W38">
        <v>0</v>
      </c>
      <c r="X38">
        <v>0</v>
      </c>
    </row>
    <row r="39" spans="1:24" x14ac:dyDescent="0.2">
      <c r="A39">
        <v>15</v>
      </c>
      <c r="B39">
        <v>73</v>
      </c>
      <c r="C39">
        <v>0</v>
      </c>
      <c r="D39">
        <v>70.3</v>
      </c>
      <c r="E39">
        <v>68</v>
      </c>
      <c r="F39">
        <v>145</v>
      </c>
      <c r="G39">
        <v>73</v>
      </c>
      <c r="H39" t="s">
        <v>21</v>
      </c>
      <c r="I39">
        <v>72.3</v>
      </c>
      <c r="J39">
        <v>39.200000000000003</v>
      </c>
      <c r="K39">
        <v>61.6</v>
      </c>
      <c r="L39">
        <v>5502</v>
      </c>
      <c r="M39">
        <v>138</v>
      </c>
      <c r="N39">
        <v>3.8</v>
      </c>
      <c r="O39">
        <v>1.5</v>
      </c>
      <c r="P39" t="s">
        <v>18</v>
      </c>
      <c r="Q39">
        <v>2.2999999999999998</v>
      </c>
      <c r="R39">
        <v>60.4</v>
      </c>
      <c r="S39">
        <v>5305</v>
      </c>
      <c r="T39">
        <v>135</v>
      </c>
      <c r="U39">
        <v>3.5</v>
      </c>
      <c r="V39">
        <v>1.45</v>
      </c>
      <c r="W39">
        <v>1</v>
      </c>
      <c r="X39">
        <v>1</v>
      </c>
    </row>
    <row r="40" spans="1:24" x14ac:dyDescent="0.2">
      <c r="A40">
        <v>16</v>
      </c>
      <c r="B40">
        <v>76</v>
      </c>
      <c r="C40">
        <v>1</v>
      </c>
      <c r="D40">
        <v>61.2</v>
      </c>
      <c r="E40">
        <v>94</v>
      </c>
      <c r="F40">
        <v>111</v>
      </c>
      <c r="G40">
        <v>66</v>
      </c>
      <c r="H40" t="s">
        <v>21</v>
      </c>
      <c r="I40">
        <v>70.3</v>
      </c>
      <c r="J40">
        <v>38.9</v>
      </c>
      <c r="K40">
        <v>69.599999999999994</v>
      </c>
      <c r="L40">
        <v>4532</v>
      </c>
      <c r="M40">
        <v>136</v>
      </c>
      <c r="N40">
        <v>4.5999999999999996</v>
      </c>
      <c r="O40">
        <v>1.3</v>
      </c>
      <c r="P40" t="s">
        <v>18</v>
      </c>
      <c r="Q40">
        <v>2.2999999999999998</v>
      </c>
      <c r="R40">
        <v>68.599999999999994</v>
      </c>
      <c r="S40">
        <v>5908</v>
      </c>
      <c r="T40">
        <v>129</v>
      </c>
      <c r="U40">
        <v>3.5</v>
      </c>
      <c r="V40">
        <v>1.34</v>
      </c>
      <c r="W40">
        <v>0</v>
      </c>
      <c r="X40">
        <v>0</v>
      </c>
    </row>
    <row r="41" spans="1:24" x14ac:dyDescent="0.2">
      <c r="A41">
        <v>17</v>
      </c>
      <c r="B41">
        <v>77</v>
      </c>
      <c r="C41">
        <v>1</v>
      </c>
      <c r="D41">
        <v>67.599999999999994</v>
      </c>
      <c r="E41">
        <v>112</v>
      </c>
      <c r="F41">
        <v>99</v>
      </c>
      <c r="G41">
        <v>55</v>
      </c>
      <c r="H41" t="s">
        <v>21</v>
      </c>
      <c r="I41">
        <v>69.599999999999994</v>
      </c>
      <c r="J41">
        <v>37.799999999999997</v>
      </c>
      <c r="K41">
        <v>55.6</v>
      </c>
      <c r="L41">
        <v>5567</v>
      </c>
      <c r="M41">
        <v>139</v>
      </c>
      <c r="N41">
        <v>4.7</v>
      </c>
      <c r="O41">
        <v>1.23</v>
      </c>
      <c r="P41" t="s">
        <v>19</v>
      </c>
      <c r="Q41">
        <v>3.7</v>
      </c>
      <c r="R41">
        <v>55.6</v>
      </c>
      <c r="S41">
        <v>5670</v>
      </c>
      <c r="T41">
        <v>136</v>
      </c>
      <c r="U41">
        <v>3.1</v>
      </c>
      <c r="V41">
        <v>1.6</v>
      </c>
      <c r="W41">
        <v>0</v>
      </c>
      <c r="X41">
        <v>0</v>
      </c>
    </row>
    <row r="42" spans="1:24" x14ac:dyDescent="0.2">
      <c r="A42">
        <v>18</v>
      </c>
      <c r="B42">
        <v>71</v>
      </c>
      <c r="C42">
        <v>0</v>
      </c>
      <c r="D42">
        <v>63.4</v>
      </c>
      <c r="E42">
        <v>98</v>
      </c>
      <c r="F42">
        <v>106</v>
      </c>
      <c r="G42">
        <v>62</v>
      </c>
      <c r="H42" t="s">
        <v>21</v>
      </c>
      <c r="I42">
        <v>75.599999999999994</v>
      </c>
      <c r="J42">
        <v>42.1</v>
      </c>
      <c r="K42">
        <v>68.3</v>
      </c>
      <c r="L42">
        <v>5569</v>
      </c>
      <c r="M42">
        <v>142</v>
      </c>
      <c r="N42">
        <v>4.4000000000000004</v>
      </c>
      <c r="O42">
        <v>1.44</v>
      </c>
      <c r="P42" t="s">
        <v>18</v>
      </c>
      <c r="Q42">
        <v>3.2</v>
      </c>
      <c r="R42">
        <v>67.5</v>
      </c>
      <c r="S42">
        <v>5673</v>
      </c>
      <c r="T42">
        <v>135</v>
      </c>
      <c r="U42">
        <v>3.6</v>
      </c>
      <c r="V42">
        <v>1.4</v>
      </c>
      <c r="W42">
        <v>1</v>
      </c>
      <c r="X42">
        <v>1</v>
      </c>
    </row>
    <row r="43" spans="1:24" x14ac:dyDescent="0.2">
      <c r="A43">
        <v>18</v>
      </c>
      <c r="B43">
        <v>69</v>
      </c>
      <c r="C43">
        <v>1</v>
      </c>
      <c r="D43">
        <v>72.3</v>
      </c>
      <c r="E43">
        <v>102</v>
      </c>
      <c r="F43">
        <v>114</v>
      </c>
      <c r="G43">
        <v>67</v>
      </c>
      <c r="H43" t="s">
        <v>21</v>
      </c>
      <c r="I43">
        <v>73.5</v>
      </c>
      <c r="J43">
        <v>40.299999999999997</v>
      </c>
      <c r="K43">
        <v>64.900000000000006</v>
      </c>
      <c r="L43">
        <v>4456</v>
      </c>
      <c r="M43">
        <v>146</v>
      </c>
      <c r="N43">
        <v>3.5</v>
      </c>
      <c r="O43">
        <v>1.4</v>
      </c>
      <c r="P43" t="s">
        <v>18</v>
      </c>
      <c r="Q43">
        <v>0.8</v>
      </c>
      <c r="R43">
        <v>62.5</v>
      </c>
      <c r="S43">
        <v>4578</v>
      </c>
      <c r="T43">
        <v>136</v>
      </c>
      <c r="U43">
        <v>3.6</v>
      </c>
      <c r="V43">
        <v>1.38</v>
      </c>
      <c r="W43">
        <v>0</v>
      </c>
      <c r="X43">
        <v>0</v>
      </c>
    </row>
    <row r="44" spans="1:24" x14ac:dyDescent="0.2">
      <c r="A44">
        <v>19</v>
      </c>
      <c r="B44">
        <v>70.2</v>
      </c>
      <c r="C44">
        <v>1</v>
      </c>
      <c r="D44">
        <v>64.400000000000006</v>
      </c>
      <c r="E44">
        <v>88</v>
      </c>
      <c r="F44">
        <v>123</v>
      </c>
      <c r="G44">
        <v>68</v>
      </c>
      <c r="H44" t="s">
        <v>22</v>
      </c>
      <c r="I44">
        <v>82.4</v>
      </c>
      <c r="J44">
        <v>43.4</v>
      </c>
      <c r="K44">
        <v>68.900000000000006</v>
      </c>
      <c r="L44">
        <v>5567</v>
      </c>
      <c r="M44">
        <v>143</v>
      </c>
      <c r="N44">
        <v>3.7</v>
      </c>
      <c r="O44">
        <v>0.89</v>
      </c>
      <c r="P44" t="s">
        <v>18</v>
      </c>
      <c r="Q44">
        <v>2</v>
      </c>
      <c r="R44">
        <v>62.3</v>
      </c>
      <c r="S44">
        <v>5632</v>
      </c>
      <c r="T44">
        <v>137</v>
      </c>
      <c r="U44">
        <v>3.6</v>
      </c>
      <c r="V44">
        <v>0.9</v>
      </c>
      <c r="W44">
        <v>0</v>
      </c>
      <c r="X44">
        <v>1</v>
      </c>
    </row>
    <row r="45" spans="1:24" x14ac:dyDescent="0.2">
      <c r="A45">
        <v>20</v>
      </c>
      <c r="B45">
        <v>84</v>
      </c>
      <c r="C45">
        <v>1</v>
      </c>
      <c r="D45">
        <v>60.3</v>
      </c>
      <c r="E45">
        <v>96</v>
      </c>
      <c r="F45">
        <v>102</v>
      </c>
      <c r="G45">
        <v>60</v>
      </c>
      <c r="H45" t="s">
        <v>21</v>
      </c>
      <c r="I45">
        <v>84.6</v>
      </c>
      <c r="J45">
        <v>44.7</v>
      </c>
      <c r="K45">
        <v>67.8</v>
      </c>
      <c r="L45">
        <v>5432</v>
      </c>
      <c r="M45">
        <v>142</v>
      </c>
      <c r="N45">
        <v>3.8</v>
      </c>
      <c r="O45">
        <v>0.8</v>
      </c>
      <c r="P45" t="s">
        <v>18</v>
      </c>
      <c r="Q45">
        <v>2.2000000000000002</v>
      </c>
      <c r="R45">
        <v>65.7</v>
      </c>
      <c r="S45">
        <v>6704</v>
      </c>
      <c r="T45">
        <v>138</v>
      </c>
      <c r="U45">
        <v>3.3</v>
      </c>
      <c r="V45">
        <v>1.02</v>
      </c>
      <c r="W45">
        <v>0</v>
      </c>
      <c r="X45">
        <v>0</v>
      </c>
    </row>
    <row r="46" spans="1:24" x14ac:dyDescent="0.2">
      <c r="B46">
        <f>AVERAGE(B25:B45)</f>
        <v>74.2</v>
      </c>
      <c r="C46">
        <f>SUM(C25:C45)</f>
        <v>13</v>
      </c>
      <c r="D46">
        <f>AVERAGE(D25:D45)</f>
        <v>66.685714285714283</v>
      </c>
      <c r="E46">
        <f>AVERAGE(E25:E45)</f>
        <v>86.523809523809518</v>
      </c>
      <c r="F46">
        <f>AVERAGE(F25:F45)</f>
        <v>112</v>
      </c>
      <c r="G46">
        <f>AVERAGE(G25:G45)</f>
        <v>64.714285714285708</v>
      </c>
      <c r="I46">
        <f t="shared" ref="I46:O46" si="2">AVERAGE(I25:I45)</f>
        <v>80.390476190476178</v>
      </c>
      <c r="J46">
        <f t="shared" si="2"/>
        <v>43.938095238095237</v>
      </c>
      <c r="K46">
        <f t="shared" si="2"/>
        <v>65.257142857142867</v>
      </c>
      <c r="L46">
        <f t="shared" si="2"/>
        <v>4905.2857142857147</v>
      </c>
      <c r="M46">
        <f t="shared" si="2"/>
        <v>139.57142857142858</v>
      </c>
      <c r="N46">
        <f t="shared" si="2"/>
        <v>4.166666666666667</v>
      </c>
      <c r="O46">
        <f t="shared" si="2"/>
        <v>1.2523809523809524</v>
      </c>
      <c r="Q46">
        <f t="shared" ref="Q46:V46" si="3">AVERAGE(Q25:Q45)</f>
        <v>2.5999999999999996</v>
      </c>
      <c r="R46">
        <f t="shared" si="3"/>
        <v>63.161904761904758</v>
      </c>
      <c r="S46">
        <f t="shared" si="3"/>
        <v>5853.9523809523807</v>
      </c>
      <c r="T46">
        <f t="shared" si="3"/>
        <v>134.76190476190476</v>
      </c>
      <c r="U46">
        <f t="shared" si="3"/>
        <v>3.8571428571428563</v>
      </c>
      <c r="V46">
        <f t="shared" si="3"/>
        <v>1.3709523809523807</v>
      </c>
      <c r="W46">
        <f>SUM(W25:W45)</f>
        <v>6</v>
      </c>
      <c r="X46">
        <f>SUM(X25:X45)</f>
        <v>8</v>
      </c>
    </row>
    <row r="49" spans="8:8" x14ac:dyDescent="0.2">
      <c r="H49" t="s">
        <v>28</v>
      </c>
    </row>
    <row r="50" spans="8:8" x14ac:dyDescent="0.2">
      <c r="H50" t="s">
        <v>29</v>
      </c>
    </row>
  </sheetData>
  <mergeCells count="8">
    <mergeCell ref="W1:X1"/>
    <mergeCell ref="W24:X24"/>
    <mergeCell ref="A1:J1"/>
    <mergeCell ref="A24:F24"/>
    <mergeCell ref="K1:O1"/>
    <mergeCell ref="R1:V1"/>
    <mergeCell ref="K24:O24"/>
    <mergeCell ref="R24:V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3859-CF56-E547-9337-888AA96E25F7}">
  <dimension ref="A1:D21"/>
  <sheetViews>
    <sheetView workbookViewId="0">
      <selection activeCell="O32" sqref="O32"/>
    </sheetView>
  </sheetViews>
  <sheetFormatPr baseColWidth="10" defaultRowHeight="16" x14ac:dyDescent="0.2"/>
  <sheetData>
    <row r="1" spans="1:4" s="9" customFormat="1" x14ac:dyDescent="0.2">
      <c r="A1" s="9" t="s">
        <v>34</v>
      </c>
      <c r="B1" s="9" t="s">
        <v>35</v>
      </c>
      <c r="C1" s="9" t="s">
        <v>36</v>
      </c>
      <c r="D1" s="9" t="s">
        <v>37</v>
      </c>
    </row>
    <row r="2" spans="1:4" x14ac:dyDescent="0.2">
      <c r="A2">
        <v>4300</v>
      </c>
      <c r="B2">
        <v>2345</v>
      </c>
      <c r="C2">
        <v>4002</v>
      </c>
      <c r="D2">
        <v>4445</v>
      </c>
    </row>
    <row r="3" spans="1:4" x14ac:dyDescent="0.2">
      <c r="A3">
        <v>5567</v>
      </c>
      <c r="B3">
        <v>3345</v>
      </c>
      <c r="C3">
        <v>3345</v>
      </c>
      <c r="D3">
        <v>3567</v>
      </c>
    </row>
    <row r="4" spans="1:4" x14ac:dyDescent="0.2">
      <c r="A4">
        <v>6704</v>
      </c>
      <c r="B4">
        <v>2245</v>
      </c>
      <c r="C4">
        <v>4056</v>
      </c>
      <c r="D4">
        <v>4100</v>
      </c>
    </row>
    <row r="5" spans="1:4" x14ac:dyDescent="0.2">
      <c r="A5">
        <v>4503</v>
      </c>
      <c r="B5">
        <v>998</v>
      </c>
      <c r="C5">
        <v>4356</v>
      </c>
      <c r="D5">
        <v>4435</v>
      </c>
    </row>
    <row r="6" spans="1:4" x14ac:dyDescent="0.2">
      <c r="A6">
        <v>6542</v>
      </c>
      <c r="B6">
        <v>1123</v>
      </c>
      <c r="C6">
        <v>4577</v>
      </c>
      <c r="D6">
        <v>6790</v>
      </c>
    </row>
    <row r="7" spans="1:4" x14ac:dyDescent="0.2">
      <c r="A7">
        <v>4455</v>
      </c>
      <c r="B7">
        <v>567</v>
      </c>
      <c r="C7">
        <v>4590</v>
      </c>
      <c r="D7">
        <v>4678</v>
      </c>
    </row>
    <row r="8" spans="1:4" x14ac:dyDescent="0.2">
      <c r="A8">
        <v>4567</v>
      </c>
      <c r="B8">
        <v>2103</v>
      </c>
      <c r="C8">
        <v>7688</v>
      </c>
      <c r="D8" s="3">
        <v>10200</v>
      </c>
    </row>
    <row r="9" spans="1:4" x14ac:dyDescent="0.2">
      <c r="A9">
        <v>5567</v>
      </c>
      <c r="B9">
        <v>1567</v>
      </c>
      <c r="C9">
        <v>8766</v>
      </c>
      <c r="D9" s="3">
        <v>13000</v>
      </c>
    </row>
    <row r="10" spans="1:4" x14ac:dyDescent="0.2">
      <c r="A10">
        <v>4793</v>
      </c>
      <c r="B10">
        <v>2589</v>
      </c>
      <c r="C10">
        <v>2346</v>
      </c>
      <c r="D10">
        <v>5678</v>
      </c>
    </row>
    <row r="11" spans="1:4" x14ac:dyDescent="0.2">
      <c r="A11">
        <v>7008</v>
      </c>
      <c r="B11">
        <v>3423</v>
      </c>
      <c r="C11">
        <v>4500</v>
      </c>
      <c r="D11">
        <v>5600</v>
      </c>
    </row>
    <row r="12" spans="1:4" x14ac:dyDescent="0.2">
      <c r="A12">
        <v>5349</v>
      </c>
      <c r="B12">
        <v>3456</v>
      </c>
      <c r="C12">
        <v>3467</v>
      </c>
      <c r="D12">
        <v>4402</v>
      </c>
    </row>
    <row r="13" spans="1:4" x14ac:dyDescent="0.2">
      <c r="A13">
        <v>6793</v>
      </c>
      <c r="B13">
        <v>2248</v>
      </c>
      <c r="C13">
        <v>4456</v>
      </c>
      <c r="D13">
        <v>5404</v>
      </c>
    </row>
    <row r="14" spans="1:4" x14ac:dyDescent="0.2">
      <c r="A14">
        <v>5543</v>
      </c>
      <c r="B14">
        <v>1098</v>
      </c>
      <c r="C14">
        <v>5670</v>
      </c>
      <c r="D14">
        <v>6708</v>
      </c>
    </row>
    <row r="15" spans="1:4" x14ac:dyDescent="0.2">
      <c r="A15">
        <v>4978</v>
      </c>
      <c r="B15">
        <v>4545</v>
      </c>
      <c r="C15">
        <v>4567</v>
      </c>
      <c r="D15">
        <v>4456</v>
      </c>
    </row>
    <row r="16" spans="1:4" x14ac:dyDescent="0.2">
      <c r="A16">
        <v>4567</v>
      </c>
      <c r="B16">
        <v>3094</v>
      </c>
      <c r="C16">
        <v>5502</v>
      </c>
      <c r="D16">
        <v>5305</v>
      </c>
    </row>
    <row r="17" spans="1:4" x14ac:dyDescent="0.2">
      <c r="A17">
        <v>4890</v>
      </c>
      <c r="B17">
        <v>3006</v>
      </c>
      <c r="C17">
        <v>4532</v>
      </c>
      <c r="D17">
        <v>5908</v>
      </c>
    </row>
    <row r="18" spans="1:4" x14ac:dyDescent="0.2">
      <c r="A18">
        <v>6784</v>
      </c>
      <c r="B18">
        <v>2980</v>
      </c>
      <c r="C18">
        <v>5567</v>
      </c>
      <c r="D18">
        <v>5670</v>
      </c>
    </row>
    <row r="19" spans="1:4" x14ac:dyDescent="0.2">
      <c r="A19">
        <v>5678</v>
      </c>
      <c r="B19">
        <v>1890</v>
      </c>
      <c r="C19">
        <v>5569</v>
      </c>
      <c r="D19">
        <v>5673</v>
      </c>
    </row>
    <row r="20" spans="1:4" x14ac:dyDescent="0.2">
      <c r="A20">
        <v>4791</v>
      </c>
      <c r="B20">
        <v>2034</v>
      </c>
      <c r="C20">
        <v>4456</v>
      </c>
      <c r="D20">
        <v>4578</v>
      </c>
    </row>
    <row r="21" spans="1:4" x14ac:dyDescent="0.2">
      <c r="A21">
        <v>5321</v>
      </c>
      <c r="B21">
        <v>3202</v>
      </c>
      <c r="C21">
        <v>5567</v>
      </c>
      <c r="D21">
        <v>5632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B448-9B5D-E740-8864-0205CF15E6E8}">
  <dimension ref="A1:C3"/>
  <sheetViews>
    <sheetView workbookViewId="0">
      <selection activeCell="I8" sqref="I8"/>
    </sheetView>
  </sheetViews>
  <sheetFormatPr baseColWidth="10" defaultRowHeight="16" x14ac:dyDescent="0.2"/>
  <sheetData>
    <row r="1" spans="1:3" ht="17" thickBot="1" x14ac:dyDescent="0.25">
      <c r="B1" t="s">
        <v>32</v>
      </c>
      <c r="C1" t="s">
        <v>33</v>
      </c>
    </row>
    <row r="2" spans="1:3" ht="17" thickBot="1" x14ac:dyDescent="0.25">
      <c r="A2" s="4" t="s">
        <v>30</v>
      </c>
      <c r="B2" s="5">
        <v>1.39</v>
      </c>
      <c r="C2" s="5">
        <v>-2.09</v>
      </c>
    </row>
    <row r="3" spans="1:3" ht="17" thickBot="1" x14ac:dyDescent="0.25">
      <c r="A3" s="6" t="s">
        <v>31</v>
      </c>
      <c r="B3" s="7">
        <v>-3042.1</v>
      </c>
      <c r="C3" s="7">
        <v>932.5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Dr.Pankaj Jariwala</dc:creator>
  <cp:lastModifiedBy>Dr.Pankaj Jariwala</cp:lastModifiedBy>
  <dcterms:created xsi:type="dcterms:W3CDTF">2022-02-04T14:31:27Z</dcterms:created>
  <dcterms:modified xsi:type="dcterms:W3CDTF">2023-08-19T03:27:09Z</dcterms:modified>
</cp:coreProperties>
</file>