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ython\projects\Research\Data\"/>
    </mc:Choice>
  </mc:AlternateContent>
  <bookViews>
    <workbookView xWindow="0" yWindow="0" windowWidth="20490" windowHeight="8340" activeTab="8"/>
  </bookViews>
  <sheets>
    <sheet name="Statewide" sheetId="3" r:id="rId1"/>
    <sheet name="Genesee" sheetId="4" r:id="rId2"/>
    <sheet name="Shiawassee" sheetId="5" r:id="rId3"/>
    <sheet name="Lapeer" sheetId="6" r:id="rId4"/>
    <sheet name="St Clair" sheetId="7" r:id="rId5"/>
    <sheet name="Tuscola" sheetId="8" r:id="rId6"/>
    <sheet name="Huron" sheetId="9" r:id="rId7"/>
    <sheet name="Sanilac" sheetId="10" r:id="rId8"/>
    <sheet name="Linear"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4" i="10" l="1"/>
  <c r="R24" i="10"/>
  <c r="Q24" i="10"/>
  <c r="R23" i="10"/>
  <c r="Q23" i="10"/>
  <c r="S22" i="10"/>
  <c r="R22" i="10"/>
  <c r="Q22" i="10"/>
  <c r="X401" i="11"/>
  <c r="Y401" i="11"/>
  <c r="Z401" i="11"/>
  <c r="X402" i="11"/>
  <c r="Y402" i="11"/>
  <c r="X403" i="11"/>
  <c r="Y403" i="11"/>
  <c r="Z403" i="11"/>
  <c r="Z97" i="11"/>
  <c r="Y97" i="11"/>
  <c r="X96" i="11"/>
  <c r="Z95" i="11"/>
  <c r="Y95" i="11"/>
  <c r="Z94" i="11"/>
  <c r="Z93" i="11"/>
  <c r="Z92" i="11"/>
  <c r="X92" i="11"/>
  <c r="Z91" i="11"/>
  <c r="S97" i="3"/>
  <c r="R97" i="3"/>
  <c r="Q96" i="3"/>
  <c r="S95" i="3"/>
  <c r="R95" i="3"/>
  <c r="S94" i="3"/>
  <c r="S93" i="3"/>
  <c r="S92" i="3"/>
  <c r="Q92" i="3"/>
  <c r="S91" i="3"/>
</calcChain>
</file>

<file path=xl/sharedStrings.xml><?xml version="1.0" encoding="utf-8"?>
<sst xmlns="http://schemas.openxmlformats.org/spreadsheetml/2006/main" count="14320" uniqueCount="2780">
  <si>
    <t>Name</t>
  </si>
  <si>
    <t>Services</t>
  </si>
  <si>
    <t>Phase</t>
  </si>
  <si>
    <t>Notes</t>
  </si>
  <si>
    <t>LibraryBiz Connect</t>
  </si>
  <si>
    <t>Research and Development</t>
  </si>
  <si>
    <t>Online only</t>
  </si>
  <si>
    <t>Any</t>
  </si>
  <si>
    <t>Michigan Economic Development Corporation</t>
  </si>
  <si>
    <t>Professional Services 
Funding</t>
  </si>
  <si>
    <t>Michigan Minority Supplier Development Council</t>
  </si>
  <si>
    <t>Professional Services</t>
  </si>
  <si>
    <t>For minority-owned businesses only</t>
  </si>
  <si>
    <t>U.S. Small Business Administration</t>
  </si>
  <si>
    <t>Funding
Research &amp; Development
Professional Services
Counseling</t>
  </si>
  <si>
    <t>Genesee</t>
  </si>
  <si>
    <t>Flint Food Works</t>
  </si>
  <si>
    <t>300 E. First St, MI 48502
(810) 447 0714
flintfoodworks.net</t>
  </si>
  <si>
    <t xml:space="preserve">Kitchen/Market
Funding
Office Space
Professional Services
</t>
  </si>
  <si>
    <t>Counseling
Maker Space
Professional Services</t>
  </si>
  <si>
    <t>207 Northbank center, 432 N. Saginaw St., MI 48502
(810) 424-5428
www.umflint.edu/outreach/innovation-incubator</t>
  </si>
  <si>
    <t>Workshops/Competitions
Counseling</t>
  </si>
  <si>
    <t>City of Flint Economic Development Corp.</t>
  </si>
  <si>
    <t xml:space="preserve">1101 S. Saginaw Street 
Flint, Michigan 48502
(810) 766-7436
cityofflint.com
</t>
  </si>
  <si>
    <t>Funding</t>
  </si>
  <si>
    <t>1401 E. Court St. Flint, MI 48503
(810) 232-4553
www.mcc.edu/fablab</t>
  </si>
  <si>
    <t>Workshops/Competitions
Counseling
Funding
Professional Services</t>
  </si>
  <si>
    <t>Flint &amp; Genesee Chamber of Commerce</t>
  </si>
  <si>
    <t xml:space="preserve">519 S Saginaw St. , Suite 200, Flint, MI 48502 
(810)-600-1404 
info@flintandgenesee.org
flintandgenesee.org
</t>
  </si>
  <si>
    <t>Flint Public Library</t>
  </si>
  <si>
    <t>1026 E Kearsley St, Flint, MI 48503
(810) 232-7111
askus@fpl.com
fpl.info</t>
  </si>
  <si>
    <t>Office/Makerspace
Counseling</t>
  </si>
  <si>
    <t>Flint Soup</t>
  </si>
  <si>
    <t xml:space="preserve">601 S Saginaw St, Flint, Michigan 48502
(810) 288-7094
adrian@flintsoup.org
facebook.com/flintSOUP
</t>
  </si>
  <si>
    <t>Professional Services
Kitchen/Market
Funding</t>
  </si>
  <si>
    <t xml:space="preserve">Professional Services
Counseling
Workshops/Competitions
</t>
  </si>
  <si>
    <t>Goodwill Industries</t>
  </si>
  <si>
    <t>501 S. Averill Ave. Flint, MI 48506 
Toll free: (800) 524-6331 
(810) 762-9960
goodwill@goodwillmidmichigan.org 
goodwillmidmichigan.org</t>
  </si>
  <si>
    <t>Workshops/Competitions
Counseling
Office/Makerspace</t>
  </si>
  <si>
    <t>Specialized Services</t>
  </si>
  <si>
    <t>Multiple branches &amp; offices in other region 6 counties.</t>
  </si>
  <si>
    <t>Mailing address: P.O. Box 311,  Flushing, MI 48433
(810) 245-5599
inventorscouncil.org</t>
  </si>
  <si>
    <t>5th floor, Campus Center, 1700 University Avenue, Flint, MI 48504
(810) 762-9660
sbdcmichigan.org</t>
  </si>
  <si>
    <t xml:space="preserve">Workshops/Competitions
Counseling
Funding
Professional Services
</t>
  </si>
  <si>
    <t>No restrictions but special services for advanced technology businesses</t>
  </si>
  <si>
    <t>Manufacturing &amp; Innovation Technology Institute</t>
  </si>
  <si>
    <t>4206 S.Saginaw , Burton, MI 48529 
(810) 743-1600
ams-miti.com</t>
  </si>
  <si>
    <t>Office/Makerspace
Counseling
Professional Services</t>
  </si>
  <si>
    <t>Metro Community Development</t>
  </si>
  <si>
    <t>503 S. Saginaw Street, Suite 804, Flint, Michigan 48502  
(810) 767-4622
metro-community.org</t>
  </si>
  <si>
    <t xml:space="preserve">Workshops/Competitions
Counseling
Funding
Real Estate Assistance
</t>
  </si>
  <si>
    <t>Startup must be Genesee county based</t>
  </si>
  <si>
    <t>519 S Saginaw St. , Suite 200 , Flint, MI 48502 
(810) 600-1432
info@flintandgenesee.org 
flintandgenesee.org/develop/ptac</t>
  </si>
  <si>
    <t>Focused on all region 6 small businesses</t>
  </si>
  <si>
    <t>Red Ink Flint</t>
  </si>
  <si>
    <t xml:space="preserve">124 W. First St. , Flint, MI 48502
(810) 820-3050
info@redinkflint.org
redinkflint.org
</t>
  </si>
  <si>
    <t xml:space="preserve">Office/Makerspace
Counseling
</t>
  </si>
  <si>
    <t>Specialized Services based on programs</t>
  </si>
  <si>
    <t>Veterans Business Resource Center</t>
  </si>
  <si>
    <t>501 S. Averill Ave., Flint, MI 48506
(810) 767-8387
info@vetbizcentral.org
vetbizcentral.org</t>
  </si>
  <si>
    <t xml:space="preserve">Office/Makerspace
Counseling
Workshops/Competitions
</t>
  </si>
  <si>
    <t>For Veterans only.</t>
  </si>
  <si>
    <t>Huron</t>
  </si>
  <si>
    <t>Lapeer</t>
  </si>
  <si>
    <t>Lapeer Development Corporation</t>
  </si>
  <si>
    <t>449 McCormick Drive, Lapeer, MI 48446
810 667-0080
patricia@lapeerdevelopment.com
lapeerdevelopment.com</t>
  </si>
  <si>
    <t xml:space="preserve">Counseling
Professional Services  
Real Estate Assistance
Funding
</t>
  </si>
  <si>
    <t>Specifically for businesses who want to expand or startup in Lapeer county.</t>
  </si>
  <si>
    <t>Lapeer Area - Chamber of Commerce</t>
  </si>
  <si>
    <t xml:space="preserve">108 W. Park St., Lapeer, MI 48446
(810) 664-6641
staff@lapeerareachamber.org
lapeerareachamber.org
</t>
  </si>
  <si>
    <t xml:space="preserve">Professional Services
Workshops/Competitions
</t>
  </si>
  <si>
    <t>Sanilac</t>
  </si>
  <si>
    <t>Shiawassee</t>
  </si>
  <si>
    <t>Shiawassee Economic Development Partnership</t>
  </si>
  <si>
    <t xml:space="preserve">Counseling
Professional Services
Funding
</t>
  </si>
  <si>
    <t>Broad part of the Shiawassee Chamber of Commerce and consists of many sub-programs such as Small Business Development Center and Michigan Manufacturing Technology Center</t>
  </si>
  <si>
    <t>St. Clair</t>
  </si>
  <si>
    <t>Loft 912</t>
  </si>
  <si>
    <t>912 Military St.
Port Huron, MI 48060
(810) 637-1717
hello@loft912.ph
loft912.ph</t>
  </si>
  <si>
    <t>Office Space</t>
  </si>
  <si>
    <t>Techport</t>
  </si>
  <si>
    <t xml:space="preserve">208 Huron Avenue, Port Huron, MI 48060
(810) 982-9511
techporthuron.com
</t>
  </si>
  <si>
    <t>Counseling
Professional Services</t>
  </si>
  <si>
    <t>Tuscola</t>
  </si>
  <si>
    <t>Great Lakes Women's Business Council</t>
  </si>
  <si>
    <t xml:space="preserve">33109 Schoolcraft Rd., Livonia, MI 48150
(734) 677-1400
info@greatlakeswbc.org
greatlakeswbc.org
</t>
  </si>
  <si>
    <t>Mainly for women and minority owned businesses</t>
  </si>
  <si>
    <t>Does not support businesses in the idea phase</t>
  </si>
  <si>
    <t>Sidewalk Ventures</t>
  </si>
  <si>
    <t>4444 Second Avenue, Detroit, MI 48201 
(248) 535-1302
hello@sidewalk-ventures.com 
sidewalk-ventures.com</t>
  </si>
  <si>
    <t>Not limited to Detroit.</t>
  </si>
  <si>
    <t>Mailing address: P.O. Box 11169, Detroit, MI 48211
(313) 875-4250</t>
  </si>
  <si>
    <t>No Restrictions but focuses on African-American owned small businesses</t>
  </si>
  <si>
    <t>Global Detroit</t>
  </si>
  <si>
    <t>1401 Burroughs St., Ste #205, Detroit, MI 48202
(313) 516-9681
primary@globaldetroit.com
globaldetroit.com</t>
  </si>
  <si>
    <t>Professional Services
Funding</t>
  </si>
  <si>
    <t>For immigrant entrepreneurs only</t>
  </si>
  <si>
    <t>Inforum</t>
  </si>
  <si>
    <t>400 Renaissance Center, Ste. #2155, Detroit, MI 48243
(877) 633-3500
tshea@inforummichigan.org
inforummichigan.org</t>
  </si>
  <si>
    <t>Michigan Women's Foundation</t>
  </si>
  <si>
    <t>333 W. Fort St., Ste. #1920, Detroit, MI 48226
(313) 962-1920
microloan@miwf.org
miwf.org</t>
  </si>
  <si>
    <t>Funding
Professional Services
Counseling</t>
  </si>
  <si>
    <t>For women-owned businesses only</t>
  </si>
  <si>
    <t xml:space="preserve">154 N. Saginaw St., Pontiac, MI 48342
(248) 648 1505
menageriekitchen@gmail.com
www.menageriekitchen.com
</t>
  </si>
  <si>
    <t>Kitchen/ Market
Office Space</t>
  </si>
  <si>
    <t>For all start-up chefs or kitchen market based businesses</t>
  </si>
  <si>
    <t>Address</t>
  </si>
  <si>
    <t>City</t>
  </si>
  <si>
    <t>Zip code</t>
  </si>
  <si>
    <t>Phone#</t>
  </si>
  <si>
    <t>Email</t>
  </si>
  <si>
    <t>info@michigan.org</t>
  </si>
  <si>
    <t>www.michiganbusiness.org</t>
  </si>
  <si>
    <t>Michigan</t>
  </si>
  <si>
    <t>Statewide</t>
  </si>
  <si>
    <t>Lansing</t>
  </si>
  <si>
    <t>librarybizconnect@gmail.com</t>
  </si>
  <si>
    <t>www.flintfoodworks.net</t>
  </si>
  <si>
    <t>(313)-873-3200</t>
  </si>
  <si>
    <t>www.minoritysupplier.org</t>
  </si>
  <si>
    <t>certification@minoritysupplier.org</t>
  </si>
  <si>
    <t>Detroit</t>
  </si>
  <si>
    <t>(313) 226-6075</t>
  </si>
  <si>
    <t>State</t>
  </si>
  <si>
    <t>www.sba.gov/offices/district/mi/detroit</t>
  </si>
  <si>
    <t>215 North Water Street</t>
  </si>
  <si>
    <t>Owosso</t>
  </si>
  <si>
    <t xml:space="preserve">(989) 725-9241 </t>
  </si>
  <si>
    <t>www.sedpweb.org</t>
  </si>
  <si>
    <t>https://www.sba.gov/tools/local-assistance/map/state/MI</t>
  </si>
  <si>
    <t>215 North Water Street
Owosso, MI 48867</t>
  </si>
  <si>
    <t>Corunna</t>
  </si>
  <si>
    <t>33109 Schoolcraft Road</t>
  </si>
  <si>
    <t>Livonia</t>
  </si>
  <si>
    <t>(734) 677-1400</t>
  </si>
  <si>
    <t>info@greatlakeswbc.org</t>
  </si>
  <si>
    <t>www.greatlakeswbc.org</t>
  </si>
  <si>
    <t>http://www.michiganbusiness.org/start-up/business-assistance/#section1</t>
  </si>
  <si>
    <t>Business Start Up Resources from the Michigan Economic Development Corporation (MEDC)</t>
  </si>
  <si>
    <t>Other Address Format</t>
  </si>
  <si>
    <t>201 North Shiawassee Street, 3rd Floor
Corunna, MI 48817</t>
  </si>
  <si>
    <t xml:space="preserve">The County of Shiawassee - The Community Development Department </t>
  </si>
  <si>
    <t>http://www.shiawassee.net/Departments/Community-Development</t>
  </si>
  <si>
    <t>comdev@shiawassee.net</t>
  </si>
  <si>
    <t>Planning &amp; Zoning
Building &amp; Trades
Housing Rehabilitation</t>
  </si>
  <si>
    <t>(989) 743.2396</t>
  </si>
  <si>
    <t>(989) 743.2318</t>
  </si>
  <si>
    <t>LJohnson@shiawasseechd.net</t>
  </si>
  <si>
    <t>http://www.shiawassee.net/Departments/Health-Department</t>
  </si>
  <si>
    <t xml:space="preserve">Licensing
Food Safety Classes
</t>
  </si>
  <si>
    <t>http://sbdcmichigan.org/</t>
  </si>
  <si>
    <t>Counties Served: Genesee, Huron, Lapeer, Sanilac, Shiawassee, St. Clair, and Tuscola</t>
  </si>
  <si>
    <t>515 Perry Rd, Grand Blanc, MI 48439</t>
  </si>
  <si>
    <t>Grand Blanc</t>
  </si>
  <si>
    <t>3270 Wilson Street, Room 111
Marlette, MI 48453</t>
  </si>
  <si>
    <t>SBDC Business Ressource Centers - Thumb Area Michigan Works</t>
  </si>
  <si>
    <t>3270 Wilson Street, Room 111</t>
  </si>
  <si>
    <t>Marlette</t>
  </si>
  <si>
    <t>(989) 635-3561</t>
  </si>
  <si>
    <t>http://www.sanilaccounty.net/publicpages/Entity.aspx?ID=232</t>
  </si>
  <si>
    <t>http://sbdcmichigan.org/find-us/</t>
  </si>
  <si>
    <t>Sandusky Chamber of Commerce</t>
  </si>
  <si>
    <t>267 Sanilac Rd, Sandusky, MI 48471</t>
  </si>
  <si>
    <t>(810) 648-4445</t>
  </si>
  <si>
    <t>http://www.sanduskychamber.us/</t>
  </si>
  <si>
    <t>Sandusky</t>
  </si>
  <si>
    <t>Sanilac County - Health Department</t>
  </si>
  <si>
    <t>171 Dawson Street, Suite 123
Sandusky, MI 48471</t>
  </si>
  <si>
    <t xml:space="preserve">(810) 648-4098 </t>
  </si>
  <si>
    <t>http://www.sanilaccounty.net/PublicPages/Entity.aspx?ID=206</t>
  </si>
  <si>
    <t>250 E Huron Ave # 303, Bad Axe, MI 48413</t>
  </si>
  <si>
    <t>Bad Axe</t>
  </si>
  <si>
    <t>(989) 269-6431</t>
  </si>
  <si>
    <t>http://huroncounty.com/</t>
  </si>
  <si>
    <t>http://co.huron.mi.us/departments.asp</t>
  </si>
  <si>
    <t>Huron County departments</t>
  </si>
  <si>
    <t>http://www.huroncountykitchen.com/#home-page</t>
  </si>
  <si>
    <t>(989) 239.1323</t>
  </si>
  <si>
    <t>kitchen@huroncounty.com</t>
  </si>
  <si>
    <t>Kitchen</t>
  </si>
  <si>
    <t>1160 S. Van Dyke, Bad Axe, MI 48413</t>
  </si>
  <si>
    <t>http://www.michiganbusiness.org/start-up/business-assistance/#guidance</t>
  </si>
  <si>
    <t>MEDC - BUSINESS START-UP AND OPERATING GUIDANCE</t>
  </si>
  <si>
    <t>MEDC - Incentives &amp; Taxes</t>
  </si>
  <si>
    <t>http://www.michiganbusiness.org/grow/incentives-taxes/#incentives</t>
  </si>
  <si>
    <t>INCENTIVES
INDIVIDUAL INCOME TAX
PROPERTY TAXES
SALES TAXES</t>
  </si>
  <si>
    <t>http://www.tuscolacounty.org/edc/</t>
  </si>
  <si>
    <t>Tuscola County - Economic Development Corporation</t>
  </si>
  <si>
    <t>429 N. State Street, Suite 102
Caro, MI 48723</t>
  </si>
  <si>
    <t>Caro</t>
  </si>
  <si>
    <t>(989) 673-2849</t>
  </si>
  <si>
    <t>serickson@tuscolaedc.org</t>
  </si>
  <si>
    <t>Brownfield Redevelopment
Downtown Development
Equipment Lease Program
Revolving Loan Fund
Small Business Counseling
Master Plan Writing and Development
Grant Writing</t>
  </si>
  <si>
    <t>Flint</t>
  </si>
  <si>
    <t>(810) 600-1432</t>
  </si>
  <si>
    <t>(810) 447-0714</t>
  </si>
  <si>
    <t>OUR SERVICES
Daily Management and Administrative Support
Conference Room with Multi-media Access
Expert Consulting Services
Use of Office Equipment (fax, copier, postage equipment, etc)
In-Office Workstations
Assistance with Small Business Financing
High Speed Internet Access
Education in Accounting, Human Resources, Marketing and Other Business Disciplines
These services combine to provide significantly lower overhead costs and one on one serve that aids growth and success.  Most smaller companies cannot afford to hire this type of support; it would be too demanding on their operating capital.</t>
  </si>
  <si>
    <t>ncuster@umflint.edu</t>
  </si>
  <si>
    <t>https://www.cityofflint.com/planning-and-development/economic-development-corporation/</t>
  </si>
  <si>
    <t>(810) 766-7436</t>
  </si>
  <si>
    <t>http://www.mcc.edu/fablab/</t>
  </si>
  <si>
    <t>(810) 232-4553</t>
  </si>
  <si>
    <t>(810) 600-1404</t>
  </si>
  <si>
    <t>https://www.flintandgenesee.org/</t>
  </si>
  <si>
    <t>(810) 232-7111</t>
  </si>
  <si>
    <t>http://business.mel.org/</t>
  </si>
  <si>
    <t>Michigan eLibrary</t>
  </si>
  <si>
    <t>https://fpl.info/research/research-by-subject/business/</t>
  </si>
  <si>
    <t>https://www.facebook.com/FlintSOUP/</t>
  </si>
  <si>
    <t>adrian@flintsoup.org</t>
  </si>
  <si>
    <t>601 Saginaw Street</t>
  </si>
  <si>
    <t>(810) 288-7094</t>
  </si>
  <si>
    <t>https://factorytwo.org/</t>
  </si>
  <si>
    <t>Factory Two</t>
  </si>
  <si>
    <t>129 N Grand Traverse St. 
Flint, MI 48503
(810) 354-7766
info@factorytwo.org</t>
  </si>
  <si>
    <t>info@factorytwo.org</t>
  </si>
  <si>
    <t>(810) 354-7766</t>
  </si>
  <si>
    <t>(810) 767-4622</t>
  </si>
  <si>
    <t>Flushing</t>
  </si>
  <si>
    <t>(810) 762-9660</t>
  </si>
  <si>
    <t>http://sbdcmichigan.org/start-grow-flint/</t>
  </si>
  <si>
    <t>http://www.ams-miti.com/</t>
  </si>
  <si>
    <t>Burton</t>
  </si>
  <si>
    <t>https://www.metro-community.org/</t>
  </si>
  <si>
    <t>(810) 820-3050</t>
  </si>
  <si>
    <t>info@redinkflint.org</t>
  </si>
  <si>
    <t>https://www.flintandgenesee.org/economic-development/government-contracting/</t>
  </si>
  <si>
    <t>http://redinkflint.org/</t>
  </si>
  <si>
    <t>(810) 767-8387</t>
  </si>
  <si>
    <t>http://vetbizcentral.org/</t>
  </si>
  <si>
    <t>info@vetbizcentral.org</t>
  </si>
  <si>
    <t>https://www.va.gov/landing2_business.htm</t>
  </si>
  <si>
    <t>https://www.thegdl.org/services/business-center</t>
  </si>
  <si>
    <t>http://www.thearmoryproject.com/</t>
  </si>
  <si>
    <t>The Armory</t>
  </si>
  <si>
    <t>215 N. Water Street
Owosso, MI, 48867
989-723-5149</t>
  </si>
  <si>
    <t>(989) 723-5149</t>
  </si>
  <si>
    <t>http://www.shiawasseechamber.org/</t>
  </si>
  <si>
    <t>coworkig</t>
  </si>
  <si>
    <t>http://lapeerareachamber.org/</t>
  </si>
  <si>
    <t>(810) 664-6641</t>
  </si>
  <si>
    <t>http://www.lapeerdevelopment.com/</t>
  </si>
  <si>
    <t>patricia@lapeerdevelopment.com</t>
  </si>
  <si>
    <t xml:space="preserve">(810) 667-0080 </t>
  </si>
  <si>
    <t>Economic Development Alliance</t>
  </si>
  <si>
    <t>100 McMorran Blvd. 4th Floor, Executive Suite B | Port Huron, MI, 48060 
phone: (810) 982.9511 | fax: (810) 982.9531</t>
  </si>
  <si>
    <t xml:space="preserve">(810) 982.9511 </t>
  </si>
  <si>
    <t>Port Huron</t>
  </si>
  <si>
    <t>http://www.edascc.com/</t>
  </si>
  <si>
    <t>301 Huron Avenue
Port Huron, MI.  48060</t>
  </si>
  <si>
    <t>301 Huron Avenue</t>
  </si>
  <si>
    <t>The Underground Incubator</t>
  </si>
  <si>
    <t>http://www.startunderground.com/</t>
  </si>
  <si>
    <t>http://www.startunderground.com/lets-talk.html</t>
  </si>
  <si>
    <t>Premium Resident - Enclosed Glass Front Office (4) 
Flexible Work Space Incubator Tenant
Kitchen
Two conference rooms with presentation equipment
High-Speed Internet 
Printer Access
Computers with online databases
White Boards
Quiet Phone Rooms (sometimes we need a little privacy)</t>
  </si>
  <si>
    <t>The Blue Water Area Chamber of Commerce</t>
  </si>
  <si>
    <t>512 McMorran Boulevard | Port Huron, MI 48060
Telephone: (810) 985-7101 | Toll-Free: (800) 361-0526 | Fax: (810) 985-7311</t>
  </si>
  <si>
    <t>512 McMorran Boulevard</t>
  </si>
  <si>
    <t>(810) 985-7101</t>
  </si>
  <si>
    <t>912 Military Street</t>
  </si>
  <si>
    <t>https://loft912.ph/</t>
  </si>
  <si>
    <t>hello@loft912.ph</t>
  </si>
  <si>
    <t>(810) 637-1717</t>
  </si>
  <si>
    <t>912 Military Street
Port Huron, MI, United States</t>
  </si>
  <si>
    <t xml:space="preserve">Blue Water Startups </t>
  </si>
  <si>
    <t>http://bluewaterstartups.com/</t>
  </si>
  <si>
    <t>http://www.bluewaterchamber.com/</t>
  </si>
  <si>
    <t xml:space="preserve">Tuscola County Michigan Veterans Affairs </t>
  </si>
  <si>
    <t xml:space="preserve">1309 Cleaver Rd.
Caro, MI 48723
Phone: (989) 673-8148
Fax: (989) 673-7940 </t>
  </si>
  <si>
    <t>1309 Cleaver Road</t>
  </si>
  <si>
    <t>https://www.michiganveterans.com/a/Tuscola-County</t>
  </si>
  <si>
    <t>mzmierski@tchd.us</t>
  </si>
  <si>
    <t>http://www.carochamber.org/index.html</t>
  </si>
  <si>
    <t>Caro Chamber of Commerce</t>
  </si>
  <si>
    <t xml:space="preserve">(989) 673-5211
429 North State Street, Suite 101, Caro,  MI 48723 </t>
  </si>
  <si>
    <t>(989) 673-5211</t>
  </si>
  <si>
    <t>(989)-673-8148</t>
  </si>
  <si>
    <t>429 North State Street, Suite 101,</t>
  </si>
  <si>
    <t>http://www.imlayseed.com/1/379/index.asp</t>
  </si>
  <si>
    <t xml:space="preserve">(810) 724-2135 </t>
  </si>
  <si>
    <t>150 North Main Street
Imlay City, MI 48444</t>
  </si>
  <si>
    <t>SEED CAN ASSIST YOU WITH:
identifying business opportunities
providing tools to gauge future business success
connecting you to future clients and business resources
creating business partnerships
addressing current business needs
finding the necessary resources, including available incentives and programs, to establish, maintain or grow your business
connecting you to local government officials and departments
utilizing tax incentives
streamlining project costs
providing long-term local support
understanding planning and zoning rules</t>
  </si>
  <si>
    <t xml:space="preserve">201 North Riverside Ave    St. Clair, MI 48079 </t>
  </si>
  <si>
    <t>(810) 329-2962</t>
  </si>
  <si>
    <t>http://stclairchambermi.com/</t>
  </si>
  <si>
    <t>stclairchambermi@gmail.com</t>
  </si>
  <si>
    <t>Greater Port Austin Chamber of Commerce</t>
  </si>
  <si>
    <t>http://www.portaustinarea.com/</t>
  </si>
  <si>
    <t>portaustinchamber@yahoo.com</t>
  </si>
  <si>
    <t>Port Austin</t>
  </si>
  <si>
    <t>MI</t>
  </si>
  <si>
    <t>(989) 738-7600</t>
  </si>
  <si>
    <t>Civil, Shoping, Real Esate, Media</t>
  </si>
  <si>
    <t>http://www.casevillechamber.net/home.php</t>
  </si>
  <si>
    <t>email@casevillechamber.com</t>
  </si>
  <si>
    <t>Caseville</t>
  </si>
  <si>
    <t>(989) 856-3818</t>
  </si>
  <si>
    <t>Services, Resturant</t>
  </si>
  <si>
    <t>http://harborbeachchamber.com/</t>
  </si>
  <si>
    <t>visitor@harborbeachchamber.com</t>
  </si>
  <si>
    <t>Harbor Beach</t>
  </si>
  <si>
    <t>(989) 479-6477</t>
  </si>
  <si>
    <t>local business, living</t>
  </si>
  <si>
    <t>http://www.badaxemich.com/</t>
  </si>
  <si>
    <t>badaxemich@yahoo.com</t>
  </si>
  <si>
    <t>(989) 269-9575</t>
  </si>
  <si>
    <t>Services, Financisl Service, Retail</t>
  </si>
  <si>
    <t>http://pigeonchamber.com/</t>
  </si>
  <si>
    <t>mrogers@ibcp.com</t>
  </si>
  <si>
    <t>Pigeon</t>
  </si>
  <si>
    <t>(989) 453-7400</t>
  </si>
  <si>
    <t>executivedirector@carochamber.org</t>
  </si>
  <si>
    <t>http://www.casscitychamber.com/</t>
  </si>
  <si>
    <t>ccc@casscitychamber.com</t>
  </si>
  <si>
    <t>Cass City</t>
  </si>
  <si>
    <t>(989) 872-4618</t>
  </si>
  <si>
    <t xml:space="preserve">Manufactoring, nursing homes, hospitals, retial stores </t>
  </si>
  <si>
    <t>misandusky@gmail.com</t>
  </si>
  <si>
    <t>http://www.croslexchamber.com/</t>
  </si>
  <si>
    <t>croslexchamberofcommerce@gmail.com</t>
  </si>
  <si>
    <t>Lexington</t>
  </si>
  <si>
    <t>(810) 359-2262</t>
  </si>
  <si>
    <t>Insurance, Service industry, retails</t>
  </si>
  <si>
    <t>All type of business</t>
  </si>
  <si>
    <t>https://vassarchamber.com/</t>
  </si>
  <si>
    <t>Vassar</t>
  </si>
  <si>
    <t>(989) 823-2601</t>
  </si>
  <si>
    <t>http://cliochamberofcommerce.com/</t>
  </si>
  <si>
    <t>cliochamber@gmail.com</t>
  </si>
  <si>
    <t>Clio</t>
  </si>
  <si>
    <t>(810) 686-4480</t>
  </si>
  <si>
    <t>(810) 387-9253</t>
  </si>
  <si>
    <t>health care</t>
  </si>
  <si>
    <t>executivedirector@imlaycitymich.com</t>
  </si>
  <si>
    <t>Imlay City</t>
  </si>
  <si>
    <t>(810) 724-1361</t>
  </si>
  <si>
    <t>http://www.davisonchamberofcommerce.com/</t>
  </si>
  <si>
    <t>DavisonChamber@gmail.com</t>
  </si>
  <si>
    <t>Davison</t>
  </si>
  <si>
    <t>(810) 653-6266</t>
  </si>
  <si>
    <t>http://www.flushingchamber.com/</t>
  </si>
  <si>
    <t>susan@flushingchamber.com</t>
  </si>
  <si>
    <t>(810) 659-4141</t>
  </si>
  <si>
    <t>all business</t>
  </si>
  <si>
    <t>http://www.swartzcreekchamber.org/</t>
  </si>
  <si>
    <t>info@swartzcreekchamber.org</t>
  </si>
  <si>
    <t>5023 Holland Drive</t>
  </si>
  <si>
    <t>Swartz Creek</t>
  </si>
  <si>
    <t>(810) 733-8882</t>
  </si>
  <si>
    <t>http://www.durandchamber.com/</t>
  </si>
  <si>
    <t>office@durandchamber.com</t>
  </si>
  <si>
    <t>Durand</t>
  </si>
  <si>
    <t>(989) 288-3715</t>
  </si>
  <si>
    <t>http://grandblancchamber.com/</t>
  </si>
  <si>
    <t>gbcc@grandblancchamber.com</t>
  </si>
  <si>
    <t>(810) 695-4222</t>
  </si>
  <si>
    <t>http://www.fentonchamber.com/</t>
  </si>
  <si>
    <t>sday@fentonchamber.com</t>
  </si>
  <si>
    <t>Fenton</t>
  </si>
  <si>
    <t>(810) 629-5447</t>
  </si>
  <si>
    <t>Family, Community &amp; Civic Organizations, Real Estate, Moving &amp; Storage, Construction Equipment &amp; Contractors, Finance &amp; Insurance, health care</t>
  </si>
  <si>
    <t>tcastillo@bluewaterchamber.com</t>
  </si>
  <si>
    <t>Yale</t>
  </si>
  <si>
    <t>6506 Main Street</t>
  </si>
  <si>
    <t>P.O. Box 87</t>
  </si>
  <si>
    <t xml:space="preserve">Small business. The objectives of Blue Water Startups are to provide information to new businesses about what resources are available in the area </t>
  </si>
  <si>
    <t>201 North Riverside Avenue</t>
  </si>
  <si>
    <t>http://www.yalechamber.com/</t>
  </si>
  <si>
    <t>http://www.imlaycitymich.com/1/243/index.asp</t>
  </si>
  <si>
    <t>122 S Main Street</t>
  </si>
  <si>
    <t>515 Perry Road</t>
  </si>
  <si>
    <t>Automation Alley</t>
  </si>
  <si>
    <t>Troy</t>
  </si>
  <si>
    <t>www.automationalley.com</t>
  </si>
  <si>
    <t>BEST Project</t>
  </si>
  <si>
    <t>www.cityofflint.com/planning-and-development/oak-business-center/</t>
  </si>
  <si>
    <t>Department of Agriculture &amp; Rural Development</t>
  </si>
  <si>
    <t>www.michigan.gov/mdard</t>
  </si>
  <si>
    <t>www.goodwillmidmichigan.org</t>
  </si>
  <si>
    <t>www.umflint.edu/outreach/innovate.htm</t>
  </si>
  <si>
    <t>Inventor's Council of Mid Michigan</t>
  </si>
  <si>
    <t>www.inventorscouncil.org</t>
  </si>
  <si>
    <t>Pontiac U.S. Export Assistance Center</t>
  </si>
  <si>
    <t>1025 Campus Drive South</t>
  </si>
  <si>
    <t>Waterford</t>
  </si>
  <si>
    <t>Flint SteamWorks</t>
  </si>
  <si>
    <t>www.flintsteamworks.org</t>
  </si>
  <si>
    <t>Toll free: (800) 524-6331 
(810) 762-9960</t>
  </si>
  <si>
    <t>48506 </t>
  </si>
  <si>
    <t>Workshops/Competitions
Counseling
Professional Services
Funding
Financial Service, health care and medicen, local and home service, professional service</t>
  </si>
  <si>
    <t>2711 N. Saginaw St., MI 48505
(810) 235-5555
cityofflint.com</t>
  </si>
  <si>
    <t xml:space="preserve">Oak Business Center
</t>
  </si>
  <si>
    <t>thomas.vargo@sba.gov</t>
  </si>
  <si>
    <t>http://www.librarybizconnect.com/</t>
  </si>
  <si>
    <t>Veteran Small Business Support Portal</t>
  </si>
  <si>
    <t>http://michiganvca.org/</t>
  </si>
  <si>
    <t>Michigan Venture Capital Association</t>
  </si>
  <si>
    <t>Ann Arbor</t>
  </si>
  <si>
    <t>(734) 369-4632</t>
  </si>
  <si>
    <t>Amherst Fund</t>
  </si>
  <si>
    <t>401 East Stadium</t>
  </si>
  <si>
    <t>http://www.amherstfund.com/</t>
  </si>
  <si>
    <t xml:space="preserve">(734) 662-2102 </t>
  </si>
  <si>
    <t>info@amherstfund.com</t>
  </si>
  <si>
    <t>Arbor Partners</t>
  </si>
  <si>
    <t>http://www.arborpartners.com/</t>
  </si>
  <si>
    <t>130 South First Street</t>
  </si>
  <si>
    <t>info@arborpartners.com</t>
  </si>
  <si>
    <t>(734) 668-9000</t>
  </si>
  <si>
    <t>Arboretum Ventures</t>
  </si>
  <si>
    <t>http://www.arboretumvc.com/</t>
  </si>
  <si>
    <t>(734) 998-3688</t>
  </si>
  <si>
    <t>info@arboretumvc.com</t>
  </si>
  <si>
    <t>hello@sidewalk-ventures.com </t>
  </si>
  <si>
    <t>(248) 535-1302</t>
  </si>
  <si>
    <t xml:space="preserve">48201 
</t>
  </si>
  <si>
    <t>Arsenal</t>
  </si>
  <si>
    <t>(734) 436.1496</t>
  </si>
  <si>
    <t>info@arsenalgrowth.com</t>
  </si>
  <si>
    <t>http://arsenalgrowth.com/</t>
  </si>
  <si>
    <t>Augment Ventures</t>
  </si>
  <si>
    <t>http://www.augmentventures.com/</t>
  </si>
  <si>
    <t>206 South 4th Avenue</t>
  </si>
  <si>
    <t>Funding - Venture</t>
  </si>
  <si>
    <t>info@augmentventures.com</t>
  </si>
  <si>
    <t>BELLE Michigan</t>
  </si>
  <si>
    <t>Grosse Pointe Farms</t>
  </si>
  <si>
    <t>http://www.michbelles.com/</t>
  </si>
  <si>
    <t>Beringea</t>
  </si>
  <si>
    <t>Farmington Hills</t>
  </si>
  <si>
    <t>32330 West 12 Mile Road</t>
  </si>
  <si>
    <t>info@beringea.com</t>
  </si>
  <si>
    <t>(248).489.9000</t>
  </si>
  <si>
    <t>http://www.beringea.com/</t>
  </si>
  <si>
    <t>Capital Community Angels Investors</t>
  </si>
  <si>
    <t>(517)-242-0972</t>
  </si>
  <si>
    <t>1181 Ridgewood Drive</t>
  </si>
  <si>
    <t>East Lansing</t>
  </si>
  <si>
    <t>http://ccangels.org/</t>
  </si>
  <si>
    <t>http://ccangels.org/contact</t>
  </si>
  <si>
    <t>300 North Washington Square</t>
  </si>
  <si>
    <t>Cultivian Sandbox Ventures</t>
  </si>
  <si>
    <t>Chicago</t>
  </si>
  <si>
    <t>Illinois</t>
  </si>
  <si>
    <t>contactus@cultiviansbx.com</t>
  </si>
  <si>
    <t>http://cultiviansbx.com/</t>
  </si>
  <si>
    <t>Detroit Innovate</t>
  </si>
  <si>
    <t>http://www.investdetroit.vc/</t>
  </si>
  <si>
    <t>Detroit Venture Partners</t>
  </si>
  <si>
    <t>http://detroit.vc/</t>
  </si>
  <si>
    <t>info@detroit.vc</t>
  </si>
  <si>
    <t>(313) 373-7751</t>
  </si>
  <si>
    <t>Dow Venture Capital</t>
  </si>
  <si>
    <t>http://www.dow.com/venture/contact/</t>
  </si>
  <si>
    <t>Draper Triangle Ventures</t>
  </si>
  <si>
    <t>Midland</t>
  </si>
  <si>
    <t>(734) 215-7577</t>
  </si>
  <si>
    <t>http://drapertriangle.com/</t>
  </si>
  <si>
    <t>http://www.dow.com/venture/</t>
  </si>
  <si>
    <t>http://www.edfvc.com/</t>
  </si>
  <si>
    <t>425 North Main Street</t>
  </si>
  <si>
    <t>(734) 663-3213</t>
  </si>
  <si>
    <t>EDF Ventures</t>
  </si>
  <si>
    <t>eLab Ventures</t>
  </si>
  <si>
    <t>http://www.elabvc.com/</t>
  </si>
  <si>
    <t>(734) 926-5221</t>
  </si>
  <si>
    <t>Fontinalis Partners</t>
  </si>
  <si>
    <t>http://fontinalis.com/</t>
  </si>
  <si>
    <t>(313) 434-0321</t>
  </si>
  <si>
    <t>http://www.gmventures.com/</t>
  </si>
  <si>
    <t>300 Renaissance Center</t>
  </si>
  <si>
    <t>General Motors Ventures</t>
  </si>
  <si>
    <t>Grand Angels</t>
  </si>
  <si>
    <t>Holland</t>
  </si>
  <si>
    <t>(616) 566-1770</t>
  </si>
  <si>
    <t xml:space="preserve">info@grandangels.org </t>
  </si>
  <si>
    <t>http://grandangels.org/</t>
  </si>
  <si>
    <t>Great Lakes Angels</t>
  </si>
  <si>
    <t>Bloomfield Hills</t>
  </si>
  <si>
    <t>http://www.glangels.org/</t>
  </si>
  <si>
    <t>(248) 540-3758</t>
  </si>
  <si>
    <t>Hopen Life Science Ventures</t>
  </si>
  <si>
    <t>Grand Rapids</t>
  </si>
  <si>
    <t>(616) 325-2110</t>
  </si>
  <si>
    <t>http://hopenls.com/</t>
  </si>
  <si>
    <t>info@hopenls.com</t>
  </si>
  <si>
    <t>Hyde Park Venture Partners</t>
  </si>
  <si>
    <t>http://hydeparkvp.com/</t>
  </si>
  <si>
    <t>IncWell</t>
  </si>
  <si>
    <t>Birmingham</t>
  </si>
  <si>
    <t>http://theincwell.net/</t>
  </si>
  <si>
    <t>(248) 593-9355</t>
  </si>
  <si>
    <t>Invest Detroit</t>
  </si>
  <si>
    <t>http://www.investdetroit.com/</t>
  </si>
  <si>
    <t>(313) 259-6368</t>
  </si>
  <si>
    <t>Invest Michigan</t>
  </si>
  <si>
    <t>http://www.investmichigan.org/</t>
  </si>
  <si>
    <t>info@investmichigan.org</t>
  </si>
  <si>
    <t>(313) 244-0667</t>
  </si>
  <si>
    <t>Ludlow Ventures</t>
  </si>
  <si>
    <t>Mercury Fund</t>
  </si>
  <si>
    <t>http://ludlowventures.com/</t>
  </si>
  <si>
    <t>http://mercuryfund.com/</t>
  </si>
  <si>
    <t>303 Detroit Street</t>
  </si>
  <si>
    <t>(713) 715-6820</t>
  </si>
  <si>
    <t>Michigan Accelerator Fund I</t>
  </si>
  <si>
    <t>http://www.maf-1.com/</t>
  </si>
  <si>
    <t>(616) 235.3567</t>
  </si>
  <si>
    <t>Michigan Angel Fund</t>
  </si>
  <si>
    <t>http://www.miangelfund.com/</t>
  </si>
  <si>
    <t>(734) 821.0072</t>
  </si>
  <si>
    <t>Michigan Early Stage Venture Investment Corporation</t>
  </si>
  <si>
    <t>venturemichiganfund@gcmlp.com.</t>
  </si>
  <si>
    <t>https://www.gcmlp.com/</t>
  </si>
  <si>
    <t>(248) 430-5738</t>
  </si>
  <si>
    <t>MK Capital</t>
  </si>
  <si>
    <t>http://www.mkcapital.com/</t>
  </si>
  <si>
    <t>(734) 663.6500</t>
  </si>
  <si>
    <t>Muskegon Angels</t>
  </si>
  <si>
    <t>http://muskegonangels.com/</t>
  </si>
  <si>
    <t>1391 Judson</t>
  </si>
  <si>
    <t>Spring Lake</t>
  </si>
  <si>
    <t>Next Coast Ventures</t>
  </si>
  <si>
    <t>Austin</t>
  </si>
  <si>
    <t>http://www.nextcoastventures.com/</t>
  </si>
  <si>
    <t>Texas</t>
  </si>
  <si>
    <t>(650) 814-9469</t>
  </si>
  <si>
    <t>North Coast Technology Investors</t>
  </si>
  <si>
    <t>http://www.northcoastvc.com/</t>
  </si>
  <si>
    <t>partners@northcoastvc.com</t>
  </si>
  <si>
    <t>(734) 662-7667</t>
  </si>
  <si>
    <t>Northern Michigan Angels</t>
  </si>
  <si>
    <t>Traverse City</t>
  </si>
  <si>
    <t>(231) 932-1280</t>
  </si>
  <si>
    <t>deanna.cannon7@gmail.com</t>
  </si>
  <si>
    <t>Plymouth Growth Partners</t>
  </si>
  <si>
    <t>http://www.northernmichiganangels.com/</t>
  </si>
  <si>
    <t>(734) 747-9401</t>
  </si>
  <si>
    <t>http://plymouthgp.com/</t>
  </si>
  <si>
    <t>Renaissance Venture Capital Fund</t>
  </si>
  <si>
    <t>http://www.renvcf.com/</t>
  </si>
  <si>
    <t>(734) 997-8661</t>
  </si>
  <si>
    <t>info@renvcf.com</t>
  </si>
  <si>
    <t>Resonant Venture Partners</t>
  </si>
  <si>
    <t>http://resonantvc.com/</t>
  </si>
  <si>
    <t>River Cities Capital Funds</t>
  </si>
  <si>
    <t>http://rccf.com/</t>
  </si>
  <si>
    <t>Cincinnati</t>
  </si>
  <si>
    <t>Ohio</t>
  </si>
  <si>
    <t>(513) 621-9700</t>
  </si>
  <si>
    <t>http://rccf.com/contact/</t>
  </si>
  <si>
    <t>RPM Ventures</t>
  </si>
  <si>
    <t>(734) 332-1700</t>
  </si>
  <si>
    <t>https://rpmvc.com/</t>
  </si>
  <si>
    <t>Start Garden</t>
  </si>
  <si>
    <t>http://startgarden.com/</t>
  </si>
  <si>
    <t>Tamarind Hill</t>
  </si>
  <si>
    <t>http://www.tamarind-hill.com/</t>
  </si>
  <si>
    <t>411 Montgomery Avenue</t>
  </si>
  <si>
    <t>(419) 345-7688</t>
  </si>
  <si>
    <t>Email - Contact us</t>
  </si>
  <si>
    <t>Tappan Hill Ventures</t>
  </si>
  <si>
    <t>http://www.tappanhillventures.com/</t>
  </si>
  <si>
    <t>(734) 355-7399</t>
  </si>
  <si>
    <t>CONTACT@TAPPANHILLVENTURES.COM</t>
  </si>
  <si>
    <t>Three Leaf Ventures</t>
  </si>
  <si>
    <t>http://threeleafventures.com/</t>
  </si>
  <si>
    <t>Trillium Ventures</t>
  </si>
  <si>
    <t>Venture Investors</t>
  </si>
  <si>
    <t>https://ventureinvestors.com/</t>
  </si>
  <si>
    <t>(734) 274-2904</t>
  </si>
  <si>
    <t>Wakestream Ventures</t>
  </si>
  <si>
    <t>http://www.wakestreamventures.com/#intro</t>
  </si>
  <si>
    <t>Windsor Essex Capital Angel Network (WECAN)</t>
  </si>
  <si>
    <t>Windsor</t>
  </si>
  <si>
    <t>info@weangelnetwork.com</t>
  </si>
  <si>
    <t>720 Ouellette Avenue</t>
  </si>
  <si>
    <t>Ontario Canada</t>
  </si>
  <si>
    <t>N9A 1C2</t>
  </si>
  <si>
    <t>http://weangelnetwork.com/</t>
  </si>
  <si>
    <t>WMU Biosciences Research and Commercialization Center (BRCC)</t>
  </si>
  <si>
    <t>Kalamazoo</t>
  </si>
  <si>
    <t>http://www.brcc.wmich.edu/</t>
  </si>
  <si>
    <t>(269) 353-1823</t>
  </si>
  <si>
    <t>Wolverine Venture Fund</t>
  </si>
  <si>
    <t>http://wolverineventurefund.com/</t>
  </si>
  <si>
    <t>wvfcontact@umich.edu</t>
  </si>
  <si>
    <t>(734) 615-4419</t>
  </si>
  <si>
    <t>(517) 886-6612</t>
  </si>
  <si>
    <t>kehlere@michigancdc.org
info@michigancdc.org</t>
  </si>
  <si>
    <t>Michigan Certified Development Corporation (MCDC)</t>
  </si>
  <si>
    <t>Shiawassee - Genesee</t>
  </si>
  <si>
    <t>Lapeer - St Clair - Huron-Tuscola - Sanilac</t>
  </si>
  <si>
    <t>uffordm@michigancdc.org</t>
  </si>
  <si>
    <t>(810) 329-4340</t>
  </si>
  <si>
    <t>1362 North River Road, Suite 1F</t>
  </si>
  <si>
    <t>St.Clair</t>
  </si>
  <si>
    <t>https://www.michigancdc.org/</t>
  </si>
  <si>
    <t>Research &amp; Development</t>
  </si>
  <si>
    <t>Office/co-working space</t>
  </si>
  <si>
    <t>Makerspace/Hackerspace</t>
  </si>
  <si>
    <t>Commercial Kitchen</t>
  </si>
  <si>
    <t>Licensing &amp; permitting</t>
  </si>
  <si>
    <t>2675 Bellinham Drive</t>
  </si>
  <si>
    <t>1401 East Court Street</t>
  </si>
  <si>
    <t>1700 University Avenue, 5th Floor, Kettering Campus Center</t>
  </si>
  <si>
    <t>501 South Averill Avenue</t>
  </si>
  <si>
    <t>310 East 3rd Street</t>
  </si>
  <si>
    <t xml:space="preserve">1101 South Saginaw Street </t>
  </si>
  <si>
    <t>2712 North Saginaw Street</t>
  </si>
  <si>
    <t>X</t>
  </si>
  <si>
    <t xml:space="preserve">for non profits only </t>
  </si>
  <si>
    <t>Clio Area Chamber of Commerce</t>
  </si>
  <si>
    <t>Davison Area Chamber of Commerce</t>
  </si>
  <si>
    <t>Fenton Regional Chamber of Commerce</t>
  </si>
  <si>
    <t>Flushing Area Chamber of Commerce</t>
  </si>
  <si>
    <t>Grand Blanc Chamber of Commerce</t>
  </si>
  <si>
    <t>512 East Grand Blanc Road</t>
  </si>
  <si>
    <t>4206 South Saginaw Street</t>
  </si>
  <si>
    <t>124 West First Street</t>
  </si>
  <si>
    <t>Swartz Creek Area Chamber of Commerce</t>
  </si>
  <si>
    <t>615 South Saginaw Street</t>
  </si>
  <si>
    <t>104 South Adelaide Street</t>
  </si>
  <si>
    <t>129 North Grand Traverse Street</t>
  </si>
  <si>
    <t>519 South Saginaw Street, Suite 200</t>
  </si>
  <si>
    <t>300 East First Street</t>
  </si>
  <si>
    <t>1026 East Kearsley Street</t>
  </si>
  <si>
    <t>Startups only</t>
  </si>
  <si>
    <t>Existing non-profits</t>
  </si>
  <si>
    <t xml:space="preserve">Small Business Development Center (SBDC) </t>
  </si>
  <si>
    <t>Procurement Technical Assistance Center (PTAC)</t>
  </si>
  <si>
    <t>McFarlen Library Business Center- Genesee District Library</t>
  </si>
  <si>
    <t>Innovation Incubator, University of Michigan-Flint</t>
  </si>
  <si>
    <t>only for non-profits</t>
  </si>
  <si>
    <t>Shiawassee Regional Chamber of Commerce</t>
  </si>
  <si>
    <t>Durand Chamber of Commerce</t>
  </si>
  <si>
    <t>Shiawassee County Health Department</t>
  </si>
  <si>
    <t>Michigan Small Business Development Center (SBDC), Shiawassee Regional Chamber of Commerce</t>
  </si>
  <si>
    <t>Genesee County Health Department</t>
  </si>
  <si>
    <t>http://gchd.us/services/environmental-health/food-service-sanitation/</t>
  </si>
  <si>
    <t>(810) 257-3603</t>
  </si>
  <si>
    <t>The Imlay City Small Business Entrepreneurs and Economic Development Group (SEED)</t>
  </si>
  <si>
    <t>Imlay City Chamber of Commerce</t>
  </si>
  <si>
    <t>St. Clair Chamber of Commerce</t>
  </si>
  <si>
    <t>Yale Chamber of Commerce</t>
  </si>
  <si>
    <t>Cass City Chamber of Commerce</t>
  </si>
  <si>
    <t>Vassar Chamber of Commerce</t>
  </si>
  <si>
    <t>Caseville Chamber of Commerce</t>
  </si>
  <si>
    <t>Harbor Beach Chamber of Commerce</t>
  </si>
  <si>
    <t xml:space="preserve">Bad Axe Chamber of Commerce </t>
  </si>
  <si>
    <t>Pigeon Chamber of Commerce</t>
  </si>
  <si>
    <t>Huron County Economic Development Corporation</t>
  </si>
  <si>
    <t>for veterans</t>
  </si>
  <si>
    <t>Idea, Startup</t>
  </si>
  <si>
    <t>Michigan Department of Licensing and Regulatory Affairs (LARA)</t>
  </si>
  <si>
    <t>Croswell-Lexington Chamber of Commerce</t>
  </si>
  <si>
    <t>2 West Spring Street</t>
  </si>
  <si>
    <t>250 East Huron Avenue, Suite 303</t>
  </si>
  <si>
    <t>146 South Huron Avenue</t>
  </si>
  <si>
    <t>Startup, Existing business</t>
  </si>
  <si>
    <t>Existing business</t>
  </si>
  <si>
    <t xml:space="preserve">150 North Main Street
</t>
  </si>
  <si>
    <t xml:space="preserve">(517) 373-1820 
</t>
  </si>
  <si>
    <t xml:space="preserve">611 West Ottawa </t>
  </si>
  <si>
    <t>http://www.michigan.gov/lara/0,4601,7-154-61343---,00.html</t>
  </si>
  <si>
    <t>Food Industry</t>
  </si>
  <si>
    <t>Sanilac Regional Economic Consortium</t>
  </si>
  <si>
    <t>http://www.sanilaccounty.net/PublicPages/Entity.aspx?ID=200</t>
  </si>
  <si>
    <t>http://www.unitedwaygenesee.org/best-project</t>
  </si>
  <si>
    <t>(810) 232-8000</t>
  </si>
  <si>
    <t>(800) 427-5100</t>
  </si>
  <si>
    <t>info@automationalley.com</t>
  </si>
  <si>
    <t>EXPORTING</t>
  </si>
  <si>
    <t>(810) 235-5555</t>
  </si>
  <si>
    <t>410 West Flint Street</t>
  </si>
  <si>
    <t>(800) 292-3939</t>
  </si>
  <si>
    <t>MDA-Info@Michigan.gov</t>
  </si>
  <si>
    <t>525 West Allegan Street</t>
  </si>
  <si>
    <t>FABLAB, Mott Community College</t>
  </si>
  <si>
    <t>Factory Two is a community makerspace located in the heart of downtown Flint, Michigan.  Factory Two is built on the idea that learning, sharing, and creating are empowering and transformative forces which can open doors and revolutionize both perceptions and realities.</t>
  </si>
  <si>
    <t xml:space="preserve">The Ferris Wheel </t>
  </si>
  <si>
    <t>http://ferriswheelflint.com/</t>
  </si>
  <si>
    <t>info@flintandgenesee.org</t>
  </si>
  <si>
    <t>info@flintfoodworks.net</t>
  </si>
  <si>
    <t>info@goodwillmidmichigan.org</t>
  </si>
  <si>
    <t>Flint Food Works is a unique venture in Genesee County with the goal of providing a facility for food-based businesses to establish a product, perfect their recipe, and develop a business model that  will help them grow</t>
  </si>
  <si>
    <t>askus@fpl.info</t>
  </si>
  <si>
    <t>Flint SOUP is a monthly dinner that raises seed money for start-ups &amp; creative projects in the Flint community.</t>
  </si>
  <si>
    <t>(810) 424-5486</t>
  </si>
  <si>
    <t>P.O. Box 311</t>
  </si>
  <si>
    <t>(810) 659-6741</t>
  </si>
  <si>
    <t>As a non-profit 501(c)(3) organization, we work to help keep independent inventors from being scammed by corrupt invention companies which take advantage of inventors who don't understand the patent and licensing process for new products.
Our primary directive is to offer educational information to inventors and opportunities for networking with fellow inventors and small businesses!</t>
  </si>
  <si>
    <t>(810) 743-1600</t>
  </si>
  <si>
    <t>Manufacturing and Technology Institute (MITI) connects resources from private and public sector to assist small businesses and entrepreneurs.  Restructuring Skills Thru Education and Technology (ReSET) is housed in the MITI.</t>
  </si>
  <si>
    <t xml:space="preserve">Kiva </t>
  </si>
  <si>
    <t>(810) 694-5310</t>
  </si>
  <si>
    <t>Oakland</t>
  </si>
  <si>
    <t>County of Origin</t>
  </si>
  <si>
    <t>County Served</t>
  </si>
  <si>
    <t>Ingham</t>
  </si>
  <si>
    <t>Online</t>
  </si>
  <si>
    <t>Genesee - Shiawassee - Lapeer - St Clair - Huron-Tuscola - Sanilac</t>
  </si>
  <si>
    <t>ptac@flintandgenesee.org</t>
  </si>
  <si>
    <t>Red Ink Flint, a community based arts organization seeking to build a stronger community through the arts. Includes programs such as Flint Local 432, Youth Entrepreneurship and Flint Steamworks</t>
  </si>
  <si>
    <t>The Swartz Creek Area Chamber of Commerce is a partnership of businesses that promotes economic prosperity; community involvement and development; and serves as an interactive tool for business growth.</t>
  </si>
  <si>
    <t>http://2016.export.gov/michigan/</t>
  </si>
  <si>
    <t>Networking</t>
  </si>
  <si>
    <t>info@thearmoryproject.com</t>
  </si>
  <si>
    <t>bjones@sedpweb.org</t>
  </si>
  <si>
    <t>customerservice@shiawasseechamber.org</t>
  </si>
  <si>
    <t>cpeterson@shiawasseechamber.org</t>
  </si>
  <si>
    <t>http://www.shiawasseechamber.org/business-resources/SBTDC.aspx</t>
  </si>
  <si>
    <t>staff@lapeerareachamber.org</t>
  </si>
  <si>
    <t>https://www.facebook.com/TechPortHuron</t>
  </si>
  <si>
    <t>(810) 982-9511</t>
  </si>
  <si>
    <t xml:space="preserve">techporthuron@gmail.com
</t>
  </si>
  <si>
    <t xml:space="preserve">TechPort originally began as a volunteer led CoWorking &amp; Business Accelerator to spur entrepreneurial development in St. Clair County. </t>
  </si>
  <si>
    <t>Blue Water Startups is a local startup community created to educate, inspire, and connect entrepreneurs. It is powered by local business owners. https://www.facebook.com/BlueWaterStartups/</t>
  </si>
  <si>
    <t>info@bluewaterchamber.com</t>
  </si>
  <si>
    <t>100 McMorran Boulevard. 4th Floor, Executive Suite B</t>
  </si>
  <si>
    <t xml:space="preserve">info@edascc.com </t>
  </si>
  <si>
    <t>212 South Main Street</t>
  </si>
  <si>
    <t>yale@yalechamber.com</t>
  </si>
  <si>
    <t>The Tuscola County EDC is a non-profit organization that is dedicated to raising the quality of life in Tuscola County through economic development. We measure our success in a number of ways. In short, we like to help develop and keep your business enterprise on a track for success.</t>
  </si>
  <si>
    <t>St Clair</t>
  </si>
  <si>
    <t>office@vassarchamber.com</t>
  </si>
  <si>
    <t>(248) 975-9600</t>
  </si>
  <si>
    <t>250 East Huron Avenue, Room 303</t>
  </si>
  <si>
    <t>Info@HuronCounty.com</t>
  </si>
  <si>
    <t>6632 Main Street, P.O. Box 122</t>
  </si>
  <si>
    <t xml:space="preserve">267 Sanilac Road 
</t>
  </si>
  <si>
    <t>5076 Lakeshore Road</t>
  </si>
  <si>
    <t>none</t>
  </si>
  <si>
    <t>Wayne</t>
  </si>
  <si>
    <t>Washtenaw</t>
  </si>
  <si>
    <t>osdbu@va.gov</t>
  </si>
  <si>
    <t>(888) 522-0103</t>
  </si>
  <si>
    <t>Cook</t>
  </si>
  <si>
    <t>Ottawa</t>
  </si>
  <si>
    <t>Kent</t>
  </si>
  <si>
    <t>Travis</t>
  </si>
  <si>
    <t>(313) 875-4250</t>
  </si>
  <si>
    <t xml:space="preserve">48211
</t>
  </si>
  <si>
    <t>(313) 516-9681</t>
  </si>
  <si>
    <t>primary@globaldetroit.com</t>
  </si>
  <si>
    <t>(877) 633-3500</t>
  </si>
  <si>
    <t>tshea@inforummichigan.org</t>
  </si>
  <si>
    <t xml:space="preserve">48243
</t>
  </si>
  <si>
    <t>menageriekitchen@gmail.com</t>
  </si>
  <si>
    <t>(248) 648-1505</t>
  </si>
  <si>
    <t>154 North Saginaw Street</t>
  </si>
  <si>
    <t>Pontiac</t>
  </si>
  <si>
    <t xml:space="preserve">48342
</t>
  </si>
  <si>
    <t xml:space="preserve">Oakland
</t>
  </si>
  <si>
    <t>Menagerie Kitchen</t>
  </si>
  <si>
    <t>(828) 479-5482 (voicemail only)</t>
  </si>
  <si>
    <t>California</t>
  </si>
  <si>
    <t>San Francisco</t>
  </si>
  <si>
    <t>875 Howard Street, Suite 340</t>
  </si>
  <si>
    <t>https://www.kiva.org/help?contactus=1</t>
  </si>
  <si>
    <t>(989) 636-1000</t>
  </si>
  <si>
    <t>inquiries@gcmlp.com</t>
  </si>
  <si>
    <t>kris@mkcapital.com</t>
  </si>
  <si>
    <t>info@fontinalis.com</t>
  </si>
  <si>
    <t>info@elabvc.com</t>
  </si>
  <si>
    <t>(313) 962-1920</t>
  </si>
  <si>
    <t xml:space="preserve">48226
</t>
  </si>
  <si>
    <t>support@miwf.org</t>
  </si>
  <si>
    <t>(616) 214-8375</t>
  </si>
  <si>
    <t>info@trilliumventuresmsv.com</t>
  </si>
  <si>
    <t>support@startgarden.com</t>
  </si>
  <si>
    <t>info@rpmvc.com</t>
  </si>
  <si>
    <t>Hamilton</t>
  </si>
  <si>
    <t>Kickstarter</t>
  </si>
  <si>
    <t>https://www.kickstarter.com/</t>
  </si>
  <si>
    <t>https://btwba.wordpress.com/</t>
  </si>
  <si>
    <t xml:space="preserve">Booker T. Washington Business Association  </t>
  </si>
  <si>
    <t>info@michiganvca.com</t>
  </si>
  <si>
    <t>http://www.sidewalk-ventures.com/work/</t>
  </si>
  <si>
    <t>https://www.kiva.org/</t>
  </si>
  <si>
    <t>http://www.globaldetroit.com/</t>
  </si>
  <si>
    <t>https://inforummichigan.org/</t>
  </si>
  <si>
    <t>Inforum combines strategic connections, proven professional development programs, a respected forum for new ideas, and original research to accelerate careers for women and boost talent initiatives for companies.</t>
  </si>
  <si>
    <t xml:space="preserve">48201
</t>
  </si>
  <si>
    <t xml:space="preserve">4444 2nd Avenue </t>
  </si>
  <si>
    <t>https://www.miwf.org/</t>
  </si>
  <si>
    <t>https://www.menageriekitchen.com/</t>
  </si>
  <si>
    <t>contact@mel.org</t>
  </si>
  <si>
    <t>Midwest Regional U.S. Patent &amp; Trademark Office</t>
  </si>
  <si>
    <t>https://www.uspto.gov/about-us/uspto-locations/detroit-michigan</t>
  </si>
  <si>
    <t>(313) 446-4800</t>
  </si>
  <si>
    <t>midwestregion@uspto.gov</t>
  </si>
  <si>
    <t>Patronicity</t>
  </si>
  <si>
    <t>https://www.patronicity.com/#/</t>
  </si>
  <si>
    <t>info@patronicity.com</t>
  </si>
  <si>
    <t>The MSU Product Center can help you develop and commercialize high-value products and businesses in the food, agricultural and natural resource sectors.</t>
  </si>
  <si>
    <t>MSU Product Center Food, Ag, Bio</t>
  </si>
  <si>
    <t>http://www.canr.msu.edu/productcenter/</t>
  </si>
  <si>
    <t>http://michiganblackchamber.com/</t>
  </si>
  <si>
    <t xml:space="preserve"> Michigan Black Chamber of Commerce</t>
  </si>
  <si>
    <t>1274 Library Street</t>
  </si>
  <si>
    <t>(313) 818-3017</t>
  </si>
  <si>
    <t>American Arab Chamber of Commerce</t>
  </si>
  <si>
    <t>Dearborn</t>
  </si>
  <si>
    <t>http://americanarab.com/</t>
  </si>
  <si>
    <t>(313) 945-1700</t>
  </si>
  <si>
    <t xml:space="preserve">ContactUs@americanarab.com
</t>
  </si>
  <si>
    <t>http://www.mhcc.org/</t>
  </si>
  <si>
    <t>The Michigan Hispanic Chamber of Commerce</t>
  </si>
  <si>
    <t>Beverly Hills</t>
  </si>
  <si>
    <t>(248) 792-2763</t>
  </si>
  <si>
    <t>The Council of Ethnic Chambers of Commerce</t>
  </si>
  <si>
    <t>Detroit Chinese Business Association</t>
  </si>
  <si>
    <t>(248) 918-0391</t>
  </si>
  <si>
    <t>info@dcba.com</t>
  </si>
  <si>
    <t>https://www.dcba.com/</t>
  </si>
  <si>
    <t>The Indo-American Chamber of Commerce</t>
  </si>
  <si>
    <t>(248) 566-8554</t>
  </si>
  <si>
    <t>http://www.iaccusa.org/</t>
  </si>
  <si>
    <t>admin@iaccusa.org</t>
  </si>
  <si>
    <t>http://ethnicchambers.com/</t>
  </si>
  <si>
    <t>http://michiganirishchamber.com/</t>
  </si>
  <si>
    <t>The Michigan Irish-American
Chamber of Commerce</t>
  </si>
  <si>
    <t>The Michigan Irish American Chamber of Commerce is an organization of individuals, business people and other community members working together to advance the business, culture, education and civic welfare of the citizens of Michigan who are of Irish descent.</t>
  </si>
  <si>
    <t>Our Mission: To promote &amp; enhance the economic growth of the Filipino-American professionals and businesses.</t>
  </si>
  <si>
    <t>https://www.facebook.com/PCCMichigan</t>
  </si>
  <si>
    <t>(248) 770-3422</t>
  </si>
  <si>
    <t>Philippine Chamber of Commerce - Michigan</t>
  </si>
  <si>
    <t>Southfield</t>
  </si>
  <si>
    <r>
      <t>product@msu.edu</t>
    </r>
    <r>
      <rPr>
        <sz val="11"/>
        <color theme="10"/>
        <rFont val="Calibri"/>
        <family val="2"/>
        <scheme val="minor"/>
      </rPr>
      <t xml:space="preserve"> or </t>
    </r>
    <r>
      <rPr>
        <u/>
        <sz val="11"/>
        <color theme="10"/>
        <rFont val="Calibri"/>
        <family val="2"/>
        <scheme val="minor"/>
      </rPr>
      <t xml:space="preserve">canrdean@anr.msu.edu
</t>
    </r>
  </si>
  <si>
    <t>(517) 355-0232</t>
  </si>
  <si>
    <t xml:space="preserve">The Michigan Hispanic Chamber of Commerce promotes economic advancement, growth and sustainability for its members by enabling access to business opportunities and developmental resources through strategic initiatives.
</t>
  </si>
  <si>
    <t xml:space="preserve">info@mhcc.org
</t>
  </si>
  <si>
    <t>The Yemeni American Chamber of Commerce (YACC)</t>
  </si>
  <si>
    <t>(313) 759-7594</t>
  </si>
  <si>
    <t>http://www.yachamber.org/</t>
  </si>
  <si>
    <t>yemenyacc@gmail.com</t>
  </si>
  <si>
    <t>Dedicated to promoting economic growth and increasing member visibility through a strong united voice among the Yemeni American businesses.
Serves as an advocate and liaison in creating community partnerships with local municipalities and businesses.</t>
  </si>
  <si>
    <t>Pure Michigan Business Connect</t>
  </si>
  <si>
    <t>http://www.michiganbusiness.org/pmbc/</t>
  </si>
  <si>
    <t>businessconnect@michigan.org</t>
  </si>
  <si>
    <t>(866) 584–2344</t>
  </si>
  <si>
    <t>The Accelerate Michigan Innovation Competition is a global business competition highlighting the state of Michigan as a robust and vibrant venue for innovation and business opportunity. 
The competition fuels business growth by showcasing the world’s best and brightest new business innovations to potential investment capital and fostering their growth within Michigan. The Accelerate Michigan Innovation Competition targets start-ups with potential to generate an immediate impact on Michigan’s economy.</t>
  </si>
  <si>
    <t>info@acceleratemichigan.org</t>
  </si>
  <si>
    <t>http://acceleratemichigan.org/</t>
  </si>
  <si>
    <t>Accelerate Michigan</t>
  </si>
  <si>
    <t>https://mimfg.org/</t>
  </si>
  <si>
    <t>The Michigan Manufacturers Association (MMA) is the state’s leading advocate focused solely on securing a prosperous future for Michigan manufacturers through effective advocacy, meaningful education and strategic business services.</t>
  </si>
  <si>
    <t>The Michigan Manufacturers Association (MMA)</t>
  </si>
  <si>
    <t>620 South Capitol Avenue</t>
  </si>
  <si>
    <t>(517) 372-5900</t>
  </si>
  <si>
    <t xml:space="preserve">gerrish@mimfg.org
</t>
  </si>
  <si>
    <t>Michigan Business Network</t>
  </si>
  <si>
    <t>MBN is an information provider seeking to help grow and develop Michigan's economic community.
Our blog contains a variety of knowledge, news, and insights you can use to take your business to the next level. You'll also get on-demand access to audio programs hosted by savvy business leaders and industry experts.
And of course, you can listen live via the Internet. Our program topics range from finance to entrepreneurship, politics, leadership, business events, and more.</t>
  </si>
  <si>
    <t>(517) 755-9649</t>
  </si>
  <si>
    <t>http://www.michiganbusinessnetwork.com/</t>
  </si>
  <si>
    <t>617 Seymour Avenue</t>
  </si>
  <si>
    <t>info@michiganbusinessnetwork.com</t>
  </si>
  <si>
    <t>Michigan Hackers</t>
  </si>
  <si>
    <t>2101 Bonisteel Boulevard</t>
  </si>
  <si>
    <t xml:space="preserve">michiganhackers@umich.edu
</t>
  </si>
  <si>
    <t>http://michiganhackers.org/</t>
  </si>
  <si>
    <t>Michigan Hackers exists to foster a community of individuals who solve problems through the innovative use of technology. The organization hosts tech talks, hackathons, groups work sessions, mock interviews, recruiting events, and social gatherings. Our end goal is to build and connect the network of talented "hackers" with great opportunities, both on and off campus.</t>
  </si>
  <si>
    <t>Grand Traverse County</t>
  </si>
  <si>
    <t>GCM Grosvenor Regional Office</t>
  </si>
  <si>
    <t>http://trilliumventuresmsv.com/</t>
  </si>
  <si>
    <t>4444 Second Avenue</t>
  </si>
  <si>
    <t>Parent Organization</t>
  </si>
  <si>
    <t xml:space="preserve">Library of Michigan </t>
  </si>
  <si>
    <t>GCM Grosvenor</t>
  </si>
  <si>
    <t>Kiva Michigan</t>
  </si>
  <si>
    <t>Contact Info</t>
  </si>
  <si>
    <t xml:space="preserve">Thomas Vargo 
Lead Business Opportunity Specialist  313-324-3617
</t>
  </si>
  <si>
    <t>Sonali Vijayavargiya</t>
  </si>
  <si>
    <t>Unique ID</t>
  </si>
  <si>
    <t>United Way of Genesee County</t>
  </si>
  <si>
    <t>City of Flint</t>
  </si>
  <si>
    <t>UM-Flint</t>
  </si>
  <si>
    <t>Genesee District Library</t>
  </si>
  <si>
    <t>Jessica Lamm</t>
  </si>
  <si>
    <t>Sam More</t>
  </si>
  <si>
    <t>Michael Ufford
Senior Loan Officer</t>
  </si>
  <si>
    <t>debbie fulgham</t>
  </si>
  <si>
    <t>Pam Semp</t>
  </si>
  <si>
    <t>Misty Rogers</t>
  </si>
  <si>
    <t>Wendy Jacot</t>
  </si>
  <si>
    <t>Judy Keller</t>
  </si>
  <si>
    <t>Betty Burley</t>
  </si>
  <si>
    <t>thelma castill</t>
  </si>
  <si>
    <t>Kellie Lauwers</t>
  </si>
  <si>
    <t>Neda Payne</t>
  </si>
  <si>
    <t>Kelly Villanueva</t>
  </si>
  <si>
    <t>http://health.shiawassee.net/</t>
  </si>
  <si>
    <t>Jeff Deason</t>
  </si>
  <si>
    <t>Kathy Olund</t>
  </si>
  <si>
    <t>Eric Kehler
Senior Loan Administrator</t>
  </si>
  <si>
    <t xml:space="preserve">Natalia Stasiw,
Entrepreneurial Services
Manager
</t>
  </si>
  <si>
    <t>Jenni Dones</t>
  </si>
  <si>
    <t>Mark Evans</t>
  </si>
  <si>
    <t>mary todd</t>
  </si>
  <si>
    <t>LaDawn Hastings</t>
  </si>
  <si>
    <t>Doug Prehoda </t>
  </si>
  <si>
    <t>Shelly Day</t>
  </si>
  <si>
    <t xml:space="preserve">Karena Hamlet, Business
Development Services
Tracy Joseph, Business
Finance Manager
</t>
  </si>
  <si>
    <t xml:space="preserve">Sean Gartland, Culinary Director
</t>
  </si>
  <si>
    <t xml:space="preserve">Rick Dunning, Digital Initiatives Manager </t>
  </si>
  <si>
    <t xml:space="preserve">Adrian Montague
</t>
  </si>
  <si>
    <t>Mike Wright</t>
  </si>
  <si>
    <t>susan Little</t>
  </si>
  <si>
    <t xml:space="preserve">Cheryl Osburn
</t>
  </si>
  <si>
    <t>Marie Heath</t>
  </si>
  <si>
    <t xml:space="preserve">Nic Custer
</t>
  </si>
  <si>
    <t>Marty Sovis</t>
  </si>
  <si>
    <t xml:space="preserve">Alger Newberry, Business Center Librarian </t>
  </si>
  <si>
    <t>David LeClerc,</t>
  </si>
  <si>
    <t>linda russell</t>
  </si>
  <si>
    <t>Website / Specific Link</t>
  </si>
  <si>
    <t>Main Website</t>
  </si>
  <si>
    <t>Description</t>
  </si>
  <si>
    <t>Restriction</t>
  </si>
  <si>
    <t>Phase 0</t>
  </si>
  <si>
    <t>Phase 1</t>
  </si>
  <si>
    <t>Phase 2</t>
  </si>
  <si>
    <t>Phase 3</t>
  </si>
  <si>
    <t>Business Assistance</t>
  </si>
  <si>
    <t>Michigan Black Chamber of Commerce</t>
  </si>
  <si>
    <t>Any with restriction</t>
  </si>
  <si>
    <t>171 North Dawson Street, Suite 123</t>
  </si>
  <si>
    <t>http://www.sanilaccounty.net/</t>
  </si>
  <si>
    <t>The Food Works Kitchen Incubator</t>
  </si>
  <si>
    <t>1160 South Van Dyke</t>
  </si>
  <si>
    <t>?</t>
  </si>
  <si>
    <t>http://www.tuscolacountyedc.org/</t>
  </si>
  <si>
    <t xml:space="preserve">141 South Almer Street
</t>
  </si>
  <si>
    <t>https://www.michiganveterans.com/</t>
  </si>
  <si>
    <t>http://www.carochamber.org</t>
  </si>
  <si>
    <t>http://www.imlayseed.com/</t>
  </si>
  <si>
    <t>http://sedpweb.org/</t>
  </si>
  <si>
    <t>http://www.shiawassee.net/</t>
  </si>
  <si>
    <t>https://www.flintandgenesee.org</t>
  </si>
  <si>
    <t>http://www.unitedwaygenesee.org</t>
  </si>
  <si>
    <t>https://www.cityofflint.com</t>
  </si>
  <si>
    <t>www.cityofflint.com</t>
  </si>
  <si>
    <t>www.michigan.gov</t>
  </si>
  <si>
    <t>http://www.mcc.edu</t>
  </si>
  <si>
    <t>https://www.thegdl.org</t>
  </si>
  <si>
    <t>http://gchd.us/</t>
  </si>
  <si>
    <t>217 Lake Shore Road</t>
  </si>
  <si>
    <t>Need confirmation maybe wrong address</t>
  </si>
  <si>
    <t xml:space="preserve">14 Jefferson Avenue Southeast
</t>
  </si>
  <si>
    <t>https://www.va.gov</t>
  </si>
  <si>
    <t>http://www.michigan.gov</t>
  </si>
  <si>
    <t>http://www.michiganbusiness.org</t>
  </si>
  <si>
    <t>www.sba.gov</t>
  </si>
  <si>
    <t>http://www.sidewalk-ventures.com</t>
  </si>
  <si>
    <t>The Other Column</t>
  </si>
  <si>
    <t xml:space="preserve">County </t>
  </si>
  <si>
    <t>29 South Main Street</t>
  </si>
  <si>
    <t>597d52cc4d25c8f9d1306ad2</t>
  </si>
  <si>
    <t>597d52cc4d25c8f9d1306ad3</t>
  </si>
  <si>
    <t>597d52cc4d25c8f9d1306ad4</t>
  </si>
  <si>
    <t>597d52cc4d25c8f9d1306ad5</t>
  </si>
  <si>
    <t>597d52cc4d25c8f9d1306ad6</t>
  </si>
  <si>
    <t>597d52cc4d25c8f9d1306ad7</t>
  </si>
  <si>
    <t>597d52cc4d25c8f9d1306ad8</t>
  </si>
  <si>
    <t>597d52cc4d25c8f9d1306ad9</t>
  </si>
  <si>
    <t>597d52cc4d25c8f9d1306ada</t>
  </si>
  <si>
    <t>597d52cc4d25c8f9d1306adb</t>
  </si>
  <si>
    <t>597d52cc4d25c8f9d1306adc</t>
  </si>
  <si>
    <t>597d52cc4d25c8f9d1306add</t>
  </si>
  <si>
    <t>597d52cc4d25c8f9d1306ade</t>
  </si>
  <si>
    <t>597d52cc4d25c8f9d1306adf</t>
  </si>
  <si>
    <t>597d52cc4d25c8f9d1306ae0</t>
  </si>
  <si>
    <t>597d52cc4d25c8f9d1306ae1</t>
  </si>
  <si>
    <t>597d52cc4d25c8f9d1306ae2</t>
  </si>
  <si>
    <t>597d52cc4d25c8f9d1306ae3</t>
  </si>
  <si>
    <t>597d52cc4d25c8f9d1306ae4</t>
  </si>
  <si>
    <t>597d52cc4d25c8f9d1306ae5</t>
  </si>
  <si>
    <t>597d52cc4d25c8f9d1306ae6</t>
  </si>
  <si>
    <t>597d52cc4d25c8f9d1306ae7</t>
  </si>
  <si>
    <t>597d52cc4d25c8f9d1306ae8</t>
  </si>
  <si>
    <t>597d52cc4d25c8f9d1306ae9</t>
  </si>
  <si>
    <t>597d52cc4d25c8f9d1306aea</t>
  </si>
  <si>
    <t>597d52cc4d25c8f9d1306aeb</t>
  </si>
  <si>
    <t>597d52cc4d25c8f9d1306aec</t>
  </si>
  <si>
    <t>597d52cc4d25c8f9d1306aed</t>
  </si>
  <si>
    <t>597d52cc4d25c8f9d1306aee</t>
  </si>
  <si>
    <t>597d52cc4d25c8f9d1306aef</t>
  </si>
  <si>
    <t>597d52cc4d25c8f9d1306af0</t>
  </si>
  <si>
    <t>597d52cc4d25c8f9d1306af1</t>
  </si>
  <si>
    <t>597d52cc4d25c8f9d1306af2</t>
  </si>
  <si>
    <t>597d52cc4d25c8f9d1306af3</t>
  </si>
  <si>
    <t>597d52cc4d25c8f9d1306af4</t>
  </si>
  <si>
    <t>597d52cc4d25c8f9d1306af5</t>
  </si>
  <si>
    <t>597d52cc4d25c8f9d1306af6</t>
  </si>
  <si>
    <t>597d52cc4d25c8f9d1306af7</t>
  </si>
  <si>
    <t>597d52cc4d25c8f9d1306af8</t>
  </si>
  <si>
    <t>597d52cc4d25c8f9d1306af9</t>
  </si>
  <si>
    <t>597d52cc4d25c8f9d1306afa</t>
  </si>
  <si>
    <t>597d52cc4d25c8f9d1306afb</t>
  </si>
  <si>
    <t>597d52cc4d25c8f9d1306afc</t>
  </si>
  <si>
    <t>597d52cc4d25c8f9d1306afd</t>
  </si>
  <si>
    <t>597d52cc4d25c8f9d1306afe</t>
  </si>
  <si>
    <t>597d52cc4d25c8f9d1306aff</t>
  </si>
  <si>
    <t>597d52cc4d25c8f9d1306b00</t>
  </si>
  <si>
    <t>597d52cc4d25c8f9d1306b01</t>
  </si>
  <si>
    <t>597d52cc4d25c8f9d1306b02</t>
  </si>
  <si>
    <t>597d52cc4d25c8f9d1306b03</t>
  </si>
  <si>
    <t>597d52cc4d25c8f9d1306b04</t>
  </si>
  <si>
    <t>597d52cc4d25c8f9d1306b05</t>
  </si>
  <si>
    <t>597d52cc4d25c8f9d1306b06</t>
  </si>
  <si>
    <t>597d52cc4d25c8f9d1306b07</t>
  </si>
  <si>
    <t>597d52cc4d25c8f9d1306b08</t>
  </si>
  <si>
    <t>597d52cc4d25c8f9d1306b09</t>
  </si>
  <si>
    <t>597d52cc4d25c8f9d1306b0a</t>
  </si>
  <si>
    <t>597d52cc4d25c8f9d1306b0b</t>
  </si>
  <si>
    <t>597d52cc4d25c8f9d1306b0c</t>
  </si>
  <si>
    <t>597d52cc4d25c8f9d1306b0d</t>
  </si>
  <si>
    <t>597d52cc4d25c8f9d1306b0e</t>
  </si>
  <si>
    <t>597d52cc4d25c8f9d1306b0f</t>
  </si>
  <si>
    <t>597d52cc4d25c8f9d1306b10</t>
  </si>
  <si>
    <t>597d52cc4d25c8f9d1306b11</t>
  </si>
  <si>
    <t>597d52cc4d25c8f9d1306b12</t>
  </si>
  <si>
    <t>597d52cc4d25c8f9d1306b13</t>
  </si>
  <si>
    <t>597d52cc4d25c8f9d1306b14</t>
  </si>
  <si>
    <t>597d52cc4d25c8f9d1306b15</t>
  </si>
  <si>
    <t>597d52cc4d25c8f9d1306b16</t>
  </si>
  <si>
    <t>597d52cc4d25c8f9d1306b17</t>
  </si>
  <si>
    <t>597d52cc4d25c8f9d1306b18</t>
  </si>
  <si>
    <t>597d52cc4d25c8f9d1306b19</t>
  </si>
  <si>
    <t>597d52cc4d25c8f9d1306b1a</t>
  </si>
  <si>
    <t>597d52cc4d25c8f9d1306b1b</t>
  </si>
  <si>
    <t>597d52cc4d25c8f9d1306b1c</t>
  </si>
  <si>
    <t>597d52cc4d25c8f9d1306b1d</t>
  </si>
  <si>
    <t>597d52cc4d25c8f9d1306b1e</t>
  </si>
  <si>
    <t>597d52cc4d25c8f9d1306b1f</t>
  </si>
  <si>
    <t>597d52cc4d25c8f9d1306b20</t>
  </si>
  <si>
    <t>597d52cc4d25c8f9d1306b21</t>
  </si>
  <si>
    <t>597d52cc4d25c8f9d1306b22</t>
  </si>
  <si>
    <t>597d52cc4d25c8f9d1306b23</t>
  </si>
  <si>
    <t>597d52cc4d25c8f9d1306b24</t>
  </si>
  <si>
    <t>597d52cc4d25c8f9d1306b25</t>
  </si>
  <si>
    <t>597d52cc4d25c8f9d1306b26</t>
  </si>
  <si>
    <t>597d52cc4d25c8f9d1306b27</t>
  </si>
  <si>
    <t>597d52cc4d25c8f9d1306b28</t>
  </si>
  <si>
    <t>597d52cc4d25c8f9d1306b29</t>
  </si>
  <si>
    <t>597d53184d25c8dc516b5cd1</t>
  </si>
  <si>
    <t>597d53184d25c8dc516b5cd2</t>
  </si>
  <si>
    <t>597d53184d25c8dc516b5cd3</t>
  </si>
  <si>
    <t>597d53184d25c8dc516b5cd4</t>
  </si>
  <si>
    <t>597d53184d25c8dc516b5cd5</t>
  </si>
  <si>
    <t>597d53184d25c8dc516b5cd6</t>
  </si>
  <si>
    <t>597d53184d25c8dc516b5cd7</t>
  </si>
  <si>
    <t>597d53184d25c8dc516b5cd8</t>
  </si>
  <si>
    <t>597d53184d25c8dc516b5cd9</t>
  </si>
  <si>
    <t>597d53184d25c8dc516b5cda</t>
  </si>
  <si>
    <t>597d53184d25c8dc516b5cdb</t>
  </si>
  <si>
    <t>597d53184d25c8dc516b5cdc</t>
  </si>
  <si>
    <t>597d53184d25c8dc516b5cdd</t>
  </si>
  <si>
    <t>597d53184d25c8dc516b5cde</t>
  </si>
  <si>
    <t>597d53184d25c8dc516b5cdf</t>
  </si>
  <si>
    <t>597d53184d25c8dc516b5ce0</t>
  </si>
  <si>
    <t>597d53184d25c8dc516b5ce1</t>
  </si>
  <si>
    <t>597d53184d25c8dc516b5ce2</t>
  </si>
  <si>
    <t>597d53184d25c8dc516b5ce3</t>
  </si>
  <si>
    <t>597d53184d25c8dc516b5ce4</t>
  </si>
  <si>
    <t>597d53184d25c8dc516b5ce5</t>
  </si>
  <si>
    <t>597d53184d25c8dc516b5ce6</t>
  </si>
  <si>
    <t>597d53184d25c8dc516b5ce7</t>
  </si>
  <si>
    <t>597d53184d25c8dc516b5ce8</t>
  </si>
  <si>
    <t>597d53184d25c8dc516b5ce9</t>
  </si>
  <si>
    <t>597d53184d25c8dc516b5cea</t>
  </si>
  <si>
    <t>597d53184d25c8dc516b5ceb</t>
  </si>
  <si>
    <t>597d53184d25c8dc516b5cec</t>
  </si>
  <si>
    <t>597d53184d25c8dc516b5ced</t>
  </si>
  <si>
    <t>597d53184d25c8dc516b5cee</t>
  </si>
  <si>
    <t>597d53184d25c8dc516b5cef</t>
  </si>
  <si>
    <t>597d53184d25c8dc516b5cf0</t>
  </si>
  <si>
    <t>597d534f4d25c8c5b2268285</t>
  </si>
  <si>
    <t>597d534f4d25c8c5b2268286</t>
  </si>
  <si>
    <t>597d534f4d25c8c5b2268287</t>
  </si>
  <si>
    <t>597d534f4d25c8c5b2268288</t>
  </si>
  <si>
    <t>597d534f4d25c8c5b2268289</t>
  </si>
  <si>
    <t>597d534f4d25c8c5b226828a</t>
  </si>
  <si>
    <t>597d534f4d25c8c5b226828b</t>
  </si>
  <si>
    <t>597d534f4d25c8c5b226828c</t>
  </si>
  <si>
    <t>597d534f4d25c8c5b226828d</t>
  </si>
  <si>
    <t>597d534f4d25c8c5b226828e</t>
  </si>
  <si>
    <t>597d534f4d25c8c5b226828f</t>
  </si>
  <si>
    <t>597d53724d25c8f1985cc9eb</t>
  </si>
  <si>
    <t>597d53724d25c8f1985cc9ec</t>
  </si>
  <si>
    <t>597d53724d25c8f1985cc9ed</t>
  </si>
  <si>
    <t>597d53724d25c8f1985cc9ee</t>
  </si>
  <si>
    <t>597d53724d25c8f1985cc9ef</t>
  </si>
  <si>
    <t>597d53724d25c8f1985cc9f0</t>
  </si>
  <si>
    <t>597d53724d25c8f1985cc9f1</t>
  </si>
  <si>
    <t>597d53724d25c8f1985cc9f2</t>
  </si>
  <si>
    <t>597d53864d25c82536d391ae</t>
  </si>
  <si>
    <t>597d53864d25c82536d391af</t>
  </si>
  <si>
    <t>597d53864d25c82536d391b0</t>
  </si>
  <si>
    <t>597d53864d25c82536d391b1</t>
  </si>
  <si>
    <t>597d53864d25c82536d391b2</t>
  </si>
  <si>
    <t>597d53864d25c82536d391b3</t>
  </si>
  <si>
    <t>597d53864d25c82536d391b4</t>
  </si>
  <si>
    <t>597d53864d25c82536d391b5</t>
  </si>
  <si>
    <t>597d53864d25c82536d391b6</t>
  </si>
  <si>
    <t>597d53864d25c82536d391b7</t>
  </si>
  <si>
    <t>597d53864d25c82536d391b8</t>
  </si>
  <si>
    <t>597d53864d25c82536d391b9</t>
  </si>
  <si>
    <t>597d53a14d25c8cee8496f81</t>
  </si>
  <si>
    <t>597d53a14d25c8cee8496f82</t>
  </si>
  <si>
    <t>597d53a14d25c8cee8496f83</t>
  </si>
  <si>
    <t>597d53a14d25c8cee8496f84</t>
  </si>
  <si>
    <t>597d53a14d25c8cee8496f85</t>
  </si>
  <si>
    <t>597d53a14d25c8cee8496f86</t>
  </si>
  <si>
    <t>597d53a14d25c8cee8496f87</t>
  </si>
  <si>
    <t>597d53a14d25c8cee8496f88</t>
  </si>
  <si>
    <t>597d53a14d25c8cee8496f89</t>
  </si>
  <si>
    <t>597d53b44d25c88d88448e5d</t>
  </si>
  <si>
    <t>597d53b44d25c88d88448e5e</t>
  </si>
  <si>
    <t>597d53b44d25c88d88448e5f</t>
  </si>
  <si>
    <t>597d53b44d25c88d88448e60</t>
  </si>
  <si>
    <t>597d53b44d25c88d88448e61</t>
  </si>
  <si>
    <t>597d53b44d25c88d88448e62</t>
  </si>
  <si>
    <t>597d53b44d25c88d88448e63</t>
  </si>
  <si>
    <t>597d53b44d25c88d88448e64</t>
  </si>
  <si>
    <t>597d53b44d25c88d88448e65</t>
  </si>
  <si>
    <t>597d53b44d25c88d88448e66</t>
  </si>
  <si>
    <t>597d53b44d25c88d88448e67</t>
  </si>
  <si>
    <t>597d53b44d25c88d88448e68</t>
  </si>
  <si>
    <t>597d53c44d25c8ea6bb43132</t>
  </si>
  <si>
    <t>597d53c44d25c8ea6bb43133</t>
  </si>
  <si>
    <t>597d53c44d25c8ea6bb43134</t>
  </si>
  <si>
    <t>597d53c44d25c8ea6bb43135</t>
  </si>
  <si>
    <t>597d53c44d25c8ea6bb43136</t>
  </si>
  <si>
    <t>597d53c44d25c8ea6bb43137</t>
  </si>
  <si>
    <t>597d53c44d25c8ea6bb43138</t>
  </si>
  <si>
    <t>597d53c44d25c8ea6bb43139</t>
  </si>
  <si>
    <t>597d53c44d25c8ea6bb4313a</t>
  </si>
  <si>
    <t>Zip code2</t>
  </si>
  <si>
    <t>Address2</t>
  </si>
  <si>
    <t>Suite 300</t>
  </si>
  <si>
    <t>100 River Piace</t>
  </si>
  <si>
    <t>Suite 515, McNamara Building</t>
  </si>
  <si>
    <t xml:space="preserve">477 Michigan Avenue </t>
  </si>
  <si>
    <t>Suite 105</t>
  </si>
  <si>
    <t>Suite 100</t>
  </si>
  <si>
    <t>Market Place Building,  Suite 301</t>
  </si>
  <si>
    <t>Suite 213</t>
  </si>
  <si>
    <t>1000 West Fulton Market</t>
  </si>
  <si>
    <t>3rd Floor</t>
  </si>
  <si>
    <t>4219 Woodward Avenue</t>
  </si>
  <si>
    <t>1555 Broadway Street</t>
  </si>
  <si>
    <t>Suite LL500</t>
  </si>
  <si>
    <t>Suite 200</t>
  </si>
  <si>
    <t>Suite 1</t>
  </si>
  <si>
    <t>Suite 410</t>
  </si>
  <si>
    <t>505 East Liberty Street</t>
  </si>
  <si>
    <t xml:space="preserve"> Suite 1600</t>
  </si>
  <si>
    <t>1 Woodward Avenue</t>
  </si>
  <si>
    <t>36 West 8th Street</t>
  </si>
  <si>
    <t>568 Woodway Court</t>
  </si>
  <si>
    <t>Suite 420</t>
  </si>
  <si>
    <t>Suite 1710</t>
  </si>
  <si>
    <t>171 Monroe NorthWest</t>
  </si>
  <si>
    <t>440 North Wells Street</t>
  </si>
  <si>
    <t>Suite 1640</t>
  </si>
  <si>
    <t>1000 South Old Woodward Avenue</t>
  </si>
  <si>
    <t>600 Renaissance Center</t>
  </si>
  <si>
    <t>500 Griswold Street</t>
  </si>
  <si>
    <t>(at Witherell Street)</t>
  </si>
  <si>
    <t xml:space="preserve">1555 Broadway Street </t>
  </si>
  <si>
    <t>140 Monroe Center Northwest</t>
  </si>
  <si>
    <t>Suite 430</t>
  </si>
  <si>
    <t>201 South Division</t>
  </si>
  <si>
    <t>Suite 303</t>
  </si>
  <si>
    <t>Suite 550</t>
  </si>
  <si>
    <t>Suite 210</t>
  </si>
  <si>
    <t>535 West William Street</t>
  </si>
  <si>
    <t>Building B, Suite 250</t>
  </si>
  <si>
    <t>3600 North Capital of Texas Highway</t>
  </si>
  <si>
    <t xml:space="preserve">206 South Fifth Avenue
</t>
  </si>
  <si>
    <t>161 East Front Street</t>
  </si>
  <si>
    <t>555 Briarwood Circle</t>
  </si>
  <si>
    <t xml:space="preserve">10th floor </t>
  </si>
  <si>
    <t>201 South Main Street</t>
  </si>
  <si>
    <t>Suite 2400</t>
  </si>
  <si>
    <t>Suite 400</t>
  </si>
  <si>
    <t>221 East Fourth Street</t>
  </si>
  <si>
    <t>320 North Main Street</t>
  </si>
  <si>
    <t>40 Pearl Street Northwest</t>
  </si>
  <si>
    <t>Suite 900</t>
  </si>
  <si>
    <t>R3200</t>
  </si>
  <si>
    <t>Southwest Michigan Innovation Center</t>
  </si>
  <si>
    <t>4717 Campus Drive</t>
  </si>
  <si>
    <t>701 Tappan Avenue</t>
  </si>
  <si>
    <t>P.O. Box 11169</t>
  </si>
  <si>
    <t xml:space="preserve">2885 East Grand Boulevard </t>
  </si>
  <si>
    <t>Suite 2155</t>
  </si>
  <si>
    <t>400 Renaissance Center</t>
  </si>
  <si>
    <t>Suite 1020</t>
  </si>
  <si>
    <t xml:space="preserve">615 Griswold Street
</t>
  </si>
  <si>
    <t>Suite 2900</t>
  </si>
  <si>
    <t>300 River Place Drive</t>
  </si>
  <si>
    <t>Room 102, Michigan State University</t>
  </si>
  <si>
    <t>446 West Circle Drive</t>
  </si>
  <si>
    <t>Suite 103</t>
  </si>
  <si>
    <t>Suite 101</t>
  </si>
  <si>
    <t>12740 Warren Avenue</t>
  </si>
  <si>
    <t>31455 Southfield Road</t>
  </si>
  <si>
    <t>3250 West Big Beaver Road</t>
  </si>
  <si>
    <t>39400 Woodward Avenue</t>
  </si>
  <si>
    <t>Suite 279</t>
  </si>
  <si>
    <t>17356 Northland Park Court</t>
  </si>
  <si>
    <t>13530 Michigan Avenue</t>
  </si>
  <si>
    <t>PO Box 543</t>
  </si>
  <si>
    <t>192 East Vienna Road</t>
  </si>
  <si>
    <t>519 South Saginaw Street</t>
  </si>
  <si>
    <t>P.O. Box 44</t>
  </si>
  <si>
    <t>105 East Main Street</t>
  </si>
  <si>
    <t>Suite 207, Northbank Buiding 2nd floor</t>
  </si>
  <si>
    <t>432 North Saginaw Street</t>
  </si>
  <si>
    <t>Suite 804</t>
  </si>
  <si>
    <t>503 South Saginaw Street</t>
  </si>
  <si>
    <t>5th Floor, Kettering Campus Center</t>
  </si>
  <si>
    <t>1700 University Avenue</t>
  </si>
  <si>
    <t>Suite 2</t>
  </si>
  <si>
    <t>Suite 4</t>
  </si>
  <si>
    <t>3737 Coolidge Road</t>
  </si>
  <si>
    <t>630 South Saginaw Street</t>
  </si>
  <si>
    <t>Suite B</t>
  </si>
  <si>
    <t>2nd Floor</t>
  </si>
  <si>
    <t>PO Box 101</t>
  </si>
  <si>
    <t>201 North Shiawassee Street</t>
  </si>
  <si>
    <t>149 East Corunna Avenue</t>
  </si>
  <si>
    <t>109 North Saginaw Street</t>
  </si>
  <si>
    <t>449 McCormick Drive</t>
  </si>
  <si>
    <t>108 West Park Street</t>
  </si>
  <si>
    <t>Suite 1F</t>
  </si>
  <si>
    <t>1362 North River Road</t>
  </si>
  <si>
    <t>X-Longitude</t>
  </si>
  <si>
    <t>Y-Latitude</t>
  </si>
  <si>
    <t>Bureau of Community and Health Systems</t>
  </si>
  <si>
    <t>LARA</t>
  </si>
  <si>
    <t>611 West Ottawa Street - Central Office</t>
  </si>
  <si>
    <t>PO Box 30664</t>
  </si>
  <si>
    <t>http://www.michigan.gov/lara/</t>
  </si>
  <si>
    <t>http://www.michigan.gov/lara/0,4601,7-154-63294---,00.html</t>
  </si>
  <si>
    <t>http://www.michigan.gov/lara/0,4601,7-154-63294_72975---,00.html</t>
  </si>
  <si>
    <t>LARAFOIAInfo@michigan.gov</t>
  </si>
  <si>
    <t xml:space="preserve">Licensing, Registry and Training </t>
  </si>
  <si>
    <t>Paper work done in person</t>
  </si>
  <si>
    <t>Bureau of Construction Codes</t>
  </si>
  <si>
    <t>611 West ottawa Street</t>
  </si>
  <si>
    <t>P.O. Box 30254</t>
  </si>
  <si>
    <t>http://www.michigan.gov/lara/0,4601,7-154-10575---,00.html</t>
  </si>
  <si>
    <t>http://www.michigan.gov/lara/0,4601,7-154-10575_17996---,00.html</t>
  </si>
  <si>
    <t>Education, Licensing, Testing and Permits</t>
  </si>
  <si>
    <t>Corporations, Securities &amp; Commercial Licensing Bureau</t>
  </si>
  <si>
    <t>2501 Woodlake Circle</t>
  </si>
  <si>
    <t>P.O. Box 30018 Lansing MI 48909</t>
  </si>
  <si>
    <t>Okemos</t>
  </si>
  <si>
    <t>http://www.michigan.gov/lara/0,4601,7-154-61343-146078--,00.html</t>
  </si>
  <si>
    <t xml:space="preserve">Education, Licensing, and Testing </t>
  </si>
  <si>
    <t>Bureau of Employment Relations</t>
  </si>
  <si>
    <t>http://www.michigan.gov/lara/0,4601,7-154-17485---,00.html</t>
  </si>
  <si>
    <t>http://www.michigan.gov/lara/0,4601,7-154-17485_79532---,00.html</t>
  </si>
  <si>
    <t>Relation law</t>
  </si>
  <si>
    <t>Bureau of Fire Services</t>
  </si>
  <si>
    <t>3101 Technology Boulevard, Suite H</t>
  </si>
  <si>
    <t>P.O. Box 30700</t>
  </si>
  <si>
    <t>http://www.michigan.gov/lara/0,4601,7-154-42271---,00.html</t>
  </si>
  <si>
    <t>http://www.michigan.gov/documents/dleg/Contact_Info_Page_349741_7.pdf</t>
  </si>
  <si>
    <t>Plan Review, Tank Storage, Fireworks and Field Services</t>
  </si>
  <si>
    <t>Liquor Control Commission</t>
  </si>
  <si>
    <t xml:space="preserve">525 West Allegan Street </t>
  </si>
  <si>
    <t>PO Box 30005</t>
  </si>
  <si>
    <t>http://www.michigan.gov/lara/0,4601,7-154-10570---,00.html</t>
  </si>
  <si>
    <t>Data, Licensing and Insurance</t>
  </si>
  <si>
    <t>Bureau of Medical Marihuana Regulation</t>
  </si>
  <si>
    <t>http://www.michigan.gov/lara/0,4601,7-154-78089---,00.html</t>
  </si>
  <si>
    <t>LARA-MedicalMarihuana@michigan.gov</t>
  </si>
  <si>
    <t xml:space="preserve">Licensing, and Registry </t>
  </si>
  <si>
    <t>Bureau of Professional Licensing</t>
  </si>
  <si>
    <t>http://www.michigan.gov/lara/0,4601,7-154-72600---,00.html</t>
  </si>
  <si>
    <t>Education and Licensing</t>
  </si>
  <si>
    <t>Suite 2-750</t>
  </si>
  <si>
    <t>3026 W. Grand Boulevard</t>
  </si>
  <si>
    <t>(517) 335-1980</t>
  </si>
  <si>
    <t>(517) 241-9309</t>
  </si>
  <si>
    <t>(517) 241-6470</t>
  </si>
  <si>
    <t>(313) 456-3510</t>
  </si>
  <si>
    <t>(517) 332-1428</t>
  </si>
  <si>
    <t>(866) 813-0011</t>
  </si>
  <si>
    <t>(517) 373-1820</t>
  </si>
  <si>
    <t>(517) 373-8068</t>
  </si>
  <si>
    <t>County Clerk</t>
  </si>
  <si>
    <t>Genesee County</t>
  </si>
  <si>
    <t>900 Saginaw Street</t>
  </si>
  <si>
    <t>Suite 202</t>
  </si>
  <si>
    <t>(810) 257-3224</t>
  </si>
  <si>
    <t>http://www.gc4me.com/</t>
  </si>
  <si>
    <t>http://www.gc4me.com/departments/county_clerks1/</t>
  </si>
  <si>
    <t>lraleigh@co.genesee.mi.us</t>
  </si>
  <si>
    <t xml:space="preserve">Licensing  </t>
  </si>
  <si>
    <t>Health Department</t>
  </si>
  <si>
    <t xml:space="preserve">630 South Saginaw Street </t>
  </si>
  <si>
    <t>(810) 257-3612</t>
  </si>
  <si>
    <t>http://gchd.us/about-us/contact-us/</t>
  </si>
  <si>
    <t>info@gchd.us</t>
  </si>
  <si>
    <t>Licensing ,permitting, Plan review and code enforcement</t>
  </si>
  <si>
    <t>waiting times, Broken websites and hours of operation</t>
  </si>
  <si>
    <t>blue print plan needs to be inspecied before building can began</t>
  </si>
  <si>
    <t>City Clerk</t>
  </si>
  <si>
    <t>1101 South Saginew Street</t>
  </si>
  <si>
    <t>2nd Floor City Hall 201-c</t>
  </si>
  <si>
    <t>(810) 766-7416</t>
  </si>
  <si>
    <t>https://www.cityofflint.com/</t>
  </si>
  <si>
    <t>https://www.cityofflint.com/city-clerk/</t>
  </si>
  <si>
    <t>Business Licensing, permitting, code enforcement</t>
  </si>
  <si>
    <t>City of Grand Blanc</t>
  </si>
  <si>
    <t>203 East Grand Blanc Road</t>
  </si>
  <si>
    <t>(810) 694-1118</t>
  </si>
  <si>
    <t>http://www.cityofgrandblanc.com</t>
  </si>
  <si>
    <t>http://www.cityofgrandblanc.com/departments/community-development</t>
  </si>
  <si>
    <t>http://www.cityofgrandblanc.com/departments/contacts</t>
  </si>
  <si>
    <t>Business Licensing, permitting</t>
  </si>
  <si>
    <t>City of Burton</t>
  </si>
  <si>
    <t>4303 South Center Road</t>
  </si>
  <si>
    <t>(810) 743-1500 Ext.1401</t>
  </si>
  <si>
    <t>http://www.burtonmi.gov/</t>
  </si>
  <si>
    <t>http://www.burtonmi.gov/business/downtown_development_authority/index.php</t>
  </si>
  <si>
    <t>http://www.burtonmi.gov/government/clerk_s_office/index.php</t>
  </si>
  <si>
    <t xml:space="preserve">Otter Lake, Village </t>
  </si>
  <si>
    <t>5902 Genesee Avenue</t>
  </si>
  <si>
    <t>Otter Lake</t>
  </si>
  <si>
    <t>(810) 793-2665</t>
  </si>
  <si>
    <t>http://www.villageofotterlake.com/</t>
  </si>
  <si>
    <t>http://www.villageofotterlake.com/government.php</t>
  </si>
  <si>
    <t>Otisville, Village</t>
  </si>
  <si>
    <t>300 East Street</t>
  </si>
  <si>
    <t>P.O. box 6</t>
  </si>
  <si>
    <t xml:space="preserve">Otisville </t>
  </si>
  <si>
    <t>(810) 631-4680</t>
  </si>
  <si>
    <t>http://www.otisvillemi.com</t>
  </si>
  <si>
    <t>http://www.otisvillemi.com/index.php</t>
  </si>
  <si>
    <t>http://www.otisvillemi.com/contact.php</t>
  </si>
  <si>
    <t>clerk.vilofotis@gmail.com</t>
  </si>
  <si>
    <t>Goodrich, Village</t>
  </si>
  <si>
    <t>7338 South State Road</t>
  </si>
  <si>
    <t>Goodrich</t>
  </si>
  <si>
    <t>(810) 636-8886</t>
  </si>
  <si>
    <t>http://www.villageofgoodrich.com/</t>
  </si>
  <si>
    <t>Gaines, Village</t>
  </si>
  <si>
    <t xml:space="preserve">113 Genesee Street </t>
  </si>
  <si>
    <t xml:space="preserve">Gaines </t>
  </si>
  <si>
    <t>(989) 271-8386</t>
  </si>
  <si>
    <t>Is not a recognize village by the state of MI for business Licensing go through township</t>
  </si>
  <si>
    <t>City of Davison</t>
  </si>
  <si>
    <t xml:space="preserve">200 East Flint Street </t>
  </si>
  <si>
    <t>Suite #2</t>
  </si>
  <si>
    <t>(810) 653-2191</t>
  </si>
  <si>
    <t>http://www.cityofdavison.org/</t>
  </si>
  <si>
    <t>http://www.cityofdavison.org/index.aspx?nid=157</t>
  </si>
  <si>
    <t>aschroeder@cityofdavison.org</t>
  </si>
  <si>
    <t>City of Flushing</t>
  </si>
  <si>
    <t>725 East Main Street</t>
  </si>
  <si>
    <t>(810) 659-5665</t>
  </si>
  <si>
    <t>http://www.flushingcity.com/</t>
  </si>
  <si>
    <t>http://www.flushingcity.com/Default.aspx?tabid=5453</t>
  </si>
  <si>
    <t>mking@flushingcity.com</t>
  </si>
  <si>
    <t>City of Clio</t>
  </si>
  <si>
    <t>505 West Vienna Street</t>
  </si>
  <si>
    <t>(810) 686-5850</t>
  </si>
  <si>
    <t>http://www.clio.govoffice.com/</t>
  </si>
  <si>
    <t>http://www.clio.govoffice.com/index.asp?SEC=782A77B3-9257-4528-8016-1E873B5FBF3C&amp;Type=B_BASIC</t>
  </si>
  <si>
    <t>clerkclio@gmail.com</t>
  </si>
  <si>
    <t>City of Swartz Creek</t>
  </si>
  <si>
    <t>8083 Civic Drive</t>
  </si>
  <si>
    <t>(810) 635-4464 Ext. 10</t>
  </si>
  <si>
    <t>http://www.cityofswartzcreek.org/</t>
  </si>
  <si>
    <t>http://www.cityofswartzcreek.org/index.php/component/contact/contact/11-city/37-connie-eskew.html</t>
  </si>
  <si>
    <t>City of Mount Morris</t>
  </si>
  <si>
    <t>11649 North Saginaw Street</t>
  </si>
  <si>
    <t>Mount Morris</t>
  </si>
  <si>
    <t>(810) 686-2160</t>
  </si>
  <si>
    <t>http://www.cityofmtmorris.org/</t>
  </si>
  <si>
    <t>http://www.cityofmtmorris.org/general-info/contact-us</t>
  </si>
  <si>
    <t>City of Linden</t>
  </si>
  <si>
    <t>132 East Broad Street</t>
  </si>
  <si>
    <t>P.O. box 507</t>
  </si>
  <si>
    <t>Linden</t>
  </si>
  <si>
    <t>(810) 735-7980</t>
  </si>
  <si>
    <t>http://www.lindenmi.us/</t>
  </si>
  <si>
    <t>http://www.lindenmi.us/index.php/departments/clerk.html</t>
  </si>
  <si>
    <t>http://www.lindenmi.us/index.php/about-linden/contact-us/1.html</t>
  </si>
  <si>
    <t>City of Fenton</t>
  </si>
  <si>
    <t>301 South Leroy Street</t>
  </si>
  <si>
    <t>(810) 629-2261</t>
  </si>
  <si>
    <t>http://www.cityoffenton.org/</t>
  </si>
  <si>
    <t>http://www.cityoffenton.org/pages/home/5</t>
  </si>
  <si>
    <t>City of Montrose</t>
  </si>
  <si>
    <t>141 Parkway Drive</t>
  </si>
  <si>
    <t>Montrose</t>
  </si>
  <si>
    <t>(810) 639-6168</t>
  </si>
  <si>
    <t>http://www.cityofmontrose.us/Home.aspx</t>
  </si>
  <si>
    <t>clerk@cityofmontrose.us</t>
  </si>
  <si>
    <t>Township Clerk</t>
  </si>
  <si>
    <t>9048 Silver Lake Road</t>
  </si>
  <si>
    <t xml:space="preserve">Linden </t>
  </si>
  <si>
    <t>(810) 458-4422</t>
  </si>
  <si>
    <t>http://argentinetownship.com</t>
  </si>
  <si>
    <t>clerkgraves@argentinetownship.com</t>
  </si>
  <si>
    <t xml:space="preserve">7386 South Gale Road </t>
  </si>
  <si>
    <t>P.O. box 277</t>
  </si>
  <si>
    <t>(810) 636-6244</t>
  </si>
  <si>
    <t>http://www.atlastownship.org</t>
  </si>
  <si>
    <t>2011 South Morrish Road</t>
  </si>
  <si>
    <t>(810) 516-6709</t>
  </si>
  <si>
    <t>http://www.claytontownship.org</t>
  </si>
  <si>
    <t xml:space="preserve">1280 North Irish Road </t>
  </si>
  <si>
    <t>(810) 653-2770</t>
  </si>
  <si>
    <t>http://www.davisontwp-mi.org</t>
  </si>
  <si>
    <t>12060 Mantawauka Drive</t>
  </si>
  <si>
    <t xml:space="preserve">Fenton </t>
  </si>
  <si>
    <t>(810) 629-1537</t>
  </si>
  <si>
    <t>http://www.fentontownship.org</t>
  </si>
  <si>
    <t>1490 South Dye Road</t>
  </si>
  <si>
    <t>(810) 732-1350</t>
  </si>
  <si>
    <t>http://www.flinttownship.org</t>
  </si>
  <si>
    <t>6524 North Seymour Road</t>
  </si>
  <si>
    <t>(810) 659-0800</t>
  </si>
  <si>
    <t>http://www.flushingtownship.com</t>
  </si>
  <si>
    <t xml:space="preserve">130 East Main Street </t>
  </si>
  <si>
    <t>Otisville</t>
  </si>
  <si>
    <t>(810) 631-4997</t>
  </si>
  <si>
    <t>http://www.foresttwp.com</t>
  </si>
  <si>
    <t xml:space="preserve">9255 West Grand Blanc Road </t>
  </si>
  <si>
    <t>Gaines</t>
  </si>
  <si>
    <t>(810) 635-3200</t>
  </si>
  <si>
    <t>http://www.gainestownship.net</t>
  </si>
  <si>
    <t>7244 North Gensee Road</t>
  </si>
  <si>
    <t>(810) 640-2000 Ext. 224</t>
  </si>
  <si>
    <t>http://www.geneseetwp.com</t>
  </si>
  <si>
    <t xml:space="preserve">5371 South Saginaw Street </t>
  </si>
  <si>
    <t>P.O. Box 1833</t>
  </si>
  <si>
    <t>(810) 424-2602</t>
  </si>
  <si>
    <t>http://www.twp.grand-blanc.mi.us</t>
  </si>
  <si>
    <t xml:space="preserve">139 South Saginaw Street </t>
  </si>
  <si>
    <t>(810) 639-2021</t>
  </si>
  <si>
    <t>http://www.montrosetownship.org</t>
  </si>
  <si>
    <t xml:space="preserve">5447 Bicentennial Drive </t>
  </si>
  <si>
    <t xml:space="preserve">Mt. Morris </t>
  </si>
  <si>
    <t>(810) 785-0817</t>
  </si>
  <si>
    <t>http://www.mtmorristwp.org</t>
  </si>
  <si>
    <t xml:space="preserve">3478 Mundy Avenue </t>
  </si>
  <si>
    <t>(810) 655-4631</t>
  </si>
  <si>
    <t>http://www.mundytwp-mi.gov</t>
  </si>
  <si>
    <t xml:space="preserve">5381 North State Road </t>
  </si>
  <si>
    <t>(810) 653-3564</t>
  </si>
  <si>
    <t>http://www.richfieldtwp.org</t>
  </si>
  <si>
    <t xml:space="preserve">4014 East Vienna Road </t>
  </si>
  <si>
    <t xml:space="preserve">Clio </t>
  </si>
  <si>
    <t>(810) 686-5200</t>
  </si>
  <si>
    <t>https://www.thetfordtwp.com/</t>
  </si>
  <si>
    <t>clerk@thettwp.com</t>
  </si>
  <si>
    <t xml:space="preserve">3400 West Vienna Road </t>
  </si>
  <si>
    <t>(810) 686-7580</t>
  </si>
  <si>
    <t>http://www.viennatwp.com</t>
  </si>
  <si>
    <t>Argentine Township</t>
  </si>
  <si>
    <t>Atlas Township</t>
  </si>
  <si>
    <t>Clayton Township</t>
  </si>
  <si>
    <t>Davison Township</t>
  </si>
  <si>
    <t>Fenton Charter Township</t>
  </si>
  <si>
    <t>Flint Charter Township</t>
  </si>
  <si>
    <t>Flushing Township</t>
  </si>
  <si>
    <t>Forest Township</t>
  </si>
  <si>
    <t>Gaines Township</t>
  </si>
  <si>
    <t>Genesee Township</t>
  </si>
  <si>
    <t>Grand Blanc Charter Township</t>
  </si>
  <si>
    <t>Montrose Charter Township</t>
  </si>
  <si>
    <t>Mount Morris Township</t>
  </si>
  <si>
    <t>Mundy Charter Township</t>
  </si>
  <si>
    <t>Richfield Township</t>
  </si>
  <si>
    <t>Thetford Township</t>
  </si>
  <si>
    <t>Vienna Charter Township</t>
  </si>
  <si>
    <t>Shiawassee County</t>
  </si>
  <si>
    <t xml:space="preserve">208 North Shiawassee Street </t>
  </si>
  <si>
    <t>(989) 743-2242</t>
  </si>
  <si>
    <t>http://www.shiawassee.net/Contact</t>
  </si>
  <si>
    <t>cwilson@shiawassee.net</t>
  </si>
  <si>
    <t>Licensing and peritting</t>
  </si>
  <si>
    <t xml:space="preserve">201 North Shiawassee Street </t>
  </si>
  <si>
    <t>(989) 743-2390</t>
  </si>
  <si>
    <t>http://health.shiawassee.net/Environmental-Health/Contact-Information</t>
  </si>
  <si>
    <t>City of Owosso</t>
  </si>
  <si>
    <t>301 West Main Street</t>
  </si>
  <si>
    <t>(989) 725-0500</t>
  </si>
  <si>
    <t>http://www.ci.owosso.mi.us/</t>
  </si>
  <si>
    <t>http://www.ci.owosso.mi.us/Departments-Services/City-Clerk</t>
  </si>
  <si>
    <t xml:space="preserve">amy.kirkland@ci.owosso.mi.us    roxane.cramer@ci.owosso.mi.us </t>
  </si>
  <si>
    <t>Business Licensing</t>
  </si>
  <si>
    <t>City of Corunna</t>
  </si>
  <si>
    <t>402 North Shiawassee Street</t>
  </si>
  <si>
    <t>(989) 743-3650</t>
  </si>
  <si>
    <t>http://www.corunna-mi.gov/</t>
  </si>
  <si>
    <t>http://www.corunna-mi.gov/government/clerk_treasurer/index.php#.WXD8UumQyUk</t>
  </si>
  <si>
    <t>stout2737@gmail.com</t>
  </si>
  <si>
    <t>Ovid, Village</t>
  </si>
  <si>
    <t>Village Clerk</t>
  </si>
  <si>
    <t xml:space="preserve">114 East Front Street </t>
  </si>
  <si>
    <t xml:space="preserve">Ovid </t>
  </si>
  <si>
    <t>(989) 834-5550</t>
  </si>
  <si>
    <t>http://www.ovidmi.org/</t>
  </si>
  <si>
    <t>http://www.ovidmi.org/government/permits-forms</t>
  </si>
  <si>
    <t>Lennon, Village</t>
  </si>
  <si>
    <t>11904 East Lennon Road</t>
  </si>
  <si>
    <t>P.O. box 349</t>
  </si>
  <si>
    <t>Lennon</t>
  </si>
  <si>
    <t>(810) 621-4285</t>
  </si>
  <si>
    <t>http://www.infomi.com/city/lennon/index.html</t>
  </si>
  <si>
    <t>http://www.infomi.com/city/lennon/gov.html</t>
  </si>
  <si>
    <t>Vernon, Village</t>
  </si>
  <si>
    <t xml:space="preserve">120 East Main Street </t>
  </si>
  <si>
    <t>Vernon</t>
  </si>
  <si>
    <t>(989) 288-2300</t>
  </si>
  <si>
    <t>http://www.villageofvernon.org/</t>
  </si>
  <si>
    <t>http://www.villageofvernon.org/contact-us</t>
  </si>
  <si>
    <t>eglass@villageofvernon.org</t>
  </si>
  <si>
    <t>Byron, Village</t>
  </si>
  <si>
    <t>142 South Saginaw Street</t>
  </si>
  <si>
    <t>Byron</t>
  </si>
  <si>
    <t>(810) 266-5090</t>
  </si>
  <si>
    <t>http://byronmi.org/</t>
  </si>
  <si>
    <t>http://www.byronmi.org/Contactus.aspx</t>
  </si>
  <si>
    <t>village@byronmi.org</t>
  </si>
  <si>
    <t>City of Durand</t>
  </si>
  <si>
    <t>215 West Clinton Street</t>
  </si>
  <si>
    <t xml:space="preserve">Durand </t>
  </si>
  <si>
    <t>(989) 288-3113</t>
  </si>
  <si>
    <t>http://www.durandmi.com/</t>
  </si>
  <si>
    <t>http://www.durandmi.com/city_government/city_officials/index.php</t>
  </si>
  <si>
    <t>City of Laingsburg</t>
  </si>
  <si>
    <t xml:space="preserve">114 Woodhull Street </t>
  </si>
  <si>
    <t>Laingsburg</t>
  </si>
  <si>
    <t>(517) 651-5512</t>
  </si>
  <si>
    <t>http://www.laingsburg.us/</t>
  </si>
  <si>
    <t xml:space="preserve">Village of Morrice </t>
  </si>
  <si>
    <t>401 North Main Street</t>
  </si>
  <si>
    <t>Morrice</t>
  </si>
  <si>
    <t>(517) 625-4170</t>
  </si>
  <si>
    <t>https://morrice.mi.us/</t>
  </si>
  <si>
    <t>http://morrice.mi.us/downtown-development-authority/</t>
  </si>
  <si>
    <t>clerk@morrice.mi.us</t>
  </si>
  <si>
    <t>Village of New Lothrop</t>
  </si>
  <si>
    <t>9435 Beech Street</t>
  </si>
  <si>
    <t>P.O. Box 313</t>
  </si>
  <si>
    <t>New Lothrop</t>
  </si>
  <si>
    <t>(810) 638-5496</t>
  </si>
  <si>
    <t>http://www.newlothrop.org/</t>
  </si>
  <si>
    <t>http://www.newlothrop.org/village/</t>
  </si>
  <si>
    <t>Village of Bancroft</t>
  </si>
  <si>
    <t xml:space="preserve">120 Warren street </t>
  </si>
  <si>
    <t>P.O. Box 97</t>
  </si>
  <si>
    <t>Bancroft</t>
  </si>
  <si>
    <t>0097</t>
  </si>
  <si>
    <t>(989) 634-5375</t>
  </si>
  <si>
    <t>http://www.villageofbancroftmi.org/</t>
  </si>
  <si>
    <t>bancroftclerk@gmail.com</t>
  </si>
  <si>
    <t xml:space="preserve">City of Perry </t>
  </si>
  <si>
    <t xml:space="preserve">203 West Polly Street </t>
  </si>
  <si>
    <t xml:space="preserve">Perry </t>
  </si>
  <si>
    <t>(517) 625-6155</t>
  </si>
  <si>
    <t>http://dnn.perry.mi.us/</t>
  </si>
  <si>
    <t>http://dnn.perry.mi.us/Departments/CityClerk.aspx</t>
  </si>
  <si>
    <t xml:space="preserve">clerk@perry.mi.us </t>
  </si>
  <si>
    <t>Antrim Township</t>
  </si>
  <si>
    <t>12014 South Bancroft Road</t>
  </si>
  <si>
    <t>(989) 634-9051</t>
  </si>
  <si>
    <t>https://www.michigantownships.org/twp_details.asp?fips=03120</t>
  </si>
  <si>
    <t>mcgaheysusan@yahoo.com</t>
  </si>
  <si>
    <t>Bennington Township</t>
  </si>
  <si>
    <t>5849 South M-52</t>
  </si>
  <si>
    <t xml:space="preserve"> Owosso</t>
  </si>
  <si>
    <t>(989) 723-5555</t>
  </si>
  <si>
    <t>http://www.bennington-township.org/</t>
  </si>
  <si>
    <t>clerk@bennington-township.org</t>
  </si>
  <si>
    <t>Burns Township</t>
  </si>
  <si>
    <t xml:space="preserve">P.O. Box 397 </t>
  </si>
  <si>
    <t>(989) 266-6220</t>
  </si>
  <si>
    <t>http://burnstownship.org/</t>
  </si>
  <si>
    <t>Caledonia Charter Township</t>
  </si>
  <si>
    <t>135 North State Road</t>
  </si>
  <si>
    <t>(989) 743-6705</t>
  </si>
  <si>
    <t>clerk@michonline. net</t>
  </si>
  <si>
    <t>Fairfield Township</t>
  </si>
  <si>
    <t>7988 West Henderson Road</t>
  </si>
  <si>
    <t>Elsie</t>
  </si>
  <si>
    <t>(989) 834-2132</t>
  </si>
  <si>
    <t>https://www.michigantownships.org/twp_details.asp?fips=27040</t>
  </si>
  <si>
    <t>Hazelton Township</t>
  </si>
  <si>
    <t>(810) 638-5861</t>
  </si>
  <si>
    <t>https://www.michigantownships.org/twp_details.asp?fips=37440</t>
  </si>
  <si>
    <t>Middlebury Township</t>
  </si>
  <si>
    <t>7627 West M-21</t>
  </si>
  <si>
    <t>P.O. Box 622</t>
  </si>
  <si>
    <t>(989) 834-9900</t>
  </si>
  <si>
    <t>http://www.middleburytownship.com/</t>
  </si>
  <si>
    <t>middleburyclerk@frontier.com</t>
  </si>
  <si>
    <t>New Haven Township</t>
  </si>
  <si>
    <t>2705 East Easton Road</t>
  </si>
  <si>
    <t>(989) 743-4381</t>
  </si>
  <si>
    <t>www.nhtownship.com</t>
  </si>
  <si>
    <t>Owosso Charter Township</t>
  </si>
  <si>
    <t>2998 West M-21</t>
  </si>
  <si>
    <t>(989) 723-2187</t>
  </si>
  <si>
    <t>http://owossochartertownship.org/</t>
  </si>
  <si>
    <t>http://owossochartertownship.org/departments/index.php</t>
  </si>
  <si>
    <t>Perry Township</t>
  </si>
  <si>
    <t>(517) 625-4597</t>
  </si>
  <si>
    <t>http://perrytownship-mi.us/</t>
  </si>
  <si>
    <t>Rush Township</t>
  </si>
  <si>
    <t>P.O. Box 85</t>
  </si>
  <si>
    <t>Henderson</t>
  </si>
  <si>
    <t>(989) 729-2999</t>
  </si>
  <si>
    <t>https://www.michigantownships.org/twp_details.asp?fips=70260</t>
  </si>
  <si>
    <t>goschk84@aol.com</t>
  </si>
  <si>
    <t>Sciota Township</t>
  </si>
  <si>
    <t>(517) 651-5540</t>
  </si>
  <si>
    <t>http://sciotatownship.net/</t>
  </si>
  <si>
    <t>Koernernan@aol.com</t>
  </si>
  <si>
    <t>Shiawassee Township</t>
  </si>
  <si>
    <t>P.O. Box 86</t>
  </si>
  <si>
    <t>(989) 634-9700</t>
  </si>
  <si>
    <t>http://www.shiawasseetownship.org/</t>
  </si>
  <si>
    <t>http://www.shiawasseetownship.org/clerk.html</t>
  </si>
  <si>
    <t>shiaclerk@yahoo.net</t>
  </si>
  <si>
    <t>Venice Township</t>
  </si>
  <si>
    <t>P.O. Box 222</t>
  </si>
  <si>
    <t>(810) 621-4096</t>
  </si>
  <si>
    <t>http://www.venicetownship.org/</t>
  </si>
  <si>
    <t>http://www.venicetownship.org/about-us</t>
  </si>
  <si>
    <t>jfitzgerald@venicetownship.org</t>
  </si>
  <si>
    <t>Vernon Township</t>
  </si>
  <si>
    <t>P.O. Box 354</t>
  </si>
  <si>
    <t>(989) 288-4403</t>
  </si>
  <si>
    <t>https://www.michigantownships.org/twp_details.asp?fips=82040</t>
  </si>
  <si>
    <t>vernon78-tw@miqvf.org</t>
  </si>
  <si>
    <t>Woodhull Township</t>
  </si>
  <si>
    <t>P.O. Box 166</t>
  </si>
  <si>
    <t>Shaftsburg</t>
  </si>
  <si>
    <t>(517) 675-5122</t>
  </si>
  <si>
    <t>http://www.woodhulltwp.org/home</t>
  </si>
  <si>
    <t>http://www.woodhulltwp.org/government/clerk</t>
  </si>
  <si>
    <t>http://www.woodhulltwp.org/contact-us</t>
  </si>
  <si>
    <t>woodhulltwp@tds.net</t>
  </si>
  <si>
    <t>none listed</t>
  </si>
  <si>
    <t>treasurer@cityofgrandblanc.com</t>
  </si>
  <si>
    <t>http://villageofgoodrich.com/MeetingsScheduleAgendas.aspx</t>
  </si>
  <si>
    <t>administrator@villageofgoodrich.com</t>
  </si>
  <si>
    <t>https://www.co.genesee.mi.us/municipalities.htm</t>
  </si>
  <si>
    <t>http://www.cityofswartzcreek.org/index.php/departments/city-clerk.html</t>
  </si>
  <si>
    <t>http://www.cityofmtmorris.org/departments/city-clerk</t>
  </si>
  <si>
    <t>clerk@cityofmtmorris.org</t>
  </si>
  <si>
    <t>http://www.cityofmontrose.us/Departments/Clerk.aspx</t>
  </si>
  <si>
    <t>http://argentinetownship.com/contact_us/index.php</t>
  </si>
  <si>
    <t>http://www.atlastownship.org/email_directory.php</t>
  </si>
  <si>
    <t>kvick@atlastownship.org</t>
  </si>
  <si>
    <t>http://www.claytontownship.org/category/clerk/</t>
  </si>
  <si>
    <t>clerk@claytontownship.org</t>
  </si>
  <si>
    <t>http://www.davisontwp-mi.org/departments.html</t>
  </si>
  <si>
    <t>cshields@davisontwp-mi.org</t>
  </si>
  <si>
    <t>http://www.fentontownship.org/department_pages/clerk.htm</t>
  </si>
  <si>
    <t>tbroecker@fentontownship.org</t>
  </si>
  <si>
    <t>http://www.flinttownship.org/Default.aspx?tabid=3712</t>
  </si>
  <si>
    <t>http://www.flushingtownship.com/Services-Departments/Clerk.aspx</t>
  </si>
  <si>
    <t>http://www.foresttwp.com/Contact.asp</t>
  </si>
  <si>
    <t>http://www.gainestownship.net/Default.aspx?tabid=1588</t>
  </si>
  <si>
    <t>http://www.gainestownship.net/Default.aspx?tabid=1572</t>
  </si>
  <si>
    <t>gaines@gainestownship.net</t>
  </si>
  <si>
    <t>http://www.geneseetwp.com/departments/clerk/</t>
  </si>
  <si>
    <t>Wayne.Bates@geneseetwp.com </t>
  </si>
  <si>
    <t>http://www.twp.grand-blanc.mi.us/departments/clerk/index.php</t>
  </si>
  <si>
    <t xml:space="preserve"> lane@twp.grand-blanc.mi.us</t>
  </si>
  <si>
    <t>http://www.montrosetownship.org/Clerk.aspx</t>
  </si>
  <si>
    <t>fdomine@montrosetownship.org</t>
  </si>
  <si>
    <t>http://www.mtmorristwp.org/contact-us</t>
  </si>
  <si>
    <t>http://www.mundytwp-mi.gov/departments/clerk/index.php</t>
  </si>
  <si>
    <t>http://www.mundytwp-mi.gov/departments/clerk/contact_the_clerk.php</t>
  </si>
  <si>
    <t>tonya.ketzler@mundytwp-mi.gov</t>
  </si>
  <si>
    <t>http://www.richfieldtwp.org/contact-us</t>
  </si>
  <si>
    <t>clerk@richfieldtwp.org</t>
  </si>
  <si>
    <t>https://www.thetfordtwp.com/clerk</t>
  </si>
  <si>
    <t>http://www.viennatwp.com/government/clerk/index.php</t>
  </si>
  <si>
    <t>cbryan@viennatwp.com</t>
  </si>
  <si>
    <t>http://www.laingsburg.us/boardm.php</t>
  </si>
  <si>
    <t>clerk@burnstownship.org</t>
  </si>
  <si>
    <t>http://www.caledoniatwp.com/</t>
  </si>
  <si>
    <t>http://www.caledoniatwp.com/Default.aspx?tabid=2499</t>
  </si>
  <si>
    <t>nhtclerk@gmail.com</t>
  </si>
  <si>
    <t>clerk@owossochartertownship.org</t>
  </si>
  <si>
    <t>http://perrytownship-mi.us/perry-township-board/</t>
  </si>
  <si>
    <t>http://www.sciotatownship.net/township-officials</t>
  </si>
  <si>
    <t>611 West Ottawa Street</t>
  </si>
  <si>
    <t xml:space="preserve">Lapeer </t>
  </si>
  <si>
    <t>Lapeer County</t>
  </si>
  <si>
    <t>255 Clay Street</t>
  </si>
  <si>
    <t>(810) 667-0358</t>
  </si>
  <si>
    <t>http://lapeercountyweb.org/LapNew/index.php</t>
  </si>
  <si>
    <t>http://lapeercountyweb.org/LapNew/index.php/departments/county-clerk</t>
  </si>
  <si>
    <t>TSPENCER@LAPEERCOUNTY.ORG</t>
  </si>
  <si>
    <t xml:space="preserve">Licensing </t>
  </si>
  <si>
    <t xml:space="preserve">Health Department </t>
  </si>
  <si>
    <t>1800 Imlay City Road</t>
  </si>
  <si>
    <t>(810) 667-0391</t>
  </si>
  <si>
    <t>http://lapeercountyweb.org/LapNew/index.php/departments/county-health-department</t>
  </si>
  <si>
    <t>https://www.michigan.gov/documents/lapeer_96648_7.htm</t>
  </si>
  <si>
    <t xml:space="preserve">Village of Almont </t>
  </si>
  <si>
    <t>817 North Main Street</t>
  </si>
  <si>
    <t xml:space="preserve">Almont </t>
  </si>
  <si>
    <t>(810) 798-8528</t>
  </si>
  <si>
    <t>http://www.almontmichigan.gov/1/324/index.asp</t>
  </si>
  <si>
    <t>http://www.almontmichigan.gov/1/324/clerk_and_treasurer.asp</t>
  </si>
  <si>
    <t>http://www.almontmichigan.gov/1/324/contact.asp</t>
  </si>
  <si>
    <t>Village of Clifford</t>
  </si>
  <si>
    <t xml:space="preserve">4548 Madison Street </t>
  </si>
  <si>
    <t>P.O. Box 9</t>
  </si>
  <si>
    <t xml:space="preserve">Clifford </t>
  </si>
  <si>
    <t>(989) 761-7003</t>
  </si>
  <si>
    <t>http://www.villageofclifford.com/</t>
  </si>
  <si>
    <t>http://www.villageofclifford.com/directory.php#planning-comission</t>
  </si>
  <si>
    <t>cliffordvillageof@yahoo.com</t>
  </si>
  <si>
    <t>Village of Columbiaville</t>
  </si>
  <si>
    <t xml:space="preserve">4605 Pine Street </t>
  </si>
  <si>
    <t>Columbiaville</t>
  </si>
  <si>
    <t>(810) 793-4777</t>
  </si>
  <si>
    <t>http://columbiaville.org/</t>
  </si>
  <si>
    <t>http://columbiaville.org/offices.htm</t>
  </si>
  <si>
    <t>Village of Dryden</t>
  </si>
  <si>
    <t xml:space="preserve">5602 Main Street </t>
  </si>
  <si>
    <t>Dryden</t>
  </si>
  <si>
    <t>(810) 796-2291</t>
  </si>
  <si>
    <t>http://www.villageofdryden.com/</t>
  </si>
  <si>
    <t>City of Hadley</t>
  </si>
  <si>
    <t xml:space="preserve">4294 Pratt Road </t>
  </si>
  <si>
    <t>Hadley</t>
  </si>
  <si>
    <t>(810) 797-2117</t>
  </si>
  <si>
    <t xml:space="preserve">Imlay City </t>
  </si>
  <si>
    <t xml:space="preserve">682 North Fairgrounds Road </t>
  </si>
  <si>
    <t>(810) 724-8835</t>
  </si>
  <si>
    <t>http://www.imlaycity.org/imlaycity/</t>
  </si>
  <si>
    <t>http://www.imlaycity.org/1/65/directory.asp</t>
  </si>
  <si>
    <t>http://www.imlaycity.org/1/65/contact.asp</t>
  </si>
  <si>
    <t>City of Lapeer</t>
  </si>
  <si>
    <t xml:space="preserve">576 Liberty Park </t>
  </si>
  <si>
    <t>(810) 664-5231</t>
  </si>
  <si>
    <t>http://www.ci.lapeer.mi.us/</t>
  </si>
  <si>
    <t>http://www.ci.lapeer.mi.us/clerk/index.php</t>
  </si>
  <si>
    <t>http://www.ci.lapeer.mi.us/clerk/contact_information.php</t>
  </si>
  <si>
    <t>Village of Metamora</t>
  </si>
  <si>
    <t xml:space="preserve">48 East High Street </t>
  </si>
  <si>
    <t>Metamora</t>
  </si>
  <si>
    <t>(810) 678-2932</t>
  </si>
  <si>
    <t>http://www.metamoravillage.com/</t>
  </si>
  <si>
    <t>http://www.metamoravillage.com/contact/</t>
  </si>
  <si>
    <t>clerk@metamoravillage.com</t>
  </si>
  <si>
    <t>Village of North Branch</t>
  </si>
  <si>
    <t xml:space="preserve">4018 Huron Street </t>
  </si>
  <si>
    <t>North Branch</t>
  </si>
  <si>
    <t>(810) 688-2620</t>
  </si>
  <si>
    <t>http://www.northbranchvillage.org/</t>
  </si>
  <si>
    <t>http://www.northbranchvillage.org/departments/clerk.php</t>
  </si>
  <si>
    <t>http://www.northbranchvillage.org/employment_opportunities.php</t>
  </si>
  <si>
    <t>clerkkennedy@northbranchvillage.org</t>
  </si>
  <si>
    <t>Almont Township</t>
  </si>
  <si>
    <t xml:space="preserve">819 North Main Street </t>
  </si>
  <si>
    <t xml:space="preserve">(810) 798-8521 ext 2002 </t>
  </si>
  <si>
    <t>http://www.almonttownship.org</t>
  </si>
  <si>
    <t>http://almonttownship.org/departments/clerk</t>
  </si>
  <si>
    <t>Arcadia Township</t>
  </si>
  <si>
    <t>4900 Spencer Street</t>
  </si>
  <si>
    <t>Lum</t>
  </si>
  <si>
    <t>(810) 724-6565</t>
  </si>
  <si>
    <t>https://www.michigantownships.org/twp_details.asp?fips=03280</t>
  </si>
  <si>
    <t>Attica Township</t>
  </si>
  <si>
    <t xml:space="preserve">4350 Peppermill Road </t>
  </si>
  <si>
    <t>Attica</t>
  </si>
  <si>
    <t>(810) 724-8128</t>
  </si>
  <si>
    <t>http://atticatownship.org</t>
  </si>
  <si>
    <t>http://atticatownship.org/clerk/</t>
  </si>
  <si>
    <t>http://atticatownship.org/contacts/</t>
  </si>
  <si>
    <t>clerk@atticatownship.org</t>
  </si>
  <si>
    <t>Burlington Township</t>
  </si>
  <si>
    <t xml:space="preserve">4664 Barnes Road </t>
  </si>
  <si>
    <t>(810) 441-1994</t>
  </si>
  <si>
    <t>https://www.michigantownships.org/twp_details.asp?fips=11840</t>
  </si>
  <si>
    <t>burlingtontwp.clerk@yahoo.com</t>
  </si>
  <si>
    <t>Burnside Township</t>
  </si>
  <si>
    <t xml:space="preserve">7045 Burnside Road </t>
  </si>
  <si>
    <t>Brown city</t>
  </si>
  <si>
    <t>(810) 346-3559</t>
  </si>
  <si>
    <t>https://www.michigantownships.org/twp_details.asp?fips=11900</t>
  </si>
  <si>
    <t>Deerfield Township</t>
  </si>
  <si>
    <t xml:space="preserve">30 Burnside Road </t>
  </si>
  <si>
    <t>(810) 793-6700</t>
  </si>
  <si>
    <t>http://www.deerfieldtownship.com/</t>
  </si>
  <si>
    <t>clerk@deerfieldtownship.com</t>
  </si>
  <si>
    <t>Dryden Township</t>
  </si>
  <si>
    <t xml:space="preserve">4849 Dryden Road </t>
  </si>
  <si>
    <t xml:space="preserve">Dryden </t>
  </si>
  <si>
    <t>(810) 796-2248</t>
  </si>
  <si>
    <t>https://www.michigantownships.org/twp_details.asp?fips=23160</t>
  </si>
  <si>
    <t>Elba Township</t>
  </si>
  <si>
    <t xml:space="preserve">4717 Lippincott Road </t>
  </si>
  <si>
    <t>(810) 664-2332</t>
  </si>
  <si>
    <t>http://www.elbatownship.org</t>
  </si>
  <si>
    <t>http://www.elbatownship.org/clerkOffice.html</t>
  </si>
  <si>
    <t>https://www.michigantownships.org/twp_details.asp?fips=25160</t>
  </si>
  <si>
    <t>clerk@elbatownship.org</t>
  </si>
  <si>
    <t>Goodland Township</t>
  </si>
  <si>
    <t xml:space="preserve">2374 North VanDyke Road </t>
  </si>
  <si>
    <t>(810) 724-6924</t>
  </si>
  <si>
    <t>http://www.goodlandtownship.org/</t>
  </si>
  <si>
    <t>http://www.goodlandtownship.org/applications__permits</t>
  </si>
  <si>
    <t>https://www.michigantownships.org/twp_details.asp?fips=32960</t>
  </si>
  <si>
    <t>Goodlandclerk@bigtube.net</t>
  </si>
  <si>
    <t>Hadley Township</t>
  </si>
  <si>
    <t>4293 Pratt Road</t>
  </si>
  <si>
    <t>P.O. Box 227</t>
  </si>
  <si>
    <t>http://hadleytownship.org/wordpress/</t>
  </si>
  <si>
    <t>http://hadleytownship.org/wordpress/?page_id=41</t>
  </si>
  <si>
    <t>clerk@hadleytownship.org</t>
  </si>
  <si>
    <t>Imlay Township</t>
  </si>
  <si>
    <t>682 North Fairgounds Road</t>
  </si>
  <si>
    <t>http://www.imlaytownship.com</t>
  </si>
  <si>
    <t>https://www.michigantownships.org/twp_details.asp?fips=40300</t>
  </si>
  <si>
    <t>Lapeer Township</t>
  </si>
  <si>
    <t xml:space="preserve">1500 Morris Road </t>
  </si>
  <si>
    <t>(810) 664-3700</t>
  </si>
  <si>
    <t>http://www.lapeertownship.org</t>
  </si>
  <si>
    <t>https://www.michigantownships.org/twp_details.asp?fips=46060</t>
  </si>
  <si>
    <t>Marathon Township</t>
  </si>
  <si>
    <t xml:space="preserve">4575 Pine Street </t>
  </si>
  <si>
    <t>(810) 793-2002</t>
  </si>
  <si>
    <t>http://www.marathontwp.com</t>
  </si>
  <si>
    <t>https://www.michigantownships.org/twp_details.asp?fips=51420</t>
  </si>
  <si>
    <t>clerk@marathontwp.com</t>
  </si>
  <si>
    <t>Mayfield Township</t>
  </si>
  <si>
    <t xml:space="preserve">1900 North Saginaw Street </t>
  </si>
  <si>
    <t xml:space="preserve">lapeer </t>
  </si>
  <si>
    <t>(810) 664-0821</t>
  </si>
  <si>
    <t>http://www.mayfieldtownship.com/</t>
  </si>
  <si>
    <t>http://www.mayfieldtownship.com</t>
  </si>
  <si>
    <t>https://www.michigantownships.org/twp_details.asp?fips=52500</t>
  </si>
  <si>
    <t>jschlaud@mayfieldtownship.com </t>
  </si>
  <si>
    <t>Metamora Township</t>
  </si>
  <si>
    <t>730 West Dryden Road</t>
  </si>
  <si>
    <t>Metmora</t>
  </si>
  <si>
    <t>(810) 678-2237</t>
  </si>
  <si>
    <t>http://www.metamoratownship.com</t>
  </si>
  <si>
    <t>http://metamoratownship.com/contact.php</t>
  </si>
  <si>
    <t>clerk@metamoratownship.com</t>
  </si>
  <si>
    <t xml:space="preserve">North Branch Township </t>
  </si>
  <si>
    <t xml:space="preserve">6771 Elm Street </t>
  </si>
  <si>
    <t>(810) 688-2785</t>
  </si>
  <si>
    <t>http://www.northbranchtwp.com/</t>
  </si>
  <si>
    <t>http://www.northbranchtwp.com/departments/clerks_office.php#.WZRTbFWGOUk</t>
  </si>
  <si>
    <t>http://www.northbranchtwp.com/departments/clerks_office.php#.WY3fBVGGM2w</t>
  </si>
  <si>
    <t>Oregon Township</t>
  </si>
  <si>
    <t xml:space="preserve">2525 Marathon Road </t>
  </si>
  <si>
    <t>(810) 664-5971</t>
  </si>
  <si>
    <t>http://www.oregontownship.org</t>
  </si>
  <si>
    <t>https://www.michigantownships.org/twp_details.asp?fips=61060</t>
  </si>
  <si>
    <t>AdminAssist@oregontownship.org</t>
  </si>
  <si>
    <t>Rich Township</t>
  </si>
  <si>
    <t xml:space="preserve">8482 North Lapeer Road </t>
  </si>
  <si>
    <t>Mayville</t>
  </si>
  <si>
    <t>(989) 843-0529</t>
  </si>
  <si>
    <t>http://www.richtownshipmi.com/</t>
  </si>
  <si>
    <t>http://www.richtownshipmi.com/contact-us/</t>
  </si>
  <si>
    <t>richtownshipclerk@gmail.com</t>
  </si>
  <si>
    <t xml:space="preserve">St Clair </t>
  </si>
  <si>
    <t>St. Clair County</t>
  </si>
  <si>
    <t xml:space="preserve">County Clerk </t>
  </si>
  <si>
    <t>201 Mcmorran Boulevard</t>
  </si>
  <si>
    <t xml:space="preserve">Port Huron </t>
  </si>
  <si>
    <t>(810) 985-2200</t>
  </si>
  <si>
    <t>https://www.stclaircounty.org/Main/Default.aspx</t>
  </si>
  <si>
    <t>https://stclaircountyclerk.org/Contact/</t>
  </si>
  <si>
    <t>2215 Court Street</t>
  </si>
  <si>
    <t>(810) 987-1311</t>
  </si>
  <si>
    <t>https://stclaircountyclerk.org/</t>
  </si>
  <si>
    <t>https://www.stclaircounty.org/Offices/health/Default.aspx</t>
  </si>
  <si>
    <t>https://www.stclaircounty.org/Offices/health/forms/SCCHD%20reporting%20diagram.pdf</t>
  </si>
  <si>
    <t>Public Health</t>
  </si>
  <si>
    <t>City of Port Huron</t>
  </si>
  <si>
    <t>100 McMorran Boulevard</t>
  </si>
  <si>
    <t>(810) 984-9725</t>
  </si>
  <si>
    <t>http://www.porthuron.org/</t>
  </si>
  <si>
    <t>http://www.porthuron.org/Content.aspx?Pageid=11</t>
  </si>
  <si>
    <t>childs@porthuron.org</t>
  </si>
  <si>
    <t>City of St. Clair</t>
  </si>
  <si>
    <t>547 North Carney Drive</t>
  </si>
  <si>
    <t>(810) 329-7121</t>
  </si>
  <si>
    <t>http://www.cityofstclair.com/</t>
  </si>
  <si>
    <t>http://www.cityofstclair.com/departments/city-clerk/</t>
  </si>
  <si>
    <t>http://www.cityofstclair.com/departments/contact-us/</t>
  </si>
  <si>
    <t>Annette Sturdy/asturdy@cityofstclair.com</t>
  </si>
  <si>
    <t>City of Marysville</t>
  </si>
  <si>
    <t>1111 Delaware Avenue</t>
  </si>
  <si>
    <t>Marysville</t>
  </si>
  <si>
    <t>(810) 455-1314</t>
  </si>
  <si>
    <t>http://www.cityofmarysvillemi.com/</t>
  </si>
  <si>
    <t>http://www.cityofmarysvillemi.com/departments/clerk-department</t>
  </si>
  <si>
    <t>rwarnke@cityofmarysvillemi.com</t>
  </si>
  <si>
    <t>Village of Emmett</t>
  </si>
  <si>
    <t>10695 Brandon Road</t>
  </si>
  <si>
    <t>Emmett</t>
  </si>
  <si>
    <t>(810) 384-8801</t>
  </si>
  <si>
    <t>http://www.cis.stclaircounty.org/villemmett.asp</t>
  </si>
  <si>
    <t>City of Marine</t>
  </si>
  <si>
    <t>303 South Water Street</t>
  </si>
  <si>
    <t>Marine City</t>
  </si>
  <si>
    <t>(810) 765-9011</t>
  </si>
  <si>
    <t>https://cityofmarinecity.org/</t>
  </si>
  <si>
    <t>https://cityofmarinecity.org/home/government-offices/clerks-department/</t>
  </si>
  <si>
    <t>https://cityofmarinecity.org/directory/</t>
  </si>
  <si>
    <t>kbaxter@marinecity-mi.org</t>
  </si>
  <si>
    <t>City of Algonac</t>
  </si>
  <si>
    <t xml:space="preserve">805 St. Clair River Drive </t>
  </si>
  <si>
    <t>P.O. Box 454</t>
  </si>
  <si>
    <t>Algonac</t>
  </si>
  <si>
    <t>(810) 794-9361 Ext. 6</t>
  </si>
  <si>
    <t>http://www.algonac-mi.gov/</t>
  </si>
  <si>
    <t>http://www.algonac-mi.gov/departments/city-clerk</t>
  </si>
  <si>
    <t>http://www.algonac-mi.gov/contact-us</t>
  </si>
  <si>
    <t>Cynthia L. Greenia</t>
  </si>
  <si>
    <t>City of Yale</t>
  </si>
  <si>
    <t>111 West Mechanic Street</t>
  </si>
  <si>
    <t>(810) 387-3311</t>
  </si>
  <si>
    <t>http://www.yalemi.us/</t>
  </si>
  <si>
    <t>http://mi-yale.civicplus.com/Directory.aspx?DID=23</t>
  </si>
  <si>
    <t>clerk@yalemi.us</t>
  </si>
  <si>
    <t>Village of Capac</t>
  </si>
  <si>
    <t xml:space="preserve">131 North Main Street </t>
  </si>
  <si>
    <t>Capac</t>
  </si>
  <si>
    <t>(810) 395-4355</t>
  </si>
  <si>
    <t>http://www.villageofcapac.com/</t>
  </si>
  <si>
    <t>http://www.villageofcapac.com/webapp/p/204/contact-us</t>
  </si>
  <si>
    <t>capacclerk@gmail.com</t>
  </si>
  <si>
    <t>Berlin Township</t>
  </si>
  <si>
    <t>740 Capac Road</t>
  </si>
  <si>
    <t>Allenton</t>
  </si>
  <si>
    <t>(810) 395-4518</t>
  </si>
  <si>
    <t>http://www.berlintwpstclair.org/</t>
  </si>
  <si>
    <t>http://cms.berlintwpstclair.org/wp/clerks-office/</t>
  </si>
  <si>
    <t>info@berlintwpstclair.org</t>
  </si>
  <si>
    <t>Brockway Township</t>
  </si>
  <si>
    <t>7645 Sayles Road</t>
  </si>
  <si>
    <t>(810) 387-4571</t>
  </si>
  <si>
    <t>http://www.stclaircounty.org/townships/brockway/</t>
  </si>
  <si>
    <t>http://www.stclaircounty.org/townships/brockway</t>
  </si>
  <si>
    <t>Burtchville Township</t>
  </si>
  <si>
    <t>4000 Burtch Road</t>
  </si>
  <si>
    <t>Lakeport</t>
  </si>
  <si>
    <t>(810) 385-5577</t>
  </si>
  <si>
    <t>http://www.burtchville.org</t>
  </si>
  <si>
    <t>https://burtchville.org/wp/team/robert-bailey/</t>
  </si>
  <si>
    <t>burtchvilletwpclerk@comcast.net</t>
  </si>
  <si>
    <t>Casco Township</t>
  </si>
  <si>
    <t>4512 Meldrum Road</t>
  </si>
  <si>
    <t>Casco</t>
  </si>
  <si>
    <t>(586) 727-7524</t>
  </si>
  <si>
    <t>http://www.cascostclair.org</t>
  </si>
  <si>
    <t>http://www.cascostclair.com/departments/clerk/</t>
  </si>
  <si>
    <t>http://www.cascostclair.com/all-about-casco-township/</t>
  </si>
  <si>
    <t>cascostclairdeputyclerk@comcast.net</t>
  </si>
  <si>
    <t>China Township</t>
  </si>
  <si>
    <t>4560 Indian Trail</t>
  </si>
  <si>
    <t>China</t>
  </si>
  <si>
    <t>(810) 765-1145</t>
  </si>
  <si>
    <t>http://chinatwp.net/</t>
  </si>
  <si>
    <t>http://chinatwp.net/Default.aspx?tabid=3786</t>
  </si>
  <si>
    <t>clerk@chinatwp.net</t>
  </si>
  <si>
    <t>Clay Township</t>
  </si>
  <si>
    <t>4710 Pointe Tremble Road</t>
  </si>
  <si>
    <t>(810) 794-9303</t>
  </si>
  <si>
    <t>http://www.claytownship.org/</t>
  </si>
  <si>
    <t>http://www.claytownship.org/departments/clerks_office.php</t>
  </si>
  <si>
    <t>Clyde Township</t>
  </si>
  <si>
    <t>3350 Vincent Road</t>
  </si>
  <si>
    <t>Clyde</t>
  </si>
  <si>
    <t>(810) 985-7258</t>
  </si>
  <si>
    <t>http://www.clydetownshipscc.org/</t>
  </si>
  <si>
    <t>http://www.clydetownshipscc.org</t>
  </si>
  <si>
    <t>http://www.clydetownshipscc.org/contact.html</t>
  </si>
  <si>
    <t>kathleent@clydetownshipscc.org</t>
  </si>
  <si>
    <t>Columbus Township</t>
  </si>
  <si>
    <t>1732 Bauman Road</t>
  </si>
  <si>
    <t>Columbus</t>
  </si>
  <si>
    <t>(586) 727-2055</t>
  </si>
  <si>
    <t>http://www.columbustwp.org/</t>
  </si>
  <si>
    <t>http://www.columbustwp.org/departments/clerk/</t>
  </si>
  <si>
    <t>clerk@columbustwp.org</t>
  </si>
  <si>
    <t>Cottrellville Township</t>
  </si>
  <si>
    <t>7008 Marsh Road</t>
  </si>
  <si>
    <t>Cottrellville</t>
  </si>
  <si>
    <t>(810) 765-4730</t>
  </si>
  <si>
    <t>http://www.cott-township.org/</t>
  </si>
  <si>
    <t>http://www.cott-township.org/DEPARTMENTS/Clerk.aspx</t>
  </si>
  <si>
    <t>http://www.cott-township.org/CONTACTUS.aspx</t>
  </si>
  <si>
    <t>clerk@cott-township.org</t>
  </si>
  <si>
    <t>East China Township</t>
  </si>
  <si>
    <t>5111 River Road</t>
  </si>
  <si>
    <t>East China</t>
  </si>
  <si>
    <t>(810) 765-8879</t>
  </si>
  <si>
    <t>http://www.eastchinatownship.org/</t>
  </si>
  <si>
    <t>http://www.eastchinatownship.org</t>
  </si>
  <si>
    <t>https://www.michigantownships.org/twp_details.asp?fips=23820</t>
  </si>
  <si>
    <t>Emmett Township</t>
  </si>
  <si>
    <t>11100 Dunnigan Road</t>
  </si>
  <si>
    <t>(810) 384-8070</t>
  </si>
  <si>
    <t>http://www.emmetttownship-stclair.org/</t>
  </si>
  <si>
    <t>http://www.emmetttownship-stclair.org</t>
  </si>
  <si>
    <t>https://www.michigantownships.org/twp_details.asp?fips=25960</t>
  </si>
  <si>
    <t>emmetttownship@yahoo.com</t>
  </si>
  <si>
    <t>Fort Gratiot Township</t>
  </si>
  <si>
    <t>3720 Keewahdin Road</t>
  </si>
  <si>
    <t>Fort Gratiot</t>
  </si>
  <si>
    <t>(810) 385-4489</t>
  </si>
  <si>
    <t>https://fortgratiottwp.org/</t>
  </si>
  <si>
    <t>https://fortgratiottwp.org/epartments/clerks-office/</t>
  </si>
  <si>
    <t>https://www.michigantownships.org/twp_details.asp?fips=29760</t>
  </si>
  <si>
    <t>rcrawford@fortgratiottwp.org</t>
  </si>
  <si>
    <t>Grant Township</t>
  </si>
  <si>
    <t>7942 Wildcat Road</t>
  </si>
  <si>
    <t>Jeddo</t>
  </si>
  <si>
    <t>(810) 327-6775</t>
  </si>
  <si>
    <t>http://granttownship.com/</t>
  </si>
  <si>
    <t>http://www.granttownship.com</t>
  </si>
  <si>
    <t>http://granttownship.com/contact-us/</t>
  </si>
  <si>
    <t>office@granttownship.com</t>
  </si>
  <si>
    <t>Greenwood Township</t>
  </si>
  <si>
    <t>9025 Yale Road</t>
  </si>
  <si>
    <t>Greenwood</t>
  </si>
  <si>
    <t>(810) 387-4044</t>
  </si>
  <si>
    <t>http://www.greenwoodtownship.com/</t>
  </si>
  <si>
    <t>http://www.greenwoodtownship.com</t>
  </si>
  <si>
    <t>http://www.greenwoodtownship.com/documents/GWD-officials2017june.pdf</t>
  </si>
  <si>
    <t>gwclerk@iwarp.net</t>
  </si>
  <si>
    <t>Ira Township</t>
  </si>
  <si>
    <t>7085 Meldrum Road</t>
  </si>
  <si>
    <t>Fair Haven</t>
  </si>
  <si>
    <t>(586) 725-0263</t>
  </si>
  <si>
    <t>http://www.iratownship.org</t>
  </si>
  <si>
    <t>http://www.iratownship.org/clerk</t>
  </si>
  <si>
    <t>clerk@iratownship.org</t>
  </si>
  <si>
    <t>Kenockee Township</t>
  </si>
  <si>
    <t>4420 Kilgore Road</t>
  </si>
  <si>
    <t>Avoca</t>
  </si>
  <si>
    <t>(810) 324-6126</t>
  </si>
  <si>
    <t>http://www.kenockeetwp.com/</t>
  </si>
  <si>
    <t>officemgr@kenockeetwp.com</t>
  </si>
  <si>
    <t>Kimball Township</t>
  </si>
  <si>
    <t>2160 Wadhams Road</t>
  </si>
  <si>
    <t>Kimball</t>
  </si>
  <si>
    <t>(810) 987-9797</t>
  </si>
  <si>
    <t>http://www.kimballtownship.org/</t>
  </si>
  <si>
    <t>http://www.kimballtownship.org/Default.aspx?tabid=1469</t>
  </si>
  <si>
    <t>rhand@kimballtownship.org</t>
  </si>
  <si>
    <t>Lynn Township</t>
  </si>
  <si>
    <t>13995 Yale Road</t>
  </si>
  <si>
    <t>Lynn</t>
  </si>
  <si>
    <t>(810) 387-3358</t>
  </si>
  <si>
    <t>https://www.michigantownships.org/twp_details.asp?fips=49800</t>
  </si>
  <si>
    <t>Mussey Township</t>
  </si>
  <si>
    <t>135 N. Main Street</t>
  </si>
  <si>
    <t>(810) 395-4915</t>
  </si>
  <si>
    <t>http://www.musseytownship.org/</t>
  </si>
  <si>
    <t>http://www.musseytownship.org/webapp/p/210/clerk</t>
  </si>
  <si>
    <t>http://www.musseytownship.org/webapp/p/203/contact-us</t>
  </si>
  <si>
    <t>Port Huron Township</t>
  </si>
  <si>
    <t>3800 Lapeer Road</t>
  </si>
  <si>
    <t>(810) 987-6600</t>
  </si>
  <si>
    <t>http://www.porthurontownship.org/</t>
  </si>
  <si>
    <t>http://www.porthurontownship.org/TownshipDepts/Clerk.aspx</t>
  </si>
  <si>
    <t>bdavis@porthurontownship.org</t>
  </si>
  <si>
    <t>Riley Township</t>
  </si>
  <si>
    <t>13042 Belle River Road</t>
  </si>
  <si>
    <t>Riley Twp</t>
  </si>
  <si>
    <t>(810) 392-2326</t>
  </si>
  <si>
    <t>https://www.rileytownship.com/</t>
  </si>
  <si>
    <t>clerk@rileytownship.com</t>
  </si>
  <si>
    <t>St Clair Township</t>
  </si>
  <si>
    <t>1539 S Bartlett Road</t>
  </si>
  <si>
    <t>(810) 329-9042</t>
  </si>
  <si>
    <t>http://www.stclairtwp.org/</t>
  </si>
  <si>
    <t>http://www.stclairtwp.org/clerk.html</t>
  </si>
  <si>
    <t>http://www.stclairtwp.org/contact-us.html</t>
  </si>
  <si>
    <t>clerk@stclairtwp.org</t>
  </si>
  <si>
    <t>Wales Township</t>
  </si>
  <si>
    <t>1372 Wales Center Road</t>
  </si>
  <si>
    <t>Goodells</t>
  </si>
  <si>
    <t>(810) 325-1517</t>
  </si>
  <si>
    <t>http://www.walestownship.org/</t>
  </si>
  <si>
    <t>http://www.walestownship.org</t>
  </si>
  <si>
    <t>http://www.walestownship.org/Officials.aspx</t>
  </si>
  <si>
    <t>clerk@walestownship.org</t>
  </si>
  <si>
    <t xml:space="preserve">Tuscola County </t>
  </si>
  <si>
    <t>440 North State Street</t>
  </si>
  <si>
    <t>(989) 672-3780</t>
  </si>
  <si>
    <t>http://www.tuscolacounty.org/</t>
  </si>
  <si>
    <t>http://www.tuscolacounty.org/clerk/</t>
  </si>
  <si>
    <t>clerk@tuscolacounty.org</t>
  </si>
  <si>
    <t xml:space="preserve">1309 Cleaver Road </t>
  </si>
  <si>
    <t>(989) 673-8116</t>
  </si>
  <si>
    <t>https://www.tchd.us/</t>
  </si>
  <si>
    <t>not listed</t>
  </si>
  <si>
    <t>Village of Caro</t>
  </si>
  <si>
    <t>317 South State Street</t>
  </si>
  <si>
    <t>(989) 673-7671</t>
  </si>
  <si>
    <t>http://www.carocity.net/</t>
  </si>
  <si>
    <t>http://www.carocity.net/administration.php</t>
  </si>
  <si>
    <t>ksnider@carocity.net</t>
  </si>
  <si>
    <t>City of Vassar</t>
  </si>
  <si>
    <t>287 East Huron Avenue</t>
  </si>
  <si>
    <t>(989) 823-8517</t>
  </si>
  <si>
    <t>http://www.cityofvassar.org/</t>
  </si>
  <si>
    <t>http://www.cityofvassar.org/151/City-Clerk-Treasurer</t>
  </si>
  <si>
    <t>http://www.cityofvassar.org/directory.aspx</t>
  </si>
  <si>
    <t xml:space="preserve">Village of Cass city </t>
  </si>
  <si>
    <t>(989) 872-2911</t>
  </si>
  <si>
    <t>http://www.casscity.org/</t>
  </si>
  <si>
    <t>http://www.casscity.org/index.php/contact-us/contact-clerk-treasurer</t>
  </si>
  <si>
    <t>Village of Kingston</t>
  </si>
  <si>
    <t>3655 Ross Street</t>
  </si>
  <si>
    <t>Kingston</t>
  </si>
  <si>
    <t>(989) 683-2680</t>
  </si>
  <si>
    <t>https://www.michigantownships.org/twp_details.asp?fips=43400</t>
  </si>
  <si>
    <t>Village of Akron</t>
  </si>
  <si>
    <t>4380 Beach Street</t>
  </si>
  <si>
    <t>Akron</t>
  </si>
  <si>
    <t>(989) 691-5540</t>
  </si>
  <si>
    <t>http://www.tuscolacounty.org/localgov/</t>
  </si>
  <si>
    <t>Village of Gagetown</t>
  </si>
  <si>
    <t xml:space="preserve">4761 State Street </t>
  </si>
  <si>
    <t>Gagetown</t>
  </si>
  <si>
    <t>(989) 665-2221</t>
  </si>
  <si>
    <t>http://www.infomi.com/city/gagetown/gov.html</t>
  </si>
  <si>
    <t>Village of Mayville</t>
  </si>
  <si>
    <t xml:space="preserve">6043 Fulton Street </t>
  </si>
  <si>
    <t>(989) 843-6423</t>
  </si>
  <si>
    <t>http://villageofmayville.org/</t>
  </si>
  <si>
    <t>http://villageofmayville.org/administration/</t>
  </si>
  <si>
    <t>clerk@villageofmayville.org</t>
  </si>
  <si>
    <t>Village of Millington</t>
  </si>
  <si>
    <t>8569 State Street</t>
  </si>
  <si>
    <t>Millington</t>
  </si>
  <si>
    <t>(989) 871-2702</t>
  </si>
  <si>
    <t>http://www.millingtonvillage.org/</t>
  </si>
  <si>
    <t>http://www.millingtonvillage.org/contact.html</t>
  </si>
  <si>
    <t>vom_clerk@millingtonvillage.org</t>
  </si>
  <si>
    <t>Village of Fairgrove</t>
  </si>
  <si>
    <t>5005 west Center Street</t>
  </si>
  <si>
    <t>Fairgrove</t>
  </si>
  <si>
    <t>(855) 250-3894</t>
  </si>
  <si>
    <t>http://www.fairgrovevillage.org/</t>
  </si>
  <si>
    <t>http://www.fairgrovevillage.org/?Page=2</t>
  </si>
  <si>
    <t>fairgrovevillage@hotmail.com</t>
  </si>
  <si>
    <t>Village of Reese</t>
  </si>
  <si>
    <t xml:space="preserve">2073 Gates Street </t>
  </si>
  <si>
    <t>Reese</t>
  </si>
  <si>
    <t>(989) 868-4503</t>
  </si>
  <si>
    <t>http://villageofreese.net/Pages/default.aspx</t>
  </si>
  <si>
    <t>http://villageofreese.net/Pages/contactus.aspx</t>
  </si>
  <si>
    <t>deputyclerk@villageofreese.us</t>
  </si>
  <si>
    <t>Village of Unionville</t>
  </si>
  <si>
    <t>6454 Merry Street</t>
  </si>
  <si>
    <t>Unionville</t>
  </si>
  <si>
    <t>(989) 674-2244</t>
  </si>
  <si>
    <t>http://www.unionvillemi.us/</t>
  </si>
  <si>
    <t>http://www.unionvillemi.us/village-officials.html</t>
  </si>
  <si>
    <t>uvilleclerk@airadv.net</t>
  </si>
  <si>
    <t>Akron Township</t>
  </si>
  <si>
    <t>4280 Bay City Forestville Road</t>
  </si>
  <si>
    <t>(989) 674-2334</t>
  </si>
  <si>
    <t>http://www.akrontwp.com/</t>
  </si>
  <si>
    <t>http://www.akrontwp.com/clerk.html</t>
  </si>
  <si>
    <t>akrontownship@yahoo.com</t>
  </si>
  <si>
    <t>Almer Township</t>
  </si>
  <si>
    <t xml:space="preserve">2866 UnionVille Road </t>
  </si>
  <si>
    <t>(989) 673-4948</t>
  </si>
  <si>
    <t>https://almertownship.org/</t>
  </si>
  <si>
    <t>https://almertownship.org/contact.php</t>
  </si>
  <si>
    <t>Arbela Township</t>
  </si>
  <si>
    <t xml:space="preserve">8935 Birch Run Road </t>
  </si>
  <si>
    <t xml:space="preserve">Millington </t>
  </si>
  <si>
    <t>(989) 871-2022</t>
  </si>
  <si>
    <t>http://www.arbelatownship.org/</t>
  </si>
  <si>
    <t>http://www.arbelatownship.org/office_departments.html</t>
  </si>
  <si>
    <t>https://www.michigantownships.org/twp_details.asp?fips=03220</t>
  </si>
  <si>
    <t>arbelatownship@hotmail.com</t>
  </si>
  <si>
    <t>Columbia Township</t>
  </si>
  <si>
    <t>4870 French Road</t>
  </si>
  <si>
    <t>(989) 674-0269</t>
  </si>
  <si>
    <t>http://www.columbiatownshipmi.com/</t>
  </si>
  <si>
    <t>http://www.columbiatownshipmi.com/index.php/departments/clerk</t>
  </si>
  <si>
    <t>http://www.columbiatownshipmi.com/index.php/contact-us/clerk?view=contact</t>
  </si>
  <si>
    <t>Dayton Township</t>
  </si>
  <si>
    <t>4879 Hurds Corner Road</t>
  </si>
  <si>
    <t>PO Box 305</t>
  </si>
  <si>
    <t>(989) 553-0847</t>
  </si>
  <si>
    <t>http://www.daytontwptuscola.com/</t>
  </si>
  <si>
    <t>http://www.daytontwptuscola.com/elected-officers.html</t>
  </si>
  <si>
    <t>http://www.daytontwptuscola.com/contact-us.html</t>
  </si>
  <si>
    <t>Denmark Township</t>
  </si>
  <si>
    <t xml:space="preserve">9386 West Saginaw Road </t>
  </si>
  <si>
    <t>Richville</t>
  </si>
  <si>
    <t>(989) 868-9801</t>
  </si>
  <si>
    <t>https://denmarktownship.wordpress.com/</t>
  </si>
  <si>
    <t>http://denmarktwp.org</t>
  </si>
  <si>
    <t>https://denmarktownship.wordpress.com/contact-us/</t>
  </si>
  <si>
    <t>clerk@denmarktwp.org</t>
  </si>
  <si>
    <t>Elkland Township</t>
  </si>
  <si>
    <t xml:space="preserve">6793 Third Street </t>
  </si>
  <si>
    <t xml:space="preserve">Cass City </t>
  </si>
  <si>
    <t>(989) 872-3786</t>
  </si>
  <si>
    <t>https://www.michigantownships.org/twp_details.asp?fips=25300</t>
  </si>
  <si>
    <t>Ellington Township</t>
  </si>
  <si>
    <t xml:space="preserve">4794 Akron Road </t>
  </si>
  <si>
    <t>(989) 553-1803</t>
  </si>
  <si>
    <t>https://www.michigantownships.org/twp_details.asp?fips=25380</t>
  </si>
  <si>
    <t>Elmwood Township</t>
  </si>
  <si>
    <t xml:space="preserve">6437 Lincoln Street </t>
  </si>
  <si>
    <t>(989) 912-5250</t>
  </si>
  <si>
    <t>https://www.michigantownships.org/twp_details.asp?fips=25720</t>
  </si>
  <si>
    <t>Fairgrove Township</t>
  </si>
  <si>
    <t>5002 Center Street</t>
  </si>
  <si>
    <t xml:space="preserve">Fairgrove </t>
  </si>
  <si>
    <t>(616) 916-8423</t>
  </si>
  <si>
    <t>https://www.fairgrovetwp.org/</t>
  </si>
  <si>
    <t>https://www.fairgrovetwp.org/township-officials</t>
  </si>
  <si>
    <t>clerk@fairgrovetwp.org</t>
  </si>
  <si>
    <t>Fremont Township</t>
  </si>
  <si>
    <t xml:space="preserve">4850 Mertz Road </t>
  </si>
  <si>
    <t xml:space="preserve">Mayville </t>
  </si>
  <si>
    <t>(989) 843-0621</t>
  </si>
  <si>
    <t>http://www.fremonttownship.org/</t>
  </si>
  <si>
    <t>http://www.fremonttownship.org</t>
  </si>
  <si>
    <t>http://www.fremonttownship.org/BOARDMEMBERS/tabid/60/Default.aspx</t>
  </si>
  <si>
    <t>fremonttownship@hotmail.com</t>
  </si>
  <si>
    <t>Gilford Township</t>
  </si>
  <si>
    <t xml:space="preserve">6230 West Gilford Road </t>
  </si>
  <si>
    <t>(989) 693-6240</t>
  </si>
  <si>
    <t>http://www.gilfordtownship.com/</t>
  </si>
  <si>
    <t>http://www.gilfordtownship.com/contact.html</t>
  </si>
  <si>
    <t>gilfordtwp@airadvantage.net</t>
  </si>
  <si>
    <t>Indian Fields Township</t>
  </si>
  <si>
    <t xml:space="preserve">1633 Mertz Road </t>
  </si>
  <si>
    <t>(989) 673-3416</t>
  </si>
  <si>
    <t>http://www.indianfieldstownship.org/</t>
  </si>
  <si>
    <t>http://www.indianfieldstownship.org</t>
  </si>
  <si>
    <t>http://www.indianfieldstownship.org/contact.html</t>
  </si>
  <si>
    <t>indianfields@centurytel.net</t>
  </si>
  <si>
    <t>Juniata Township</t>
  </si>
  <si>
    <t xml:space="preserve">3741 Wilder Road </t>
  </si>
  <si>
    <t>(989) 863-0680</t>
  </si>
  <si>
    <t>http://www.juniatatwp.org/</t>
  </si>
  <si>
    <t>www.juniatatwp.org</t>
  </si>
  <si>
    <t>clerk@juniatatwp.org</t>
  </si>
  <si>
    <t>Kingston Township</t>
  </si>
  <si>
    <t>5943 Howard Street</t>
  </si>
  <si>
    <t>Wilmot</t>
  </si>
  <si>
    <t>(989) 683-2113</t>
  </si>
  <si>
    <t>Koylton Township</t>
  </si>
  <si>
    <t>(989) 761-7498</t>
  </si>
  <si>
    <t>http://www.koyltontownshipmi.org/</t>
  </si>
  <si>
    <t>http://www.koyltontownshipmi.org/information.html</t>
  </si>
  <si>
    <t>www.koyltontownshipmi@gmail.com</t>
  </si>
  <si>
    <t>Millington Township</t>
  </si>
  <si>
    <t>8553 State Street</t>
  </si>
  <si>
    <t>(989) 871-4418</t>
  </si>
  <si>
    <t>http://www.millingtontownship.com/</t>
  </si>
  <si>
    <t>http://www.millingtontownship.com/departments/township-clerk</t>
  </si>
  <si>
    <t>http://www.millingtontownship.com/contact-us</t>
  </si>
  <si>
    <t> cpetzold@millingtontownship.com</t>
  </si>
  <si>
    <t>Novesta Township</t>
  </si>
  <si>
    <t xml:space="preserve">2676 North Englehart Road </t>
  </si>
  <si>
    <t>(989) 671-7625</t>
  </si>
  <si>
    <t>http://www.novesta.org/</t>
  </si>
  <si>
    <t>joannpeters2015@gmail.com</t>
  </si>
  <si>
    <t>Tuscola Township</t>
  </si>
  <si>
    <t xml:space="preserve">8561 Van Cleve </t>
  </si>
  <si>
    <t>(989) 871-6123</t>
  </si>
  <si>
    <t>http://www.tuscolatownship.org</t>
  </si>
  <si>
    <t>http://www.tuscolatownship.org/contact/</t>
  </si>
  <si>
    <t>tuscolatownship@tds.net</t>
  </si>
  <si>
    <t>Vassar Township</t>
  </si>
  <si>
    <t xml:space="preserve">4505 West Saginaw Road </t>
  </si>
  <si>
    <t>(989) 823-3541</t>
  </si>
  <si>
    <t>http://www.vassartownship.org/</t>
  </si>
  <si>
    <t>vassartwpclinesmith@speednetllc.com</t>
  </si>
  <si>
    <t>Watertown Township</t>
  </si>
  <si>
    <t>9405 Foster Street</t>
  </si>
  <si>
    <t xml:space="preserve">Fostoria </t>
  </si>
  <si>
    <t>(989) 795-2127</t>
  </si>
  <si>
    <t>http://www.watertowntownship.org</t>
  </si>
  <si>
    <t>http://www.watertowntownship.org/BoardMembers.aspx</t>
  </si>
  <si>
    <t>http://www.watertowntownship.org/ContactUs.aspx</t>
  </si>
  <si>
    <t>clerk@watertowntownship.org</t>
  </si>
  <si>
    <t>Wells Township</t>
  </si>
  <si>
    <t xml:space="preserve">2744 Frankford Road </t>
  </si>
  <si>
    <t xml:space="preserve">Caro </t>
  </si>
  <si>
    <t>(989) 673-4481</t>
  </si>
  <si>
    <t>www.wellstwp.org</t>
  </si>
  <si>
    <t>http://www.wellstwp.org/#xl_xr_page_twp_offices</t>
  </si>
  <si>
    <t>clerk@wellstwp.org</t>
  </si>
  <si>
    <t>Wisner Township</t>
  </si>
  <si>
    <t xml:space="preserve">4441 Bath Road </t>
  </si>
  <si>
    <t>(989)895-8368</t>
  </si>
  <si>
    <t>http://wisnertownship.webs.com/</t>
  </si>
  <si>
    <t>http://wisnertownship.webs.com/twp-board</t>
  </si>
  <si>
    <t>http://wisnertownship.webs.com/contact-us</t>
  </si>
  <si>
    <t>wisnertwp@gmail.com</t>
  </si>
  <si>
    <t xml:space="preserve">Huron </t>
  </si>
  <si>
    <t>Huron County</t>
  </si>
  <si>
    <t xml:space="preserve">250 East Huron Avenue </t>
  </si>
  <si>
    <t xml:space="preserve">Bad Axe </t>
  </si>
  <si>
    <t>(810) 269-9942</t>
  </si>
  <si>
    <t>http://www.co.huron.mi.us/default.asp</t>
  </si>
  <si>
    <t>http://www.co.huron.mi.us/contact.asp</t>
  </si>
  <si>
    <t>neall@co.huron.mi.us</t>
  </si>
  <si>
    <t>1142 South Van Dyke Road</t>
  </si>
  <si>
    <t>(989) 269-9721</t>
  </si>
  <si>
    <t>http://www.hchd.us/</t>
  </si>
  <si>
    <t>City of Bad Axe</t>
  </si>
  <si>
    <t xml:space="preserve">300 East Huron </t>
  </si>
  <si>
    <t>(989) 269-2273</t>
  </si>
  <si>
    <t>http://www.cityofbadaxe.com/</t>
  </si>
  <si>
    <t>http://www.cityofbadaxe.com/Clerk.aspx</t>
  </si>
  <si>
    <t>rbachman@cityofbadaxe.com</t>
  </si>
  <si>
    <t>City of Harbor Beach</t>
  </si>
  <si>
    <t xml:space="preserve">766 State Street </t>
  </si>
  <si>
    <t>(989) 479-3363</t>
  </si>
  <si>
    <t>http://www.harborbeach.com/</t>
  </si>
  <si>
    <t>http://www.harborbeach.com/CityDirectory/DepartmentContacts.aspx</t>
  </si>
  <si>
    <t>lwoycehoski@harborbeach.com</t>
  </si>
  <si>
    <t>Village of Port Austin</t>
  </si>
  <si>
    <t>17 West State Street</t>
  </si>
  <si>
    <t xml:space="preserve">Port Austin </t>
  </si>
  <si>
    <t>(989) 738-5199</t>
  </si>
  <si>
    <t>http://www.villageofportaustin.com/</t>
  </si>
  <si>
    <t>http://www.villageofportaustin.com/index_ContactUs.htm</t>
  </si>
  <si>
    <t>trapson@airadvantage.net</t>
  </si>
  <si>
    <t>Village of Port Hope</t>
  </si>
  <si>
    <t xml:space="preserve">4250 Lakeshore </t>
  </si>
  <si>
    <t>PO Box 119</t>
  </si>
  <si>
    <t>Port Hope</t>
  </si>
  <si>
    <t>(989) 428-3463</t>
  </si>
  <si>
    <t>http://porthopemich.com/</t>
  </si>
  <si>
    <t>http://porthopemich.com/index.php/village-council/</t>
  </si>
  <si>
    <t>porthopevillage@yahoo.com</t>
  </si>
  <si>
    <t>Village of Kinde</t>
  </si>
  <si>
    <t>405 Main Street</t>
  </si>
  <si>
    <t>Kinde</t>
  </si>
  <si>
    <t>(989) 874-4655</t>
  </si>
  <si>
    <t>http://huroncounty.com/kinde/</t>
  </si>
  <si>
    <t>https://www.co.huron.mi.us/documents/Village_Officials_2011_000.pdf</t>
  </si>
  <si>
    <t>Village of Pigeon</t>
  </si>
  <si>
    <t>(989) 453-3000</t>
  </si>
  <si>
    <t>http://www.pigeonmichigan.com/</t>
  </si>
  <si>
    <t>http://www.pigeonmichigan.com/contact</t>
  </si>
  <si>
    <t>villageofpigeon@gmail.com</t>
  </si>
  <si>
    <t>Village of Owendale</t>
  </si>
  <si>
    <t>7361 Main Street</t>
  </si>
  <si>
    <t>PO Box 128</t>
  </si>
  <si>
    <t>Owendale</t>
  </si>
  <si>
    <t>(989) 678-4495</t>
  </si>
  <si>
    <t>http://huroncounty.com/owendale/</t>
  </si>
  <si>
    <t xml:space="preserve">City of Caseville </t>
  </si>
  <si>
    <t>6767 Main Street</t>
  </si>
  <si>
    <t>P.O. Box 1049</t>
  </si>
  <si>
    <t>(989) 856-2102</t>
  </si>
  <si>
    <t>http://www.cityofcaseville.com/</t>
  </si>
  <si>
    <t>http://www.cityofcaseville.com/index.php/contact-city-of-caseville-by-email</t>
  </si>
  <si>
    <t xml:space="preserve">Village of Ubly </t>
  </si>
  <si>
    <t>2272 Bingham Street</t>
  </si>
  <si>
    <t xml:space="preserve">Ubly </t>
  </si>
  <si>
    <t>(989) 658-2433</t>
  </si>
  <si>
    <t>http://ublymi.com/</t>
  </si>
  <si>
    <t>http://ublymi.com/village-contacts/</t>
  </si>
  <si>
    <t>ublyvillageclerk@yahoo.com</t>
  </si>
  <si>
    <t>Village of Sebewaing</t>
  </si>
  <si>
    <t>222 North Center Street</t>
  </si>
  <si>
    <t>SEbewaing</t>
  </si>
  <si>
    <t>(989) 883-2150</t>
  </si>
  <si>
    <t>http://www.sebewaingmi.gov/</t>
  </si>
  <si>
    <t>http://www.sebewaingmi.gov/contact.html</t>
  </si>
  <si>
    <t>office@SebewaingMI.gov</t>
  </si>
  <si>
    <t xml:space="preserve">Village of Elkton </t>
  </si>
  <si>
    <t>57 North Main</t>
  </si>
  <si>
    <t>Elkton</t>
  </si>
  <si>
    <t>(989) 375-2270</t>
  </si>
  <si>
    <t>http://villageofelkton.com/</t>
  </si>
  <si>
    <t>http://villageofelkton.com/index.php/welcome/lonna-s-page</t>
  </si>
  <si>
    <t>http://villageofelkton.com/index.php/contact-us/clerk-s-office</t>
  </si>
  <si>
    <t>http://villageofelkton.com/index.php/contact-us/clerk-s-office?view=contact</t>
  </si>
  <si>
    <t>Bingham Township</t>
  </si>
  <si>
    <t xml:space="preserve">2241 Pierce Street </t>
  </si>
  <si>
    <t>Ubly</t>
  </si>
  <si>
    <t>(989) 658-8166</t>
  </si>
  <si>
    <t>https://www.michigantownships.org/twp_details.asp?fips=08420</t>
  </si>
  <si>
    <t>Bloomfield Township</t>
  </si>
  <si>
    <t>4500 Filion Road</t>
  </si>
  <si>
    <t>(989) 428-4774</t>
  </si>
  <si>
    <t>https://www.michigantownships.org/twp_details.asp?fips=09060</t>
  </si>
  <si>
    <t>Brookfield Township</t>
  </si>
  <si>
    <t>6968 Sebewaing Road</t>
  </si>
  <si>
    <t>(989) 678-4174</t>
  </si>
  <si>
    <t>https://www.michigantownships.org/twp_details.asp?fips=10940</t>
  </si>
  <si>
    <t>Caseville Township</t>
  </si>
  <si>
    <t xml:space="preserve">6767 Main Street </t>
  </si>
  <si>
    <t xml:space="preserve">Caseville </t>
  </si>
  <si>
    <t>(989) 856-3053</t>
  </si>
  <si>
    <t>http://www.casevilletownship.com/</t>
  </si>
  <si>
    <t>http://www.casevilletownship.com/township-officials/clerk</t>
  </si>
  <si>
    <t>http://www.casevilletownship.com/component/flexicontactplus/?view=contact&amp;Itemid=175</t>
  </si>
  <si>
    <t>Chandler Township</t>
  </si>
  <si>
    <t xml:space="preserve">3162 North Maxwell Road </t>
  </si>
  <si>
    <t>(989) 453-3540</t>
  </si>
  <si>
    <t>https://www.michigantownships.org/twp_details.asp?fips=14600</t>
  </si>
  <si>
    <t>Colfax Township</t>
  </si>
  <si>
    <t>177 Barrie Road</t>
  </si>
  <si>
    <t xml:space="preserve">Bax Axe </t>
  </si>
  <si>
    <t>(989) 269-2271</t>
  </si>
  <si>
    <t>http://colfaxtwp-huron.com/</t>
  </si>
  <si>
    <t>http://colfaxtwp-huron.com/huron-county-contacts/</t>
  </si>
  <si>
    <t>Dwight Township</t>
  </si>
  <si>
    <t xml:space="preserve">2487 Stoddard Road </t>
  </si>
  <si>
    <t>(989) 874-4826</t>
  </si>
  <si>
    <t>https://www.michigantownships.org/twp_details.asp?fips=23540</t>
  </si>
  <si>
    <t>Fairhaven Township</t>
  </si>
  <si>
    <t xml:space="preserve">9811 Main Street </t>
  </si>
  <si>
    <t xml:space="preserve">Bay Port </t>
  </si>
  <si>
    <t>(989) 656-9901</t>
  </si>
  <si>
    <t>http://www.bayportchamber.com/fairhaven_township.htm</t>
  </si>
  <si>
    <t>https://www.michigantownships.org/twp_details.asp?fips=27120</t>
  </si>
  <si>
    <t>Gove Township</t>
  </si>
  <si>
    <t xml:space="preserve">5139 North Lakeshore Road </t>
  </si>
  <si>
    <t xml:space="preserve">Port Hope </t>
  </si>
  <si>
    <t>(989) 428-3704</t>
  </si>
  <si>
    <t>https://www.michigantownships.org/twp_details.asp?fips=33080</t>
  </si>
  <si>
    <t xml:space="preserve">5355 Hartsell Road </t>
  </si>
  <si>
    <t>(989) 553-2599</t>
  </si>
  <si>
    <t>Hume Township</t>
  </si>
  <si>
    <t xml:space="preserve">115 Port Crescent Road </t>
  </si>
  <si>
    <t>(989) 874-5220</t>
  </si>
  <si>
    <t>http://www.humetownship.com/</t>
  </si>
  <si>
    <t>http://www.humetownship.com</t>
  </si>
  <si>
    <t>http://www.humetownship.com/contacts.htm</t>
  </si>
  <si>
    <t>Huron Township</t>
  </si>
  <si>
    <t xml:space="preserve">7951 Pioneer Drive </t>
  </si>
  <si>
    <t>(989) 476-0012</t>
  </si>
  <si>
    <t>https://www.michigantownships.org/twp_details.asp?fips=40020</t>
  </si>
  <si>
    <t>Lake Township</t>
  </si>
  <si>
    <t xml:space="preserve">4988 West Kinde Road </t>
  </si>
  <si>
    <t>(989) 856-4867</t>
  </si>
  <si>
    <t>http://www.laketownship.net</t>
  </si>
  <si>
    <t>clerk@laketownship.net</t>
  </si>
  <si>
    <t>Lincoln Township</t>
  </si>
  <si>
    <t>4468 Sulllivan Road</t>
  </si>
  <si>
    <t>(989) 670-8380</t>
  </si>
  <si>
    <t>https://www.michigantownships.org/twp_details.asp?fips=47640</t>
  </si>
  <si>
    <t>McKinley Township</t>
  </si>
  <si>
    <t>2701 Sturm Road</t>
  </si>
  <si>
    <t>(989) 453-2566</t>
  </si>
  <si>
    <t>https://www.michigantownships.org/twp_details.asp?fips=50360</t>
  </si>
  <si>
    <t>Meade Township</t>
  </si>
  <si>
    <t>2616 Crown Road</t>
  </si>
  <si>
    <t>Filion</t>
  </si>
  <si>
    <t>(989) 975-0061</t>
  </si>
  <si>
    <t>https://www.michigantownships.org/twp_details.asp?fips=52600</t>
  </si>
  <si>
    <t>Oliver Township</t>
  </si>
  <si>
    <t>5327 West Richardson Road</t>
  </si>
  <si>
    <t>(989) 375-4147</t>
  </si>
  <si>
    <t>http://www.olivertwp.net/</t>
  </si>
  <si>
    <t>http://www.olivertwp.net/township-officialsdepartments/</t>
  </si>
  <si>
    <t>https://www.michigantownships.org/twp_details.asp?fips=60520</t>
  </si>
  <si>
    <t>Paris Township</t>
  </si>
  <si>
    <t xml:space="preserve">3901 South Verona Road </t>
  </si>
  <si>
    <t>(989) 658-8946</t>
  </si>
  <si>
    <t>https://www.michigantownships.org/twp_details.asp?fips=62360</t>
  </si>
  <si>
    <t>Pointe Aux Barques Township</t>
  </si>
  <si>
    <t>(989) 738-0036</t>
  </si>
  <si>
    <t>http://www.pointeauxbarques.com/</t>
  </si>
  <si>
    <t>http://www.pointeauxbarques.com/?page_id=545</t>
  </si>
  <si>
    <t>Port Austin Township</t>
  </si>
  <si>
    <t xml:space="preserve">8265 North Van Dyke Road </t>
  </si>
  <si>
    <t>(989) 738-8444</t>
  </si>
  <si>
    <t>http://www.portaustintownship.com/</t>
  </si>
  <si>
    <t>http://www.portaustintownship.com/about-us.html</t>
  </si>
  <si>
    <t>patown@centurylink.net</t>
  </si>
  <si>
    <t>Rubicon Township</t>
  </si>
  <si>
    <t>3195 North Lakeshore Road</t>
  </si>
  <si>
    <t>(989) 428-4282</t>
  </si>
  <si>
    <t>https://www.michigantownships.org/twp_details.asp?fips=70140</t>
  </si>
  <si>
    <t>Sand Beach  Township</t>
  </si>
  <si>
    <t>6750 Learman Road</t>
  </si>
  <si>
    <t>(989) 479-9067</t>
  </si>
  <si>
    <t>https://www.michigantownships.org/twp_details.asp?fips=71260</t>
  </si>
  <si>
    <t>Sebewaing Township</t>
  </si>
  <si>
    <t xml:space="preserve">14 Sharpsteen Street </t>
  </si>
  <si>
    <t>Sebewaing</t>
  </si>
  <si>
    <t>(989) 883-2120</t>
  </si>
  <si>
    <t>https://www.michigantownships.org/twp_details.asp?fips=72200</t>
  </si>
  <si>
    <t>Sheridan Township</t>
  </si>
  <si>
    <t>3750 South McMillan Road</t>
  </si>
  <si>
    <t>(989) 658-8758</t>
  </si>
  <si>
    <t>https://www.michigantownships.org/twp_details.asp?fips=73040</t>
  </si>
  <si>
    <t>Sherman Township</t>
  </si>
  <si>
    <t>4484 Ruth Road</t>
  </si>
  <si>
    <t xml:space="preserve">Ruth </t>
  </si>
  <si>
    <t>(989) 864-5456</t>
  </si>
  <si>
    <t>https://www.michigantownships.org/twp_details.asp?fips=73160</t>
  </si>
  <si>
    <t>Sigel Township</t>
  </si>
  <si>
    <t>1878 North Verona Road</t>
  </si>
  <si>
    <t>(989) 550-3535</t>
  </si>
  <si>
    <t>https://www.michigantownships.org/twp_details.asp?fips=73880</t>
  </si>
  <si>
    <t>Verona Township</t>
  </si>
  <si>
    <t>1608 Learman Road</t>
  </si>
  <si>
    <t>(989) 269-6819</t>
  </si>
  <si>
    <t>https://www.michigantownships.org/twp_details.asp?fips=82140</t>
  </si>
  <si>
    <t>Winsor Township</t>
  </si>
  <si>
    <t>7046 Charles Street</t>
  </si>
  <si>
    <t>(989) 453-3456</t>
  </si>
  <si>
    <t>https://www.pigeonmichigan.com/content/winsor-township</t>
  </si>
  <si>
    <t>https://www.michigantownships.org/twp_details.asp?fips=87960</t>
  </si>
  <si>
    <t>Sanilac County</t>
  </si>
  <si>
    <t xml:space="preserve">60 West Sanilac Avenue </t>
  </si>
  <si>
    <t>Room 203</t>
  </si>
  <si>
    <t>(810) 648-3212</t>
  </si>
  <si>
    <t>http://www.sanilaccounty.net/PublicPages/Entity.aspx?ID=196</t>
  </si>
  <si>
    <t>www.sanilaccounty.net/clerk</t>
  </si>
  <si>
    <t>171 Dawson Street</t>
  </si>
  <si>
    <t>Suite 123</t>
  </si>
  <si>
    <t>(810) 648-4098</t>
  </si>
  <si>
    <t>https://www.sanilachealth.com/</t>
  </si>
  <si>
    <t>Village of Port Sanilac</t>
  </si>
  <si>
    <t>56 North Ridge Street</t>
  </si>
  <si>
    <t xml:space="preserve">Port Sanilac </t>
  </si>
  <si>
    <t>(810) 622-9963</t>
  </si>
  <si>
    <t>https://www.portsanilac.net/</t>
  </si>
  <si>
    <t>https://www.portsanilac.net/village-government/</t>
  </si>
  <si>
    <t>https://www.portsanilac.net/contact-us/</t>
  </si>
  <si>
    <t>City of Sandusky</t>
  </si>
  <si>
    <t>26 West Speaker Street</t>
  </si>
  <si>
    <t xml:space="preserve">Sandusky </t>
  </si>
  <si>
    <t>(810) 648-4444</t>
  </si>
  <si>
    <t>http://www.misandusky.com/city_services/clerk/index.php</t>
  </si>
  <si>
    <t>lthompson@misandusky.com</t>
  </si>
  <si>
    <t>City and Village of Minden</t>
  </si>
  <si>
    <t>1585 First Street</t>
  </si>
  <si>
    <t>Minden City</t>
  </si>
  <si>
    <t>(989) 864-3000</t>
  </si>
  <si>
    <t>http://www.sanilaccounty.net/publicpages/Entity.aspx?ID=159</t>
  </si>
  <si>
    <t>Village of Forestville</t>
  </si>
  <si>
    <t>5605 Cedar Street</t>
  </si>
  <si>
    <t>PO Box 36</t>
  </si>
  <si>
    <t>Forestville</t>
  </si>
  <si>
    <t>(989) 864-3447</t>
  </si>
  <si>
    <t>http://www.sanilaccounty.net/publicpages/Entity.aspx?ID=153</t>
  </si>
  <si>
    <t>forestville@airadv.net</t>
  </si>
  <si>
    <t>Village of Applegate</t>
  </si>
  <si>
    <t>PO Box 89</t>
  </si>
  <si>
    <t>Applegate</t>
  </si>
  <si>
    <t>(810) 633-9922</t>
  </si>
  <si>
    <t>http://www.sanilaccounty.net/publicpages/Entity.aspx?ID=148</t>
  </si>
  <si>
    <t>Village of Peck</t>
  </si>
  <si>
    <t>30 East Lapeer Street</t>
  </si>
  <si>
    <t>Peck</t>
  </si>
  <si>
    <t>(810) 371-5131</t>
  </si>
  <si>
    <t>http://www.sanilaccounty.net/publicpages/Entity.aspx?ID=154</t>
  </si>
  <si>
    <t>https://www.facebook.com/pg/VillageofPeck/about/?ref=page_internal</t>
  </si>
  <si>
    <t>peckv@yahoo.com</t>
  </si>
  <si>
    <t>Village of Melvin</t>
  </si>
  <si>
    <t>1247 Main Street</t>
  </si>
  <si>
    <t>Melvin</t>
  </si>
  <si>
    <t>(810) 378-2582</t>
  </si>
  <si>
    <t>City of Croswell</t>
  </si>
  <si>
    <t xml:space="preserve">City Clerk </t>
  </si>
  <si>
    <t>100 North Howard Avenue</t>
  </si>
  <si>
    <t>Croswell</t>
  </si>
  <si>
    <t>(810) 679-2299</t>
  </si>
  <si>
    <t>https://www.cityofcroswell.com/</t>
  </si>
  <si>
    <t>https://www.cityofcroswell.com/city-officals</t>
  </si>
  <si>
    <t>croswellcity@croswell-mich.com</t>
  </si>
  <si>
    <t>Village of Lexington</t>
  </si>
  <si>
    <t>7227 Huron Avenue</t>
  </si>
  <si>
    <t xml:space="preserve">Lexington </t>
  </si>
  <si>
    <t>(810) 359-8631</t>
  </si>
  <si>
    <t>http://www.villageoflexington.com/index.php</t>
  </si>
  <si>
    <t>clerk@villageoflexington.com</t>
  </si>
  <si>
    <t>City of Marlette</t>
  </si>
  <si>
    <t>6436 Morris Street</t>
  </si>
  <si>
    <t>(989) 635-2986</t>
  </si>
  <si>
    <t>Village of Carsonville</t>
  </si>
  <si>
    <t>4140 East Chandler</t>
  </si>
  <si>
    <t>Carsonville</t>
  </si>
  <si>
    <t>(810) 657-9400</t>
  </si>
  <si>
    <t>carsonville_clerk@att.net</t>
  </si>
  <si>
    <t>Village of Deckerville</t>
  </si>
  <si>
    <t>2521 Black River</t>
  </si>
  <si>
    <t>Deckerville</t>
  </si>
  <si>
    <t>(810) 376-9595</t>
  </si>
  <si>
    <t>Minden Township</t>
  </si>
  <si>
    <t>1510 Main Street</t>
  </si>
  <si>
    <t>(989) 864-8724</t>
  </si>
  <si>
    <t>https://www.michigantownships.org/twp_details.asp?fips=54540</t>
  </si>
  <si>
    <t>http://www.sanilaccounty.net/publicpages/Entity.aspx?ID=181</t>
  </si>
  <si>
    <t>blackriverangusfarm@live.com</t>
  </si>
  <si>
    <t>Delaware Township</t>
  </si>
  <si>
    <t>7979 Maple Grove Road</t>
  </si>
  <si>
    <t>(989) 551-1429</t>
  </si>
  <si>
    <t>https://www.michigantownships.org/twp_details.asp?fips=21380</t>
  </si>
  <si>
    <t>http://www.sanilaccounty.net/publicpages/Entity.aspx?ID=168</t>
  </si>
  <si>
    <t>erdmon@echoicemi.com</t>
  </si>
  <si>
    <t>Austin Township</t>
  </si>
  <si>
    <t>1991 East Cass City Road</t>
  </si>
  <si>
    <t>(989) 658-8260</t>
  </si>
  <si>
    <t>https://www.michigantownships.org/twp_details.asp?fips=04400</t>
  </si>
  <si>
    <t>http://www.sanilaccounty.net/publicpages/Entity.aspx?ID=163</t>
  </si>
  <si>
    <t>catfranzel@hughes.net</t>
  </si>
  <si>
    <t>Greenleaf Township</t>
  </si>
  <si>
    <t>7510 Gilbert Road</t>
  </si>
  <si>
    <t>(989) 670-1401</t>
  </si>
  <si>
    <t>https://www.michigantownships.org/twp_details.asp?fips=35020</t>
  </si>
  <si>
    <t>http://www.sanilaccounty.net/publicpages/Entity.aspx?ID=175</t>
  </si>
  <si>
    <t>greenleaftownshipboard@gmail.com</t>
  </si>
  <si>
    <t>Forester Township</t>
  </si>
  <si>
    <t>5680 E. Deckerville Road</t>
  </si>
  <si>
    <t>(810) 376-4393</t>
  </si>
  <si>
    <t>https://www.michigantownships.org/twp_details.asp?fips=29500</t>
  </si>
  <si>
    <t>http://www.sanilaccounty.net/PublicPages/Entity.aspx?ID=172</t>
  </si>
  <si>
    <t>forestertwp@hotmail.com</t>
  </si>
  <si>
    <t>Marion Township</t>
  </si>
  <si>
    <t>3451 Main Street</t>
  </si>
  <si>
    <t>PO Box 298</t>
  </si>
  <si>
    <t>(810) 376-9655</t>
  </si>
  <si>
    <t>https://www.michigantownships.org/twp_details.asp?fips=51720</t>
  </si>
  <si>
    <t>http://www.sanilaccounty.net/publicpages/Entity.aspx?ID=179</t>
  </si>
  <si>
    <t>Wheatland Township</t>
  </si>
  <si>
    <t>3860 Stringer Road North</t>
  </si>
  <si>
    <t>(810) 618-0703</t>
  </si>
  <si>
    <t>http://www.sanilaccounty.net/PublicPages/Entity.aspx?ID=187</t>
  </si>
  <si>
    <t>http://www.sanilaccounty.net/publicpages/Entity.aspx?ID=187</t>
  </si>
  <si>
    <t>Argyle Township</t>
  </si>
  <si>
    <t>4695 Sheldon Road</t>
  </si>
  <si>
    <t>Snover</t>
  </si>
  <si>
    <t>(810) 672-9370</t>
  </si>
  <si>
    <t>https://www.michigantownships.org/twp_details.asp?fips=03460</t>
  </si>
  <si>
    <t>http://www.sanilaccounty.net/publicpages/Entity.aspx?ID=162</t>
  </si>
  <si>
    <t>//edwardpf1@earthlink.net</t>
  </si>
  <si>
    <t>Evergreen Township</t>
  </si>
  <si>
    <t>5433 Pringle Raod</t>
  </si>
  <si>
    <t>Decker</t>
  </si>
  <si>
    <t>(810) 872-3530</t>
  </si>
  <si>
    <t>https://www.michigantownships.org/twp_details.asp?fips=26740</t>
  </si>
  <si>
    <t>http://www.sanilaccounty.net/publicpages/Entity.aspx?ID=171</t>
  </si>
  <si>
    <t>Bridgehampton Township</t>
  </si>
  <si>
    <t>491 North Ruth Road</t>
  </si>
  <si>
    <t>(810) 657-9280</t>
  </si>
  <si>
    <t>http://www.bridgehamptontwp.net/</t>
  </si>
  <si>
    <t>http://www.bridgehamptontwp.net/township-board</t>
  </si>
  <si>
    <t>Custer Township</t>
  </si>
  <si>
    <t>1520 Forester Road</t>
  </si>
  <si>
    <t>(810) 705-9502</t>
  </si>
  <si>
    <t>https://www.michigantownships.org/twp_details.asp?fips=19460</t>
  </si>
  <si>
    <t>http://www.sanilaccounty.net/publicpages/Entity.aspx?ID=167</t>
  </si>
  <si>
    <t>Moore Township</t>
  </si>
  <si>
    <t>1536 Main Street</t>
  </si>
  <si>
    <t>(810) 672-9050</t>
  </si>
  <si>
    <t>https://www.michigantownships.org/twp_details.asp?fips=55320</t>
  </si>
  <si>
    <t>http://www.sanilaccounty.net/publicpages/Entity.aspx?ID=182</t>
  </si>
  <si>
    <t>mooretwpclerk@gmail.com</t>
  </si>
  <si>
    <t>Lamotte Township</t>
  </si>
  <si>
    <t>2845 Germania Road</t>
  </si>
  <si>
    <t>(810) 672-9854</t>
  </si>
  <si>
    <t>https://www.michigantownships.org/twp_details.asp?fips=45460</t>
  </si>
  <si>
    <t>http://www.sanilaccounty.net/publicpages/Entity.aspx?ID=176</t>
  </si>
  <si>
    <t>boyd8036@gmail.com</t>
  </si>
  <si>
    <t>Sanilac Township</t>
  </si>
  <si>
    <t>20 North Ridge Road</t>
  </si>
  <si>
    <t>PO Box 631</t>
  </si>
  <si>
    <t>Port Sanilac</t>
  </si>
  <si>
    <t>(810) 622-8178</t>
  </si>
  <si>
    <t>http://sanilactownship.org/</t>
  </si>
  <si>
    <t>https://www.michigantownships.org/twp_details.asp?fips=71580</t>
  </si>
  <si>
    <t>http://www.sanilaccounty.net/PublicPages/Entity.aspx?ID=183</t>
  </si>
  <si>
    <t>sanilactownship@att.net</t>
  </si>
  <si>
    <t>Washington Township</t>
  </si>
  <si>
    <t>2700 Washington Road</t>
  </si>
  <si>
    <t>(810) 543-1215</t>
  </si>
  <si>
    <t>https://www.michigantownships.org/twp_details.asp?fips=84140</t>
  </si>
  <si>
    <t>http://www.sanilaccounty.net/publicpages/Entity.aspx?ID=185</t>
  </si>
  <si>
    <t>(810) 648-4053</t>
  </si>
  <si>
    <t>http://www.watertowntownship.net/</t>
  </si>
  <si>
    <t>http://www.watertowntownship.net/index.php/contacts/township-board</t>
  </si>
  <si>
    <t>watertownclerk@yahoo.com</t>
  </si>
  <si>
    <t>Elmer Township</t>
  </si>
  <si>
    <t>2299 West Sanilac Road</t>
  </si>
  <si>
    <t>(810) 648-9903</t>
  </si>
  <si>
    <t>https://www.michigantownships.org/twp_details.asp?fips=25540</t>
  </si>
  <si>
    <t>http://www.sanilaccounty.net/publicpages/Entity.aspx?ID=170</t>
  </si>
  <si>
    <t>Marlette Township</t>
  </si>
  <si>
    <t>6725 Airport Road</t>
  </si>
  <si>
    <t>(989) 635-7772</t>
  </si>
  <si>
    <t>https://www.marlettetownship.org/</t>
  </si>
  <si>
    <t>https://www.marlettetownship.org/township-board</t>
  </si>
  <si>
    <t>https://www.marlettetownship.org/contact</t>
  </si>
  <si>
    <t>cmarks@marlettetownship.org</t>
  </si>
  <si>
    <t>Lexington Township</t>
  </si>
  <si>
    <t>(810) 359-5500</t>
  </si>
  <si>
    <t>http://www.lexingtontownship.org.php56-29.ord1-1.websitetestlink.com/</t>
  </si>
  <si>
    <t>http://www.lexingtontownship.org.php56-29.ord1-1.websitetestlink.com/contact/</t>
  </si>
  <si>
    <t>clerk@lexingtontownship.org</t>
  </si>
  <si>
    <t>Buel Township</t>
  </si>
  <si>
    <t>2565 Hall Road</t>
  </si>
  <si>
    <t>PO Box 313</t>
  </si>
  <si>
    <t>(810) 679-2136</t>
  </si>
  <si>
    <t>http://www.bueltownship.com/</t>
  </si>
  <si>
    <t>http://www.bueltownship.com/board-members.html</t>
  </si>
  <si>
    <t>buelclerk@gmail.com</t>
  </si>
  <si>
    <t>Elk Township</t>
  </si>
  <si>
    <t>105 East Griffin Road</t>
  </si>
  <si>
    <t>(810) 378-5891</t>
  </si>
  <si>
    <t>https://www.michigantownships.org/twp_details.asp?fips=25280</t>
  </si>
  <si>
    <t>http://www.sanilaccounty.net/publicpages/Entity.aspx?ID=169</t>
  </si>
  <si>
    <t>Elktwpclerk@yahoo.com</t>
  </si>
  <si>
    <t>Flynn Township</t>
  </si>
  <si>
    <t>5251 Shephard Road</t>
  </si>
  <si>
    <t>Brown City</t>
  </si>
  <si>
    <t>(810) 683-4600</t>
  </si>
  <si>
    <t>http://flynntownship.org/</t>
  </si>
  <si>
    <t>http://flynntownship.org/Township_Officials.html</t>
  </si>
  <si>
    <t>kwilson@flynntownship.org</t>
  </si>
  <si>
    <t>Worth Township</t>
  </si>
  <si>
    <t>6903 Lakeshore Road</t>
  </si>
  <si>
    <t>(810) 359-8852</t>
  </si>
  <si>
    <t>http://www.worthmi.org/</t>
  </si>
  <si>
    <t>http://worthmi.org/Departments/Clerk.aspx</t>
  </si>
  <si>
    <t>http://worthmi.org/ContactUs.aspx</t>
  </si>
  <si>
    <t>clerk@worthmi.org</t>
  </si>
  <si>
    <t>7615 Brown Road</t>
  </si>
  <si>
    <t>(810) 304-5653</t>
  </si>
  <si>
    <t>http://fremonttownship.org/</t>
  </si>
  <si>
    <t>http://fremonttownship.org/BOARDMEMBERS/tabid/60/Default.aspx</t>
  </si>
  <si>
    <t>fremont@greatlakes.net</t>
  </si>
  <si>
    <t>Speaker Township</t>
  </si>
  <si>
    <t>7630 Rockway Road</t>
  </si>
  <si>
    <t>(810) 387-3356</t>
  </si>
  <si>
    <t>https://www.michigantownships.org/twp_details.asp?fips=75500</t>
  </si>
  <si>
    <t>http://www.sanilaccounty.net/publicpages/Entity.aspx?ID=184</t>
  </si>
  <si>
    <t>Maple Valley Township</t>
  </si>
  <si>
    <t>6810 Mowerson Road</t>
  </si>
  <si>
    <t>(810) 346-2589</t>
  </si>
  <si>
    <t>https://www.michigantownships.org/twp_details.asp?fips=51380</t>
  </si>
  <si>
    <t>http://www.sanilaccounty.net/publicpages/Entity.aspx?ID=178</t>
  </si>
  <si>
    <t>2457 Sherman Road</t>
  </si>
  <si>
    <t>2630 South SanduskyRoad</t>
  </si>
  <si>
    <t>9036 Linwood Road</t>
  </si>
  <si>
    <t>10355 Bath Road</t>
  </si>
  <si>
    <t>7507 Orchard Street</t>
  </si>
  <si>
    <t>2770 West Ellsworth Road</t>
  </si>
  <si>
    <t>202 South West Street</t>
  </si>
  <si>
    <t>3990 Leland Road</t>
  </si>
  <si>
    <t>625 Grand River Road</t>
  </si>
  <si>
    <t>960 South New Lothrop Road</t>
  </si>
  <si>
    <t>6801 South Durand Road</t>
  </si>
  <si>
    <t>7315 West Beard Road</t>
  </si>
  <si>
    <t>(866) 584-2344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</si>
</sst>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000"/>
    <numFmt numFmtId="165" formatCode="&quot;$&quot;#,##0"/>
  </numFmts>
  <fonts count="38">
    <font>
      <sz val="11"/>
      <color theme="1"/>
      <name val="Calibri"/>
      <family val="2"/>
      <scheme val="minor"/>
    </font>
    <font>
      <u/>
      <sz val="11"/>
      <color theme="10"/>
      <name val="Calibri"/>
      <family val="2"/>
      <scheme val="minor"/>
    </font>
    <font>
      <sz val="11"/>
      <color rgb="FF9C0006"/>
      <name val="Calibri"/>
      <family val="2"/>
      <scheme val="minor"/>
    </font>
    <font>
      <sz val="11"/>
      <name val="Calibri"/>
      <family val="2"/>
      <scheme val="minor"/>
    </font>
    <font>
      <u/>
      <sz val="11"/>
      <name val="Calibri"/>
      <family val="2"/>
      <scheme val="minor"/>
    </font>
    <font>
      <b/>
      <sz val="12"/>
      <color theme="0"/>
      <name val="Calibri"/>
      <family val="2"/>
      <scheme val="minor"/>
    </font>
    <font>
      <sz val="22"/>
      <name val="Calibri"/>
      <family val="2"/>
      <scheme val="minor"/>
    </font>
    <font>
      <sz val="22"/>
      <color theme="1"/>
      <name val="Calibri"/>
      <family val="2"/>
      <scheme val="minor"/>
    </font>
    <font>
      <sz val="11"/>
      <color theme="10"/>
      <name val="Calibri"/>
      <family val="2"/>
      <scheme val="minor"/>
    </font>
    <font>
      <b/>
      <sz val="18"/>
      <color theme="0"/>
      <name val="Calibri"/>
      <family val="2"/>
      <scheme val="minor"/>
    </font>
    <font>
      <b/>
      <sz val="11"/>
      <name val="Arial"/>
      <family val="2"/>
    </font>
    <font>
      <b/>
      <sz val="11"/>
      <color theme="1"/>
      <name val="Calibri"/>
      <family val="2"/>
      <scheme val="minor"/>
    </font>
    <font>
      <b/>
      <sz val="14"/>
      <color theme="0"/>
      <name val="Calibri"/>
      <family val="2"/>
      <scheme val="minor"/>
    </font>
    <font>
      <sz val="11"/>
      <color rgb="FF000000"/>
      <name val="Calibri"/>
      <family val="2"/>
      <scheme val="minor"/>
    </font>
    <font>
      <u/>
      <sz val="11"/>
      <color rgb="FF0563C1"/>
      <name val="Calibri"/>
      <family val="2"/>
      <scheme val="minor"/>
    </font>
    <font>
      <b/>
      <sz val="11"/>
      <color rgb="FFFFFFFF"/>
      <name val="Calibri"/>
      <family val="2"/>
      <scheme val="minor"/>
    </font>
    <font>
      <u/>
      <sz val="11"/>
      <color rgb="FF000000"/>
      <name val="Calibri"/>
      <family val="2"/>
      <scheme val="minor"/>
    </font>
    <font>
      <u/>
      <sz val="11"/>
      <color rgb="FF0000FF"/>
      <name val="Calibri"/>
      <family val="2"/>
      <scheme val="minor"/>
    </font>
    <font>
      <b/>
      <u/>
      <sz val="11"/>
      <color rgb="FF0000FF"/>
      <name val="Calibri"/>
      <family val="2"/>
      <scheme val="minor"/>
    </font>
    <font>
      <sz val="11"/>
      <color rgb="FF000000"/>
      <name val="Calibri"/>
      <family val="2"/>
    </font>
    <font>
      <sz val="12"/>
      <color rgb="FF000000"/>
      <name val="Arial"/>
      <family val="2"/>
    </font>
    <font>
      <i/>
      <sz val="11"/>
      <color rgb="FF000000"/>
      <name val="Calibri"/>
      <family val="2"/>
    </font>
    <font>
      <b/>
      <sz val="11"/>
      <color rgb="FF000000"/>
      <name val="Calibri"/>
      <family val="2"/>
      <scheme val="minor"/>
    </font>
    <font>
      <sz val="22"/>
      <color rgb="FF000000"/>
      <name val="Calibri"/>
      <family val="2"/>
      <scheme val="minor"/>
    </font>
    <font>
      <b/>
      <sz val="11"/>
      <name val="Calibri"/>
      <family val="2"/>
      <scheme val="minor"/>
    </font>
    <font>
      <i/>
      <sz val="11"/>
      <color rgb="FF000000"/>
      <name val="Calibri"/>
      <family val="2"/>
    </font>
    <font>
      <sz val="11"/>
      <color rgb="FF3D3D3D"/>
      <name val="Arial"/>
      <family val="2"/>
    </font>
    <font>
      <sz val="12"/>
      <color rgb="FF1F1F1F"/>
      <name val="Arial"/>
      <family val="2"/>
    </font>
    <font>
      <sz val="13"/>
      <color rgb="FF616161"/>
      <name val="Arial"/>
      <family val="2"/>
    </font>
    <font>
      <sz val="11"/>
      <color rgb="FF666666"/>
      <name val="Open Sans"/>
      <family val="2"/>
    </font>
    <font>
      <sz val="12"/>
      <color rgb="FF1B4B6B"/>
      <name val="Arial"/>
      <family val="2"/>
    </font>
    <font>
      <sz val="11"/>
      <color rgb="FF272727"/>
      <name val="Open Sans"/>
      <family val="2"/>
    </font>
    <font>
      <b/>
      <sz val="12"/>
      <color rgb="FF4B4232"/>
      <name val="Arial"/>
      <family val="2"/>
    </font>
    <font>
      <i/>
      <u/>
      <sz val="11"/>
      <color rgb="FF0000FF"/>
      <name val="Calibri"/>
      <family val="2"/>
      <scheme val="minor"/>
    </font>
    <font>
      <sz val="10"/>
      <color rgb="FF555555"/>
      <name val="Open Sans"/>
      <family val="2"/>
    </font>
    <font>
      <sz val="12"/>
      <color rgb="FF444444"/>
      <name val="Arial"/>
      <family val="2"/>
    </font>
    <font>
      <sz val="9"/>
      <color rgb="FF000000"/>
      <name val="Segoe UI"/>
      <family val="2"/>
    </font>
    <font>
      <sz val="11"/>
      <color rgb="FF333333"/>
      <name val="Calibri"/>
      <family val="2"/>
      <scheme val="minor"/>
    </font>
  </fonts>
  <fills count="28">
    <fill>
      <patternFill patternType="none"/>
    </fill>
    <fill>
      <patternFill patternType="gray125"/>
    </fill>
    <fill>
      <patternFill patternType="solid">
        <fgColor rgb="FFFFC7CE"/>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CCFF"/>
        <bgColor indexed="64"/>
      </patternFill>
    </fill>
    <fill>
      <patternFill patternType="solid">
        <fgColor rgb="FF33CCCC"/>
        <bgColor indexed="64"/>
      </patternFill>
    </fill>
    <fill>
      <patternFill patternType="solid">
        <fgColor rgb="FF99FF99"/>
        <bgColor indexed="64"/>
      </patternFill>
    </fill>
    <fill>
      <patternFill patternType="solid">
        <fgColor rgb="FFFFCC66"/>
        <bgColor indexed="64"/>
      </patternFill>
    </fill>
    <fill>
      <patternFill patternType="solid">
        <fgColor rgb="FFCC66FF"/>
        <bgColor indexed="64"/>
      </patternFill>
    </fill>
    <fill>
      <patternFill patternType="solid">
        <fgColor rgb="FF0066FF"/>
        <bgColor indexed="64"/>
      </patternFill>
    </fill>
    <fill>
      <patternFill patternType="solid">
        <fgColor theme="7" tint="0.79998168889431442"/>
        <bgColor indexed="64"/>
      </patternFill>
    </fill>
    <fill>
      <patternFill patternType="solid">
        <fgColor rgb="FF0066CC"/>
        <bgColor indexed="64"/>
      </patternFill>
    </fill>
    <fill>
      <patternFill patternType="solid">
        <fgColor rgb="FFFFFF00"/>
        <bgColor indexed="64"/>
      </patternFill>
    </fill>
    <fill>
      <patternFill patternType="solid">
        <fgColor rgb="FF00FFFF"/>
        <bgColor indexed="64"/>
      </patternFill>
    </fill>
    <fill>
      <patternFill patternType="solid">
        <fgColor theme="4" tint="0.39997558519241921"/>
        <bgColor indexed="64"/>
      </patternFill>
    </fill>
    <fill>
      <patternFill patternType="solid">
        <fgColor rgb="FFFFFF99"/>
        <bgColor indexed="64"/>
      </patternFill>
    </fill>
    <fill>
      <patternFill patternType="solid">
        <fgColor rgb="FF33CC33"/>
        <bgColor indexed="64"/>
      </patternFill>
    </fill>
    <fill>
      <patternFill patternType="solid">
        <fgColor rgb="FF99FF33"/>
        <bgColor indexed="64"/>
      </patternFill>
    </fill>
    <fill>
      <patternFill patternType="solid">
        <fgColor rgb="FF00CC99"/>
        <bgColor indexed="64"/>
      </patternFill>
    </fill>
    <fill>
      <patternFill patternType="solid">
        <fgColor rgb="FFFF6600"/>
        <bgColor indexed="64"/>
      </patternFill>
    </fill>
    <fill>
      <patternFill patternType="solid">
        <fgColor rgb="FF3399FF"/>
        <bgColor indexed="64"/>
      </patternFill>
    </fill>
    <fill>
      <patternFill patternType="solid">
        <fgColor rgb="FF00FFCC"/>
        <bgColor rgb="FF00FFFF"/>
      </patternFill>
    </fill>
    <fill>
      <patternFill patternType="solid">
        <fgColor rgb="FFFFFFFF"/>
        <bgColor rgb="FFFFFFFF"/>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thin">
        <color auto="1"/>
      </right>
      <top style="thin">
        <color auto="1"/>
      </top>
      <bottom style="thin">
        <color auto="1"/>
      </bottom>
      <diagonal/>
    </border>
  </borders>
  <cellStyleXfs count="3">
    <xf numFmtId="0" fontId="0" fillId="0" borderId="0"/>
    <xf numFmtId="0" fontId="1" fillId="0" borderId="0" applyNumberFormat="0" applyFill="0" applyBorder="0" applyAlignment="0" applyProtection="0"/>
    <xf numFmtId="0" fontId="2" fillId="2" borderId="0" applyNumberFormat="0" applyBorder="0" applyAlignment="0" applyProtection="0"/>
  </cellStyleXfs>
  <cellXfs count="223">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xf numFmtId="0" fontId="0" fillId="0" borderId="0" xfId="0" applyBorder="1"/>
    <xf numFmtId="0" fontId="0" fillId="0" borderId="0" xfId="0" applyFill="1"/>
    <xf numFmtId="0" fontId="0" fillId="0" borderId="0" xfId="0" applyFill="1" applyAlignment="1">
      <alignment wrapText="1"/>
    </xf>
    <xf numFmtId="0" fontId="3"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3" fillId="0" borderId="1" xfId="1" applyFont="1" applyFill="1" applyBorder="1" applyAlignment="1">
      <alignment horizontal="left" vertical="top" wrapText="1"/>
    </xf>
    <xf numFmtId="0" fontId="0" fillId="0" borderId="1" xfId="0" applyBorder="1" applyAlignment="1">
      <alignment horizontal="left" vertical="top" wrapText="1"/>
    </xf>
    <xf numFmtId="0" fontId="4" fillId="0" borderId="1" xfId="1" applyFont="1" applyFill="1" applyBorder="1" applyAlignment="1">
      <alignment horizontal="left" vertical="top" wrapText="1"/>
    </xf>
    <xf numFmtId="0" fontId="1" fillId="0" borderId="1" xfId="1" applyFill="1" applyBorder="1" applyAlignment="1">
      <alignment horizontal="left" vertical="top" wrapText="1"/>
    </xf>
    <xf numFmtId="0" fontId="0" fillId="0" borderId="1" xfId="0" applyFill="1" applyBorder="1" applyAlignment="1">
      <alignment horizontal="left" vertical="top"/>
    </xf>
    <xf numFmtId="0" fontId="0" fillId="10" borderId="1" xfId="0" applyFill="1" applyBorder="1" applyAlignment="1">
      <alignment horizontal="left" vertical="top" wrapText="1"/>
    </xf>
    <xf numFmtId="0" fontId="0" fillId="6" borderId="2" xfId="0" applyFill="1" applyBorder="1" applyAlignment="1">
      <alignment horizontal="left" vertical="top" wrapText="1"/>
    </xf>
    <xf numFmtId="0" fontId="0" fillId="4" borderId="2" xfId="0" applyFill="1" applyBorder="1" applyAlignment="1">
      <alignment horizontal="left" vertical="top" wrapText="1"/>
    </xf>
    <xf numFmtId="0" fontId="0" fillId="3" borderId="2" xfId="0" applyFill="1" applyBorder="1" applyAlignment="1">
      <alignment horizontal="left" vertical="top" wrapText="1"/>
    </xf>
    <xf numFmtId="0" fontId="0" fillId="9" borderId="2" xfId="0" applyFill="1" applyBorder="1" applyAlignment="1">
      <alignment horizontal="left" vertical="top" wrapText="1"/>
    </xf>
    <xf numFmtId="0" fontId="0" fillId="8" borderId="2" xfId="0" applyFill="1" applyBorder="1" applyAlignment="1">
      <alignment horizontal="left" vertical="top" wrapText="1"/>
    </xf>
    <xf numFmtId="0" fontId="0" fillId="10" borderId="2" xfId="0" applyFill="1" applyBorder="1" applyAlignment="1">
      <alignment horizontal="left" vertical="top" wrapText="1"/>
    </xf>
    <xf numFmtId="0" fontId="0" fillId="11" borderId="2" xfId="0" applyFill="1" applyBorder="1" applyAlignment="1">
      <alignment horizontal="left" vertical="top" wrapText="1"/>
    </xf>
    <xf numFmtId="0" fontId="0" fillId="7" borderId="2" xfId="0" applyFill="1" applyBorder="1" applyAlignment="1">
      <alignment horizontal="left" vertical="top" wrapText="1"/>
    </xf>
    <xf numFmtId="0" fontId="0" fillId="12" borderId="2" xfId="0" applyFill="1" applyBorder="1" applyAlignment="1">
      <alignment horizontal="left" vertical="top" wrapText="1"/>
    </xf>
    <xf numFmtId="0" fontId="0" fillId="13" borderId="2" xfId="0" applyFill="1" applyBorder="1" applyAlignment="1">
      <alignment horizontal="left" vertical="top" wrapText="1"/>
    </xf>
    <xf numFmtId="0" fontId="0" fillId="14" borderId="2" xfId="0" applyFill="1" applyBorder="1" applyAlignment="1">
      <alignment horizontal="left" vertical="top" wrapText="1"/>
    </xf>
    <xf numFmtId="0" fontId="0" fillId="0" borderId="1" xfId="0" applyBorder="1" applyAlignment="1">
      <alignment horizontal="left" vertical="top"/>
    </xf>
    <xf numFmtId="0" fontId="0" fillId="0" borderId="0" xfId="0" applyBorder="1" applyAlignment="1">
      <alignment horizontal="left" vertical="top"/>
    </xf>
    <xf numFmtId="0" fontId="0" fillId="0" borderId="0" xfId="0" applyAlignment="1">
      <alignment horizontal="left" vertical="top"/>
    </xf>
    <xf numFmtId="0" fontId="0" fillId="0" borderId="0" xfId="0" applyFill="1" applyAlignment="1">
      <alignment horizontal="left" vertical="top"/>
    </xf>
    <xf numFmtId="0" fontId="1" fillId="0" borderId="1" xfId="1" applyBorder="1" applyAlignment="1">
      <alignment horizontal="left" vertical="top" wrapText="1"/>
    </xf>
    <xf numFmtId="0" fontId="0" fillId="0" borderId="0" xfId="0" applyAlignment="1">
      <alignment horizontal="left" vertical="top" wrapText="1"/>
    </xf>
    <xf numFmtId="0" fontId="0" fillId="5" borderId="1" xfId="0" applyFill="1" applyBorder="1" applyAlignment="1">
      <alignment horizontal="left" vertical="top" wrapText="1"/>
    </xf>
    <xf numFmtId="0" fontId="0" fillId="6" borderId="1" xfId="0" applyFill="1" applyBorder="1" applyAlignment="1">
      <alignment horizontal="left" vertical="top" wrapText="1"/>
    </xf>
    <xf numFmtId="0" fontId="0" fillId="4" borderId="1" xfId="0" applyFill="1" applyBorder="1" applyAlignment="1">
      <alignment horizontal="left" vertical="top" wrapText="1"/>
    </xf>
    <xf numFmtId="0" fontId="0" fillId="8" borderId="1" xfId="0" applyFill="1" applyBorder="1" applyAlignment="1">
      <alignment horizontal="left" vertical="top" wrapText="1"/>
    </xf>
    <xf numFmtId="0" fontId="0" fillId="11" borderId="1" xfId="0" applyFill="1" applyBorder="1" applyAlignment="1">
      <alignment horizontal="left" vertical="top" wrapText="1"/>
    </xf>
    <xf numFmtId="0" fontId="0" fillId="7" borderId="1" xfId="0" applyFill="1" applyBorder="1" applyAlignment="1">
      <alignment horizontal="left" vertical="top" wrapText="1"/>
    </xf>
    <xf numFmtId="0" fontId="0" fillId="12" borderId="1" xfId="0" applyFill="1" applyBorder="1" applyAlignment="1">
      <alignment horizontal="left" vertical="top" wrapText="1"/>
    </xf>
    <xf numFmtId="0" fontId="0" fillId="14" borderId="1" xfId="0" applyFill="1" applyBorder="1" applyAlignment="1">
      <alignment horizontal="left" vertical="top" wrapText="1"/>
    </xf>
    <xf numFmtId="0" fontId="6" fillId="0" borderId="1" xfId="0" applyFont="1" applyFill="1" applyBorder="1" applyAlignment="1">
      <alignment horizontal="left" vertical="top" wrapText="1"/>
    </xf>
    <xf numFmtId="0" fontId="7" fillId="0" borderId="1" xfId="0" applyFont="1" applyFill="1" applyBorder="1" applyAlignment="1">
      <alignment horizontal="left" vertical="top"/>
    </xf>
    <xf numFmtId="0" fontId="7" fillId="0" borderId="1" xfId="0" applyFont="1" applyBorder="1" applyAlignment="1">
      <alignment horizontal="left" vertical="top"/>
    </xf>
    <xf numFmtId="0" fontId="7" fillId="0" borderId="1" xfId="0" applyFont="1" applyFill="1" applyBorder="1" applyAlignment="1">
      <alignment horizontal="left" vertical="top" wrapText="1"/>
    </xf>
    <xf numFmtId="0" fontId="0" fillId="15" borderId="1" xfId="0" applyFill="1" applyBorder="1" applyAlignment="1">
      <alignment horizontal="left" vertical="top" wrapText="1"/>
    </xf>
    <xf numFmtId="0" fontId="0" fillId="0" borderId="3" xfId="0" applyBorder="1" applyAlignment="1">
      <alignment horizontal="left" vertical="top" wrapText="1"/>
    </xf>
    <xf numFmtId="0" fontId="0" fillId="0" borderId="3" xfId="0" applyFill="1" applyBorder="1" applyAlignment="1">
      <alignment horizontal="left" vertical="top" wrapText="1"/>
    </xf>
    <xf numFmtId="0" fontId="5" fillId="16" borderId="2" xfId="0" applyFont="1" applyFill="1" applyBorder="1" applyAlignment="1">
      <alignment horizontal="left" vertical="top" wrapText="1"/>
    </xf>
    <xf numFmtId="0" fontId="0" fillId="0" borderId="3" xfId="0" applyBorder="1" applyAlignment="1">
      <alignment horizontal="right" wrapText="1"/>
    </xf>
    <xf numFmtId="0" fontId="0" fillId="0" borderId="3" xfId="0" applyBorder="1" applyAlignment="1">
      <alignment horizontal="right"/>
    </xf>
    <xf numFmtId="0" fontId="0" fillId="0" borderId="3" xfId="0" applyFill="1" applyBorder="1" applyAlignment="1">
      <alignment wrapText="1"/>
    </xf>
    <xf numFmtId="0" fontId="0" fillId="0" borderId="3" xfId="0" applyFill="1" applyBorder="1" applyAlignment="1">
      <alignment horizontal="left" vertical="top"/>
    </xf>
    <xf numFmtId="0" fontId="0" fillId="0" borderId="3" xfId="0" applyBorder="1" applyAlignment="1">
      <alignment horizontal="left" vertical="top"/>
    </xf>
    <xf numFmtId="0" fontId="1" fillId="15" borderId="1" xfId="1" applyFill="1" applyBorder="1" applyAlignment="1">
      <alignment horizontal="left" vertical="top" wrapText="1"/>
    </xf>
    <xf numFmtId="0" fontId="5" fillId="16" borderId="4" xfId="0" applyFont="1" applyFill="1" applyBorder="1" applyAlignment="1">
      <alignment horizontal="left" vertical="top" wrapText="1"/>
    </xf>
    <xf numFmtId="0" fontId="5" fillId="16" borderId="5" xfId="0" applyFont="1" applyFill="1" applyBorder="1" applyAlignment="1">
      <alignment horizontal="left" vertical="top" wrapText="1"/>
    </xf>
    <xf numFmtId="0" fontId="5" fillId="16" borderId="6" xfId="0" applyFont="1" applyFill="1" applyBorder="1" applyAlignment="1">
      <alignment horizontal="left" vertical="top" wrapText="1"/>
    </xf>
    <xf numFmtId="0" fontId="0" fillId="17" borderId="1" xfId="0" applyFill="1" applyBorder="1" applyAlignment="1">
      <alignment horizontal="left" vertical="top" wrapText="1"/>
    </xf>
    <xf numFmtId="0" fontId="0" fillId="6" borderId="2" xfId="0" applyFill="1" applyBorder="1" applyAlignment="1">
      <alignment vertical="top" wrapText="1"/>
    </xf>
    <xf numFmtId="0" fontId="0" fillId="14" borderId="2" xfId="0" applyFill="1" applyBorder="1" applyAlignment="1">
      <alignment vertical="top" wrapText="1"/>
    </xf>
    <xf numFmtId="0" fontId="0" fillId="0" borderId="1" xfId="0" applyBorder="1" applyAlignment="1">
      <alignment vertical="top" wrapText="1"/>
    </xf>
    <xf numFmtId="0" fontId="3" fillId="17" borderId="1" xfId="0" applyFont="1" applyFill="1" applyBorder="1" applyAlignment="1">
      <alignment horizontal="left" vertical="top" wrapText="1"/>
    </xf>
    <xf numFmtId="0" fontId="0" fillId="4" borderId="2" xfId="0" applyFill="1" applyBorder="1" applyAlignment="1">
      <alignment vertical="top" wrapText="1"/>
    </xf>
    <xf numFmtId="0" fontId="0" fillId="8" borderId="2" xfId="0" applyFill="1" applyBorder="1" applyAlignment="1">
      <alignment vertical="top" wrapText="1"/>
    </xf>
    <xf numFmtId="0" fontId="0" fillId="10" borderId="2" xfId="0" applyFill="1" applyBorder="1" applyAlignment="1">
      <alignment vertical="top" wrapText="1"/>
    </xf>
    <xf numFmtId="0" fontId="0" fillId="11" borderId="2" xfId="0" applyFill="1" applyBorder="1" applyAlignment="1">
      <alignment vertical="top" wrapText="1"/>
    </xf>
    <xf numFmtId="0" fontId="0" fillId="7" borderId="2" xfId="0" applyFill="1" applyBorder="1" applyAlignment="1">
      <alignment vertical="top" wrapText="1"/>
    </xf>
    <xf numFmtId="0" fontId="0" fillId="12" borderId="2" xfId="0" applyFill="1" applyBorder="1" applyAlignment="1">
      <alignment vertical="top" wrapText="1"/>
    </xf>
    <xf numFmtId="0" fontId="0" fillId="5" borderId="1" xfId="0" applyFill="1" applyBorder="1" applyAlignment="1">
      <alignment vertical="top" wrapText="1"/>
    </xf>
    <xf numFmtId="0" fontId="0" fillId="0" borderId="1" xfId="0" applyBorder="1" applyAlignment="1">
      <alignment horizontal="center" vertical="center" wrapText="1"/>
    </xf>
    <xf numFmtId="0" fontId="0" fillId="0" borderId="0" xfId="0" applyBorder="1" applyAlignment="1">
      <alignment horizontal="center" vertical="center" wrapText="1"/>
    </xf>
    <xf numFmtId="0" fontId="3" fillId="0" borderId="1" xfId="2" applyFont="1" applyFill="1" applyBorder="1" applyAlignment="1">
      <alignment horizontal="left" vertical="top" wrapText="1"/>
    </xf>
    <xf numFmtId="0" fontId="0" fillId="0" borderId="1" xfId="0" applyBorder="1" applyAlignment="1">
      <alignment vertical="top"/>
    </xf>
    <xf numFmtId="0" fontId="0" fillId="0" borderId="0" xfId="0" applyBorder="1" applyAlignment="1">
      <alignment horizontal="left" vertical="top" wrapText="1"/>
    </xf>
    <xf numFmtId="0" fontId="0" fillId="0" borderId="2" xfId="0" applyBorder="1" applyAlignment="1">
      <alignment horizontal="center" vertical="center" wrapText="1"/>
    </xf>
    <xf numFmtId="0" fontId="9" fillId="10" borderId="1" xfId="0" applyFont="1" applyFill="1" applyBorder="1" applyAlignment="1">
      <alignment horizontal="center" vertical="center" wrapText="1"/>
    </xf>
    <xf numFmtId="0" fontId="0" fillId="0" borderId="0" xfId="0" applyFill="1" applyBorder="1" applyAlignment="1">
      <alignment horizontal="left" vertical="top" wrapText="1"/>
    </xf>
    <xf numFmtId="0" fontId="0" fillId="10" borderId="1" xfId="0" applyFill="1" applyBorder="1" applyAlignment="1">
      <alignment horizontal="center" vertical="center" wrapText="1"/>
    </xf>
    <xf numFmtId="0" fontId="0" fillId="10" borderId="2" xfId="0" applyFill="1" applyBorder="1" applyAlignment="1">
      <alignment horizontal="center" vertical="center" wrapText="1"/>
    </xf>
    <xf numFmtId="0" fontId="0" fillId="10" borderId="3" xfId="0" applyFill="1" applyBorder="1" applyAlignment="1">
      <alignment horizontal="center" vertical="center" wrapText="1"/>
    </xf>
    <xf numFmtId="0" fontId="0" fillId="18" borderId="2" xfId="0" applyFill="1" applyBorder="1" applyAlignment="1">
      <alignment horizontal="left" vertical="top" wrapText="1"/>
    </xf>
    <xf numFmtId="0" fontId="0" fillId="19" borderId="1" xfId="0" applyFill="1" applyBorder="1" applyAlignment="1">
      <alignment horizontal="left" vertical="top" wrapText="1"/>
    </xf>
    <xf numFmtId="0" fontId="0" fillId="20" borderId="2" xfId="0" applyFill="1" applyBorder="1" applyAlignment="1">
      <alignment horizontal="left" vertical="top" wrapText="1"/>
    </xf>
    <xf numFmtId="0" fontId="1" fillId="20" borderId="1" xfId="1" applyFill="1" applyBorder="1" applyAlignment="1">
      <alignment horizontal="left" vertical="top" wrapText="1"/>
    </xf>
    <xf numFmtId="0" fontId="3" fillId="20" borderId="1" xfId="1" applyFont="1" applyFill="1" applyBorder="1" applyAlignment="1">
      <alignment horizontal="left" vertical="top" wrapText="1"/>
    </xf>
    <xf numFmtId="0" fontId="0" fillId="20" borderId="1" xfId="0" applyFill="1" applyBorder="1" applyAlignment="1">
      <alignment horizontal="left" vertical="top" wrapText="1"/>
    </xf>
    <xf numFmtId="0" fontId="3" fillId="20" borderId="1" xfId="0" applyFont="1" applyFill="1" applyBorder="1" applyAlignment="1">
      <alignment horizontal="left" vertical="top" wrapText="1"/>
    </xf>
    <xf numFmtId="0" fontId="0" fillId="0" borderId="1" xfId="0" applyFill="1" applyBorder="1" applyAlignment="1">
      <alignment wrapText="1"/>
    </xf>
    <xf numFmtId="0" fontId="0" fillId="0" borderId="1" xfId="0" applyFill="1" applyBorder="1" applyAlignment="1">
      <alignment horizontal="center" vertical="center" wrapText="1"/>
    </xf>
    <xf numFmtId="0" fontId="0" fillId="0" borderId="7" xfId="0" applyBorder="1" applyAlignment="1">
      <alignment horizontal="left" vertical="top" wrapText="1"/>
    </xf>
    <xf numFmtId="0" fontId="0" fillId="0" borderId="7" xfId="0" applyFill="1" applyBorder="1" applyAlignment="1">
      <alignment horizontal="left" vertical="top" wrapText="1"/>
    </xf>
    <xf numFmtId="0" fontId="3" fillId="0" borderId="7" xfId="2" applyFont="1" applyFill="1" applyBorder="1" applyAlignment="1">
      <alignment horizontal="left" vertical="top" wrapText="1"/>
    </xf>
    <xf numFmtId="0" fontId="3" fillId="0" borderId="7" xfId="0" applyFont="1" applyFill="1" applyBorder="1" applyAlignment="1">
      <alignment horizontal="left" vertical="top" wrapText="1"/>
    </xf>
    <xf numFmtId="0" fontId="0" fillId="0" borderId="7" xfId="0" applyBorder="1" applyAlignment="1">
      <alignment vertical="top"/>
    </xf>
    <xf numFmtId="0" fontId="0" fillId="0" borderId="7" xfId="0" applyBorder="1" applyAlignment="1">
      <alignment horizontal="left" vertical="top"/>
    </xf>
    <xf numFmtId="0" fontId="0" fillId="18" borderId="1" xfId="0" applyFill="1" applyBorder="1" applyAlignment="1">
      <alignment horizontal="left" vertical="top" wrapText="1"/>
    </xf>
    <xf numFmtId="0" fontId="10" fillId="0" borderId="1" xfId="0" applyFont="1" applyFill="1" applyBorder="1" applyAlignment="1">
      <alignment horizontal="left" vertical="top" wrapText="1"/>
    </xf>
    <xf numFmtId="0" fontId="0" fillId="18" borderId="2" xfId="0" applyFill="1" applyBorder="1" applyAlignment="1">
      <alignment vertical="top" wrapText="1"/>
    </xf>
    <xf numFmtId="0" fontId="0" fillId="0" borderId="1" xfId="0" applyFill="1" applyBorder="1"/>
    <xf numFmtId="0" fontId="0" fillId="20" borderId="2" xfId="0" applyFill="1" applyBorder="1" applyAlignment="1">
      <alignment vertical="top" wrapText="1"/>
    </xf>
    <xf numFmtId="0" fontId="0" fillId="20" borderId="1" xfId="0" applyFill="1" applyBorder="1" applyAlignment="1">
      <alignment horizontal="left" vertical="top"/>
    </xf>
    <xf numFmtId="0" fontId="10" fillId="0" borderId="7" xfId="0" applyFont="1" applyFill="1" applyBorder="1" applyAlignment="1">
      <alignment horizontal="left" vertical="top" wrapText="1"/>
    </xf>
    <xf numFmtId="0" fontId="0" fillId="21" borderId="2" xfId="0" applyFill="1" applyBorder="1" applyAlignment="1">
      <alignment horizontal="left" vertical="top" wrapText="1"/>
    </xf>
    <xf numFmtId="0" fontId="0" fillId="21" borderId="2" xfId="0" applyFill="1" applyBorder="1" applyAlignment="1">
      <alignment vertical="top" wrapText="1"/>
    </xf>
    <xf numFmtId="0" fontId="5" fillId="16" borderId="2" xfId="0" applyFont="1" applyFill="1" applyBorder="1" applyAlignment="1">
      <alignment vertical="top" wrapText="1"/>
    </xf>
    <xf numFmtId="0" fontId="0" fillId="22" borderId="2" xfId="0" applyFill="1" applyBorder="1" applyAlignment="1">
      <alignment horizontal="left" vertical="top" wrapText="1"/>
    </xf>
    <xf numFmtId="0" fontId="0" fillId="23" borderId="2" xfId="0" applyFill="1" applyBorder="1" applyAlignment="1">
      <alignment horizontal="left" vertical="top" wrapText="1"/>
    </xf>
    <xf numFmtId="0" fontId="12" fillId="24" borderId="2"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7" xfId="0" applyFont="1" applyFill="1" applyBorder="1" applyAlignment="1">
      <alignment horizontal="center" vertical="center" wrapText="1"/>
    </xf>
    <xf numFmtId="0" fontId="11" fillId="0" borderId="7" xfId="0" applyFont="1" applyBorder="1" applyAlignment="1">
      <alignment horizontal="center" vertical="center" wrapText="1"/>
    </xf>
    <xf numFmtId="0" fontId="11" fillId="0" borderId="1" xfId="0" applyFont="1" applyFill="1" applyBorder="1" applyAlignment="1">
      <alignment horizontal="center" vertical="center" wrapText="1"/>
    </xf>
    <xf numFmtId="0" fontId="0" fillId="25" borderId="1" xfId="0" applyFill="1" applyBorder="1" applyAlignment="1">
      <alignment horizontal="center" vertical="center"/>
    </xf>
    <xf numFmtId="0" fontId="0" fillId="26" borderId="1" xfId="0" applyFont="1" applyFill="1" applyBorder="1" applyAlignment="1">
      <alignment horizontal="left" vertical="top"/>
    </xf>
    <xf numFmtId="0" fontId="0" fillId="0" borderId="1" xfId="0" applyFont="1" applyBorder="1" applyAlignment="1">
      <alignment horizontal="center" vertical="center" wrapText="1"/>
    </xf>
    <xf numFmtId="0" fontId="0" fillId="0" borderId="1" xfId="0" applyFont="1" applyBorder="1" applyAlignment="1">
      <alignment horizontal="left" vertical="top" wrapText="1"/>
    </xf>
    <xf numFmtId="0" fontId="0" fillId="26" borderId="1" xfId="0" applyFont="1" applyFill="1" applyBorder="1" applyAlignment="1">
      <alignment vertical="top"/>
    </xf>
    <xf numFmtId="0" fontId="0" fillId="0" borderId="7" xfId="0" applyBorder="1" applyAlignment="1">
      <alignment horizontal="center" vertical="center" wrapText="1"/>
    </xf>
    <xf numFmtId="0" fontId="13" fillId="0" borderId="1" xfId="0" applyFont="1" applyBorder="1" applyAlignment="1"/>
    <xf numFmtId="0" fontId="13" fillId="0" borderId="1" xfId="0" applyFont="1" applyBorder="1" applyAlignment="1">
      <alignment horizontal="left" vertical="top"/>
    </xf>
    <xf numFmtId="0" fontId="3" fillId="0" borderId="1" xfId="0" applyFont="1" applyBorder="1" applyAlignment="1">
      <alignment horizontal="left" vertical="top"/>
    </xf>
    <xf numFmtId="164" fontId="13" fillId="0" borderId="1" xfId="0" applyNumberFormat="1" applyFont="1" applyBorder="1" applyAlignment="1">
      <alignment horizontal="left" vertical="top"/>
    </xf>
    <xf numFmtId="0" fontId="1" fillId="0" borderId="1" xfId="1" applyFont="1" applyBorder="1" applyAlignment="1">
      <alignment horizontal="left" vertical="top"/>
    </xf>
    <xf numFmtId="0" fontId="4" fillId="0" borderId="1" xfId="0" applyFont="1" applyBorder="1" applyAlignment="1">
      <alignment horizontal="left" vertical="top"/>
    </xf>
    <xf numFmtId="0" fontId="13" fillId="0" borderId="0" xfId="0" applyFont="1" applyBorder="1" applyAlignment="1">
      <alignment horizontal="left" vertical="top"/>
    </xf>
    <xf numFmtId="0" fontId="13" fillId="0" borderId="0" xfId="0" applyFont="1" applyBorder="1" applyAlignment="1"/>
    <xf numFmtId="0" fontId="14" fillId="0" borderId="1" xfId="0" applyFont="1" applyBorder="1" applyAlignment="1">
      <alignment horizontal="left" vertical="top"/>
    </xf>
    <xf numFmtId="0" fontId="13" fillId="0" borderId="1" xfId="0" applyFont="1" applyFill="1" applyBorder="1" applyAlignment="1"/>
    <xf numFmtId="0" fontId="13" fillId="0" borderId="1" xfId="0" applyFont="1" applyFill="1" applyBorder="1" applyAlignment="1">
      <alignment horizontal="left" vertical="top"/>
    </xf>
    <xf numFmtId="0" fontId="1" fillId="0" borderId="1" xfId="1" applyFill="1" applyBorder="1" applyAlignment="1">
      <alignment horizontal="left" vertical="top"/>
    </xf>
    <xf numFmtId="0" fontId="1" fillId="0" borderId="1" xfId="1" applyFont="1" applyFill="1" applyBorder="1" applyAlignment="1">
      <alignment horizontal="left" vertical="top"/>
    </xf>
    <xf numFmtId="0" fontId="15" fillId="0" borderId="1" xfId="0" applyFont="1" applyFill="1" applyBorder="1" applyAlignment="1">
      <alignment horizontal="left" vertical="top"/>
    </xf>
    <xf numFmtId="0" fontId="13" fillId="0" borderId="0" xfId="0" applyFont="1" applyFill="1" applyBorder="1" applyAlignment="1">
      <alignment horizontal="left" vertical="top"/>
    </xf>
    <xf numFmtId="0" fontId="13" fillId="0" borderId="0" xfId="0" applyFont="1" applyFill="1" applyBorder="1" applyAlignment="1"/>
    <xf numFmtId="0" fontId="1" fillId="0" borderId="1" xfId="1" applyBorder="1" applyAlignment="1">
      <alignment horizontal="left" vertical="top"/>
    </xf>
    <xf numFmtId="0" fontId="16" fillId="0" borderId="1" xfId="0" applyFont="1" applyBorder="1" applyAlignment="1">
      <alignment horizontal="left" vertical="top"/>
    </xf>
    <xf numFmtId="0" fontId="17" fillId="0" borderId="1" xfId="0" applyFont="1" applyBorder="1" applyAlignment="1">
      <alignment horizontal="left" vertical="top"/>
    </xf>
    <xf numFmtId="0" fontId="13" fillId="0" borderId="1" xfId="0" applyNumberFormat="1" applyFont="1" applyBorder="1" applyAlignment="1">
      <alignment horizontal="left" vertical="top"/>
    </xf>
    <xf numFmtId="165" fontId="13" fillId="0" borderId="1" xfId="0" applyNumberFormat="1" applyFont="1" applyBorder="1" applyAlignment="1">
      <alignment horizontal="left" vertical="top"/>
    </xf>
    <xf numFmtId="0" fontId="18" fillId="0" borderId="1" xfId="0" applyFont="1" applyBorder="1" applyAlignment="1">
      <alignment horizontal="left" vertical="top"/>
    </xf>
    <xf numFmtId="164" fontId="13" fillId="0" borderId="1" xfId="0" applyNumberFormat="1" applyFont="1" applyBorder="1" applyAlignment="1"/>
    <xf numFmtId="0" fontId="3" fillId="0" borderId="1" xfId="0" applyFont="1" applyBorder="1" applyAlignment="1">
      <alignment horizontal="left"/>
    </xf>
    <xf numFmtId="0" fontId="17" fillId="0" borderId="1" xfId="0" applyFont="1" applyBorder="1" applyAlignment="1">
      <alignment horizontal="left"/>
    </xf>
    <xf numFmtId="0" fontId="13" fillId="0" borderId="1" xfId="0" applyFont="1" applyBorder="1" applyAlignment="1">
      <alignment horizontal="left"/>
    </xf>
    <xf numFmtId="0" fontId="16" fillId="0" borderId="1" xfId="0" applyFont="1" applyBorder="1" applyAlignment="1"/>
    <xf numFmtId="49" fontId="13" fillId="0" borderId="1" xfId="0" applyNumberFormat="1" applyFont="1" applyBorder="1" applyAlignment="1">
      <alignment horizontal="left"/>
    </xf>
    <xf numFmtId="0" fontId="1" fillId="0" borderId="1" xfId="1" applyBorder="1" applyAlignment="1"/>
    <xf numFmtId="0" fontId="1" fillId="0" borderId="1" xfId="1" applyFont="1" applyBorder="1" applyAlignment="1">
      <alignment horizontal="left"/>
    </xf>
    <xf numFmtId="0" fontId="13" fillId="0" borderId="0" xfId="0" applyFont="1" applyBorder="1"/>
    <xf numFmtId="0" fontId="13" fillId="0" borderId="0" xfId="0" applyFont="1" applyBorder="1" applyAlignment="1">
      <alignment wrapText="1"/>
    </xf>
    <xf numFmtId="0" fontId="13" fillId="0" borderId="1" xfId="0" applyFont="1" applyBorder="1" applyAlignment="1">
      <alignment horizontal="center" vertical="top"/>
    </xf>
    <xf numFmtId="2" fontId="19" fillId="0" borderId="0" xfId="0" applyNumberFormat="1" applyFont="1" applyAlignment="1"/>
    <xf numFmtId="0" fontId="20" fillId="0" borderId="0" xfId="0" applyFont="1" applyAlignment="1"/>
    <xf numFmtId="0" fontId="21" fillId="0" borderId="0" xfId="0" applyFont="1" applyAlignment="1"/>
    <xf numFmtId="0" fontId="0" fillId="0" borderId="0" xfId="0" applyFont="1" applyAlignment="1"/>
    <xf numFmtId="0" fontId="22" fillId="0" borderId="1" xfId="0" applyFont="1" applyFill="1" applyBorder="1" applyAlignment="1">
      <alignment horizontal="center" vertical="top"/>
    </xf>
    <xf numFmtId="0" fontId="23" fillId="0" borderId="1" xfId="0" applyFont="1" applyBorder="1" applyAlignment="1">
      <alignment horizontal="center" vertical="top"/>
    </xf>
    <xf numFmtId="0" fontId="22" fillId="0" borderId="1" xfId="0" applyFont="1" applyBorder="1" applyAlignment="1">
      <alignment horizontal="center" vertical="top"/>
    </xf>
    <xf numFmtId="0" fontId="24" fillId="0" borderId="1" xfId="0" applyFont="1" applyBorder="1" applyAlignment="1">
      <alignment horizontal="center" vertical="top"/>
    </xf>
    <xf numFmtId="0" fontId="6" fillId="0" borderId="1" xfId="0" applyFont="1" applyBorder="1" applyAlignment="1">
      <alignment horizontal="center" vertical="top"/>
    </xf>
    <xf numFmtId="0" fontId="25" fillId="0" borderId="0" xfId="0" applyFont="1" applyAlignment="1"/>
    <xf numFmtId="0" fontId="13" fillId="0" borderId="0" xfId="0" applyFont="1" applyBorder="1" applyAlignment="1">
      <alignment horizontal="left" wrapText="1"/>
    </xf>
    <xf numFmtId="0" fontId="13" fillId="0" borderId="0" xfId="0" applyFont="1" applyBorder="1" applyAlignment="1">
      <alignment horizontal="left"/>
    </xf>
    <xf numFmtId="0" fontId="1" fillId="0" borderId="0" xfId="1" applyAlignment="1"/>
    <xf numFmtId="0" fontId="0" fillId="0" borderId="1" xfId="0" applyFont="1" applyBorder="1" applyAlignment="1">
      <alignment horizontal="left"/>
    </xf>
    <xf numFmtId="164" fontId="13" fillId="0" borderId="1" xfId="0" applyNumberFormat="1" applyFont="1" applyBorder="1" applyAlignment="1">
      <alignment horizontal="left"/>
    </xf>
    <xf numFmtId="0" fontId="0" fillId="0" borderId="0" xfId="0" applyFont="1" applyBorder="1" applyAlignment="1">
      <alignment horizontal="left"/>
    </xf>
    <xf numFmtId="0" fontId="26" fillId="0" borderId="0" xfId="0" applyFont="1" applyAlignment="1"/>
    <xf numFmtId="0" fontId="0" fillId="0" borderId="0" xfId="0" applyFont="1" applyBorder="1" applyAlignment="1">
      <alignment horizontal="left" wrapText="1"/>
    </xf>
    <xf numFmtId="0" fontId="0" fillId="0" borderId="0" xfId="0" applyFont="1" applyBorder="1" applyAlignment="1">
      <alignment horizontal="left" vertical="top"/>
    </xf>
    <xf numFmtId="0" fontId="1" fillId="0" borderId="1" xfId="1" applyBorder="1" applyAlignment="1">
      <alignment horizontal="left"/>
    </xf>
    <xf numFmtId="0" fontId="16" fillId="0" borderId="1" xfId="0" applyFont="1" applyBorder="1" applyAlignment="1">
      <alignment horizontal="left"/>
    </xf>
    <xf numFmtId="0" fontId="27" fillId="0" borderId="0" xfId="0" applyFont="1" applyAlignment="1"/>
    <xf numFmtId="0" fontId="28" fillId="0" borderId="0" xfId="0" applyFont="1" applyAlignment="1"/>
    <xf numFmtId="0" fontId="29" fillId="0" borderId="0" xfId="0" applyFont="1" applyAlignment="1"/>
    <xf numFmtId="0" fontId="30" fillId="0" borderId="0" xfId="0" applyFont="1" applyAlignment="1"/>
    <xf numFmtId="0" fontId="1" fillId="0" borderId="0" xfId="1" applyAlignment="1">
      <alignment vertical="center" wrapText="1"/>
    </xf>
    <xf numFmtId="0" fontId="31" fillId="0" borderId="0" xfId="0" applyFont="1" applyAlignment="1"/>
    <xf numFmtId="0" fontId="1" fillId="0" borderId="0" xfId="1" applyFill="1" applyBorder="1" applyAlignment="1">
      <alignment horizontal="left"/>
    </xf>
    <xf numFmtId="0" fontId="13" fillId="0" borderId="1" xfId="0" applyFont="1" applyFill="1" applyBorder="1" applyAlignment="1">
      <alignment horizontal="left"/>
    </xf>
    <xf numFmtId="0" fontId="14" fillId="0" borderId="1" xfId="0" applyFont="1" applyBorder="1" applyAlignment="1">
      <alignment horizontal="left"/>
    </xf>
    <xf numFmtId="0" fontId="14" fillId="0" borderId="1" xfId="0" applyFont="1" applyBorder="1" applyAlignment="1"/>
    <xf numFmtId="0" fontId="3" fillId="0" borderId="1" xfId="0" applyFont="1" applyBorder="1" applyAlignment="1"/>
    <xf numFmtId="0" fontId="32" fillId="0" borderId="0" xfId="0" applyFont="1" applyAlignment="1"/>
    <xf numFmtId="0" fontId="17" fillId="0" borderId="1" xfId="0" applyFont="1" applyBorder="1" applyAlignment="1"/>
    <xf numFmtId="0" fontId="33" fillId="0" borderId="1" xfId="0" applyFont="1" applyBorder="1" applyAlignment="1"/>
    <xf numFmtId="0" fontId="34" fillId="0" borderId="0" xfId="0" applyFont="1" applyAlignment="1"/>
    <xf numFmtId="0" fontId="35" fillId="0" borderId="0" xfId="0" applyFont="1" applyAlignment="1"/>
    <xf numFmtId="164" fontId="3" fillId="0" borderId="1" xfId="0" applyNumberFormat="1" applyFont="1" applyBorder="1" applyAlignment="1"/>
    <xf numFmtId="0" fontId="3" fillId="0" borderId="1" xfId="1" applyFont="1" applyBorder="1" applyAlignment="1"/>
    <xf numFmtId="0" fontId="3" fillId="0" borderId="1" xfId="0" applyFont="1" applyFill="1" applyBorder="1" applyAlignment="1"/>
    <xf numFmtId="0" fontId="13" fillId="0" borderId="0" xfId="0" applyFont="1" applyBorder="1" applyAlignment="1">
      <alignment horizontal="left" vertical="top" wrapText="1"/>
    </xf>
    <xf numFmtId="0" fontId="36" fillId="0" borderId="0" xfId="0" applyFont="1" applyAlignment="1">
      <alignment horizontal="left"/>
    </xf>
    <xf numFmtId="0" fontId="37" fillId="27" borderId="1" xfId="0" applyFont="1" applyFill="1" applyBorder="1" applyAlignment="1">
      <alignment horizontal="left"/>
    </xf>
    <xf numFmtId="0" fontId="1" fillId="27" borderId="1" xfId="1" applyFont="1" applyFill="1" applyBorder="1" applyAlignment="1">
      <alignment horizontal="left"/>
    </xf>
    <xf numFmtId="0" fontId="1" fillId="27" borderId="1" xfId="1" applyFill="1" applyBorder="1" applyAlignment="1">
      <alignment horizontal="left"/>
    </xf>
    <xf numFmtId="0" fontId="22" fillId="27" borderId="1" xfId="0" applyFont="1" applyFill="1" applyBorder="1" applyAlignment="1">
      <alignment horizontal="left"/>
    </xf>
    <xf numFmtId="0" fontId="13" fillId="0" borderId="1" xfId="0" applyFont="1" applyFill="1" applyBorder="1" applyAlignment="1">
      <alignment horizontal="left" vertical="top" wrapText="1"/>
    </xf>
    <xf numFmtId="0" fontId="13" fillId="0" borderId="1" xfId="0" applyFont="1" applyBorder="1" applyAlignment="1">
      <alignment vertical="top"/>
    </xf>
    <xf numFmtId="0" fontId="3" fillId="0" borderId="1" xfId="0" applyFont="1" applyBorder="1" applyAlignment="1">
      <alignment vertical="top"/>
    </xf>
    <xf numFmtId="164" fontId="13" fillId="0" borderId="1" xfId="0" applyNumberFormat="1" applyFont="1" applyBorder="1" applyAlignment="1">
      <alignment horizontal="right"/>
    </xf>
    <xf numFmtId="0" fontId="13" fillId="0" borderId="1" xfId="0" applyFont="1" applyFill="1" applyBorder="1" applyAlignment="1">
      <alignment vertical="top"/>
    </xf>
    <xf numFmtId="0" fontId="14" fillId="0" borderId="1" xfId="0" applyFont="1" applyBorder="1" applyAlignment="1">
      <alignment vertical="top"/>
    </xf>
    <xf numFmtId="0" fontId="1" fillId="0" borderId="1" xfId="1" applyBorder="1" applyAlignment="1">
      <alignment vertical="top"/>
    </xf>
    <xf numFmtId="0" fontId="16" fillId="0" borderId="1" xfId="0" applyFont="1" applyBorder="1" applyAlignment="1">
      <alignment vertical="top"/>
    </xf>
    <xf numFmtId="0" fontId="1" fillId="0" borderId="1" xfId="1" applyFont="1" applyBorder="1" applyAlignment="1">
      <alignment vertical="top"/>
    </xf>
    <xf numFmtId="164" fontId="13" fillId="0" borderId="1" xfId="0" applyNumberFormat="1" applyFont="1" applyBorder="1" applyAlignment="1">
      <alignment vertical="top"/>
    </xf>
    <xf numFmtId="0" fontId="17" fillId="0" borderId="1" xfId="0" applyFont="1" applyBorder="1" applyAlignment="1">
      <alignment vertical="top"/>
    </xf>
    <xf numFmtId="49" fontId="13" fillId="0" borderId="1" xfId="0" applyNumberFormat="1" applyFont="1" applyBorder="1" applyAlignment="1">
      <alignment vertical="top"/>
    </xf>
    <xf numFmtId="0" fontId="1" fillId="0" borderId="0" xfId="1" applyAlignment="1">
      <alignment vertical="top"/>
    </xf>
    <xf numFmtId="0" fontId="27" fillId="0" borderId="0" xfId="0" applyFont="1" applyAlignment="1">
      <alignment vertical="top"/>
    </xf>
    <xf numFmtId="0" fontId="28" fillId="0" borderId="0" xfId="0" applyFont="1" applyAlignment="1">
      <alignment vertical="top"/>
    </xf>
    <xf numFmtId="0" fontId="29" fillId="0" borderId="0" xfId="0" applyFont="1" applyAlignment="1">
      <alignment vertical="top"/>
    </xf>
    <xf numFmtId="0" fontId="30" fillId="0" borderId="0" xfId="0" applyFont="1" applyAlignment="1">
      <alignment vertical="top"/>
    </xf>
    <xf numFmtId="0" fontId="1" fillId="0" borderId="0" xfId="1" applyAlignment="1">
      <alignment vertical="top" wrapText="1"/>
    </xf>
    <xf numFmtId="0" fontId="31" fillId="0" borderId="0" xfId="0" applyFont="1" applyAlignment="1">
      <alignment vertical="top"/>
    </xf>
    <xf numFmtId="0" fontId="1" fillId="0" borderId="0" xfId="1" applyFill="1" applyBorder="1" applyAlignment="1">
      <alignment vertical="top"/>
    </xf>
    <xf numFmtId="0" fontId="26" fillId="0" borderId="0" xfId="0" applyFont="1" applyAlignment="1">
      <alignment vertical="top"/>
    </xf>
    <xf numFmtId="0" fontId="0" fillId="0" borderId="0" xfId="0" applyFont="1" applyBorder="1" applyAlignment="1">
      <alignment vertical="top"/>
    </xf>
    <xf numFmtId="0" fontId="32" fillId="0" borderId="0" xfId="0" applyFont="1" applyAlignment="1">
      <alignment vertical="top"/>
    </xf>
    <xf numFmtId="0" fontId="33" fillId="0" borderId="1" xfId="0" applyFont="1" applyBorder="1" applyAlignment="1">
      <alignment vertical="top"/>
    </xf>
    <xf numFmtId="0" fontId="34" fillId="0" borderId="0" xfId="0" applyFont="1" applyAlignment="1">
      <alignment vertical="top"/>
    </xf>
    <xf numFmtId="0" fontId="35" fillId="0" borderId="0" xfId="0" applyFont="1" applyAlignment="1">
      <alignment vertical="top"/>
    </xf>
  </cellXfs>
  <cellStyles count="3">
    <cellStyle name="Bad" xfId="2" builtinId="27"/>
    <cellStyle name="Hyperlink" xfId="1" builtinId="8"/>
    <cellStyle name="Normal" xfId="0" builtinId="0"/>
  </cellStyles>
  <dxfs count="0"/>
  <tableStyles count="0" defaultTableStyle="TableStyleMedium2" defaultPivotStyle="PivotStyleLight16"/>
  <colors>
    <mruColors>
      <color rgb="FFFFFF99"/>
      <color rgb="FFFF6600"/>
      <color rgb="FF00CC99"/>
      <color rgb="FF99FF33"/>
      <color rgb="FF33CC33"/>
      <color rgb="FF00FFCC"/>
      <color rgb="FF0066CC"/>
      <color rgb="FF33CCCC"/>
      <color rgb="FFFF9966"/>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info@patronicity.com" TargetMode="External"/><Relationship Id="rId21" Type="http://schemas.openxmlformats.org/officeDocument/2006/relationships/hyperlink" Target="mailto:partners@northcoastvc.com" TargetMode="External"/><Relationship Id="rId42" Type="http://schemas.openxmlformats.org/officeDocument/2006/relationships/hyperlink" Target="mailto:support@startgarden.com" TargetMode="External"/><Relationship Id="rId63" Type="http://schemas.openxmlformats.org/officeDocument/2006/relationships/hyperlink" Target="http://detroit.vc/" TargetMode="External"/><Relationship Id="rId84" Type="http://schemas.openxmlformats.org/officeDocument/2006/relationships/hyperlink" Target="http://www.nextcoastventures.com/" TargetMode="External"/><Relationship Id="rId138" Type="http://schemas.openxmlformats.org/officeDocument/2006/relationships/hyperlink" Target="mailto:info@acceleratemichigan.org" TargetMode="External"/><Relationship Id="rId159" Type="http://schemas.openxmlformats.org/officeDocument/2006/relationships/hyperlink" Target="http://www.augmentventures.com/" TargetMode="External"/><Relationship Id="rId170" Type="http://schemas.openxmlformats.org/officeDocument/2006/relationships/hyperlink" Target="http://fontinalis.com/" TargetMode="External"/><Relationship Id="rId191" Type="http://schemas.openxmlformats.org/officeDocument/2006/relationships/hyperlink" Target="http://resonantvc.com/" TargetMode="External"/><Relationship Id="rId205" Type="http://schemas.openxmlformats.org/officeDocument/2006/relationships/hyperlink" Target="https://www.va.gov/" TargetMode="External"/><Relationship Id="rId226" Type="http://schemas.openxmlformats.org/officeDocument/2006/relationships/hyperlink" Target="https://www.facebook.com/PCCMichigan" TargetMode="External"/><Relationship Id="rId107" Type="http://schemas.openxmlformats.org/officeDocument/2006/relationships/hyperlink" Target="https://www.kiva.org/" TargetMode="External"/><Relationship Id="rId11" Type="http://schemas.openxmlformats.org/officeDocument/2006/relationships/hyperlink" Target="mailto:info@augmentventures.com" TargetMode="External"/><Relationship Id="rId32" Type="http://schemas.openxmlformats.org/officeDocument/2006/relationships/hyperlink" Target="mailto:info@michigan.org" TargetMode="External"/><Relationship Id="rId53" Type="http://schemas.openxmlformats.org/officeDocument/2006/relationships/hyperlink" Target="http://www.amherstfund.com/" TargetMode="External"/><Relationship Id="rId74" Type="http://schemas.openxmlformats.org/officeDocument/2006/relationships/hyperlink" Target="http://theincwell.net/" TargetMode="External"/><Relationship Id="rId128" Type="http://schemas.openxmlformats.org/officeDocument/2006/relationships/hyperlink" Target="mailto:admin@iaccusa.org" TargetMode="External"/><Relationship Id="rId149" Type="http://schemas.openxmlformats.org/officeDocument/2006/relationships/hyperlink" Target="http://www.greatlakeswbc.org/" TargetMode="External"/><Relationship Id="rId5" Type="http://schemas.openxmlformats.org/officeDocument/2006/relationships/hyperlink" Target="mailto:thomas.vargo@sba.gov" TargetMode="External"/><Relationship Id="rId95" Type="http://schemas.openxmlformats.org/officeDocument/2006/relationships/hyperlink" Target="http://threeleafventures.com/" TargetMode="External"/><Relationship Id="rId160" Type="http://schemas.openxmlformats.org/officeDocument/2006/relationships/hyperlink" Target="http://www.michbelles.com/" TargetMode="External"/><Relationship Id="rId181" Type="http://schemas.openxmlformats.org/officeDocument/2006/relationships/hyperlink" Target="http://www.maf-1.com/" TargetMode="External"/><Relationship Id="rId216" Type="http://schemas.openxmlformats.org/officeDocument/2006/relationships/hyperlink" Target="https://www.patronicity.com/" TargetMode="External"/><Relationship Id="rId22" Type="http://schemas.openxmlformats.org/officeDocument/2006/relationships/hyperlink" Target="mailto:deanna.cannon7@gmail.com" TargetMode="External"/><Relationship Id="rId43" Type="http://schemas.openxmlformats.org/officeDocument/2006/relationships/hyperlink" Target="mailto:info@rpmvc.com" TargetMode="External"/><Relationship Id="rId64" Type="http://schemas.openxmlformats.org/officeDocument/2006/relationships/hyperlink" Target="http://drapertriangle.com/" TargetMode="External"/><Relationship Id="rId118" Type="http://schemas.openxmlformats.org/officeDocument/2006/relationships/hyperlink" Target="mailto:product@msu.edu" TargetMode="External"/><Relationship Id="rId139" Type="http://schemas.openxmlformats.org/officeDocument/2006/relationships/hyperlink" Target="http://acceleratemichigan.org/" TargetMode="External"/><Relationship Id="rId80" Type="http://schemas.openxmlformats.org/officeDocument/2006/relationships/hyperlink" Target="http://www.miangelfund.com/" TargetMode="External"/><Relationship Id="rId85" Type="http://schemas.openxmlformats.org/officeDocument/2006/relationships/hyperlink" Target="http://www.northcoastvc.com/" TargetMode="External"/><Relationship Id="rId150" Type="http://schemas.openxmlformats.org/officeDocument/2006/relationships/hyperlink" Target="http://www.michiganbusiness.org/" TargetMode="External"/><Relationship Id="rId155" Type="http://schemas.openxmlformats.org/officeDocument/2006/relationships/hyperlink" Target="http://www.amherstfund.com/" TargetMode="External"/><Relationship Id="rId171" Type="http://schemas.openxmlformats.org/officeDocument/2006/relationships/hyperlink" Target="http://www.gmventures.com/" TargetMode="External"/><Relationship Id="rId176" Type="http://schemas.openxmlformats.org/officeDocument/2006/relationships/hyperlink" Target="http://theincwell.net/" TargetMode="External"/><Relationship Id="rId192" Type="http://schemas.openxmlformats.org/officeDocument/2006/relationships/hyperlink" Target="http://rccf.com/" TargetMode="External"/><Relationship Id="rId197" Type="http://schemas.openxmlformats.org/officeDocument/2006/relationships/hyperlink" Target="http://threeleafventures.com/" TargetMode="External"/><Relationship Id="rId206" Type="http://schemas.openxmlformats.org/officeDocument/2006/relationships/hyperlink" Target="http://www.librarybizconnect.com/" TargetMode="External"/><Relationship Id="rId227" Type="http://schemas.openxmlformats.org/officeDocument/2006/relationships/hyperlink" Target="http://www.yachamber.org/" TargetMode="External"/><Relationship Id="rId201" Type="http://schemas.openxmlformats.org/officeDocument/2006/relationships/hyperlink" Target="http://www.brcc.wmich.edu/" TargetMode="External"/><Relationship Id="rId222" Type="http://schemas.openxmlformats.org/officeDocument/2006/relationships/hyperlink" Target="https://www.dcba.com/" TargetMode="External"/><Relationship Id="rId12" Type="http://schemas.openxmlformats.org/officeDocument/2006/relationships/hyperlink" Target="mailto:info@beringea.com" TargetMode="External"/><Relationship Id="rId17" Type="http://schemas.openxmlformats.org/officeDocument/2006/relationships/hyperlink" Target="mailto:info@grandangels.org" TargetMode="External"/><Relationship Id="rId33" Type="http://schemas.openxmlformats.org/officeDocument/2006/relationships/hyperlink" Target="mailto:info@michigan.org" TargetMode="External"/><Relationship Id="rId38" Type="http://schemas.openxmlformats.org/officeDocument/2006/relationships/hyperlink" Target="mailto:info@fontinalis.com" TargetMode="External"/><Relationship Id="rId59" Type="http://schemas.openxmlformats.org/officeDocument/2006/relationships/hyperlink" Target="http://www.beringea.com/" TargetMode="External"/><Relationship Id="rId103" Type="http://schemas.openxmlformats.org/officeDocument/2006/relationships/hyperlink" Target="https://www.va.gov/landing2_business.htm" TargetMode="External"/><Relationship Id="rId108" Type="http://schemas.openxmlformats.org/officeDocument/2006/relationships/hyperlink" Target="https://www.kickstarter.com/" TargetMode="External"/><Relationship Id="rId124" Type="http://schemas.openxmlformats.org/officeDocument/2006/relationships/hyperlink" Target="http://www.mhcc.org/" TargetMode="External"/><Relationship Id="rId129" Type="http://schemas.openxmlformats.org/officeDocument/2006/relationships/hyperlink" Target="http://ethnicchambers.com/" TargetMode="External"/><Relationship Id="rId54" Type="http://schemas.openxmlformats.org/officeDocument/2006/relationships/hyperlink" Target="http://www.arborpartners.com/" TargetMode="External"/><Relationship Id="rId70" Type="http://schemas.openxmlformats.org/officeDocument/2006/relationships/hyperlink" Target="http://grandangels.org/" TargetMode="External"/><Relationship Id="rId75" Type="http://schemas.openxmlformats.org/officeDocument/2006/relationships/hyperlink" Target="http://www.investdetroit.com/" TargetMode="External"/><Relationship Id="rId91" Type="http://schemas.openxmlformats.org/officeDocument/2006/relationships/hyperlink" Target="https://rpmvc.com/" TargetMode="External"/><Relationship Id="rId96" Type="http://schemas.openxmlformats.org/officeDocument/2006/relationships/hyperlink" Target="https://ventureinvestors.com/" TargetMode="External"/><Relationship Id="rId140" Type="http://schemas.openxmlformats.org/officeDocument/2006/relationships/hyperlink" Target="https://mimfg.org/" TargetMode="External"/><Relationship Id="rId145" Type="http://schemas.openxmlformats.org/officeDocument/2006/relationships/hyperlink" Target="http://michiganhackers.org/" TargetMode="External"/><Relationship Id="rId161" Type="http://schemas.openxmlformats.org/officeDocument/2006/relationships/hyperlink" Target="http://www.beringea.com/" TargetMode="External"/><Relationship Id="rId166" Type="http://schemas.openxmlformats.org/officeDocument/2006/relationships/hyperlink" Target="http://drapertriangle.com/" TargetMode="External"/><Relationship Id="rId182" Type="http://schemas.openxmlformats.org/officeDocument/2006/relationships/hyperlink" Target="http://www.miangelfund.com/" TargetMode="External"/><Relationship Id="rId187" Type="http://schemas.openxmlformats.org/officeDocument/2006/relationships/hyperlink" Target="http://www.northcoastvc.com/" TargetMode="External"/><Relationship Id="rId217" Type="http://schemas.openxmlformats.org/officeDocument/2006/relationships/hyperlink" Target="http://www.canr.msu.edu/productcenter/" TargetMode="External"/><Relationship Id="rId1" Type="http://schemas.openxmlformats.org/officeDocument/2006/relationships/hyperlink" Target="mailto:info@michigan.org" TargetMode="External"/><Relationship Id="rId6" Type="http://schemas.openxmlformats.org/officeDocument/2006/relationships/hyperlink" Target="mailto:info@amherstfund.com" TargetMode="External"/><Relationship Id="rId212" Type="http://schemas.openxmlformats.org/officeDocument/2006/relationships/hyperlink" Target="https://inforummichigan.org/" TargetMode="External"/><Relationship Id="rId233" Type="http://schemas.openxmlformats.org/officeDocument/2006/relationships/hyperlink" Target="http://trilliumventuresmsv.com/" TargetMode="External"/><Relationship Id="rId23" Type="http://schemas.openxmlformats.org/officeDocument/2006/relationships/hyperlink" Target="mailto:info@renvcf.com" TargetMode="External"/><Relationship Id="rId28" Type="http://schemas.openxmlformats.org/officeDocument/2006/relationships/hyperlink" Target="mailto:MDA-Info@Michigan.gov" TargetMode="External"/><Relationship Id="rId49" Type="http://schemas.openxmlformats.org/officeDocument/2006/relationships/hyperlink" Target="http://www.michiganbusiness.org/start-up/business-assistance/" TargetMode="External"/><Relationship Id="rId114" Type="http://schemas.openxmlformats.org/officeDocument/2006/relationships/hyperlink" Target="https://www.uspto.gov/about-us/uspto-locations/detroit-michigan" TargetMode="External"/><Relationship Id="rId119" Type="http://schemas.openxmlformats.org/officeDocument/2006/relationships/hyperlink" Target="http://www.canr.msu.edu/productcenter/" TargetMode="External"/><Relationship Id="rId44" Type="http://schemas.openxmlformats.org/officeDocument/2006/relationships/hyperlink" Target="mailto:info@michiganvca.com" TargetMode="External"/><Relationship Id="rId60" Type="http://schemas.openxmlformats.org/officeDocument/2006/relationships/hyperlink" Target="http://ccangels.org/" TargetMode="External"/><Relationship Id="rId65" Type="http://schemas.openxmlformats.org/officeDocument/2006/relationships/hyperlink" Target="http://www.dow.com/venture/" TargetMode="External"/><Relationship Id="rId81" Type="http://schemas.openxmlformats.org/officeDocument/2006/relationships/hyperlink" Target="https://www.gcmlp.com/" TargetMode="External"/><Relationship Id="rId86" Type="http://schemas.openxmlformats.org/officeDocument/2006/relationships/hyperlink" Target="http://www.northernmichiganangels.com/" TargetMode="External"/><Relationship Id="rId130" Type="http://schemas.openxmlformats.org/officeDocument/2006/relationships/hyperlink" Target="http://michiganirishchamber.com/" TargetMode="External"/><Relationship Id="rId135" Type="http://schemas.openxmlformats.org/officeDocument/2006/relationships/hyperlink" Target="mailto:yemenyacc@gmail.com" TargetMode="External"/><Relationship Id="rId151" Type="http://schemas.openxmlformats.org/officeDocument/2006/relationships/hyperlink" Target="http://www.michiganbusiness.org/" TargetMode="External"/><Relationship Id="rId156" Type="http://schemas.openxmlformats.org/officeDocument/2006/relationships/hyperlink" Target="http://www.arborpartners.com/" TargetMode="External"/><Relationship Id="rId177" Type="http://schemas.openxmlformats.org/officeDocument/2006/relationships/hyperlink" Target="http://www.investdetroit.com/" TargetMode="External"/><Relationship Id="rId198" Type="http://schemas.openxmlformats.org/officeDocument/2006/relationships/hyperlink" Target="https://ventureinvestors.com/" TargetMode="External"/><Relationship Id="rId172" Type="http://schemas.openxmlformats.org/officeDocument/2006/relationships/hyperlink" Target="http://grandangels.org/" TargetMode="External"/><Relationship Id="rId193" Type="http://schemas.openxmlformats.org/officeDocument/2006/relationships/hyperlink" Target="https://rpmvc.com/" TargetMode="External"/><Relationship Id="rId202" Type="http://schemas.openxmlformats.org/officeDocument/2006/relationships/hyperlink" Target="http://wolverineventurefund.com/" TargetMode="External"/><Relationship Id="rId207" Type="http://schemas.openxmlformats.org/officeDocument/2006/relationships/hyperlink" Target="http://www.michigan.gov/" TargetMode="External"/><Relationship Id="rId223" Type="http://schemas.openxmlformats.org/officeDocument/2006/relationships/hyperlink" Target="http://www.iaccusa.org/" TargetMode="External"/><Relationship Id="rId228" Type="http://schemas.openxmlformats.org/officeDocument/2006/relationships/hyperlink" Target="http://www.michiganbusiness.org/pmbc/" TargetMode="External"/><Relationship Id="rId13" Type="http://schemas.openxmlformats.org/officeDocument/2006/relationships/hyperlink" Target="http://ccangels.org/contact" TargetMode="External"/><Relationship Id="rId18" Type="http://schemas.openxmlformats.org/officeDocument/2006/relationships/hyperlink" Target="mailto:info@hopenls.com" TargetMode="External"/><Relationship Id="rId39" Type="http://schemas.openxmlformats.org/officeDocument/2006/relationships/hyperlink" Target="mailto:info@elabvc.com" TargetMode="External"/><Relationship Id="rId109" Type="http://schemas.openxmlformats.org/officeDocument/2006/relationships/hyperlink" Target="http://www.globaldetroit.com/" TargetMode="External"/><Relationship Id="rId34" Type="http://schemas.openxmlformats.org/officeDocument/2006/relationships/hyperlink" Target="mailto:menageriekitchen@gmail.com" TargetMode="External"/><Relationship Id="rId50" Type="http://schemas.openxmlformats.org/officeDocument/2006/relationships/hyperlink" Target="http://www.michiganbusiness.org/grow/incentives-taxes/" TargetMode="External"/><Relationship Id="rId55" Type="http://schemas.openxmlformats.org/officeDocument/2006/relationships/hyperlink" Target="http://www.arboretumvc.com/" TargetMode="External"/><Relationship Id="rId76" Type="http://schemas.openxmlformats.org/officeDocument/2006/relationships/hyperlink" Target="http://www.investmichigan.org/" TargetMode="External"/><Relationship Id="rId97" Type="http://schemas.openxmlformats.org/officeDocument/2006/relationships/hyperlink" Target="http://www.wakestreamventures.com/" TargetMode="External"/><Relationship Id="rId104" Type="http://schemas.openxmlformats.org/officeDocument/2006/relationships/hyperlink" Target="http://www.librarybizconnect.com/" TargetMode="External"/><Relationship Id="rId120" Type="http://schemas.openxmlformats.org/officeDocument/2006/relationships/hyperlink" Target="https://btwba.wordpress.com/" TargetMode="External"/><Relationship Id="rId125" Type="http://schemas.openxmlformats.org/officeDocument/2006/relationships/hyperlink" Target="mailto:info@dcba.com" TargetMode="External"/><Relationship Id="rId141" Type="http://schemas.openxmlformats.org/officeDocument/2006/relationships/hyperlink" Target="mailto:gerrish@mimfg.org" TargetMode="External"/><Relationship Id="rId146" Type="http://schemas.openxmlformats.org/officeDocument/2006/relationships/hyperlink" Target="http://trilliumventuresmsv.com/" TargetMode="External"/><Relationship Id="rId167" Type="http://schemas.openxmlformats.org/officeDocument/2006/relationships/hyperlink" Target="http://www.dow.com/venture/" TargetMode="External"/><Relationship Id="rId188" Type="http://schemas.openxmlformats.org/officeDocument/2006/relationships/hyperlink" Target="http://www.northernmichiganangels.com/" TargetMode="External"/><Relationship Id="rId7" Type="http://schemas.openxmlformats.org/officeDocument/2006/relationships/hyperlink" Target="mailto:info@arborpartners.com" TargetMode="External"/><Relationship Id="rId71" Type="http://schemas.openxmlformats.org/officeDocument/2006/relationships/hyperlink" Target="http://www.glangels.org/" TargetMode="External"/><Relationship Id="rId92" Type="http://schemas.openxmlformats.org/officeDocument/2006/relationships/hyperlink" Target="http://startgarden.com/" TargetMode="External"/><Relationship Id="rId162" Type="http://schemas.openxmlformats.org/officeDocument/2006/relationships/hyperlink" Target="http://ccangels.org/" TargetMode="External"/><Relationship Id="rId183" Type="http://schemas.openxmlformats.org/officeDocument/2006/relationships/hyperlink" Target="https://www.gcmlp.com/" TargetMode="External"/><Relationship Id="rId213" Type="http://schemas.openxmlformats.org/officeDocument/2006/relationships/hyperlink" Target="https://www.miwf.org/" TargetMode="External"/><Relationship Id="rId218" Type="http://schemas.openxmlformats.org/officeDocument/2006/relationships/hyperlink" Target="https://btwba.wordpress.com/" TargetMode="External"/><Relationship Id="rId234" Type="http://schemas.openxmlformats.org/officeDocument/2006/relationships/hyperlink" Target="http://www.michigan.gov/lara/0,4601,7-154-63294---,00.html" TargetMode="External"/><Relationship Id="rId2" Type="http://schemas.openxmlformats.org/officeDocument/2006/relationships/hyperlink" Target="mailto:librarybizconnect@gmail.com" TargetMode="External"/><Relationship Id="rId29" Type="http://schemas.openxmlformats.org/officeDocument/2006/relationships/hyperlink" Target="mailto:osdbu@va.gov" TargetMode="External"/><Relationship Id="rId24" Type="http://schemas.openxmlformats.org/officeDocument/2006/relationships/hyperlink" Target="http://rccf.com/contact/" TargetMode="External"/><Relationship Id="rId40" Type="http://schemas.openxmlformats.org/officeDocument/2006/relationships/hyperlink" Target="mailto:support@miwf.org" TargetMode="External"/><Relationship Id="rId45" Type="http://schemas.openxmlformats.org/officeDocument/2006/relationships/hyperlink" Target="http://www.minoritysupplier.org/" TargetMode="External"/><Relationship Id="rId66" Type="http://schemas.openxmlformats.org/officeDocument/2006/relationships/hyperlink" Target="http://www.edfvc.com/" TargetMode="External"/><Relationship Id="rId87" Type="http://schemas.openxmlformats.org/officeDocument/2006/relationships/hyperlink" Target="http://plymouthgp.com/" TargetMode="External"/><Relationship Id="rId110" Type="http://schemas.openxmlformats.org/officeDocument/2006/relationships/hyperlink" Target="https://inforummichigan.org/" TargetMode="External"/><Relationship Id="rId115" Type="http://schemas.openxmlformats.org/officeDocument/2006/relationships/hyperlink" Target="mailto:midwestregion@uspto.gov" TargetMode="External"/><Relationship Id="rId131" Type="http://schemas.openxmlformats.org/officeDocument/2006/relationships/hyperlink" Target="https://www.facebook.com/PCCMichigan" TargetMode="External"/><Relationship Id="rId136" Type="http://schemas.openxmlformats.org/officeDocument/2006/relationships/hyperlink" Target="http://www.michiganbusiness.org/pmbc/" TargetMode="External"/><Relationship Id="rId157" Type="http://schemas.openxmlformats.org/officeDocument/2006/relationships/hyperlink" Target="http://www.arboretumvc.com/" TargetMode="External"/><Relationship Id="rId178" Type="http://schemas.openxmlformats.org/officeDocument/2006/relationships/hyperlink" Target="http://www.investmichigan.org/" TargetMode="External"/><Relationship Id="rId61" Type="http://schemas.openxmlformats.org/officeDocument/2006/relationships/hyperlink" Target="http://cultiviansbx.com/" TargetMode="External"/><Relationship Id="rId82" Type="http://schemas.openxmlformats.org/officeDocument/2006/relationships/hyperlink" Target="http://www.mkcapital.com/" TargetMode="External"/><Relationship Id="rId152" Type="http://schemas.openxmlformats.org/officeDocument/2006/relationships/hyperlink" Target="http://www.michiganbusiness.org/" TargetMode="External"/><Relationship Id="rId173" Type="http://schemas.openxmlformats.org/officeDocument/2006/relationships/hyperlink" Target="http://www.glangels.org/" TargetMode="External"/><Relationship Id="rId194" Type="http://schemas.openxmlformats.org/officeDocument/2006/relationships/hyperlink" Target="http://startgarden.com/" TargetMode="External"/><Relationship Id="rId199" Type="http://schemas.openxmlformats.org/officeDocument/2006/relationships/hyperlink" Target="http://www.wakestreamventures.com/" TargetMode="External"/><Relationship Id="rId203" Type="http://schemas.openxmlformats.org/officeDocument/2006/relationships/hyperlink" Target="http://www.michiganbusiness.org/" TargetMode="External"/><Relationship Id="rId208" Type="http://schemas.openxmlformats.org/officeDocument/2006/relationships/hyperlink" Target="http://www.michigan.gov/mdard" TargetMode="External"/><Relationship Id="rId229" Type="http://schemas.openxmlformats.org/officeDocument/2006/relationships/hyperlink" Target="http://acceleratemichigan.org/" TargetMode="External"/><Relationship Id="rId19" Type="http://schemas.openxmlformats.org/officeDocument/2006/relationships/hyperlink" Target="mailto:info@investmichigan.org" TargetMode="External"/><Relationship Id="rId224" Type="http://schemas.openxmlformats.org/officeDocument/2006/relationships/hyperlink" Target="http://ethnicchambers.com/" TargetMode="External"/><Relationship Id="rId14" Type="http://schemas.openxmlformats.org/officeDocument/2006/relationships/hyperlink" Target="mailto:contactus@cultiviansbx.com" TargetMode="External"/><Relationship Id="rId30" Type="http://schemas.openxmlformats.org/officeDocument/2006/relationships/hyperlink" Target="mailto:primary@globaldetroit.com" TargetMode="External"/><Relationship Id="rId35" Type="http://schemas.openxmlformats.org/officeDocument/2006/relationships/hyperlink" Target="https://www.kiva.org/help?contactus=1" TargetMode="External"/><Relationship Id="rId56" Type="http://schemas.openxmlformats.org/officeDocument/2006/relationships/hyperlink" Target="http://arsenalgrowth.com/" TargetMode="External"/><Relationship Id="rId77" Type="http://schemas.openxmlformats.org/officeDocument/2006/relationships/hyperlink" Target="http://ludlowventures.com/" TargetMode="External"/><Relationship Id="rId100" Type="http://schemas.openxmlformats.org/officeDocument/2006/relationships/hyperlink" Target="http://wolverineventurefund.com/" TargetMode="External"/><Relationship Id="rId105" Type="http://schemas.openxmlformats.org/officeDocument/2006/relationships/hyperlink" Target="http://www.michigan.gov/lara/0,4601,7-154-61343---,00.html" TargetMode="External"/><Relationship Id="rId126" Type="http://schemas.openxmlformats.org/officeDocument/2006/relationships/hyperlink" Target="https://www.dcba.com/" TargetMode="External"/><Relationship Id="rId147" Type="http://schemas.openxmlformats.org/officeDocument/2006/relationships/hyperlink" Target="http://www.minoritysupplier.org/" TargetMode="External"/><Relationship Id="rId168" Type="http://schemas.openxmlformats.org/officeDocument/2006/relationships/hyperlink" Target="http://www.edfvc.com/" TargetMode="External"/><Relationship Id="rId8" Type="http://schemas.openxmlformats.org/officeDocument/2006/relationships/hyperlink" Target="mailto:info@arboretumvc.com" TargetMode="External"/><Relationship Id="rId51" Type="http://schemas.openxmlformats.org/officeDocument/2006/relationships/hyperlink" Target="http://www.sidewalk-ventures.com/work/" TargetMode="External"/><Relationship Id="rId72" Type="http://schemas.openxmlformats.org/officeDocument/2006/relationships/hyperlink" Target="http://hopenls.com/" TargetMode="External"/><Relationship Id="rId93" Type="http://schemas.openxmlformats.org/officeDocument/2006/relationships/hyperlink" Target="http://www.tamarind-hill.com/" TargetMode="External"/><Relationship Id="rId98" Type="http://schemas.openxmlformats.org/officeDocument/2006/relationships/hyperlink" Target="http://weangelnetwork.com/" TargetMode="External"/><Relationship Id="rId121" Type="http://schemas.openxmlformats.org/officeDocument/2006/relationships/hyperlink" Target="http://michiganblackchamber.com/" TargetMode="External"/><Relationship Id="rId142" Type="http://schemas.openxmlformats.org/officeDocument/2006/relationships/hyperlink" Target="http://www.michiganbusinessnetwork.com/" TargetMode="External"/><Relationship Id="rId163" Type="http://schemas.openxmlformats.org/officeDocument/2006/relationships/hyperlink" Target="http://cultiviansbx.com/" TargetMode="External"/><Relationship Id="rId184" Type="http://schemas.openxmlformats.org/officeDocument/2006/relationships/hyperlink" Target="http://www.mkcapital.com/" TargetMode="External"/><Relationship Id="rId189" Type="http://schemas.openxmlformats.org/officeDocument/2006/relationships/hyperlink" Target="http://plymouthgp.com/" TargetMode="External"/><Relationship Id="rId219" Type="http://schemas.openxmlformats.org/officeDocument/2006/relationships/hyperlink" Target="http://michiganblackchamber.com/" TargetMode="External"/><Relationship Id="rId3" Type="http://schemas.openxmlformats.org/officeDocument/2006/relationships/hyperlink" Target="mailto:certification@minoritysupplier.org" TargetMode="External"/><Relationship Id="rId214" Type="http://schemas.openxmlformats.org/officeDocument/2006/relationships/hyperlink" Target="https://www.menageriekitchen.com/" TargetMode="External"/><Relationship Id="rId230" Type="http://schemas.openxmlformats.org/officeDocument/2006/relationships/hyperlink" Target="https://mimfg.org/" TargetMode="External"/><Relationship Id="rId235" Type="http://schemas.openxmlformats.org/officeDocument/2006/relationships/hyperlink" Target="http://www.michigan.gov/lara/" TargetMode="External"/><Relationship Id="rId25" Type="http://schemas.openxmlformats.org/officeDocument/2006/relationships/hyperlink" Target="mailto:CONTACT@TAPPANHILLVENTURES.COM" TargetMode="External"/><Relationship Id="rId46" Type="http://schemas.openxmlformats.org/officeDocument/2006/relationships/hyperlink" Target="http://www.sba.gov/offices/district/mi/detroit" TargetMode="External"/><Relationship Id="rId67" Type="http://schemas.openxmlformats.org/officeDocument/2006/relationships/hyperlink" Target="http://www.elabvc.com/" TargetMode="External"/><Relationship Id="rId116" Type="http://schemas.openxmlformats.org/officeDocument/2006/relationships/hyperlink" Target="https://www.patronicity.com/" TargetMode="External"/><Relationship Id="rId137" Type="http://schemas.openxmlformats.org/officeDocument/2006/relationships/hyperlink" Target="mailto:businessconnect@michigan.org" TargetMode="External"/><Relationship Id="rId158" Type="http://schemas.openxmlformats.org/officeDocument/2006/relationships/hyperlink" Target="http://arsenalgrowth.com/" TargetMode="External"/><Relationship Id="rId20" Type="http://schemas.openxmlformats.org/officeDocument/2006/relationships/hyperlink" Target="mailto:venturemichiganfund@gcmlp.com." TargetMode="External"/><Relationship Id="rId41" Type="http://schemas.openxmlformats.org/officeDocument/2006/relationships/hyperlink" Target="mailto:info@trilliumventuresmsv.com" TargetMode="External"/><Relationship Id="rId62" Type="http://schemas.openxmlformats.org/officeDocument/2006/relationships/hyperlink" Target="http://www.investdetroit.vc/" TargetMode="External"/><Relationship Id="rId83" Type="http://schemas.openxmlformats.org/officeDocument/2006/relationships/hyperlink" Target="http://muskegonangels.com/" TargetMode="External"/><Relationship Id="rId88" Type="http://schemas.openxmlformats.org/officeDocument/2006/relationships/hyperlink" Target="http://www.renvcf.com/" TargetMode="External"/><Relationship Id="rId111" Type="http://schemas.openxmlformats.org/officeDocument/2006/relationships/hyperlink" Target="https://www.miwf.org/" TargetMode="External"/><Relationship Id="rId132" Type="http://schemas.openxmlformats.org/officeDocument/2006/relationships/hyperlink" Target="mailto:info@mhcc.org" TargetMode="External"/><Relationship Id="rId153" Type="http://schemas.openxmlformats.org/officeDocument/2006/relationships/hyperlink" Target="http://www.sidewalk-ventures.com/" TargetMode="External"/><Relationship Id="rId174" Type="http://schemas.openxmlformats.org/officeDocument/2006/relationships/hyperlink" Target="http://hopenls.com/" TargetMode="External"/><Relationship Id="rId179" Type="http://schemas.openxmlformats.org/officeDocument/2006/relationships/hyperlink" Target="http://ludlowventures.com/" TargetMode="External"/><Relationship Id="rId195" Type="http://schemas.openxmlformats.org/officeDocument/2006/relationships/hyperlink" Target="http://www.tamarind-hill.com/" TargetMode="External"/><Relationship Id="rId209" Type="http://schemas.openxmlformats.org/officeDocument/2006/relationships/hyperlink" Target="https://www.kiva.org/" TargetMode="External"/><Relationship Id="rId190" Type="http://schemas.openxmlformats.org/officeDocument/2006/relationships/hyperlink" Target="http://www.renvcf.com/" TargetMode="External"/><Relationship Id="rId204" Type="http://schemas.openxmlformats.org/officeDocument/2006/relationships/hyperlink" Target="http://business.mel.org/" TargetMode="External"/><Relationship Id="rId220" Type="http://schemas.openxmlformats.org/officeDocument/2006/relationships/hyperlink" Target="http://americanarab.com/" TargetMode="External"/><Relationship Id="rId225" Type="http://schemas.openxmlformats.org/officeDocument/2006/relationships/hyperlink" Target="http://michiganirishchamber.com/" TargetMode="External"/><Relationship Id="rId15" Type="http://schemas.openxmlformats.org/officeDocument/2006/relationships/hyperlink" Target="mailto:info@detroit.vc" TargetMode="External"/><Relationship Id="rId36" Type="http://schemas.openxmlformats.org/officeDocument/2006/relationships/hyperlink" Target="mailto:inquiries@gcmlp.com" TargetMode="External"/><Relationship Id="rId57" Type="http://schemas.openxmlformats.org/officeDocument/2006/relationships/hyperlink" Target="http://www.augmentventures.com/" TargetMode="External"/><Relationship Id="rId106" Type="http://schemas.openxmlformats.org/officeDocument/2006/relationships/hyperlink" Target="http://www.michigan.gov/mdard" TargetMode="External"/><Relationship Id="rId127" Type="http://schemas.openxmlformats.org/officeDocument/2006/relationships/hyperlink" Target="http://www.iaccusa.org/" TargetMode="External"/><Relationship Id="rId10" Type="http://schemas.openxmlformats.org/officeDocument/2006/relationships/hyperlink" Target="mailto:info@arsenalgrowth.com" TargetMode="External"/><Relationship Id="rId31" Type="http://schemas.openxmlformats.org/officeDocument/2006/relationships/hyperlink" Target="mailto:tshea@inforummichigan.org" TargetMode="External"/><Relationship Id="rId52" Type="http://schemas.openxmlformats.org/officeDocument/2006/relationships/hyperlink" Target="http://michiganvca.org/" TargetMode="External"/><Relationship Id="rId73" Type="http://schemas.openxmlformats.org/officeDocument/2006/relationships/hyperlink" Target="http://hydeparkvp.com/" TargetMode="External"/><Relationship Id="rId78" Type="http://schemas.openxmlformats.org/officeDocument/2006/relationships/hyperlink" Target="http://mercuryfund.com/" TargetMode="External"/><Relationship Id="rId94" Type="http://schemas.openxmlformats.org/officeDocument/2006/relationships/hyperlink" Target="http://www.tappanhillventures.com/" TargetMode="External"/><Relationship Id="rId99" Type="http://schemas.openxmlformats.org/officeDocument/2006/relationships/hyperlink" Target="http://www.brcc.wmich.edu/" TargetMode="External"/><Relationship Id="rId101" Type="http://schemas.openxmlformats.org/officeDocument/2006/relationships/hyperlink" Target="http://www.michiganbusiness.org/" TargetMode="External"/><Relationship Id="rId122" Type="http://schemas.openxmlformats.org/officeDocument/2006/relationships/hyperlink" Target="http://americanarab.com/" TargetMode="External"/><Relationship Id="rId143" Type="http://schemas.openxmlformats.org/officeDocument/2006/relationships/hyperlink" Target="mailto:info@michiganbusinessnetwork.com" TargetMode="External"/><Relationship Id="rId148" Type="http://schemas.openxmlformats.org/officeDocument/2006/relationships/hyperlink" Target="http://www.sba.gov/" TargetMode="External"/><Relationship Id="rId164" Type="http://schemas.openxmlformats.org/officeDocument/2006/relationships/hyperlink" Target="http://www.investdetroit.vc/" TargetMode="External"/><Relationship Id="rId169" Type="http://schemas.openxmlformats.org/officeDocument/2006/relationships/hyperlink" Target="http://www.elabvc.com/" TargetMode="External"/><Relationship Id="rId185" Type="http://schemas.openxmlformats.org/officeDocument/2006/relationships/hyperlink" Target="http://muskegonangels.com/" TargetMode="External"/><Relationship Id="rId4" Type="http://schemas.openxmlformats.org/officeDocument/2006/relationships/hyperlink" Target="mailto:info@greatlakeswbc.org" TargetMode="External"/><Relationship Id="rId9" Type="http://schemas.openxmlformats.org/officeDocument/2006/relationships/hyperlink" Target="mailto:hello@sidewalk-ventures.com&#160;" TargetMode="External"/><Relationship Id="rId180" Type="http://schemas.openxmlformats.org/officeDocument/2006/relationships/hyperlink" Target="http://mercuryfund.com/" TargetMode="External"/><Relationship Id="rId210" Type="http://schemas.openxmlformats.org/officeDocument/2006/relationships/hyperlink" Target="https://www.kickstarter.com/" TargetMode="External"/><Relationship Id="rId215" Type="http://schemas.openxmlformats.org/officeDocument/2006/relationships/hyperlink" Target="https://www.uspto.gov/about-us/uspto-locations/detroit-michigan" TargetMode="External"/><Relationship Id="rId236" Type="http://schemas.openxmlformats.org/officeDocument/2006/relationships/printerSettings" Target="../printerSettings/printerSettings1.bin"/><Relationship Id="rId26" Type="http://schemas.openxmlformats.org/officeDocument/2006/relationships/hyperlink" Target="mailto:info@weangelnetwork.com" TargetMode="External"/><Relationship Id="rId231" Type="http://schemas.openxmlformats.org/officeDocument/2006/relationships/hyperlink" Target="http://www.michiganbusinessnetwork.com/" TargetMode="External"/><Relationship Id="rId47" Type="http://schemas.openxmlformats.org/officeDocument/2006/relationships/hyperlink" Target="http://www.greatlakeswbc.org/" TargetMode="External"/><Relationship Id="rId68" Type="http://schemas.openxmlformats.org/officeDocument/2006/relationships/hyperlink" Target="http://fontinalis.com/" TargetMode="External"/><Relationship Id="rId89" Type="http://schemas.openxmlformats.org/officeDocument/2006/relationships/hyperlink" Target="http://resonantvc.com/" TargetMode="External"/><Relationship Id="rId112" Type="http://schemas.openxmlformats.org/officeDocument/2006/relationships/hyperlink" Target="https://www.menageriekitchen.com/" TargetMode="External"/><Relationship Id="rId133" Type="http://schemas.openxmlformats.org/officeDocument/2006/relationships/hyperlink" Target="mailto:info@mhcc.org" TargetMode="External"/><Relationship Id="rId154" Type="http://schemas.openxmlformats.org/officeDocument/2006/relationships/hyperlink" Target="http://michiganvca.org/" TargetMode="External"/><Relationship Id="rId175" Type="http://schemas.openxmlformats.org/officeDocument/2006/relationships/hyperlink" Target="http://hydeparkvp.com/" TargetMode="External"/><Relationship Id="rId196" Type="http://schemas.openxmlformats.org/officeDocument/2006/relationships/hyperlink" Target="http://www.tappanhillventures.com/" TargetMode="External"/><Relationship Id="rId200" Type="http://schemas.openxmlformats.org/officeDocument/2006/relationships/hyperlink" Target="http://weangelnetwork.com/" TargetMode="External"/><Relationship Id="rId16" Type="http://schemas.openxmlformats.org/officeDocument/2006/relationships/hyperlink" Target="http://www.dow.com/venture/contact/" TargetMode="External"/><Relationship Id="rId221" Type="http://schemas.openxmlformats.org/officeDocument/2006/relationships/hyperlink" Target="http://www.mhcc.org/" TargetMode="External"/><Relationship Id="rId37" Type="http://schemas.openxmlformats.org/officeDocument/2006/relationships/hyperlink" Target="mailto:kris@mkcapital.com" TargetMode="External"/><Relationship Id="rId58" Type="http://schemas.openxmlformats.org/officeDocument/2006/relationships/hyperlink" Target="http://www.michbelles.com/" TargetMode="External"/><Relationship Id="rId79" Type="http://schemas.openxmlformats.org/officeDocument/2006/relationships/hyperlink" Target="http://www.maf-1.com/" TargetMode="External"/><Relationship Id="rId102" Type="http://schemas.openxmlformats.org/officeDocument/2006/relationships/hyperlink" Target="http://business.mel.org/" TargetMode="External"/><Relationship Id="rId123" Type="http://schemas.openxmlformats.org/officeDocument/2006/relationships/hyperlink" Target="mailto:ContactUs@americanarab.com" TargetMode="External"/><Relationship Id="rId144" Type="http://schemas.openxmlformats.org/officeDocument/2006/relationships/hyperlink" Target="mailto:michiganhackers@umich.edu" TargetMode="External"/><Relationship Id="rId90" Type="http://schemas.openxmlformats.org/officeDocument/2006/relationships/hyperlink" Target="http://rccf.com/" TargetMode="External"/><Relationship Id="rId165" Type="http://schemas.openxmlformats.org/officeDocument/2006/relationships/hyperlink" Target="http://detroit.vc/" TargetMode="External"/><Relationship Id="rId186" Type="http://schemas.openxmlformats.org/officeDocument/2006/relationships/hyperlink" Target="http://www.nextcoastventures.com/" TargetMode="External"/><Relationship Id="rId211" Type="http://schemas.openxmlformats.org/officeDocument/2006/relationships/hyperlink" Target="http://www.globaldetroit.com/" TargetMode="External"/><Relationship Id="rId232" Type="http://schemas.openxmlformats.org/officeDocument/2006/relationships/hyperlink" Target="http://michiganhackers.org/" TargetMode="External"/><Relationship Id="rId27" Type="http://schemas.openxmlformats.org/officeDocument/2006/relationships/hyperlink" Target="mailto:wvfcontact@umich.edu" TargetMode="External"/><Relationship Id="rId48" Type="http://schemas.openxmlformats.org/officeDocument/2006/relationships/hyperlink" Target="http://www.michiganbusiness.org/start-up/business-assistance/" TargetMode="External"/><Relationship Id="rId69" Type="http://schemas.openxmlformats.org/officeDocument/2006/relationships/hyperlink" Target="http://www.gmventures.com/" TargetMode="External"/><Relationship Id="rId113" Type="http://schemas.openxmlformats.org/officeDocument/2006/relationships/hyperlink" Target="mailto:contact@mel.org" TargetMode="External"/><Relationship Id="rId134" Type="http://schemas.openxmlformats.org/officeDocument/2006/relationships/hyperlink" Target="http://www.yachamber.org/"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www.inventorscouncil.org/" TargetMode="External"/><Relationship Id="rId117" Type="http://schemas.openxmlformats.org/officeDocument/2006/relationships/hyperlink" Target="http://www.gc4me.com/" TargetMode="External"/><Relationship Id="rId21" Type="http://schemas.openxmlformats.org/officeDocument/2006/relationships/hyperlink" Target="http://www.davisonchamberofcommerce.com/" TargetMode="External"/><Relationship Id="rId42" Type="http://schemas.openxmlformats.org/officeDocument/2006/relationships/hyperlink" Target="mailto:info@flintfoodworks.net" TargetMode="External"/><Relationship Id="rId47" Type="http://schemas.openxmlformats.org/officeDocument/2006/relationships/hyperlink" Target="mailto:shayden@umflint.edu%20or%20(810)%20424-5428" TargetMode="External"/><Relationship Id="rId63" Type="http://schemas.openxmlformats.org/officeDocument/2006/relationships/hyperlink" Target="http://www.davisonchamberofcommerce.com/" TargetMode="External"/><Relationship Id="rId68" Type="http://schemas.openxmlformats.org/officeDocument/2006/relationships/hyperlink" Target="http://www.inventorscouncil.org/" TargetMode="External"/><Relationship Id="rId84" Type="http://schemas.openxmlformats.org/officeDocument/2006/relationships/hyperlink" Target="https://www.cityofflint.com/city-clerk/" TargetMode="External"/><Relationship Id="rId89" Type="http://schemas.openxmlformats.org/officeDocument/2006/relationships/hyperlink" Target="http://www.villageofotterlake.com/" TargetMode="External"/><Relationship Id="rId112" Type="http://schemas.openxmlformats.org/officeDocument/2006/relationships/hyperlink" Target="http://www.mtmorristwp.org/" TargetMode="External"/><Relationship Id="rId133" Type="http://schemas.openxmlformats.org/officeDocument/2006/relationships/hyperlink" Target="http://argentinetownship.com/" TargetMode="External"/><Relationship Id="rId138" Type="http://schemas.openxmlformats.org/officeDocument/2006/relationships/hyperlink" Target="http://www.flinttownship.org/" TargetMode="External"/><Relationship Id="rId16" Type="http://schemas.openxmlformats.org/officeDocument/2006/relationships/hyperlink" Target="http://redinkflint.org/" TargetMode="External"/><Relationship Id="rId107" Type="http://schemas.openxmlformats.org/officeDocument/2006/relationships/hyperlink" Target="http://www.argentinetownship.com/repository/argentinenew/mailto:clerkgraves@argentinetownship.com" TargetMode="External"/><Relationship Id="rId11" Type="http://schemas.openxmlformats.org/officeDocument/2006/relationships/hyperlink" Target="http://sbdcmichigan.org/start-grow-flint/" TargetMode="External"/><Relationship Id="rId32" Type="http://schemas.openxmlformats.org/officeDocument/2006/relationships/hyperlink" Target="http://www.goodwillmidmichigan.org/" TargetMode="External"/><Relationship Id="rId37" Type="http://schemas.openxmlformats.org/officeDocument/2006/relationships/hyperlink" Target="mailto:info@automationalley.com" TargetMode="External"/><Relationship Id="rId53" Type="http://schemas.openxmlformats.org/officeDocument/2006/relationships/hyperlink" Target="https://www.facebook.com/FlintSOUP/" TargetMode="External"/><Relationship Id="rId58" Type="http://schemas.openxmlformats.org/officeDocument/2006/relationships/hyperlink" Target="https://www.flintandgenesee.org/" TargetMode="External"/><Relationship Id="rId74" Type="http://schemas.openxmlformats.org/officeDocument/2006/relationships/hyperlink" Target="http://www.goodwillmidmichigan.org/" TargetMode="External"/><Relationship Id="rId79" Type="http://schemas.openxmlformats.org/officeDocument/2006/relationships/hyperlink" Target="http://2016.export.gov/michigan/" TargetMode="External"/><Relationship Id="rId102" Type="http://schemas.openxmlformats.org/officeDocument/2006/relationships/hyperlink" Target="http://www.lindenmi.us/index.php/departments/clerk.html" TargetMode="External"/><Relationship Id="rId123" Type="http://schemas.openxmlformats.org/officeDocument/2006/relationships/hyperlink" Target="http://www.otisvillemi.com/" TargetMode="External"/><Relationship Id="rId128" Type="http://schemas.openxmlformats.org/officeDocument/2006/relationships/hyperlink" Target="http://www.cityofswartzcreek.org/" TargetMode="External"/><Relationship Id="rId144" Type="http://schemas.openxmlformats.org/officeDocument/2006/relationships/hyperlink" Target="http://www.montrosetownship.org/" TargetMode="External"/><Relationship Id="rId149" Type="http://schemas.openxmlformats.org/officeDocument/2006/relationships/hyperlink" Target="http://www.viennatwp.com/" TargetMode="External"/><Relationship Id="rId5" Type="http://schemas.openxmlformats.org/officeDocument/2006/relationships/hyperlink" Target="https://fpl.info/research/research-by-subject/business/" TargetMode="External"/><Relationship Id="rId90" Type="http://schemas.openxmlformats.org/officeDocument/2006/relationships/hyperlink" Target="http://www.villageofotterlake.com/government.php" TargetMode="External"/><Relationship Id="rId95" Type="http://schemas.openxmlformats.org/officeDocument/2006/relationships/hyperlink" Target="http://www.cityofdavison.org/index.aspx?nid=157" TargetMode="External"/><Relationship Id="rId22" Type="http://schemas.openxmlformats.org/officeDocument/2006/relationships/hyperlink" Target="http://www.flushingchamber.com/" TargetMode="External"/><Relationship Id="rId27" Type="http://schemas.openxmlformats.org/officeDocument/2006/relationships/hyperlink" Target="http://www.automationalley.com/" TargetMode="External"/><Relationship Id="rId43" Type="http://schemas.openxmlformats.org/officeDocument/2006/relationships/hyperlink" Target="mailto:askus@fpl.info" TargetMode="External"/><Relationship Id="rId48" Type="http://schemas.openxmlformats.org/officeDocument/2006/relationships/hyperlink" Target="http://www.flintfoodworks.net/" TargetMode="External"/><Relationship Id="rId64" Type="http://schemas.openxmlformats.org/officeDocument/2006/relationships/hyperlink" Target="http://www.flushingchamber.com/" TargetMode="External"/><Relationship Id="rId69" Type="http://schemas.openxmlformats.org/officeDocument/2006/relationships/hyperlink" Target="http://www.automationalley.com/" TargetMode="External"/><Relationship Id="rId113" Type="http://schemas.openxmlformats.org/officeDocument/2006/relationships/hyperlink" Target="http://www.richfieldtwp.org/" TargetMode="External"/><Relationship Id="rId118" Type="http://schemas.openxmlformats.org/officeDocument/2006/relationships/hyperlink" Target="http://gchd.us/" TargetMode="External"/><Relationship Id="rId134" Type="http://schemas.openxmlformats.org/officeDocument/2006/relationships/hyperlink" Target="http://www.atlastownship.org/" TargetMode="External"/><Relationship Id="rId139" Type="http://schemas.openxmlformats.org/officeDocument/2006/relationships/hyperlink" Target="http://www.flushingtownship.com/" TargetMode="External"/><Relationship Id="rId80" Type="http://schemas.openxmlformats.org/officeDocument/2006/relationships/hyperlink" Target="http://gchd.us/" TargetMode="External"/><Relationship Id="rId85" Type="http://schemas.openxmlformats.org/officeDocument/2006/relationships/hyperlink" Target="http://www.cityofgrandblanc.com/departments/community-development" TargetMode="External"/><Relationship Id="rId150" Type="http://schemas.openxmlformats.org/officeDocument/2006/relationships/hyperlink" Target="mailto:clerk@claytontownship.org" TargetMode="External"/><Relationship Id="rId12" Type="http://schemas.openxmlformats.org/officeDocument/2006/relationships/hyperlink" Target="http://www.ams-miti.com/" TargetMode="External"/><Relationship Id="rId17" Type="http://schemas.openxmlformats.org/officeDocument/2006/relationships/hyperlink" Target="http://vetbizcentral.org/" TargetMode="External"/><Relationship Id="rId25" Type="http://schemas.openxmlformats.org/officeDocument/2006/relationships/hyperlink" Target="http://www.fentonchamber.com/" TargetMode="External"/><Relationship Id="rId33" Type="http://schemas.openxmlformats.org/officeDocument/2006/relationships/hyperlink" Target="mailto:ncuster@umflint.edu" TargetMode="External"/><Relationship Id="rId38" Type="http://schemas.openxmlformats.org/officeDocument/2006/relationships/hyperlink" Target="http://www.michigan.gov/mdard" TargetMode="External"/><Relationship Id="rId46" Type="http://schemas.openxmlformats.org/officeDocument/2006/relationships/hyperlink" Target="http://2016.export.gov/michigan/" TargetMode="External"/><Relationship Id="rId59" Type="http://schemas.openxmlformats.org/officeDocument/2006/relationships/hyperlink" Target="http://redinkflint.org/" TargetMode="External"/><Relationship Id="rId67" Type="http://schemas.openxmlformats.org/officeDocument/2006/relationships/hyperlink" Target="http://www.fentonchamber.com/" TargetMode="External"/><Relationship Id="rId103" Type="http://schemas.openxmlformats.org/officeDocument/2006/relationships/hyperlink" Target="http://www.lindenmi.us/index.php/about-linden/contact-us/1.html" TargetMode="External"/><Relationship Id="rId108" Type="http://schemas.openxmlformats.org/officeDocument/2006/relationships/hyperlink" Target="http://www.atlastownship.org/" TargetMode="External"/><Relationship Id="rId116" Type="http://schemas.openxmlformats.org/officeDocument/2006/relationships/hyperlink" Target="http://www.gc4me.com/departments/county_clerks1/" TargetMode="External"/><Relationship Id="rId124" Type="http://schemas.openxmlformats.org/officeDocument/2006/relationships/hyperlink" Target="http://www.villageofgoodrich.com/" TargetMode="External"/><Relationship Id="rId129" Type="http://schemas.openxmlformats.org/officeDocument/2006/relationships/hyperlink" Target="http://www.cityofmtmorris.org/" TargetMode="External"/><Relationship Id="rId137" Type="http://schemas.openxmlformats.org/officeDocument/2006/relationships/hyperlink" Target="http://www.fentontownship.org/" TargetMode="External"/><Relationship Id="rId20" Type="http://schemas.openxmlformats.org/officeDocument/2006/relationships/hyperlink" Target="http://cliochamberofcommerce.com/" TargetMode="External"/><Relationship Id="rId41" Type="http://schemas.openxmlformats.org/officeDocument/2006/relationships/hyperlink" Target="mailto:info@flintandgenesee.org" TargetMode="External"/><Relationship Id="rId54" Type="http://schemas.openxmlformats.org/officeDocument/2006/relationships/hyperlink" Target="https://factorytwo.org/" TargetMode="External"/><Relationship Id="rId62" Type="http://schemas.openxmlformats.org/officeDocument/2006/relationships/hyperlink" Target="http://cliochamberofcommerce.com/" TargetMode="External"/><Relationship Id="rId70" Type="http://schemas.openxmlformats.org/officeDocument/2006/relationships/hyperlink" Target="http://www.umflint.edu/outreach/innovate.htm" TargetMode="External"/><Relationship Id="rId75" Type="http://schemas.openxmlformats.org/officeDocument/2006/relationships/hyperlink" Target="https://www.michigancdc.org/" TargetMode="External"/><Relationship Id="rId83" Type="http://schemas.openxmlformats.org/officeDocument/2006/relationships/hyperlink" Target="https://www.cityofflint.com/" TargetMode="External"/><Relationship Id="rId88" Type="http://schemas.openxmlformats.org/officeDocument/2006/relationships/hyperlink" Target="http://www.burtonmi.gov/government/clerk_s_office/index.php" TargetMode="External"/><Relationship Id="rId91" Type="http://schemas.openxmlformats.org/officeDocument/2006/relationships/hyperlink" Target="http://www.otisvillemi.com/index.php" TargetMode="External"/><Relationship Id="rId96" Type="http://schemas.openxmlformats.org/officeDocument/2006/relationships/hyperlink" Target="mailto:aschroeder@cityofdavison.org" TargetMode="External"/><Relationship Id="rId111" Type="http://schemas.openxmlformats.org/officeDocument/2006/relationships/hyperlink" Target="http://www.flinttownship.org/" TargetMode="External"/><Relationship Id="rId132" Type="http://schemas.openxmlformats.org/officeDocument/2006/relationships/hyperlink" Target="http://www.cityofmontrose.us/Home.aspx" TargetMode="External"/><Relationship Id="rId140" Type="http://schemas.openxmlformats.org/officeDocument/2006/relationships/hyperlink" Target="http://www.foresttwp.com/" TargetMode="External"/><Relationship Id="rId145" Type="http://schemas.openxmlformats.org/officeDocument/2006/relationships/hyperlink" Target="http://www.mtmorristwp.org/" TargetMode="External"/><Relationship Id="rId153" Type="http://schemas.openxmlformats.org/officeDocument/2006/relationships/printerSettings" Target="../printerSettings/printerSettings2.bin"/><Relationship Id="rId1" Type="http://schemas.openxmlformats.org/officeDocument/2006/relationships/hyperlink" Target="http://www.flintfoodworks.net/" TargetMode="External"/><Relationship Id="rId6" Type="http://schemas.openxmlformats.org/officeDocument/2006/relationships/hyperlink" Target="https://www.facebook.com/FlintSOUP/" TargetMode="External"/><Relationship Id="rId15" Type="http://schemas.openxmlformats.org/officeDocument/2006/relationships/hyperlink" Target="https://www.flintandgenesee.org/economic-development/government-contracting/" TargetMode="External"/><Relationship Id="rId23" Type="http://schemas.openxmlformats.org/officeDocument/2006/relationships/hyperlink" Target="http://www.swartzcreekchamber.org/" TargetMode="External"/><Relationship Id="rId28" Type="http://schemas.openxmlformats.org/officeDocument/2006/relationships/hyperlink" Target="http://www.umflint.edu/outreach/innovate.htm" TargetMode="External"/><Relationship Id="rId36" Type="http://schemas.openxmlformats.org/officeDocument/2006/relationships/hyperlink" Target="mailto:sday@fentonchamber.com" TargetMode="External"/><Relationship Id="rId49" Type="http://schemas.openxmlformats.org/officeDocument/2006/relationships/hyperlink" Target="https://www.cityofflint.com/" TargetMode="External"/><Relationship Id="rId57" Type="http://schemas.openxmlformats.org/officeDocument/2006/relationships/hyperlink" Target="https://www.metro-community.org/" TargetMode="External"/><Relationship Id="rId106" Type="http://schemas.openxmlformats.org/officeDocument/2006/relationships/hyperlink" Target="http://argentinetownship.com/" TargetMode="External"/><Relationship Id="rId114" Type="http://schemas.openxmlformats.org/officeDocument/2006/relationships/hyperlink" Target="mailto:clerk@thettwp.com" TargetMode="External"/><Relationship Id="rId119" Type="http://schemas.openxmlformats.org/officeDocument/2006/relationships/hyperlink" Target="https://www.cityofflint.com/" TargetMode="External"/><Relationship Id="rId127" Type="http://schemas.openxmlformats.org/officeDocument/2006/relationships/hyperlink" Target="http://www.clio.govoffice.com/" TargetMode="External"/><Relationship Id="rId10" Type="http://schemas.openxmlformats.org/officeDocument/2006/relationships/hyperlink" Target="http://sbdcmichigan.org/" TargetMode="External"/><Relationship Id="rId31" Type="http://schemas.openxmlformats.org/officeDocument/2006/relationships/hyperlink" Target="http://www.flintsteamworks.org/" TargetMode="External"/><Relationship Id="rId44" Type="http://schemas.openxmlformats.org/officeDocument/2006/relationships/hyperlink" Target="mailto:info@goodwillmidmichigan.org" TargetMode="External"/><Relationship Id="rId52" Type="http://schemas.openxmlformats.org/officeDocument/2006/relationships/hyperlink" Target="https://fpl.info/research/research-by-subject/business/" TargetMode="External"/><Relationship Id="rId60" Type="http://schemas.openxmlformats.org/officeDocument/2006/relationships/hyperlink" Target="http://vetbizcentral.org/" TargetMode="External"/><Relationship Id="rId65" Type="http://schemas.openxmlformats.org/officeDocument/2006/relationships/hyperlink" Target="http://www.swartzcreekchamber.org/" TargetMode="External"/><Relationship Id="rId73" Type="http://schemas.openxmlformats.org/officeDocument/2006/relationships/hyperlink" Target="http://www.flintsteamworks.org/" TargetMode="External"/><Relationship Id="rId78" Type="http://schemas.openxmlformats.org/officeDocument/2006/relationships/hyperlink" Target="http://ferriswheelflint.com/" TargetMode="External"/><Relationship Id="rId81" Type="http://schemas.openxmlformats.org/officeDocument/2006/relationships/hyperlink" Target="http://gchd.us/about-us/contact-us/" TargetMode="External"/><Relationship Id="rId86" Type="http://schemas.openxmlformats.org/officeDocument/2006/relationships/hyperlink" Target="http://www.cityofgrandblanc.com/departments/contacts" TargetMode="External"/><Relationship Id="rId94" Type="http://schemas.openxmlformats.org/officeDocument/2006/relationships/hyperlink" Target="http://www.villageofgoodrich.com/" TargetMode="External"/><Relationship Id="rId99" Type="http://schemas.openxmlformats.org/officeDocument/2006/relationships/hyperlink" Target="http://www.clio.govoffice.com/index.asp?SEC=782A77B3-9257-4528-8016-1E873B5FBF3C&amp;Type=B_BASIC" TargetMode="External"/><Relationship Id="rId101" Type="http://schemas.openxmlformats.org/officeDocument/2006/relationships/hyperlink" Target="http://www.cityofmtmorris.org/general-info/contact-us" TargetMode="External"/><Relationship Id="rId122" Type="http://schemas.openxmlformats.org/officeDocument/2006/relationships/hyperlink" Target="http://www.villageofotterlake.com/" TargetMode="External"/><Relationship Id="rId130" Type="http://schemas.openxmlformats.org/officeDocument/2006/relationships/hyperlink" Target="http://www.lindenmi.us/" TargetMode="External"/><Relationship Id="rId135" Type="http://schemas.openxmlformats.org/officeDocument/2006/relationships/hyperlink" Target="http://www.claytontownship.org/" TargetMode="External"/><Relationship Id="rId143" Type="http://schemas.openxmlformats.org/officeDocument/2006/relationships/hyperlink" Target="http://www.twp.grand-blanc.mi.us/" TargetMode="External"/><Relationship Id="rId148" Type="http://schemas.openxmlformats.org/officeDocument/2006/relationships/hyperlink" Target="https://www.thetfordtwp.com/" TargetMode="External"/><Relationship Id="rId151" Type="http://schemas.openxmlformats.org/officeDocument/2006/relationships/hyperlink" Target="mailto:gaines@gainestownship.net" TargetMode="External"/><Relationship Id="rId4" Type="http://schemas.openxmlformats.org/officeDocument/2006/relationships/hyperlink" Target="http://www.mcc.edu/fablab/" TargetMode="External"/><Relationship Id="rId9" Type="http://schemas.openxmlformats.org/officeDocument/2006/relationships/hyperlink" Target="mailto:info@factorytwo.org" TargetMode="External"/><Relationship Id="rId13" Type="http://schemas.openxmlformats.org/officeDocument/2006/relationships/hyperlink" Target="https://www.metro-community.org/" TargetMode="External"/><Relationship Id="rId18" Type="http://schemas.openxmlformats.org/officeDocument/2006/relationships/hyperlink" Target="mailto:info@vetbizcentral.org" TargetMode="External"/><Relationship Id="rId39" Type="http://schemas.openxmlformats.org/officeDocument/2006/relationships/hyperlink" Target="mailto:MDA-Info@Michigan.gov" TargetMode="External"/><Relationship Id="rId109" Type="http://schemas.openxmlformats.org/officeDocument/2006/relationships/hyperlink" Target="http://www.davisontwp-mi.org/" TargetMode="External"/><Relationship Id="rId34" Type="http://schemas.openxmlformats.org/officeDocument/2006/relationships/hyperlink" Target="https://www.michigancdc.org/" TargetMode="External"/><Relationship Id="rId50" Type="http://schemas.openxmlformats.org/officeDocument/2006/relationships/hyperlink" Target="https://www.flintandgenesee.org/" TargetMode="External"/><Relationship Id="rId55" Type="http://schemas.openxmlformats.org/officeDocument/2006/relationships/hyperlink" Target="http://sbdcmichigan.org/" TargetMode="External"/><Relationship Id="rId76" Type="http://schemas.openxmlformats.org/officeDocument/2006/relationships/hyperlink" Target="http://gchd.us/" TargetMode="External"/><Relationship Id="rId97" Type="http://schemas.openxmlformats.org/officeDocument/2006/relationships/hyperlink" Target="http://www.flushingcity.com/Default.aspx?tabid=5453" TargetMode="External"/><Relationship Id="rId104" Type="http://schemas.openxmlformats.org/officeDocument/2006/relationships/hyperlink" Target="http://www.cityoffenton.org/pages/home/5" TargetMode="External"/><Relationship Id="rId120" Type="http://schemas.openxmlformats.org/officeDocument/2006/relationships/hyperlink" Target="http://www.cityofgrandblanc.com/" TargetMode="External"/><Relationship Id="rId125" Type="http://schemas.openxmlformats.org/officeDocument/2006/relationships/hyperlink" Target="http://www.cityofdavison.org/" TargetMode="External"/><Relationship Id="rId141" Type="http://schemas.openxmlformats.org/officeDocument/2006/relationships/hyperlink" Target="http://www.gainestownship.net/" TargetMode="External"/><Relationship Id="rId146" Type="http://schemas.openxmlformats.org/officeDocument/2006/relationships/hyperlink" Target="http://www.mundytwp-mi.gov/" TargetMode="External"/><Relationship Id="rId7" Type="http://schemas.openxmlformats.org/officeDocument/2006/relationships/hyperlink" Target="mailto:adrian@flintsoup.org" TargetMode="External"/><Relationship Id="rId71" Type="http://schemas.openxmlformats.org/officeDocument/2006/relationships/hyperlink" Target="http://www.cityofflint.com/" TargetMode="External"/><Relationship Id="rId92" Type="http://schemas.openxmlformats.org/officeDocument/2006/relationships/hyperlink" Target="http://www.otisvillemi.com/contact.php" TargetMode="External"/><Relationship Id="rId2" Type="http://schemas.openxmlformats.org/officeDocument/2006/relationships/hyperlink" Target="https://www.cityofflint.com/planning-and-development/economic-development-corporation/" TargetMode="External"/><Relationship Id="rId29" Type="http://schemas.openxmlformats.org/officeDocument/2006/relationships/hyperlink" Target="http://www.cityofflint.com/planning-and-development/oak-business-center/" TargetMode="External"/><Relationship Id="rId24" Type="http://schemas.openxmlformats.org/officeDocument/2006/relationships/hyperlink" Target="http://grandblancchamber.com/" TargetMode="External"/><Relationship Id="rId40" Type="http://schemas.openxmlformats.org/officeDocument/2006/relationships/hyperlink" Target="http://ferriswheelflint.com/" TargetMode="External"/><Relationship Id="rId45" Type="http://schemas.openxmlformats.org/officeDocument/2006/relationships/hyperlink" Target="mailto:ptac@flintandgenesee.org" TargetMode="External"/><Relationship Id="rId66" Type="http://schemas.openxmlformats.org/officeDocument/2006/relationships/hyperlink" Target="http://grandblancchamber.com/" TargetMode="External"/><Relationship Id="rId87" Type="http://schemas.openxmlformats.org/officeDocument/2006/relationships/hyperlink" Target="http://www.burtonmi.gov/business/downtown_development_authority/index.php" TargetMode="External"/><Relationship Id="rId110" Type="http://schemas.openxmlformats.org/officeDocument/2006/relationships/hyperlink" Target="http://www.fentontownship.org/" TargetMode="External"/><Relationship Id="rId115" Type="http://schemas.openxmlformats.org/officeDocument/2006/relationships/hyperlink" Target="mailto:lraleigh@co.genesee.mi.us" TargetMode="External"/><Relationship Id="rId131" Type="http://schemas.openxmlformats.org/officeDocument/2006/relationships/hyperlink" Target="http://www.cityoffenton.org/" TargetMode="External"/><Relationship Id="rId136" Type="http://schemas.openxmlformats.org/officeDocument/2006/relationships/hyperlink" Target="http://www.davisontwp-mi.org/" TargetMode="External"/><Relationship Id="rId61" Type="http://schemas.openxmlformats.org/officeDocument/2006/relationships/hyperlink" Target="https://www.thegdl.org/" TargetMode="External"/><Relationship Id="rId82" Type="http://schemas.openxmlformats.org/officeDocument/2006/relationships/hyperlink" Target="mailto:info@gchd.us" TargetMode="External"/><Relationship Id="rId152" Type="http://schemas.openxmlformats.org/officeDocument/2006/relationships/hyperlink" Target="http://www.montrosetownship.org/" TargetMode="External"/><Relationship Id="rId19" Type="http://schemas.openxmlformats.org/officeDocument/2006/relationships/hyperlink" Target="https://www.thegdl.org/services/business-center" TargetMode="External"/><Relationship Id="rId14" Type="http://schemas.openxmlformats.org/officeDocument/2006/relationships/hyperlink" Target="mailto:info@redinkflint.org" TargetMode="External"/><Relationship Id="rId30" Type="http://schemas.openxmlformats.org/officeDocument/2006/relationships/hyperlink" Target="http://www.unitedwaygenesee.org/best-project" TargetMode="External"/><Relationship Id="rId35" Type="http://schemas.openxmlformats.org/officeDocument/2006/relationships/hyperlink" Target="http://gchd.us/services/environmental-health/food-service-sanitation/" TargetMode="External"/><Relationship Id="rId56" Type="http://schemas.openxmlformats.org/officeDocument/2006/relationships/hyperlink" Target="http://www.ams-miti.com/" TargetMode="External"/><Relationship Id="rId77" Type="http://schemas.openxmlformats.org/officeDocument/2006/relationships/hyperlink" Target="http://www.michigan.gov/" TargetMode="External"/><Relationship Id="rId100" Type="http://schemas.openxmlformats.org/officeDocument/2006/relationships/hyperlink" Target="http://www.cityofswartzcreek.org/index.php/component/contact/contact/11-city/37-connie-eskew.html" TargetMode="External"/><Relationship Id="rId105" Type="http://schemas.openxmlformats.org/officeDocument/2006/relationships/hyperlink" Target="http://www.cityofmontrose.us/Home.aspx" TargetMode="External"/><Relationship Id="rId126" Type="http://schemas.openxmlformats.org/officeDocument/2006/relationships/hyperlink" Target="http://www.flushingcity.com/" TargetMode="External"/><Relationship Id="rId147" Type="http://schemas.openxmlformats.org/officeDocument/2006/relationships/hyperlink" Target="http://www.richfieldtwp.org/" TargetMode="External"/><Relationship Id="rId8" Type="http://schemas.openxmlformats.org/officeDocument/2006/relationships/hyperlink" Target="https://factorytwo.org/" TargetMode="External"/><Relationship Id="rId51" Type="http://schemas.openxmlformats.org/officeDocument/2006/relationships/hyperlink" Target="http://www.mcc.edu/" TargetMode="External"/><Relationship Id="rId72" Type="http://schemas.openxmlformats.org/officeDocument/2006/relationships/hyperlink" Target="http://www.unitedwaygenesee.org/" TargetMode="External"/><Relationship Id="rId93" Type="http://schemas.openxmlformats.org/officeDocument/2006/relationships/hyperlink" Target="mailto:clerk.vilofotis@gmail.com" TargetMode="External"/><Relationship Id="rId98" Type="http://schemas.openxmlformats.org/officeDocument/2006/relationships/hyperlink" Target="mailto:mking@flushingcity.com" TargetMode="External"/><Relationship Id="rId121" Type="http://schemas.openxmlformats.org/officeDocument/2006/relationships/hyperlink" Target="http://www.burtonmi.gov/" TargetMode="External"/><Relationship Id="rId142" Type="http://schemas.openxmlformats.org/officeDocument/2006/relationships/hyperlink" Target="http://www.geneseetwp.com/" TargetMode="External"/><Relationship Id="rId3" Type="http://schemas.openxmlformats.org/officeDocument/2006/relationships/hyperlink" Target="https://www.flintandgenesee.org/"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edpweb.org/" TargetMode="External"/><Relationship Id="rId21" Type="http://schemas.openxmlformats.org/officeDocument/2006/relationships/hyperlink" Target="http://2016.export.gov/michigan/" TargetMode="External"/><Relationship Id="rId42" Type="http://schemas.openxmlformats.org/officeDocument/2006/relationships/hyperlink" Target="mailto:eglass@villageofvernon.org" TargetMode="External"/><Relationship Id="rId47" Type="http://schemas.openxmlformats.org/officeDocument/2006/relationships/hyperlink" Target="http://www.newlothrop.org/" TargetMode="External"/><Relationship Id="rId63" Type="http://schemas.openxmlformats.org/officeDocument/2006/relationships/hyperlink" Target="https://morrice.mi.us/" TargetMode="External"/><Relationship Id="rId68" Type="http://schemas.openxmlformats.org/officeDocument/2006/relationships/hyperlink" Target="http://www.laingsburg.us/" TargetMode="External"/><Relationship Id="rId84" Type="http://schemas.openxmlformats.org/officeDocument/2006/relationships/hyperlink" Target="http://owossochartertownship.org/" TargetMode="External"/><Relationship Id="rId89" Type="http://schemas.openxmlformats.org/officeDocument/2006/relationships/hyperlink" Target="https://www.michigantownships.org/twp_details.asp?fips=70260" TargetMode="External"/><Relationship Id="rId7" Type="http://schemas.openxmlformats.org/officeDocument/2006/relationships/hyperlink" Target="http://www.thearmoryproject.com/" TargetMode="External"/><Relationship Id="rId71" Type="http://schemas.openxmlformats.org/officeDocument/2006/relationships/hyperlink" Target="http://burnstownship.org/" TargetMode="External"/><Relationship Id="rId92" Type="http://schemas.openxmlformats.org/officeDocument/2006/relationships/hyperlink" Target="https://www.michigantownships.org/twp_details.asp?fips=70260" TargetMode="External"/><Relationship Id="rId2" Type="http://schemas.openxmlformats.org/officeDocument/2006/relationships/hyperlink" Target="https://www.sba.gov/tools/local-assistance/map/state/MI" TargetMode="External"/><Relationship Id="rId16" Type="http://schemas.openxmlformats.org/officeDocument/2006/relationships/hyperlink" Target="mailto:bjones@sedpweb.org" TargetMode="External"/><Relationship Id="rId29" Type="http://schemas.openxmlformats.org/officeDocument/2006/relationships/hyperlink" Target="http://www.shiawassee.net/" TargetMode="External"/><Relationship Id="rId107" Type="http://schemas.openxmlformats.org/officeDocument/2006/relationships/printerSettings" Target="../printerSettings/printerSettings3.bin"/><Relationship Id="rId11" Type="http://schemas.openxmlformats.org/officeDocument/2006/relationships/hyperlink" Target="https://www.flintandgenesee.org/economic-development/government-contracting/" TargetMode="External"/><Relationship Id="rId24" Type="http://schemas.openxmlformats.org/officeDocument/2006/relationships/hyperlink" Target="https://www.flintandgenesee.org/" TargetMode="External"/><Relationship Id="rId32" Type="http://schemas.openxmlformats.org/officeDocument/2006/relationships/hyperlink" Target="http://www.durandchamber.com/" TargetMode="External"/><Relationship Id="rId37" Type="http://schemas.openxmlformats.org/officeDocument/2006/relationships/hyperlink" Target="http://www.corunna-mi.gov/" TargetMode="External"/><Relationship Id="rId40" Type="http://schemas.openxmlformats.org/officeDocument/2006/relationships/hyperlink" Target="http://www.infomi.com/city/lennon/gov.html" TargetMode="External"/><Relationship Id="rId45" Type="http://schemas.openxmlformats.org/officeDocument/2006/relationships/hyperlink" Target="http://www.durandmi.com/" TargetMode="External"/><Relationship Id="rId53" Type="http://schemas.openxmlformats.org/officeDocument/2006/relationships/hyperlink" Target="http://www.nhtownship.com/" TargetMode="External"/><Relationship Id="rId58" Type="http://schemas.openxmlformats.org/officeDocument/2006/relationships/hyperlink" Target="http://www.corunna-mi.gov/" TargetMode="External"/><Relationship Id="rId66" Type="http://schemas.openxmlformats.org/officeDocument/2006/relationships/hyperlink" Target="http://dnn.perry.mi.us/" TargetMode="External"/><Relationship Id="rId74" Type="http://schemas.openxmlformats.org/officeDocument/2006/relationships/hyperlink" Target="http://www.bennington-township.org/" TargetMode="External"/><Relationship Id="rId79" Type="http://schemas.openxmlformats.org/officeDocument/2006/relationships/hyperlink" Target="https://www.michigantownships.org/twp_details.asp?fips=27040" TargetMode="External"/><Relationship Id="rId87" Type="http://schemas.openxmlformats.org/officeDocument/2006/relationships/hyperlink" Target="https://www.michigantownships.org/twp_details.asp?fips=03120" TargetMode="External"/><Relationship Id="rId102" Type="http://schemas.openxmlformats.org/officeDocument/2006/relationships/hyperlink" Target="http://byronmi.org/" TargetMode="External"/><Relationship Id="rId5" Type="http://schemas.openxmlformats.org/officeDocument/2006/relationships/hyperlink" Target="mailto:LJohnson@shiawasseechd.net" TargetMode="External"/><Relationship Id="rId61" Type="http://schemas.openxmlformats.org/officeDocument/2006/relationships/hyperlink" Target="http://www.villageofvernon.org/" TargetMode="External"/><Relationship Id="rId82" Type="http://schemas.openxmlformats.org/officeDocument/2006/relationships/hyperlink" Target="http://www.middleburytownship.com/" TargetMode="External"/><Relationship Id="rId90" Type="http://schemas.openxmlformats.org/officeDocument/2006/relationships/hyperlink" Target="http://sciotatownship.net/" TargetMode="External"/><Relationship Id="rId95" Type="http://schemas.openxmlformats.org/officeDocument/2006/relationships/hyperlink" Target="http://www.venicetownship.org/about-us" TargetMode="External"/><Relationship Id="rId19" Type="http://schemas.openxmlformats.org/officeDocument/2006/relationships/hyperlink" Target="http://www.shiawasseechamber.org/business-resources/SBTDC.aspx" TargetMode="External"/><Relationship Id="rId14" Type="http://schemas.openxmlformats.org/officeDocument/2006/relationships/hyperlink" Target="http://sbdcmichigan.org/start-grow-flint/" TargetMode="External"/><Relationship Id="rId22" Type="http://schemas.openxmlformats.org/officeDocument/2006/relationships/hyperlink" Target="http://health.shiawassee.net/" TargetMode="External"/><Relationship Id="rId27" Type="http://schemas.openxmlformats.org/officeDocument/2006/relationships/hyperlink" Target="http://www.thearmoryproject.com/" TargetMode="External"/><Relationship Id="rId30" Type="http://schemas.openxmlformats.org/officeDocument/2006/relationships/hyperlink" Target="http://www.shiawassee.net/" TargetMode="External"/><Relationship Id="rId35" Type="http://schemas.openxmlformats.org/officeDocument/2006/relationships/hyperlink" Target="http://health.shiawassee.net/" TargetMode="External"/><Relationship Id="rId43" Type="http://schemas.openxmlformats.org/officeDocument/2006/relationships/hyperlink" Target="http://www.byronmi.org/Contactus.aspx" TargetMode="External"/><Relationship Id="rId48" Type="http://schemas.openxmlformats.org/officeDocument/2006/relationships/hyperlink" Target="http://www.villageofbancroftmi.org/" TargetMode="External"/><Relationship Id="rId56" Type="http://schemas.openxmlformats.org/officeDocument/2006/relationships/hyperlink" Target="http://health.shiawassee.net/" TargetMode="External"/><Relationship Id="rId64" Type="http://schemas.openxmlformats.org/officeDocument/2006/relationships/hyperlink" Target="http://www.newlothrop.org/" TargetMode="External"/><Relationship Id="rId69" Type="http://schemas.openxmlformats.org/officeDocument/2006/relationships/hyperlink" Target="http://byronmi.org/" TargetMode="External"/><Relationship Id="rId77" Type="http://schemas.openxmlformats.org/officeDocument/2006/relationships/hyperlink" Target="https://www.michigantownships.org/twp_details.asp?fips=27040" TargetMode="External"/><Relationship Id="rId100" Type="http://schemas.openxmlformats.org/officeDocument/2006/relationships/hyperlink" Target="http://perrytownship-mi.us/" TargetMode="External"/><Relationship Id="rId105" Type="http://schemas.openxmlformats.org/officeDocument/2006/relationships/hyperlink" Target="http://www.venicetownship.org/" TargetMode="External"/><Relationship Id="rId8" Type="http://schemas.openxmlformats.org/officeDocument/2006/relationships/hyperlink" Target="http://www.shiawasseechamber.org/" TargetMode="External"/><Relationship Id="rId51" Type="http://schemas.openxmlformats.org/officeDocument/2006/relationships/hyperlink" Target="mailto:clerk@perry.mi.us" TargetMode="External"/><Relationship Id="rId72" Type="http://schemas.openxmlformats.org/officeDocument/2006/relationships/hyperlink" Target="http://burnstownship.org/" TargetMode="External"/><Relationship Id="rId80" Type="http://schemas.openxmlformats.org/officeDocument/2006/relationships/hyperlink" Target="https://www.michigantownships.org/twp_details.asp?fips=37440" TargetMode="External"/><Relationship Id="rId85" Type="http://schemas.openxmlformats.org/officeDocument/2006/relationships/hyperlink" Target="http://owossochartertownship.org/" TargetMode="External"/><Relationship Id="rId93" Type="http://schemas.openxmlformats.org/officeDocument/2006/relationships/hyperlink" Target="http://www.shiawasseetownship.org/clerk.html" TargetMode="External"/><Relationship Id="rId98" Type="http://schemas.openxmlformats.org/officeDocument/2006/relationships/hyperlink" Target="http://www.woodhulltwp.org/government/clerk" TargetMode="External"/><Relationship Id="rId3" Type="http://schemas.openxmlformats.org/officeDocument/2006/relationships/hyperlink" Target="http://www.shiawassee.net/Departments/Community-Development" TargetMode="External"/><Relationship Id="rId12" Type="http://schemas.openxmlformats.org/officeDocument/2006/relationships/hyperlink" Target="mailto:ptac@flintandgenesee.org" TargetMode="External"/><Relationship Id="rId17" Type="http://schemas.openxmlformats.org/officeDocument/2006/relationships/hyperlink" Target="mailto:customerservice@shiawasseechamber.org" TargetMode="External"/><Relationship Id="rId25" Type="http://schemas.openxmlformats.org/officeDocument/2006/relationships/hyperlink" Target="http://sbdcmichigan.org/" TargetMode="External"/><Relationship Id="rId33" Type="http://schemas.openxmlformats.org/officeDocument/2006/relationships/hyperlink" Target="https://www.michigancdc.org/" TargetMode="External"/><Relationship Id="rId38" Type="http://schemas.openxmlformats.org/officeDocument/2006/relationships/hyperlink" Target="mailto:stout2737@gmail.com" TargetMode="External"/><Relationship Id="rId46" Type="http://schemas.openxmlformats.org/officeDocument/2006/relationships/hyperlink" Target="https://morrice.mi.us/" TargetMode="External"/><Relationship Id="rId59" Type="http://schemas.openxmlformats.org/officeDocument/2006/relationships/hyperlink" Target="http://www.ovidmi.org/" TargetMode="External"/><Relationship Id="rId67" Type="http://schemas.openxmlformats.org/officeDocument/2006/relationships/hyperlink" Target="http://www.nhtownship.com/" TargetMode="External"/><Relationship Id="rId103" Type="http://schemas.openxmlformats.org/officeDocument/2006/relationships/hyperlink" Target="http://health.shiawassee.net/Environmental-Health/Contact-Information" TargetMode="External"/><Relationship Id="rId20" Type="http://schemas.openxmlformats.org/officeDocument/2006/relationships/hyperlink" Target="mailto:office@durandchamber.com" TargetMode="External"/><Relationship Id="rId41" Type="http://schemas.openxmlformats.org/officeDocument/2006/relationships/hyperlink" Target="http://www.villageofvernon.org/" TargetMode="External"/><Relationship Id="rId54" Type="http://schemas.openxmlformats.org/officeDocument/2006/relationships/hyperlink" Target="http://www.laingsburg.us/" TargetMode="External"/><Relationship Id="rId62" Type="http://schemas.openxmlformats.org/officeDocument/2006/relationships/hyperlink" Target="http://www.durandmi.com/" TargetMode="External"/><Relationship Id="rId70" Type="http://schemas.openxmlformats.org/officeDocument/2006/relationships/hyperlink" Target="https://www.michigantownships.org/twp_details.asp?fips=03120" TargetMode="External"/><Relationship Id="rId75" Type="http://schemas.openxmlformats.org/officeDocument/2006/relationships/hyperlink" Target="http://www.bennington-township.org/" TargetMode="External"/><Relationship Id="rId83" Type="http://schemas.openxmlformats.org/officeDocument/2006/relationships/hyperlink" Target="http://www.middleburytownship.com/" TargetMode="External"/><Relationship Id="rId88" Type="http://schemas.openxmlformats.org/officeDocument/2006/relationships/hyperlink" Target="http://perrytownship-mi.us/" TargetMode="External"/><Relationship Id="rId91" Type="http://schemas.openxmlformats.org/officeDocument/2006/relationships/hyperlink" Target="http://www.shiawasseetownship.org/" TargetMode="External"/><Relationship Id="rId96" Type="http://schemas.openxmlformats.org/officeDocument/2006/relationships/hyperlink" Target="https://www.michigantownships.org/twp_details.asp?fips=82040" TargetMode="External"/><Relationship Id="rId1" Type="http://schemas.openxmlformats.org/officeDocument/2006/relationships/hyperlink" Target="http://www.sedpweb.org/" TargetMode="External"/><Relationship Id="rId6" Type="http://schemas.openxmlformats.org/officeDocument/2006/relationships/hyperlink" Target="http://www.shiawassee.net/Departments/Health-Department" TargetMode="External"/><Relationship Id="rId15" Type="http://schemas.openxmlformats.org/officeDocument/2006/relationships/hyperlink" Target="mailto:info@thearmoryproject.com" TargetMode="External"/><Relationship Id="rId23" Type="http://schemas.openxmlformats.org/officeDocument/2006/relationships/hyperlink" Target="http://2016.export.gov/michigan/" TargetMode="External"/><Relationship Id="rId28" Type="http://schemas.openxmlformats.org/officeDocument/2006/relationships/hyperlink" Target="http://www.shiawasseechamber.org/" TargetMode="External"/><Relationship Id="rId36" Type="http://schemas.openxmlformats.org/officeDocument/2006/relationships/hyperlink" Target="http://www.ci.owosso.mi.us/" TargetMode="External"/><Relationship Id="rId49" Type="http://schemas.openxmlformats.org/officeDocument/2006/relationships/hyperlink" Target="mailto:bancroftclerk@gmail.com" TargetMode="External"/><Relationship Id="rId57" Type="http://schemas.openxmlformats.org/officeDocument/2006/relationships/hyperlink" Target="http://www.ci.owosso.mi.us/" TargetMode="External"/><Relationship Id="rId106" Type="http://schemas.openxmlformats.org/officeDocument/2006/relationships/hyperlink" Target="https://www.michigantownships.org/twp_details.asp?fips=82040" TargetMode="External"/><Relationship Id="rId10" Type="http://schemas.openxmlformats.org/officeDocument/2006/relationships/hyperlink" Target="https://www.michigancdc.org/" TargetMode="External"/><Relationship Id="rId31" Type="http://schemas.openxmlformats.org/officeDocument/2006/relationships/hyperlink" Target="http://www.shiawasseechamber.org/" TargetMode="External"/><Relationship Id="rId44" Type="http://schemas.openxmlformats.org/officeDocument/2006/relationships/hyperlink" Target="mailto:village@byronmi.org" TargetMode="External"/><Relationship Id="rId52" Type="http://schemas.openxmlformats.org/officeDocument/2006/relationships/hyperlink" Target="mailto:vernon78-tw@miqvf.org" TargetMode="External"/><Relationship Id="rId60" Type="http://schemas.openxmlformats.org/officeDocument/2006/relationships/hyperlink" Target="http://www.infomi.com/city/lennon/index.html" TargetMode="External"/><Relationship Id="rId65" Type="http://schemas.openxmlformats.org/officeDocument/2006/relationships/hyperlink" Target="http://www.villageofbancroftmi.org/" TargetMode="External"/><Relationship Id="rId73" Type="http://schemas.openxmlformats.org/officeDocument/2006/relationships/hyperlink" Target="http://burnstownship.org/" TargetMode="External"/><Relationship Id="rId78" Type="http://schemas.openxmlformats.org/officeDocument/2006/relationships/hyperlink" Target="https://www.michigantownships.org/twp_details.asp?fips=37440" TargetMode="External"/><Relationship Id="rId81" Type="http://schemas.openxmlformats.org/officeDocument/2006/relationships/hyperlink" Target="http://www.middleburytownship.com/" TargetMode="External"/><Relationship Id="rId86" Type="http://schemas.openxmlformats.org/officeDocument/2006/relationships/hyperlink" Target="http://owossochartertownship.org/departments/index.php" TargetMode="External"/><Relationship Id="rId94" Type="http://schemas.openxmlformats.org/officeDocument/2006/relationships/hyperlink" Target="http://www.venicetownship.org/" TargetMode="External"/><Relationship Id="rId99" Type="http://schemas.openxmlformats.org/officeDocument/2006/relationships/hyperlink" Target="http://www.woodhulltwp.org/contact-us" TargetMode="External"/><Relationship Id="rId101" Type="http://schemas.openxmlformats.org/officeDocument/2006/relationships/hyperlink" Target="http://www.nhtownship.com/" TargetMode="External"/><Relationship Id="rId4" Type="http://schemas.openxmlformats.org/officeDocument/2006/relationships/hyperlink" Target="mailto:comdev@shiawassee.net" TargetMode="External"/><Relationship Id="rId9" Type="http://schemas.openxmlformats.org/officeDocument/2006/relationships/hyperlink" Target="http://www.durandchamber.com/" TargetMode="External"/><Relationship Id="rId13" Type="http://schemas.openxmlformats.org/officeDocument/2006/relationships/hyperlink" Target="http://sbdcmichigan.org/" TargetMode="External"/><Relationship Id="rId18" Type="http://schemas.openxmlformats.org/officeDocument/2006/relationships/hyperlink" Target="mailto:cpeterson@shiawasseechamber.org" TargetMode="External"/><Relationship Id="rId39" Type="http://schemas.openxmlformats.org/officeDocument/2006/relationships/hyperlink" Target="http://www.ovidmi.org/" TargetMode="External"/><Relationship Id="rId34" Type="http://schemas.openxmlformats.org/officeDocument/2006/relationships/hyperlink" Target="http://www.shiawassee.net/" TargetMode="External"/><Relationship Id="rId50" Type="http://schemas.openxmlformats.org/officeDocument/2006/relationships/hyperlink" Target="http://dnn.perry.mi.us/" TargetMode="External"/><Relationship Id="rId55" Type="http://schemas.openxmlformats.org/officeDocument/2006/relationships/hyperlink" Target="http://www.shiawassee.net/" TargetMode="External"/><Relationship Id="rId76" Type="http://schemas.openxmlformats.org/officeDocument/2006/relationships/hyperlink" Target="http://www.bennington-township.org/" TargetMode="External"/><Relationship Id="rId97" Type="http://schemas.openxmlformats.org/officeDocument/2006/relationships/hyperlink" Target="http://www.woodhulltwp.org/home" TargetMode="External"/><Relationship Id="rId104" Type="http://schemas.openxmlformats.org/officeDocument/2006/relationships/hyperlink" Target="http://www.shiawasseetownship.org/clerk.htm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2016.export.gov/michigan/" TargetMode="External"/><Relationship Id="rId18" Type="http://schemas.openxmlformats.org/officeDocument/2006/relationships/hyperlink" Target="https://www.michigancdc.org/" TargetMode="External"/><Relationship Id="rId26" Type="http://schemas.openxmlformats.org/officeDocument/2006/relationships/hyperlink" Target="http://www.villageofclifford.com/" TargetMode="External"/><Relationship Id="rId39" Type="http://schemas.openxmlformats.org/officeDocument/2006/relationships/hyperlink" Target="https://www.michigantownships.org/twp_details.asp?fips=23160" TargetMode="External"/><Relationship Id="rId21" Type="http://schemas.openxmlformats.org/officeDocument/2006/relationships/hyperlink" Target="http://sbdcmichigan.org/" TargetMode="External"/><Relationship Id="rId34" Type="http://schemas.openxmlformats.org/officeDocument/2006/relationships/hyperlink" Target="mailto:clerk@metamoravillage.com" TargetMode="External"/><Relationship Id="rId42" Type="http://schemas.openxmlformats.org/officeDocument/2006/relationships/hyperlink" Target="http://www.imlaytownship.com/" TargetMode="External"/><Relationship Id="rId47" Type="http://schemas.openxmlformats.org/officeDocument/2006/relationships/hyperlink" Target="https://www.michigantownships.org/twp_details.asp?fips=51420" TargetMode="External"/><Relationship Id="rId50" Type="http://schemas.openxmlformats.org/officeDocument/2006/relationships/hyperlink" Target="http://www.metamoratownship.com/" TargetMode="External"/><Relationship Id="rId55" Type="http://schemas.openxmlformats.org/officeDocument/2006/relationships/hyperlink" Target="http://www.goodlandtownship.org/applications__permits" TargetMode="External"/><Relationship Id="rId63" Type="http://schemas.openxmlformats.org/officeDocument/2006/relationships/hyperlink" Target="http://atticatownship.org/" TargetMode="External"/><Relationship Id="rId68" Type="http://schemas.openxmlformats.org/officeDocument/2006/relationships/hyperlink" Target="http://www.elbatownship.org/" TargetMode="External"/><Relationship Id="rId76" Type="http://schemas.openxmlformats.org/officeDocument/2006/relationships/hyperlink" Target="http://www.richtownshipmi.com/" TargetMode="External"/><Relationship Id="rId84" Type="http://schemas.openxmlformats.org/officeDocument/2006/relationships/hyperlink" Target="http://www.ci.lapeer.mi.us/clerk/index.php" TargetMode="External"/><Relationship Id="rId89" Type="http://schemas.openxmlformats.org/officeDocument/2006/relationships/hyperlink" Target="http://www.imlaycity.org/1/65/directory.asp" TargetMode="External"/><Relationship Id="rId7" Type="http://schemas.openxmlformats.org/officeDocument/2006/relationships/hyperlink" Target="https://www.michigancdc.org/" TargetMode="External"/><Relationship Id="rId71" Type="http://schemas.openxmlformats.org/officeDocument/2006/relationships/hyperlink" Target="http://www.lapeertownship.org/" TargetMode="External"/><Relationship Id="rId92" Type="http://schemas.openxmlformats.org/officeDocument/2006/relationships/hyperlink" Target="http://www.almontmichigan.gov/1/324/contact.asp" TargetMode="External"/><Relationship Id="rId2" Type="http://schemas.openxmlformats.org/officeDocument/2006/relationships/hyperlink" Target="http://www.lapeerdevelopment.com/" TargetMode="External"/><Relationship Id="rId16" Type="http://schemas.openxmlformats.org/officeDocument/2006/relationships/hyperlink" Target="http://lapeerareachamber.org/" TargetMode="External"/><Relationship Id="rId29" Type="http://schemas.openxmlformats.org/officeDocument/2006/relationships/hyperlink" Target="http://columbiaville.org/offices.htm" TargetMode="External"/><Relationship Id="rId11" Type="http://schemas.openxmlformats.org/officeDocument/2006/relationships/hyperlink" Target="http://sbdcmichigan.org/start-grow-flint/" TargetMode="External"/><Relationship Id="rId24" Type="http://schemas.openxmlformats.org/officeDocument/2006/relationships/hyperlink" Target="http://lapeercountyweb.org/LapNew/index.php/departments/county-health-department" TargetMode="External"/><Relationship Id="rId32" Type="http://schemas.openxmlformats.org/officeDocument/2006/relationships/hyperlink" Target="http://www.metamoravillage.com/" TargetMode="External"/><Relationship Id="rId37" Type="http://schemas.openxmlformats.org/officeDocument/2006/relationships/hyperlink" Target="https://www.michigantownships.org/twp_details.asp?fips=11840" TargetMode="External"/><Relationship Id="rId40" Type="http://schemas.openxmlformats.org/officeDocument/2006/relationships/hyperlink" Target="https://www.michigantownships.org/twp_details.asp?fips=25160" TargetMode="External"/><Relationship Id="rId45" Type="http://schemas.openxmlformats.org/officeDocument/2006/relationships/hyperlink" Target="https://www.michigantownships.org/twp_details.asp?fips=46060" TargetMode="External"/><Relationship Id="rId53" Type="http://schemas.openxmlformats.org/officeDocument/2006/relationships/hyperlink" Target="http://www.richtownshipmi.com/" TargetMode="External"/><Relationship Id="rId58" Type="http://schemas.openxmlformats.org/officeDocument/2006/relationships/hyperlink" Target="https://www.michigantownships.org/twp_details.asp?fips=11840" TargetMode="External"/><Relationship Id="rId66" Type="http://schemas.openxmlformats.org/officeDocument/2006/relationships/hyperlink" Target="https://www.michigantownships.org/twp_details.asp?fips=11900" TargetMode="External"/><Relationship Id="rId74" Type="http://schemas.openxmlformats.org/officeDocument/2006/relationships/hyperlink" Target="mailto:clerk@metamoratownship.com" TargetMode="External"/><Relationship Id="rId79" Type="http://schemas.openxmlformats.org/officeDocument/2006/relationships/hyperlink" Target="http://www.villageofclifford.com/" TargetMode="External"/><Relationship Id="rId87" Type="http://schemas.openxmlformats.org/officeDocument/2006/relationships/hyperlink" Target="http://www.imlaycity.org/imlaycity/" TargetMode="External"/><Relationship Id="rId5" Type="http://schemas.openxmlformats.org/officeDocument/2006/relationships/hyperlink" Target="http://www.imlaycitymich.com/1/243/index.asp" TargetMode="External"/><Relationship Id="rId61" Type="http://schemas.openxmlformats.org/officeDocument/2006/relationships/hyperlink" Target="http://www.almonttownship.org/" TargetMode="External"/><Relationship Id="rId82" Type="http://schemas.openxmlformats.org/officeDocument/2006/relationships/hyperlink" Target="http://www.villageofdryden.com/" TargetMode="External"/><Relationship Id="rId90" Type="http://schemas.openxmlformats.org/officeDocument/2006/relationships/hyperlink" Target="http://www.almontmichigan.gov/1/324/index.asp" TargetMode="External"/><Relationship Id="rId19" Type="http://schemas.openxmlformats.org/officeDocument/2006/relationships/hyperlink" Target="http://2016.export.gov/michigan/" TargetMode="External"/><Relationship Id="rId14" Type="http://schemas.openxmlformats.org/officeDocument/2006/relationships/hyperlink" Target="http://www.imlayseed.com/" TargetMode="External"/><Relationship Id="rId22" Type="http://schemas.openxmlformats.org/officeDocument/2006/relationships/hyperlink" Target="http://lapeercountyweb.org/LapNew/index.php/departments/county-clerk" TargetMode="External"/><Relationship Id="rId27" Type="http://schemas.openxmlformats.org/officeDocument/2006/relationships/hyperlink" Target="mailto:cliffordvillageof@yahoo.com" TargetMode="External"/><Relationship Id="rId30" Type="http://schemas.openxmlformats.org/officeDocument/2006/relationships/hyperlink" Target="http://www.villageofdryden.com/" TargetMode="External"/><Relationship Id="rId35" Type="http://schemas.openxmlformats.org/officeDocument/2006/relationships/hyperlink" Target="http://www.northbranchvillage.org/employment_opportunities.php" TargetMode="External"/><Relationship Id="rId43" Type="http://schemas.openxmlformats.org/officeDocument/2006/relationships/hyperlink" Target="https://www.michigantownships.org/twp_details.asp?fips=40300" TargetMode="External"/><Relationship Id="rId48" Type="http://schemas.openxmlformats.org/officeDocument/2006/relationships/hyperlink" Target="http://www.mayfieldtownship.com/" TargetMode="External"/><Relationship Id="rId56" Type="http://schemas.openxmlformats.org/officeDocument/2006/relationships/hyperlink" Target="https://www.michigantownships.org/twp_details.asp?fips=11840" TargetMode="External"/><Relationship Id="rId64" Type="http://schemas.openxmlformats.org/officeDocument/2006/relationships/hyperlink" Target="mailto:clerk@atticatownship.org" TargetMode="External"/><Relationship Id="rId69" Type="http://schemas.openxmlformats.org/officeDocument/2006/relationships/hyperlink" Target="http://www.goodlandtownship.org/" TargetMode="External"/><Relationship Id="rId77" Type="http://schemas.openxmlformats.org/officeDocument/2006/relationships/hyperlink" Target="http://lapeercountyweb.org/LapNew/index.php" TargetMode="External"/><Relationship Id="rId8" Type="http://schemas.openxmlformats.org/officeDocument/2006/relationships/hyperlink" Target="https://www.flintandgenesee.org/economic-development/government-contracting/" TargetMode="External"/><Relationship Id="rId51" Type="http://schemas.openxmlformats.org/officeDocument/2006/relationships/hyperlink" Target="http://www.oregontownship.org/" TargetMode="External"/><Relationship Id="rId72" Type="http://schemas.openxmlformats.org/officeDocument/2006/relationships/hyperlink" Target="http://www.marathontwp.com/" TargetMode="External"/><Relationship Id="rId80" Type="http://schemas.openxmlformats.org/officeDocument/2006/relationships/hyperlink" Target="http://www.villageofclifford.com/directory.php" TargetMode="External"/><Relationship Id="rId85" Type="http://schemas.openxmlformats.org/officeDocument/2006/relationships/hyperlink" Target="http://www.metamoravillage.com/" TargetMode="External"/><Relationship Id="rId3" Type="http://schemas.openxmlformats.org/officeDocument/2006/relationships/hyperlink" Target="mailto:patricia@lapeerdevelopment.com" TargetMode="External"/><Relationship Id="rId12" Type="http://schemas.openxmlformats.org/officeDocument/2006/relationships/hyperlink" Target="mailto:staff@lapeerareachamber.org" TargetMode="External"/><Relationship Id="rId17" Type="http://schemas.openxmlformats.org/officeDocument/2006/relationships/hyperlink" Target="http://www.imlaycitymich.com/1/243/index.asp" TargetMode="External"/><Relationship Id="rId25" Type="http://schemas.openxmlformats.org/officeDocument/2006/relationships/hyperlink" Target="https://www.michigan.gov/documents/lapeer_96648_7.htm" TargetMode="External"/><Relationship Id="rId33" Type="http://schemas.openxmlformats.org/officeDocument/2006/relationships/hyperlink" Target="http://www.metamoravillage.com/contact/" TargetMode="External"/><Relationship Id="rId38" Type="http://schemas.openxmlformats.org/officeDocument/2006/relationships/hyperlink" Target="https://www.michigantownships.org/twp_details.asp?fips=11900" TargetMode="External"/><Relationship Id="rId46" Type="http://schemas.openxmlformats.org/officeDocument/2006/relationships/hyperlink" Target="http://www.marathontwp.com/" TargetMode="External"/><Relationship Id="rId59" Type="http://schemas.openxmlformats.org/officeDocument/2006/relationships/hyperlink" Target="https://www.michigantownships.org/twp_details.asp?fips=23160" TargetMode="External"/><Relationship Id="rId67" Type="http://schemas.openxmlformats.org/officeDocument/2006/relationships/hyperlink" Target="mailto:clerk@deerfieldtownship.com" TargetMode="External"/><Relationship Id="rId20" Type="http://schemas.openxmlformats.org/officeDocument/2006/relationships/hyperlink" Target="https://www.flintandgenesee.org/" TargetMode="External"/><Relationship Id="rId41" Type="http://schemas.openxmlformats.org/officeDocument/2006/relationships/hyperlink" Target="https://www.michigantownships.org/twp_details.asp?fips=32960" TargetMode="External"/><Relationship Id="rId54" Type="http://schemas.openxmlformats.org/officeDocument/2006/relationships/hyperlink" Target="http://hadleytownship.org/wordpress/" TargetMode="External"/><Relationship Id="rId62" Type="http://schemas.openxmlformats.org/officeDocument/2006/relationships/hyperlink" Target="http://lapeercountyweb.org/LapNew/index.php/departments/county-clerk" TargetMode="External"/><Relationship Id="rId70" Type="http://schemas.openxmlformats.org/officeDocument/2006/relationships/hyperlink" Target="http://www.imlaytownship.com/" TargetMode="External"/><Relationship Id="rId75" Type="http://schemas.openxmlformats.org/officeDocument/2006/relationships/hyperlink" Target="http://www.oregontownship.org/" TargetMode="External"/><Relationship Id="rId83" Type="http://schemas.openxmlformats.org/officeDocument/2006/relationships/hyperlink" Target="http://www.ci.lapeer.mi.us/" TargetMode="External"/><Relationship Id="rId88" Type="http://schemas.openxmlformats.org/officeDocument/2006/relationships/hyperlink" Target="http://www.imlaycity.org/1/65/contact.asp" TargetMode="External"/><Relationship Id="rId91" Type="http://schemas.openxmlformats.org/officeDocument/2006/relationships/hyperlink" Target="http://www.almontmichigan.gov/1/324/clerk_and_treasurer.asp" TargetMode="External"/><Relationship Id="rId1" Type="http://schemas.openxmlformats.org/officeDocument/2006/relationships/hyperlink" Target="http://lapeerareachamber.org/" TargetMode="External"/><Relationship Id="rId6" Type="http://schemas.openxmlformats.org/officeDocument/2006/relationships/hyperlink" Target="mailto:uffordm@michigancdc.org" TargetMode="External"/><Relationship Id="rId15" Type="http://schemas.openxmlformats.org/officeDocument/2006/relationships/hyperlink" Target="http://www.lapeerdevelopment.com/" TargetMode="External"/><Relationship Id="rId23" Type="http://schemas.openxmlformats.org/officeDocument/2006/relationships/hyperlink" Target="mailto:TSPENCER@LAPEERCOUNTY.ORG" TargetMode="External"/><Relationship Id="rId28" Type="http://schemas.openxmlformats.org/officeDocument/2006/relationships/hyperlink" Target="http://columbiaville.org/offices.htm" TargetMode="External"/><Relationship Id="rId36" Type="http://schemas.openxmlformats.org/officeDocument/2006/relationships/hyperlink" Target="mailto:clerk@northbranchvillage.org" TargetMode="External"/><Relationship Id="rId49" Type="http://schemas.openxmlformats.org/officeDocument/2006/relationships/hyperlink" Target="https://www.michigantownships.org/twp_details.asp?fips=52500" TargetMode="External"/><Relationship Id="rId57" Type="http://schemas.openxmlformats.org/officeDocument/2006/relationships/hyperlink" Target="http://www.northbranchtwp.com/" TargetMode="External"/><Relationship Id="rId10" Type="http://schemas.openxmlformats.org/officeDocument/2006/relationships/hyperlink" Target="http://sbdcmichigan.org/" TargetMode="External"/><Relationship Id="rId31" Type="http://schemas.openxmlformats.org/officeDocument/2006/relationships/hyperlink" Target="http://www.ci.lapeer.mi.us/clerk/contact_information.php" TargetMode="External"/><Relationship Id="rId44" Type="http://schemas.openxmlformats.org/officeDocument/2006/relationships/hyperlink" Target="http://www.lapeertownship.org/" TargetMode="External"/><Relationship Id="rId52" Type="http://schemas.openxmlformats.org/officeDocument/2006/relationships/hyperlink" Target="https://www.michigantownships.org/twp_details.asp?fips=61060" TargetMode="External"/><Relationship Id="rId60" Type="http://schemas.openxmlformats.org/officeDocument/2006/relationships/hyperlink" Target="http://www.villageofdryden.com/" TargetMode="External"/><Relationship Id="rId65" Type="http://schemas.openxmlformats.org/officeDocument/2006/relationships/hyperlink" Target="http://almonttownship.org/departments/clerk" TargetMode="External"/><Relationship Id="rId73" Type="http://schemas.openxmlformats.org/officeDocument/2006/relationships/hyperlink" Target="http://www.metamoratownship.com/" TargetMode="External"/><Relationship Id="rId78" Type="http://schemas.openxmlformats.org/officeDocument/2006/relationships/hyperlink" Target="http://lapeercountyweb.org/LapNew/index.php" TargetMode="External"/><Relationship Id="rId81" Type="http://schemas.openxmlformats.org/officeDocument/2006/relationships/hyperlink" Target="http://columbiaville.org/" TargetMode="External"/><Relationship Id="rId86" Type="http://schemas.openxmlformats.org/officeDocument/2006/relationships/hyperlink" Target="http://www.northbranchvillage.org/" TargetMode="External"/><Relationship Id="rId4" Type="http://schemas.openxmlformats.org/officeDocument/2006/relationships/hyperlink" Target="http://www.imlayseed.com/1/379/index.asp" TargetMode="External"/><Relationship Id="rId9" Type="http://schemas.openxmlformats.org/officeDocument/2006/relationships/hyperlink" Target="mailto:ptac@flintandgenesee.org"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ptac@flintandgenesee.org" TargetMode="External"/><Relationship Id="rId18" Type="http://schemas.openxmlformats.org/officeDocument/2006/relationships/hyperlink" Target="mailto:info@bluewaterchamber.com" TargetMode="External"/><Relationship Id="rId26" Type="http://schemas.openxmlformats.org/officeDocument/2006/relationships/hyperlink" Target="http://www.startunderground.com/" TargetMode="External"/><Relationship Id="rId39" Type="http://schemas.openxmlformats.org/officeDocument/2006/relationships/hyperlink" Target="http://www.algonac-mi.gov/contact-us" TargetMode="External"/><Relationship Id="rId21" Type="http://schemas.openxmlformats.org/officeDocument/2006/relationships/hyperlink" Target="http://2016.export.gov/michigan/" TargetMode="External"/><Relationship Id="rId34" Type="http://schemas.openxmlformats.org/officeDocument/2006/relationships/hyperlink" Target="http://www.yalechamber.com/" TargetMode="External"/><Relationship Id="rId42" Type="http://schemas.openxmlformats.org/officeDocument/2006/relationships/hyperlink" Target="http://mi-yale.civicplus.com/Directory.aspx?DID=23" TargetMode="External"/><Relationship Id="rId47" Type="http://schemas.openxmlformats.org/officeDocument/2006/relationships/hyperlink" Target="http://www.eastchinatownship.org/" TargetMode="External"/><Relationship Id="rId50" Type="http://schemas.openxmlformats.org/officeDocument/2006/relationships/hyperlink" Target="http://www.greenwoodtownship.com/" TargetMode="External"/><Relationship Id="rId55" Type="http://schemas.openxmlformats.org/officeDocument/2006/relationships/hyperlink" Target="https://stclaircountyclerk.org/Contact/" TargetMode="External"/><Relationship Id="rId63" Type="http://schemas.openxmlformats.org/officeDocument/2006/relationships/hyperlink" Target="https://cityofmarinecity.org/" TargetMode="External"/><Relationship Id="rId68" Type="http://schemas.openxmlformats.org/officeDocument/2006/relationships/hyperlink" Target="mailto:clerk@columbustwp.org" TargetMode="External"/><Relationship Id="rId76" Type="http://schemas.openxmlformats.org/officeDocument/2006/relationships/hyperlink" Target="mailto:bdavis@porthurontownship.org" TargetMode="External"/><Relationship Id="rId7" Type="http://schemas.openxmlformats.org/officeDocument/2006/relationships/hyperlink" Target="http://stclairchambermi.com/" TargetMode="External"/><Relationship Id="rId71" Type="http://schemas.openxmlformats.org/officeDocument/2006/relationships/hyperlink" Target="mailto:rcrawford@fortgratiottwp.org" TargetMode="External"/><Relationship Id="rId2" Type="http://schemas.openxmlformats.org/officeDocument/2006/relationships/hyperlink" Target="http://www.startunderground.com/lets-talk.html" TargetMode="External"/><Relationship Id="rId16" Type="http://schemas.openxmlformats.org/officeDocument/2006/relationships/hyperlink" Target="https://www.facebook.com/TechPortHuron" TargetMode="External"/><Relationship Id="rId29" Type="http://schemas.openxmlformats.org/officeDocument/2006/relationships/hyperlink" Target="http://2016.export.gov/michigan/" TargetMode="External"/><Relationship Id="rId11" Type="http://schemas.openxmlformats.org/officeDocument/2006/relationships/hyperlink" Target="https://www.michigancdc.org/" TargetMode="External"/><Relationship Id="rId24" Type="http://schemas.openxmlformats.org/officeDocument/2006/relationships/hyperlink" Target="https://www.facebook.com/TechPortHuron" TargetMode="External"/><Relationship Id="rId32" Type="http://schemas.openxmlformats.org/officeDocument/2006/relationships/hyperlink" Target="http://stclairchambermi.com/" TargetMode="External"/><Relationship Id="rId37" Type="http://schemas.openxmlformats.org/officeDocument/2006/relationships/hyperlink" Target="mailto:childs@porthuron.org" TargetMode="External"/><Relationship Id="rId40" Type="http://schemas.openxmlformats.org/officeDocument/2006/relationships/hyperlink" Target="mailto:cityclerk@algonac-mi.gov" TargetMode="External"/><Relationship Id="rId45" Type="http://schemas.openxmlformats.org/officeDocument/2006/relationships/hyperlink" Target="http://www.stclaircounty.org/townships/brockway" TargetMode="External"/><Relationship Id="rId53" Type="http://schemas.openxmlformats.org/officeDocument/2006/relationships/hyperlink" Target="https://stclaircountyclerk.org/Contact/Contact_Email.aspx" TargetMode="External"/><Relationship Id="rId58" Type="http://schemas.openxmlformats.org/officeDocument/2006/relationships/hyperlink" Target="http://www.cityofstclair.com/" TargetMode="External"/><Relationship Id="rId66" Type="http://schemas.openxmlformats.org/officeDocument/2006/relationships/hyperlink" Target="http://www.burtchville.org/" TargetMode="External"/><Relationship Id="rId74" Type="http://schemas.openxmlformats.org/officeDocument/2006/relationships/hyperlink" Target="mailto:officemgr@kenockeetwp.com" TargetMode="External"/><Relationship Id="rId79" Type="http://schemas.openxmlformats.org/officeDocument/2006/relationships/hyperlink" Target="http://chinatwp.net/" TargetMode="External"/><Relationship Id="rId5" Type="http://schemas.openxmlformats.org/officeDocument/2006/relationships/hyperlink" Target="http://bluewaterstartups.com/" TargetMode="External"/><Relationship Id="rId61" Type="http://schemas.openxmlformats.org/officeDocument/2006/relationships/hyperlink" Target="http://www.cityofmarysvillemi.com/departments/clerk-department" TargetMode="External"/><Relationship Id="rId10" Type="http://schemas.openxmlformats.org/officeDocument/2006/relationships/hyperlink" Target="mailto:uffordm@michigancdc.org" TargetMode="External"/><Relationship Id="rId19" Type="http://schemas.openxmlformats.org/officeDocument/2006/relationships/hyperlink" Target="mailto:info@edascc.com" TargetMode="External"/><Relationship Id="rId31" Type="http://schemas.openxmlformats.org/officeDocument/2006/relationships/hyperlink" Target="http://sbdcmichigan.org/" TargetMode="External"/><Relationship Id="rId44" Type="http://schemas.openxmlformats.org/officeDocument/2006/relationships/hyperlink" Target="mailto:capacclerk@gmail.com" TargetMode="External"/><Relationship Id="rId52" Type="http://schemas.openxmlformats.org/officeDocument/2006/relationships/hyperlink" Target="http://www.cis.stclaircounty.org/villemmett.asp" TargetMode="External"/><Relationship Id="rId60" Type="http://schemas.openxmlformats.org/officeDocument/2006/relationships/hyperlink" Target="http://www.cityofmarysvillemi.com/" TargetMode="External"/><Relationship Id="rId65" Type="http://schemas.openxmlformats.org/officeDocument/2006/relationships/hyperlink" Target="http://www.yalemi.us/" TargetMode="External"/><Relationship Id="rId73" Type="http://schemas.openxmlformats.org/officeDocument/2006/relationships/hyperlink" Target="http://www.iratownship.org/" TargetMode="External"/><Relationship Id="rId78" Type="http://schemas.openxmlformats.org/officeDocument/2006/relationships/hyperlink" Target="http://www.villageofcapac.com/" TargetMode="External"/><Relationship Id="rId4" Type="http://schemas.openxmlformats.org/officeDocument/2006/relationships/hyperlink" Target="mailto:hello@loft912.ph" TargetMode="External"/><Relationship Id="rId9" Type="http://schemas.openxmlformats.org/officeDocument/2006/relationships/hyperlink" Target="http://www.yalechamber.com/" TargetMode="External"/><Relationship Id="rId14" Type="http://schemas.openxmlformats.org/officeDocument/2006/relationships/hyperlink" Target="http://sbdcmichigan.org/" TargetMode="External"/><Relationship Id="rId22" Type="http://schemas.openxmlformats.org/officeDocument/2006/relationships/hyperlink" Target="https://loft912.ph/" TargetMode="External"/><Relationship Id="rId27" Type="http://schemas.openxmlformats.org/officeDocument/2006/relationships/hyperlink" Target="http://www.startunderground.com/" TargetMode="External"/><Relationship Id="rId30" Type="http://schemas.openxmlformats.org/officeDocument/2006/relationships/hyperlink" Target="https://www.flintandgenesee.org/" TargetMode="External"/><Relationship Id="rId35" Type="http://schemas.openxmlformats.org/officeDocument/2006/relationships/hyperlink" Target="http://www.porthuron.org/Content.aspx?Pageid=11" TargetMode="External"/><Relationship Id="rId43" Type="http://schemas.openxmlformats.org/officeDocument/2006/relationships/hyperlink" Target="http://www.villageofcapac.com/" TargetMode="External"/><Relationship Id="rId48" Type="http://schemas.openxmlformats.org/officeDocument/2006/relationships/hyperlink" Target="http://www.emmetttownship-stclair.org/" TargetMode="External"/><Relationship Id="rId56" Type="http://schemas.openxmlformats.org/officeDocument/2006/relationships/hyperlink" Target="https://stclaircountyclerk.org/" TargetMode="External"/><Relationship Id="rId64" Type="http://schemas.openxmlformats.org/officeDocument/2006/relationships/hyperlink" Target="http://www.algonac-mi.gov/" TargetMode="External"/><Relationship Id="rId69" Type="http://schemas.openxmlformats.org/officeDocument/2006/relationships/hyperlink" Target="mailto:clerk@cott-township.org" TargetMode="External"/><Relationship Id="rId77" Type="http://schemas.openxmlformats.org/officeDocument/2006/relationships/hyperlink" Target="mailto:clerk@rileytownship.com" TargetMode="External"/><Relationship Id="rId8" Type="http://schemas.openxmlformats.org/officeDocument/2006/relationships/hyperlink" Target="mailto:stclairchambermi@gmail.com" TargetMode="External"/><Relationship Id="rId51" Type="http://schemas.openxmlformats.org/officeDocument/2006/relationships/hyperlink" Target="http://www.walestownship.org/" TargetMode="External"/><Relationship Id="rId72" Type="http://schemas.openxmlformats.org/officeDocument/2006/relationships/hyperlink" Target="mailto:office@granttownship.com" TargetMode="External"/><Relationship Id="rId80" Type="http://schemas.openxmlformats.org/officeDocument/2006/relationships/printerSettings" Target="../printerSettings/printerSettings4.bin"/><Relationship Id="rId3" Type="http://schemas.openxmlformats.org/officeDocument/2006/relationships/hyperlink" Target="https://loft912.ph/" TargetMode="External"/><Relationship Id="rId12" Type="http://schemas.openxmlformats.org/officeDocument/2006/relationships/hyperlink" Target="https://www.flintandgenesee.org/economic-development/government-contracting/" TargetMode="External"/><Relationship Id="rId17" Type="http://schemas.openxmlformats.org/officeDocument/2006/relationships/hyperlink" Target="mailto:techporthuron@gmail.com" TargetMode="External"/><Relationship Id="rId25" Type="http://schemas.openxmlformats.org/officeDocument/2006/relationships/hyperlink" Target="http://bluewaterstartups.com/" TargetMode="External"/><Relationship Id="rId33" Type="http://schemas.openxmlformats.org/officeDocument/2006/relationships/hyperlink" Target="http://www.edascc.com/" TargetMode="External"/><Relationship Id="rId38" Type="http://schemas.openxmlformats.org/officeDocument/2006/relationships/hyperlink" Target="https://cityofmarinecity.org/directory/" TargetMode="External"/><Relationship Id="rId46" Type="http://schemas.openxmlformats.org/officeDocument/2006/relationships/hyperlink" Target="http://www.clydetownshipscc.org/" TargetMode="External"/><Relationship Id="rId59" Type="http://schemas.openxmlformats.org/officeDocument/2006/relationships/hyperlink" Target="http://www.cityofstclair.com/departments/city-clerk/" TargetMode="External"/><Relationship Id="rId67" Type="http://schemas.openxmlformats.org/officeDocument/2006/relationships/hyperlink" Target="http://www.cascostclair.org/" TargetMode="External"/><Relationship Id="rId20" Type="http://schemas.openxmlformats.org/officeDocument/2006/relationships/hyperlink" Target="mailto:yale@yalechamber.com" TargetMode="External"/><Relationship Id="rId41" Type="http://schemas.openxmlformats.org/officeDocument/2006/relationships/hyperlink" Target="http://www.yalemi.us/" TargetMode="External"/><Relationship Id="rId54" Type="http://schemas.openxmlformats.org/officeDocument/2006/relationships/hyperlink" Target="https://www.stclaircounty.org/Main/Default.aspx" TargetMode="External"/><Relationship Id="rId62" Type="http://schemas.openxmlformats.org/officeDocument/2006/relationships/hyperlink" Target="mailto:rwarnke@cityofmarysvillemi.com" TargetMode="External"/><Relationship Id="rId70" Type="http://schemas.openxmlformats.org/officeDocument/2006/relationships/hyperlink" Target="mailto:emmetttownship@yahoo.com" TargetMode="External"/><Relationship Id="rId75" Type="http://schemas.openxmlformats.org/officeDocument/2006/relationships/hyperlink" Target="http://www.kimballtownship.org/Default.aspx?tabid=1469" TargetMode="External"/><Relationship Id="rId1" Type="http://schemas.openxmlformats.org/officeDocument/2006/relationships/hyperlink" Target="http://www.edascc.com/" TargetMode="External"/><Relationship Id="rId6" Type="http://schemas.openxmlformats.org/officeDocument/2006/relationships/hyperlink" Target="http://www.bluewaterchamber.com/" TargetMode="External"/><Relationship Id="rId15" Type="http://schemas.openxmlformats.org/officeDocument/2006/relationships/hyperlink" Target="http://sbdcmichigan.org/start-grow-flint/" TargetMode="External"/><Relationship Id="rId23" Type="http://schemas.openxmlformats.org/officeDocument/2006/relationships/hyperlink" Target="http://www.bluewaterchamber.com/" TargetMode="External"/><Relationship Id="rId28" Type="http://schemas.openxmlformats.org/officeDocument/2006/relationships/hyperlink" Target="https://www.michigancdc.org/" TargetMode="External"/><Relationship Id="rId36" Type="http://schemas.openxmlformats.org/officeDocument/2006/relationships/hyperlink" Target="http://www.porthuron.org/Content.aspx?Pageid=11" TargetMode="External"/><Relationship Id="rId49" Type="http://schemas.openxmlformats.org/officeDocument/2006/relationships/hyperlink" Target="http://www.granttownship.com/" TargetMode="External"/><Relationship Id="rId57" Type="http://schemas.openxmlformats.org/officeDocument/2006/relationships/hyperlink" Target="http://www.porthuron.org/"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vassarchamber.com/" TargetMode="External"/><Relationship Id="rId18" Type="http://schemas.openxmlformats.org/officeDocument/2006/relationships/hyperlink" Target="http://www.tuscolacountyedc.org/" TargetMode="External"/><Relationship Id="rId26" Type="http://schemas.openxmlformats.org/officeDocument/2006/relationships/hyperlink" Target="http://www.tuscolacounty.org/clerk/" TargetMode="External"/><Relationship Id="rId39" Type="http://schemas.openxmlformats.org/officeDocument/2006/relationships/hyperlink" Target="http://villageofreese.net/Pages/contactus.aspx" TargetMode="External"/><Relationship Id="rId21" Type="http://schemas.openxmlformats.org/officeDocument/2006/relationships/hyperlink" Target="https://www.michigancdc.org/" TargetMode="External"/><Relationship Id="rId34" Type="http://schemas.openxmlformats.org/officeDocument/2006/relationships/hyperlink" Target="http://www.millingtonvillage.org/contact.html" TargetMode="External"/><Relationship Id="rId42" Type="http://schemas.openxmlformats.org/officeDocument/2006/relationships/hyperlink" Target="http://www.unionvillemi.us/village-officials.html" TargetMode="External"/><Relationship Id="rId47" Type="http://schemas.openxmlformats.org/officeDocument/2006/relationships/hyperlink" Target="http://www.indianfieldstownship.org/" TargetMode="External"/><Relationship Id="rId50" Type="http://schemas.openxmlformats.org/officeDocument/2006/relationships/hyperlink" Target="http://www.tuscolacounty.org/" TargetMode="External"/><Relationship Id="rId55" Type="http://schemas.openxmlformats.org/officeDocument/2006/relationships/hyperlink" Target="http://www.casscity.org/" TargetMode="External"/><Relationship Id="rId63" Type="http://schemas.openxmlformats.org/officeDocument/2006/relationships/hyperlink" Target="mailto:indianfields@centurytel.net" TargetMode="External"/><Relationship Id="rId68" Type="http://schemas.openxmlformats.org/officeDocument/2006/relationships/hyperlink" Target="https://www.michigantownships.org/www.wellstwp.org" TargetMode="External"/><Relationship Id="rId7" Type="http://schemas.openxmlformats.org/officeDocument/2006/relationships/hyperlink" Target="mailto:uffordm@michigancdc.org" TargetMode="External"/><Relationship Id="rId71" Type="http://schemas.openxmlformats.org/officeDocument/2006/relationships/hyperlink" Target="https://www.tchd.us/" TargetMode="External"/><Relationship Id="rId2" Type="http://schemas.openxmlformats.org/officeDocument/2006/relationships/hyperlink" Target="mailto:serickson@tuscolaedc.org" TargetMode="External"/><Relationship Id="rId16" Type="http://schemas.openxmlformats.org/officeDocument/2006/relationships/hyperlink" Target="mailto:ccc@casscitychamber.com" TargetMode="External"/><Relationship Id="rId29" Type="http://schemas.openxmlformats.org/officeDocument/2006/relationships/hyperlink" Target="mailto:ksnider@carocity.net" TargetMode="External"/><Relationship Id="rId11" Type="http://schemas.openxmlformats.org/officeDocument/2006/relationships/hyperlink" Target="http://sbdcmichigan.org/" TargetMode="External"/><Relationship Id="rId24" Type="http://schemas.openxmlformats.org/officeDocument/2006/relationships/hyperlink" Target="http://sbdcmichigan.org/" TargetMode="External"/><Relationship Id="rId32" Type="http://schemas.openxmlformats.org/officeDocument/2006/relationships/hyperlink" Target="http://villageofmayville.org/administration/" TargetMode="External"/><Relationship Id="rId37" Type="http://schemas.openxmlformats.org/officeDocument/2006/relationships/hyperlink" Target="http://www.fairgrovevillage.org/?Page=2" TargetMode="External"/><Relationship Id="rId40" Type="http://schemas.openxmlformats.org/officeDocument/2006/relationships/hyperlink" Target="mailto:deputyclerk@villageofreese.us" TargetMode="External"/><Relationship Id="rId45" Type="http://schemas.openxmlformats.org/officeDocument/2006/relationships/hyperlink" Target="https://www.michigantownships.org/twp_details.asp?fips=25380" TargetMode="External"/><Relationship Id="rId53" Type="http://schemas.openxmlformats.org/officeDocument/2006/relationships/hyperlink" Target="http://www.cityofvassar.org/" TargetMode="External"/><Relationship Id="rId58" Type="http://schemas.openxmlformats.org/officeDocument/2006/relationships/hyperlink" Target="http://www.arbelatownship.org/index.html" TargetMode="External"/><Relationship Id="rId66" Type="http://schemas.openxmlformats.org/officeDocument/2006/relationships/hyperlink" Target="http://www.watertowntownship.org/" TargetMode="External"/><Relationship Id="rId5" Type="http://schemas.openxmlformats.org/officeDocument/2006/relationships/hyperlink" Target="http://www.carochamber.org/" TargetMode="External"/><Relationship Id="rId15" Type="http://schemas.openxmlformats.org/officeDocument/2006/relationships/hyperlink" Target="mailto:executivedirector@carochamber.org" TargetMode="External"/><Relationship Id="rId23" Type="http://schemas.openxmlformats.org/officeDocument/2006/relationships/hyperlink" Target="https://www.flintandgenesee.org/" TargetMode="External"/><Relationship Id="rId28" Type="http://schemas.openxmlformats.org/officeDocument/2006/relationships/hyperlink" Target="http://www.carocity.net/administration.php" TargetMode="External"/><Relationship Id="rId36" Type="http://schemas.openxmlformats.org/officeDocument/2006/relationships/hyperlink" Target="http://www.fairgrovevillage.org/" TargetMode="External"/><Relationship Id="rId49" Type="http://schemas.openxmlformats.org/officeDocument/2006/relationships/hyperlink" Target="http://www.tuscolatownship.org/" TargetMode="External"/><Relationship Id="rId57" Type="http://schemas.openxmlformats.org/officeDocument/2006/relationships/hyperlink" Target="https://www.michigantownships.org/twp_details.asp?fips=03220" TargetMode="External"/><Relationship Id="rId61" Type="http://schemas.openxmlformats.org/officeDocument/2006/relationships/hyperlink" Target="https://www.fairgrovetwp.org/township-officials" TargetMode="External"/><Relationship Id="rId10" Type="http://schemas.openxmlformats.org/officeDocument/2006/relationships/hyperlink" Target="mailto:ptac@flintandgenesee.org" TargetMode="External"/><Relationship Id="rId19" Type="http://schemas.openxmlformats.org/officeDocument/2006/relationships/hyperlink" Target="https://www.michiganveterans.com/" TargetMode="External"/><Relationship Id="rId31" Type="http://schemas.openxmlformats.org/officeDocument/2006/relationships/hyperlink" Target="http://villageofmayville.org/" TargetMode="External"/><Relationship Id="rId44" Type="http://schemas.openxmlformats.org/officeDocument/2006/relationships/hyperlink" Target="https://www.michigantownships.org/twp_details.asp?fips=25300" TargetMode="External"/><Relationship Id="rId52" Type="http://schemas.openxmlformats.org/officeDocument/2006/relationships/hyperlink" Target="https://www.tchd.us/" TargetMode="External"/><Relationship Id="rId60" Type="http://schemas.openxmlformats.org/officeDocument/2006/relationships/hyperlink" Target="mailto:clerk@fairgrovetwp.org" TargetMode="External"/><Relationship Id="rId65" Type="http://schemas.openxmlformats.org/officeDocument/2006/relationships/hyperlink" Target="http://www.tuscolatownship.org/" TargetMode="External"/><Relationship Id="rId73" Type="http://schemas.openxmlformats.org/officeDocument/2006/relationships/hyperlink" Target="http://www.tuscolacounty.org/localgov/" TargetMode="External"/><Relationship Id="rId4" Type="http://schemas.openxmlformats.org/officeDocument/2006/relationships/hyperlink" Target="mailto:mzmierski@tchd.us" TargetMode="External"/><Relationship Id="rId9" Type="http://schemas.openxmlformats.org/officeDocument/2006/relationships/hyperlink" Target="https://www.flintandgenesee.org/economic-development/government-contracting/" TargetMode="External"/><Relationship Id="rId14" Type="http://schemas.openxmlformats.org/officeDocument/2006/relationships/hyperlink" Target="mailto:office@vassarchamber.com" TargetMode="External"/><Relationship Id="rId22" Type="http://schemas.openxmlformats.org/officeDocument/2006/relationships/hyperlink" Target="http://2016.export.gov/michigan/" TargetMode="External"/><Relationship Id="rId27" Type="http://schemas.openxmlformats.org/officeDocument/2006/relationships/hyperlink" Target="https://www.tchd.us/" TargetMode="External"/><Relationship Id="rId30" Type="http://schemas.openxmlformats.org/officeDocument/2006/relationships/hyperlink" Target="http://www.casscity.org/index.php/contact-us/contact-clerk-treasurer" TargetMode="External"/><Relationship Id="rId35" Type="http://schemas.openxmlformats.org/officeDocument/2006/relationships/hyperlink" Target="mailto:vom_clerk@millingtonvillage.org" TargetMode="External"/><Relationship Id="rId43" Type="http://schemas.openxmlformats.org/officeDocument/2006/relationships/hyperlink" Target="http://denmarktwp.org/" TargetMode="External"/><Relationship Id="rId48" Type="http://schemas.openxmlformats.org/officeDocument/2006/relationships/hyperlink" Target="https://www.michigantownships.org/www.juniatatwp.org" TargetMode="External"/><Relationship Id="rId56" Type="http://schemas.openxmlformats.org/officeDocument/2006/relationships/hyperlink" Target="http://villageofmayville.org/" TargetMode="External"/><Relationship Id="rId64" Type="http://schemas.openxmlformats.org/officeDocument/2006/relationships/hyperlink" Target="mailto:clerk@juniatatwp.org" TargetMode="External"/><Relationship Id="rId69" Type="http://schemas.openxmlformats.org/officeDocument/2006/relationships/hyperlink" Target="https://www.michigantownships.org/twp_details.asp?fips=25300" TargetMode="External"/><Relationship Id="rId8" Type="http://schemas.openxmlformats.org/officeDocument/2006/relationships/hyperlink" Target="https://www.michigancdc.org/" TargetMode="External"/><Relationship Id="rId51" Type="http://schemas.openxmlformats.org/officeDocument/2006/relationships/hyperlink" Target="http://www.tuscolacounty.org/clerk/" TargetMode="External"/><Relationship Id="rId72" Type="http://schemas.openxmlformats.org/officeDocument/2006/relationships/hyperlink" Target="http://www.carocity.net/" TargetMode="External"/><Relationship Id="rId3" Type="http://schemas.openxmlformats.org/officeDocument/2006/relationships/hyperlink" Target="https://www.michiganveterans.com/a/Tuscola-County" TargetMode="External"/><Relationship Id="rId12" Type="http://schemas.openxmlformats.org/officeDocument/2006/relationships/hyperlink" Target="http://sbdcmichigan.org/start-grow-flint/" TargetMode="External"/><Relationship Id="rId17" Type="http://schemas.openxmlformats.org/officeDocument/2006/relationships/hyperlink" Target="http://2016.export.gov/michigan/" TargetMode="External"/><Relationship Id="rId25" Type="http://schemas.openxmlformats.org/officeDocument/2006/relationships/hyperlink" Target="https://vassarchamber.com/" TargetMode="External"/><Relationship Id="rId33" Type="http://schemas.openxmlformats.org/officeDocument/2006/relationships/hyperlink" Target="http://www.millingtonvillage.org/" TargetMode="External"/><Relationship Id="rId38" Type="http://schemas.openxmlformats.org/officeDocument/2006/relationships/hyperlink" Target="http://villageofreese.net/Pages/default.aspx" TargetMode="External"/><Relationship Id="rId46" Type="http://schemas.openxmlformats.org/officeDocument/2006/relationships/hyperlink" Target="http://www.fremonttownship.org/" TargetMode="External"/><Relationship Id="rId59" Type="http://schemas.openxmlformats.org/officeDocument/2006/relationships/hyperlink" Target="mailto:clerk@denmarktwp.org" TargetMode="External"/><Relationship Id="rId67" Type="http://schemas.openxmlformats.org/officeDocument/2006/relationships/hyperlink" Target="mailto:clerk@watertowntownship.org" TargetMode="External"/><Relationship Id="rId20" Type="http://schemas.openxmlformats.org/officeDocument/2006/relationships/hyperlink" Target="http://www.carochamber.org/" TargetMode="External"/><Relationship Id="rId41" Type="http://schemas.openxmlformats.org/officeDocument/2006/relationships/hyperlink" Target="http://www.unionvillemi.us/" TargetMode="External"/><Relationship Id="rId54" Type="http://schemas.openxmlformats.org/officeDocument/2006/relationships/hyperlink" Target="http://www.cityofvassar.org/151/City-Clerk-Treasurer" TargetMode="External"/><Relationship Id="rId62" Type="http://schemas.openxmlformats.org/officeDocument/2006/relationships/hyperlink" Target="mailto:fremonttownship@hotmail.com" TargetMode="External"/><Relationship Id="rId70" Type="http://schemas.openxmlformats.org/officeDocument/2006/relationships/hyperlink" Target="https://www.michigantownships.org/twp_details.asp?fips=25380" TargetMode="External"/><Relationship Id="rId1" Type="http://schemas.openxmlformats.org/officeDocument/2006/relationships/hyperlink" Target="http://www.tuscolacounty.org/edc/" TargetMode="External"/><Relationship Id="rId6" Type="http://schemas.openxmlformats.org/officeDocument/2006/relationships/hyperlink" Target="http://www.casscitychamber.com/"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www.badaxemich.com/" TargetMode="External"/><Relationship Id="rId21" Type="http://schemas.openxmlformats.org/officeDocument/2006/relationships/hyperlink" Target="https://www.michigancdc.org/" TargetMode="External"/><Relationship Id="rId42" Type="http://schemas.openxmlformats.org/officeDocument/2006/relationships/hyperlink" Target="http://www.villageofportaustin.com/index_ContactUs.htm" TargetMode="External"/><Relationship Id="rId47" Type="http://schemas.openxmlformats.org/officeDocument/2006/relationships/hyperlink" Target="http://www.cityofcaseville.com/" TargetMode="External"/><Relationship Id="rId63" Type="http://schemas.openxmlformats.org/officeDocument/2006/relationships/hyperlink" Target="http://www.humetownship.com/" TargetMode="External"/><Relationship Id="rId68" Type="http://schemas.openxmlformats.org/officeDocument/2006/relationships/hyperlink" Target="https://www.michigantownships.org/twp_details.asp?fips=52600" TargetMode="External"/><Relationship Id="rId84" Type="http://schemas.openxmlformats.org/officeDocument/2006/relationships/hyperlink" Target="http://www.cityofcaseville.com/" TargetMode="External"/><Relationship Id="rId89" Type="http://schemas.openxmlformats.org/officeDocument/2006/relationships/hyperlink" Target="http://www.laketownship.net/" TargetMode="External"/><Relationship Id="rId2" Type="http://schemas.openxmlformats.org/officeDocument/2006/relationships/hyperlink" Target="http://co.huron.mi.us/departments.asp" TargetMode="External"/><Relationship Id="rId16" Type="http://schemas.openxmlformats.org/officeDocument/2006/relationships/hyperlink" Target="http://2016.export.gov/michigan/" TargetMode="External"/><Relationship Id="rId29" Type="http://schemas.openxmlformats.org/officeDocument/2006/relationships/hyperlink" Target="http://www.portaustinarea.com/" TargetMode="External"/><Relationship Id="rId107" Type="http://schemas.openxmlformats.org/officeDocument/2006/relationships/hyperlink" Target="https://www.michigantownships.org/twp_details.asp?fips=10940" TargetMode="External"/><Relationship Id="rId11" Type="http://schemas.openxmlformats.org/officeDocument/2006/relationships/hyperlink" Target="https://www.michigancdc.org/" TargetMode="External"/><Relationship Id="rId24" Type="http://schemas.openxmlformats.org/officeDocument/2006/relationships/hyperlink" Target="http://sbdcmichigan.org/" TargetMode="External"/><Relationship Id="rId32" Type="http://schemas.openxmlformats.org/officeDocument/2006/relationships/hyperlink" Target="http://www.co.huron.mi.us/default.asp" TargetMode="External"/><Relationship Id="rId37" Type="http://schemas.openxmlformats.org/officeDocument/2006/relationships/hyperlink" Target="mailto:rbachman@cityofbadaxe.com" TargetMode="External"/><Relationship Id="rId40" Type="http://schemas.openxmlformats.org/officeDocument/2006/relationships/hyperlink" Target="mailto:lwoycehoski@harborbeach.com" TargetMode="External"/><Relationship Id="rId45" Type="http://schemas.openxmlformats.org/officeDocument/2006/relationships/hyperlink" Target="http://www.pigeonmichigan.com/contact" TargetMode="External"/><Relationship Id="rId53" Type="http://schemas.openxmlformats.org/officeDocument/2006/relationships/hyperlink" Target="http://www.sebewaingmi.gov/" TargetMode="External"/><Relationship Id="rId58" Type="http://schemas.openxmlformats.org/officeDocument/2006/relationships/hyperlink" Target="https://www.michigantownships.org/twp_details.asp?fips=10940" TargetMode="External"/><Relationship Id="rId66" Type="http://schemas.openxmlformats.org/officeDocument/2006/relationships/hyperlink" Target="https://www.michigantownships.org/twp_details.asp?fips=47640" TargetMode="External"/><Relationship Id="rId74" Type="http://schemas.openxmlformats.org/officeDocument/2006/relationships/hyperlink" Target="https://www.michigantownships.org/twp_details.asp?fips=73040" TargetMode="External"/><Relationship Id="rId79" Type="http://schemas.openxmlformats.org/officeDocument/2006/relationships/hyperlink" Target="mailto:villageofpigeon@gmail.com" TargetMode="External"/><Relationship Id="rId87" Type="http://schemas.openxmlformats.org/officeDocument/2006/relationships/hyperlink" Target="mailto:neall@co.huron.mi.us" TargetMode="External"/><Relationship Id="rId102" Type="http://schemas.openxmlformats.org/officeDocument/2006/relationships/hyperlink" Target="https://www.michigantownships.org/twp_details.asp?fips=40020" TargetMode="External"/><Relationship Id="rId110" Type="http://schemas.openxmlformats.org/officeDocument/2006/relationships/printerSettings" Target="../printerSettings/printerSettings5.bin"/><Relationship Id="rId5" Type="http://schemas.openxmlformats.org/officeDocument/2006/relationships/hyperlink" Target="http://www.portaustinarea.com/" TargetMode="External"/><Relationship Id="rId61" Type="http://schemas.openxmlformats.org/officeDocument/2006/relationships/hyperlink" Target="https://www.michigantownships.org/twp_details.asp?fips=27120" TargetMode="External"/><Relationship Id="rId82" Type="http://schemas.openxmlformats.org/officeDocument/2006/relationships/hyperlink" Target="http://porthopemich.com/" TargetMode="External"/><Relationship Id="rId90" Type="http://schemas.openxmlformats.org/officeDocument/2006/relationships/hyperlink" Target="http://www.laketownship.net/" TargetMode="External"/><Relationship Id="rId95" Type="http://schemas.openxmlformats.org/officeDocument/2006/relationships/hyperlink" Target="https://www.michigantownships.org/twp_details.asp?fips=73160" TargetMode="External"/><Relationship Id="rId19" Type="http://schemas.openxmlformats.org/officeDocument/2006/relationships/hyperlink" Target="mailto:email@casevillechamber.com" TargetMode="External"/><Relationship Id="rId14" Type="http://schemas.openxmlformats.org/officeDocument/2006/relationships/hyperlink" Target="http://sbdcmichigan.org/" TargetMode="External"/><Relationship Id="rId22" Type="http://schemas.openxmlformats.org/officeDocument/2006/relationships/hyperlink" Target="http://2016.export.gov/michigan/" TargetMode="External"/><Relationship Id="rId27" Type="http://schemas.openxmlformats.org/officeDocument/2006/relationships/hyperlink" Target="http://harborbeachchamber.com/" TargetMode="External"/><Relationship Id="rId30" Type="http://schemas.openxmlformats.org/officeDocument/2006/relationships/hyperlink" Target="http://www.huroncountykitchen.com/" TargetMode="External"/><Relationship Id="rId35" Type="http://schemas.openxmlformats.org/officeDocument/2006/relationships/hyperlink" Target="http://www.hchd.us/" TargetMode="External"/><Relationship Id="rId43" Type="http://schemas.openxmlformats.org/officeDocument/2006/relationships/hyperlink" Target="mailto:trapson@airadvantage.net" TargetMode="External"/><Relationship Id="rId48" Type="http://schemas.openxmlformats.org/officeDocument/2006/relationships/hyperlink" Target="http://www.cityofcaseville.com/index.php/contact-city-of-caseville-by-email" TargetMode="External"/><Relationship Id="rId56" Type="http://schemas.openxmlformats.org/officeDocument/2006/relationships/hyperlink" Target="http://villageofelkton.com/index.php/contact-us/clerk-s-office?view=contact" TargetMode="External"/><Relationship Id="rId64" Type="http://schemas.openxmlformats.org/officeDocument/2006/relationships/hyperlink" Target="https://www.michigantownships.org/twp_details.asp?fips=40020" TargetMode="External"/><Relationship Id="rId69" Type="http://schemas.openxmlformats.org/officeDocument/2006/relationships/hyperlink" Target="https://www.michigantownships.org/twp_details.asp?fips=60520" TargetMode="External"/><Relationship Id="rId77" Type="http://schemas.openxmlformats.org/officeDocument/2006/relationships/hyperlink" Target="https://www.michigantownships.org/twp_details.asp?fips=82140" TargetMode="External"/><Relationship Id="rId100" Type="http://schemas.openxmlformats.org/officeDocument/2006/relationships/hyperlink" Target="https://www.michigantownships.org/twp_details.asp?fips=50360" TargetMode="External"/><Relationship Id="rId105" Type="http://schemas.openxmlformats.org/officeDocument/2006/relationships/hyperlink" Target="https://www.michigantownships.org/twp_details.asp?fips=14600" TargetMode="External"/><Relationship Id="rId8" Type="http://schemas.openxmlformats.org/officeDocument/2006/relationships/hyperlink" Target="http://www.badaxemich.com/" TargetMode="External"/><Relationship Id="rId51" Type="http://schemas.openxmlformats.org/officeDocument/2006/relationships/hyperlink" Target="http://ublymi.com/village-contacts/" TargetMode="External"/><Relationship Id="rId72" Type="http://schemas.openxmlformats.org/officeDocument/2006/relationships/hyperlink" Target="https://www.michigantownships.org/twp_details.asp?fips=71260" TargetMode="External"/><Relationship Id="rId80" Type="http://schemas.openxmlformats.org/officeDocument/2006/relationships/hyperlink" Target="http://www.cityofbadaxe.com/Clerk.aspx" TargetMode="External"/><Relationship Id="rId85" Type="http://schemas.openxmlformats.org/officeDocument/2006/relationships/hyperlink" Target="http://ublymi.com/" TargetMode="External"/><Relationship Id="rId93" Type="http://schemas.openxmlformats.org/officeDocument/2006/relationships/hyperlink" Target="https://www.michigantownships.org/twp_details.asp?fips=72200" TargetMode="External"/><Relationship Id="rId98" Type="http://schemas.openxmlformats.org/officeDocument/2006/relationships/hyperlink" Target="https://www.michigantownships.org/twp_details.asp?fips=62360" TargetMode="External"/><Relationship Id="rId3" Type="http://schemas.openxmlformats.org/officeDocument/2006/relationships/hyperlink" Target="http://www.huroncountykitchen.com/" TargetMode="External"/><Relationship Id="rId12" Type="http://schemas.openxmlformats.org/officeDocument/2006/relationships/hyperlink" Target="https://www.flintandgenesee.org/economic-development/government-contracting/" TargetMode="External"/><Relationship Id="rId17" Type="http://schemas.openxmlformats.org/officeDocument/2006/relationships/hyperlink" Target="mailto:Info@HuronCounty.com" TargetMode="External"/><Relationship Id="rId25" Type="http://schemas.openxmlformats.org/officeDocument/2006/relationships/hyperlink" Target="http://pigeonchamber.com/" TargetMode="External"/><Relationship Id="rId33" Type="http://schemas.openxmlformats.org/officeDocument/2006/relationships/hyperlink" Target="http://www.co.huron.mi.us/contact.asp" TargetMode="External"/><Relationship Id="rId38" Type="http://schemas.openxmlformats.org/officeDocument/2006/relationships/hyperlink" Target="http://www.harborbeach.com/" TargetMode="External"/><Relationship Id="rId46" Type="http://schemas.openxmlformats.org/officeDocument/2006/relationships/hyperlink" Target="http://huroncounty.com/owendale/" TargetMode="External"/><Relationship Id="rId59" Type="http://schemas.openxmlformats.org/officeDocument/2006/relationships/hyperlink" Target="https://www.michigantownships.org/twp_details.asp?fips=14600" TargetMode="External"/><Relationship Id="rId67" Type="http://schemas.openxmlformats.org/officeDocument/2006/relationships/hyperlink" Target="https://www.michigantownships.org/twp_details.asp?fips=50360" TargetMode="External"/><Relationship Id="rId103" Type="http://schemas.openxmlformats.org/officeDocument/2006/relationships/hyperlink" Target="https://www.michigantownships.org/twp_details.asp?fips=33080" TargetMode="External"/><Relationship Id="rId108" Type="http://schemas.openxmlformats.org/officeDocument/2006/relationships/hyperlink" Target="https://www.michigantownships.org/twp_details.asp?fips=08420" TargetMode="External"/><Relationship Id="rId20" Type="http://schemas.openxmlformats.org/officeDocument/2006/relationships/hyperlink" Target="mailto:badaxemich@yahoo.com" TargetMode="External"/><Relationship Id="rId41" Type="http://schemas.openxmlformats.org/officeDocument/2006/relationships/hyperlink" Target="http://www.villageofportaustin.com/" TargetMode="External"/><Relationship Id="rId54" Type="http://schemas.openxmlformats.org/officeDocument/2006/relationships/hyperlink" Target="http://www.sebewaingmi.gov/contact.html" TargetMode="External"/><Relationship Id="rId62" Type="http://schemas.openxmlformats.org/officeDocument/2006/relationships/hyperlink" Target="https://www.michigantownships.org/twp_details.asp?fips=33080" TargetMode="External"/><Relationship Id="rId70" Type="http://schemas.openxmlformats.org/officeDocument/2006/relationships/hyperlink" Target="https://www.michigantownships.org/twp_details.asp?fips=62360" TargetMode="External"/><Relationship Id="rId75" Type="http://schemas.openxmlformats.org/officeDocument/2006/relationships/hyperlink" Target="https://www.michigantownships.org/twp_details.asp?fips=73160" TargetMode="External"/><Relationship Id="rId83" Type="http://schemas.openxmlformats.org/officeDocument/2006/relationships/hyperlink" Target="http://www.pigeonmichigan.com/" TargetMode="External"/><Relationship Id="rId88" Type="http://schemas.openxmlformats.org/officeDocument/2006/relationships/hyperlink" Target="mailto:office@granttownship.com" TargetMode="External"/><Relationship Id="rId91" Type="http://schemas.openxmlformats.org/officeDocument/2006/relationships/hyperlink" Target="https://www.michigantownships.org/twp_details.asp?fips=70140" TargetMode="External"/><Relationship Id="rId96" Type="http://schemas.openxmlformats.org/officeDocument/2006/relationships/hyperlink" Target="https://www.michigantownships.org/twp_details.asp?fips=73880" TargetMode="External"/><Relationship Id="rId1" Type="http://schemas.openxmlformats.org/officeDocument/2006/relationships/hyperlink" Target="http://huroncounty.com/" TargetMode="External"/><Relationship Id="rId6" Type="http://schemas.openxmlformats.org/officeDocument/2006/relationships/hyperlink" Target="http://www.casevillechamber.net/home.php" TargetMode="External"/><Relationship Id="rId15" Type="http://schemas.openxmlformats.org/officeDocument/2006/relationships/hyperlink" Target="http://sbdcmichigan.org/start-grow-flint/" TargetMode="External"/><Relationship Id="rId23" Type="http://schemas.openxmlformats.org/officeDocument/2006/relationships/hyperlink" Target="https://www.flintandgenesee.org/" TargetMode="External"/><Relationship Id="rId28" Type="http://schemas.openxmlformats.org/officeDocument/2006/relationships/hyperlink" Target="http://www.casevillechamber.net/home.php" TargetMode="External"/><Relationship Id="rId36" Type="http://schemas.openxmlformats.org/officeDocument/2006/relationships/hyperlink" Target="http://www.cityofbadaxe.com/Clerk.aspx" TargetMode="External"/><Relationship Id="rId49" Type="http://schemas.openxmlformats.org/officeDocument/2006/relationships/hyperlink" Target="http://www.cityofcaseville.com/index.php/contact-city-of-caseville-by-email" TargetMode="External"/><Relationship Id="rId57" Type="http://schemas.openxmlformats.org/officeDocument/2006/relationships/hyperlink" Target="https://www.michigantownships.org/twp_details.asp?fips=09060" TargetMode="External"/><Relationship Id="rId106" Type="http://schemas.openxmlformats.org/officeDocument/2006/relationships/hyperlink" Target="https://www.michigantownships.org/twp_details.asp?fips=09060" TargetMode="External"/><Relationship Id="rId10" Type="http://schemas.openxmlformats.org/officeDocument/2006/relationships/hyperlink" Target="mailto:uffordm@michigancdc.org" TargetMode="External"/><Relationship Id="rId31" Type="http://schemas.openxmlformats.org/officeDocument/2006/relationships/hyperlink" Target="http://co.huron.mi.us/departments.asp" TargetMode="External"/><Relationship Id="rId44" Type="http://schemas.openxmlformats.org/officeDocument/2006/relationships/hyperlink" Target="http://www.pigeonmichigan.com/" TargetMode="External"/><Relationship Id="rId52" Type="http://schemas.openxmlformats.org/officeDocument/2006/relationships/hyperlink" Target="mailto:ublyvillageclerk@yahoo.com" TargetMode="External"/><Relationship Id="rId60" Type="http://schemas.openxmlformats.org/officeDocument/2006/relationships/hyperlink" Target="https://www.michigantownships.org/twp_details.asp?fips=23540" TargetMode="External"/><Relationship Id="rId65" Type="http://schemas.openxmlformats.org/officeDocument/2006/relationships/hyperlink" Target="http://www.laketownship.net/" TargetMode="External"/><Relationship Id="rId73" Type="http://schemas.openxmlformats.org/officeDocument/2006/relationships/hyperlink" Target="https://www.michigantownships.org/twp_details.asp?fips=72200" TargetMode="External"/><Relationship Id="rId78" Type="http://schemas.openxmlformats.org/officeDocument/2006/relationships/hyperlink" Target="https://www.michigantownships.org/twp_details.asp?fips=87960" TargetMode="External"/><Relationship Id="rId81" Type="http://schemas.openxmlformats.org/officeDocument/2006/relationships/hyperlink" Target="http://porthopemich.com/" TargetMode="External"/><Relationship Id="rId86" Type="http://schemas.openxmlformats.org/officeDocument/2006/relationships/hyperlink" Target="https://www.michigantownships.org/twp_details.asp?fips=08420" TargetMode="External"/><Relationship Id="rId94" Type="http://schemas.openxmlformats.org/officeDocument/2006/relationships/hyperlink" Target="https://www.michigantownships.org/twp_details.asp?fips=73040" TargetMode="External"/><Relationship Id="rId99" Type="http://schemas.openxmlformats.org/officeDocument/2006/relationships/hyperlink" Target="https://www.michigantownships.org/twp_details.asp?fips=47640" TargetMode="External"/><Relationship Id="rId101" Type="http://schemas.openxmlformats.org/officeDocument/2006/relationships/hyperlink" Target="https://www.michigantownships.org/twp_details.asp?fips=52600" TargetMode="External"/><Relationship Id="rId4" Type="http://schemas.openxmlformats.org/officeDocument/2006/relationships/hyperlink" Target="mailto:kitchen@huroncounty.com" TargetMode="External"/><Relationship Id="rId9" Type="http://schemas.openxmlformats.org/officeDocument/2006/relationships/hyperlink" Target="http://pigeonchamber.com/" TargetMode="External"/><Relationship Id="rId13" Type="http://schemas.openxmlformats.org/officeDocument/2006/relationships/hyperlink" Target="mailto:ptac@flintandgenesee.org" TargetMode="External"/><Relationship Id="rId18" Type="http://schemas.openxmlformats.org/officeDocument/2006/relationships/hyperlink" Target="mailto:portaustinchamber@yahoo.com" TargetMode="External"/><Relationship Id="rId39" Type="http://schemas.openxmlformats.org/officeDocument/2006/relationships/hyperlink" Target="http://www.harborbeach.com/CityDirectory/DepartmentContacts.aspx" TargetMode="External"/><Relationship Id="rId109" Type="http://schemas.openxmlformats.org/officeDocument/2006/relationships/hyperlink" Target="http://huroncounty.com/owendale/" TargetMode="External"/><Relationship Id="rId34" Type="http://schemas.openxmlformats.org/officeDocument/2006/relationships/hyperlink" Target="http://www.hchd.us/" TargetMode="External"/><Relationship Id="rId50" Type="http://schemas.openxmlformats.org/officeDocument/2006/relationships/hyperlink" Target="http://ublymi.com/" TargetMode="External"/><Relationship Id="rId55" Type="http://schemas.openxmlformats.org/officeDocument/2006/relationships/hyperlink" Target="http://villageofelkton.com/index.php/contact-us/clerk-s-office" TargetMode="External"/><Relationship Id="rId76" Type="http://schemas.openxmlformats.org/officeDocument/2006/relationships/hyperlink" Target="https://www.michigantownships.org/twp_details.asp?fips=73880" TargetMode="External"/><Relationship Id="rId97" Type="http://schemas.openxmlformats.org/officeDocument/2006/relationships/hyperlink" Target="https://www.michigantownships.org/twp_details.asp?fips=82140" TargetMode="External"/><Relationship Id="rId104" Type="http://schemas.openxmlformats.org/officeDocument/2006/relationships/hyperlink" Target="https://www.michigantownships.org/twp_details.asp?fips=23540" TargetMode="External"/><Relationship Id="rId7" Type="http://schemas.openxmlformats.org/officeDocument/2006/relationships/hyperlink" Target="http://harborbeachchamber.com/" TargetMode="External"/><Relationship Id="rId71" Type="http://schemas.openxmlformats.org/officeDocument/2006/relationships/hyperlink" Target="https://www.michigantownships.org/twp_details.asp?fips=70140" TargetMode="External"/><Relationship Id="rId92" Type="http://schemas.openxmlformats.org/officeDocument/2006/relationships/hyperlink" Target="https://www.michigantownships.org/twp_details.asp?fips=71260"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www.sanilaccounty.net/PublicPages/Entity.aspx?ID=196" TargetMode="External"/><Relationship Id="rId21" Type="http://schemas.openxmlformats.org/officeDocument/2006/relationships/hyperlink" Target="https://www.michigancdc.org/" TargetMode="External"/><Relationship Id="rId42" Type="http://schemas.openxmlformats.org/officeDocument/2006/relationships/hyperlink" Target="http://www.sanilaccounty.net/publicpages/Entity.aspx?ID=162" TargetMode="External"/><Relationship Id="rId47" Type="http://schemas.openxmlformats.org/officeDocument/2006/relationships/hyperlink" Target="http://www.sanilaccounty.net/publicpages/Entity.aspx?ID=176" TargetMode="External"/><Relationship Id="rId63" Type="http://schemas.openxmlformats.org/officeDocument/2006/relationships/hyperlink" Target="mailto:blackriverangusfarm@live.com" TargetMode="External"/><Relationship Id="rId68" Type="http://schemas.openxmlformats.org/officeDocument/2006/relationships/hyperlink" Target="mailto:mooretwpclerk@gmail.com" TargetMode="External"/><Relationship Id="rId84" Type="http://schemas.openxmlformats.org/officeDocument/2006/relationships/hyperlink" Target="https://www.michigantownships.org/twp_details.asp?fips=35020" TargetMode="External"/><Relationship Id="rId89" Type="http://schemas.openxmlformats.org/officeDocument/2006/relationships/hyperlink" Target="https://www.michigantownships.org/twp_details.asp?fips=26740" TargetMode="External"/><Relationship Id="rId112" Type="http://schemas.openxmlformats.org/officeDocument/2006/relationships/printerSettings" Target="../printerSettings/printerSettings6.bin"/><Relationship Id="rId2" Type="http://schemas.openxmlformats.org/officeDocument/2006/relationships/hyperlink" Target="http://sbdcmichigan.org/find-us/" TargetMode="External"/><Relationship Id="rId16" Type="http://schemas.openxmlformats.org/officeDocument/2006/relationships/hyperlink" Target="http://www.sanilaccounty.net/" TargetMode="External"/><Relationship Id="rId29" Type="http://schemas.openxmlformats.org/officeDocument/2006/relationships/hyperlink" Target="http://www.sanilaccounty.net/PublicPages/Entity.aspx?ID=206" TargetMode="External"/><Relationship Id="rId107" Type="http://schemas.openxmlformats.org/officeDocument/2006/relationships/hyperlink" Target="http://www.worthmi.org/" TargetMode="External"/><Relationship Id="rId11" Type="http://schemas.openxmlformats.org/officeDocument/2006/relationships/hyperlink" Target="http://sbdcmichigan.org/" TargetMode="External"/><Relationship Id="rId24" Type="http://schemas.openxmlformats.org/officeDocument/2006/relationships/hyperlink" Target="http://sbdcmichigan.org/" TargetMode="External"/><Relationship Id="rId32" Type="http://schemas.openxmlformats.org/officeDocument/2006/relationships/hyperlink" Target="mailto:lthompson@misandusky.com" TargetMode="External"/><Relationship Id="rId37" Type="http://schemas.openxmlformats.org/officeDocument/2006/relationships/hyperlink" Target="http://www.sanilaccounty.net/publicpages/Entity.aspx?ID=163" TargetMode="External"/><Relationship Id="rId40" Type="http://schemas.openxmlformats.org/officeDocument/2006/relationships/hyperlink" Target="http://www.sanilaccounty.net/publicpages/Entity.aspx?ID=179" TargetMode="External"/><Relationship Id="rId45" Type="http://schemas.openxmlformats.org/officeDocument/2006/relationships/hyperlink" Target="http://www.sanilaccounty.net/publicpages/Entity.aspx?ID=167" TargetMode="External"/><Relationship Id="rId53" Type="http://schemas.openxmlformats.org/officeDocument/2006/relationships/hyperlink" Target="https://www.marlettetownship.org/contact" TargetMode="External"/><Relationship Id="rId58" Type="http://schemas.openxmlformats.org/officeDocument/2006/relationships/hyperlink" Target="http://worthmi.org/Departments/Clerk.aspx" TargetMode="External"/><Relationship Id="rId66" Type="http://schemas.openxmlformats.org/officeDocument/2006/relationships/hyperlink" Target="mailto:greenleaftownshipboard@gmail.com" TargetMode="External"/><Relationship Id="rId74" Type="http://schemas.openxmlformats.org/officeDocument/2006/relationships/hyperlink" Target="mailto:clerk@villageoflexington.com" TargetMode="External"/><Relationship Id="rId79" Type="http://schemas.openxmlformats.org/officeDocument/2006/relationships/hyperlink" Target="https://www.portsanilac.net/village-government/" TargetMode="External"/><Relationship Id="rId87" Type="http://schemas.openxmlformats.org/officeDocument/2006/relationships/hyperlink" Target="http://www.sanilaccounty.net/PublicPages/Entity.aspx?ID=187" TargetMode="External"/><Relationship Id="rId102" Type="http://schemas.openxmlformats.org/officeDocument/2006/relationships/hyperlink" Target="http://www.bueltownship.com/" TargetMode="External"/><Relationship Id="rId110" Type="http://schemas.openxmlformats.org/officeDocument/2006/relationships/hyperlink" Target="https://www.michigantownships.org/twp_details.asp?fips=51380" TargetMode="External"/><Relationship Id="rId5" Type="http://schemas.openxmlformats.org/officeDocument/2006/relationships/hyperlink" Target="http://www.croslexchamber.com/" TargetMode="External"/><Relationship Id="rId61" Type="http://schemas.openxmlformats.org/officeDocument/2006/relationships/hyperlink" Target="http://www.sanilaccounty.net/publicpages/Entity.aspx?ID=184" TargetMode="External"/><Relationship Id="rId82" Type="http://schemas.openxmlformats.org/officeDocument/2006/relationships/hyperlink" Target="https://www.michigantownships.org/twp_details.asp?fips=21380" TargetMode="External"/><Relationship Id="rId90" Type="http://schemas.openxmlformats.org/officeDocument/2006/relationships/hyperlink" Target="http://www.bridgehamptontwp.net/" TargetMode="External"/><Relationship Id="rId95" Type="http://schemas.openxmlformats.org/officeDocument/2006/relationships/hyperlink" Target="http://sanilactownship.org/" TargetMode="External"/><Relationship Id="rId19" Type="http://schemas.openxmlformats.org/officeDocument/2006/relationships/hyperlink" Target="http://www.sanilaccounty.net/" TargetMode="External"/><Relationship Id="rId14" Type="http://schemas.openxmlformats.org/officeDocument/2006/relationships/hyperlink" Target="mailto:misandusky@gmail.com" TargetMode="External"/><Relationship Id="rId22" Type="http://schemas.openxmlformats.org/officeDocument/2006/relationships/hyperlink" Target="http://2016.export.gov/michigan/" TargetMode="External"/><Relationship Id="rId27" Type="http://schemas.openxmlformats.org/officeDocument/2006/relationships/hyperlink" Target="http://www.sanilaccounty.net/clerk" TargetMode="External"/><Relationship Id="rId30" Type="http://schemas.openxmlformats.org/officeDocument/2006/relationships/hyperlink" Target="http://www.sanilaccounty.net/PublicPages/Entity.aspx?ID=206" TargetMode="External"/><Relationship Id="rId35" Type="http://schemas.openxmlformats.org/officeDocument/2006/relationships/hyperlink" Target="http://www.sanilaccounty.net/publicpages/Entity.aspx?ID=181" TargetMode="External"/><Relationship Id="rId43" Type="http://schemas.openxmlformats.org/officeDocument/2006/relationships/hyperlink" Target="http://www.sanilaccounty.net/publicpages/Entity.aspx?ID=171" TargetMode="External"/><Relationship Id="rId48" Type="http://schemas.openxmlformats.org/officeDocument/2006/relationships/hyperlink" Target="https://www.michigantownships.org/twp_details.asp?fips=71580" TargetMode="External"/><Relationship Id="rId56" Type="http://schemas.openxmlformats.org/officeDocument/2006/relationships/hyperlink" Target="http://www.sanilaccounty.net/publicpages/Entity.aspx?ID=169" TargetMode="External"/><Relationship Id="rId64" Type="http://schemas.openxmlformats.org/officeDocument/2006/relationships/hyperlink" Target="mailto:erdmon@echoicemi.com" TargetMode="External"/><Relationship Id="rId69" Type="http://schemas.openxmlformats.org/officeDocument/2006/relationships/hyperlink" Target="mailto:boyd8036@gmail.com" TargetMode="External"/><Relationship Id="rId77" Type="http://schemas.openxmlformats.org/officeDocument/2006/relationships/hyperlink" Target="https://www.portsanilac.net/" TargetMode="External"/><Relationship Id="rId100" Type="http://schemas.openxmlformats.org/officeDocument/2006/relationships/hyperlink" Target="http://www.lexingtontownship.org.php56-29.ord1-1.websitetestlink.com/" TargetMode="External"/><Relationship Id="rId105" Type="http://schemas.openxmlformats.org/officeDocument/2006/relationships/hyperlink" Target="http://flynntownship.org/Township_Officials.html" TargetMode="External"/><Relationship Id="rId8" Type="http://schemas.openxmlformats.org/officeDocument/2006/relationships/hyperlink" Target="http://www.sanilaccounty.net/PublicPages/Entity.aspx?ID=200" TargetMode="External"/><Relationship Id="rId51" Type="http://schemas.openxmlformats.org/officeDocument/2006/relationships/hyperlink" Target="http://www.sanilaccounty.net/publicpages/Entity.aspx?ID=170" TargetMode="External"/><Relationship Id="rId72" Type="http://schemas.openxmlformats.org/officeDocument/2006/relationships/hyperlink" Target="mailto:Elktwpclerk@yahoo.com" TargetMode="External"/><Relationship Id="rId80" Type="http://schemas.openxmlformats.org/officeDocument/2006/relationships/hyperlink" Target="https://www.portsanilac.net/village-government/" TargetMode="External"/><Relationship Id="rId85" Type="http://schemas.openxmlformats.org/officeDocument/2006/relationships/hyperlink" Target="https://www.michigantownships.org/twp_details.asp?fips=29500" TargetMode="External"/><Relationship Id="rId93" Type="http://schemas.openxmlformats.org/officeDocument/2006/relationships/hyperlink" Target="https://www.michigantownships.org/twp_details.asp?fips=55320" TargetMode="External"/><Relationship Id="rId98" Type="http://schemas.openxmlformats.org/officeDocument/2006/relationships/hyperlink" Target="https://www.michigantownships.org/twp_details.asp?fips=25540" TargetMode="External"/><Relationship Id="rId3" Type="http://schemas.openxmlformats.org/officeDocument/2006/relationships/hyperlink" Target="http://www.sanduskychamber.us/" TargetMode="External"/><Relationship Id="rId12" Type="http://schemas.openxmlformats.org/officeDocument/2006/relationships/hyperlink" Target="http://sbdcmichigan.org/start-grow-flint/" TargetMode="External"/><Relationship Id="rId17" Type="http://schemas.openxmlformats.org/officeDocument/2006/relationships/hyperlink" Target="http://www.sanilaccounty.net/" TargetMode="External"/><Relationship Id="rId25" Type="http://schemas.openxmlformats.org/officeDocument/2006/relationships/hyperlink" Target="http://www.sanilaccounty.net/" TargetMode="External"/><Relationship Id="rId33" Type="http://schemas.openxmlformats.org/officeDocument/2006/relationships/hyperlink" Target="https://www.cityofcroswell.com/" TargetMode="External"/><Relationship Id="rId38" Type="http://schemas.openxmlformats.org/officeDocument/2006/relationships/hyperlink" Target="http://www.sanilaccounty.net/publicpages/Entity.aspx?ID=175" TargetMode="External"/><Relationship Id="rId46" Type="http://schemas.openxmlformats.org/officeDocument/2006/relationships/hyperlink" Target="http://www.sanilaccounty.net/publicpages/Entity.aspx?ID=182" TargetMode="External"/><Relationship Id="rId59" Type="http://schemas.openxmlformats.org/officeDocument/2006/relationships/hyperlink" Target="http://worthmi.org/ContactUs.aspx" TargetMode="External"/><Relationship Id="rId67" Type="http://schemas.openxmlformats.org/officeDocument/2006/relationships/hyperlink" Target="mailto:forestertwp@hotmail.com" TargetMode="External"/><Relationship Id="rId103" Type="http://schemas.openxmlformats.org/officeDocument/2006/relationships/hyperlink" Target="http://www.bueltownship.com/board-members.html" TargetMode="External"/><Relationship Id="rId108" Type="http://schemas.openxmlformats.org/officeDocument/2006/relationships/hyperlink" Target="http://fremonttownship.org/BOARDMEMBERS/tabid/60/Default.aspx" TargetMode="External"/><Relationship Id="rId20" Type="http://schemas.openxmlformats.org/officeDocument/2006/relationships/hyperlink" Target="http://www.croslexchamber.com/" TargetMode="External"/><Relationship Id="rId41" Type="http://schemas.openxmlformats.org/officeDocument/2006/relationships/hyperlink" Target="http://www.sanilaccounty.net/publicpages/Entity.aspx?ID=187" TargetMode="External"/><Relationship Id="rId54" Type="http://schemas.openxmlformats.org/officeDocument/2006/relationships/hyperlink" Target="http://www.lexingtontownship.org.php56-29.ord1-1.websitetestlink.com/contact/" TargetMode="External"/><Relationship Id="rId62" Type="http://schemas.openxmlformats.org/officeDocument/2006/relationships/hyperlink" Target="http://www.sanilaccounty.net/publicpages/Entity.aspx?ID=178" TargetMode="External"/><Relationship Id="rId70" Type="http://schemas.openxmlformats.org/officeDocument/2006/relationships/hyperlink" Target="mailto:cmarks@marlettetownship.org" TargetMode="External"/><Relationship Id="rId75" Type="http://schemas.openxmlformats.org/officeDocument/2006/relationships/hyperlink" Target="http://www.sanilaccounty.net/" TargetMode="External"/><Relationship Id="rId83" Type="http://schemas.openxmlformats.org/officeDocument/2006/relationships/hyperlink" Target="https://www.michigantownships.org/twp_details.asp?fips=04400" TargetMode="External"/><Relationship Id="rId88" Type="http://schemas.openxmlformats.org/officeDocument/2006/relationships/hyperlink" Target="https://www.michigantownships.org/twp_details.asp?fips=03460" TargetMode="External"/><Relationship Id="rId91" Type="http://schemas.openxmlformats.org/officeDocument/2006/relationships/hyperlink" Target="http://www.bridgehamptontwp.net/township-board" TargetMode="External"/><Relationship Id="rId96" Type="http://schemas.openxmlformats.org/officeDocument/2006/relationships/hyperlink" Target="http://www.sanilaccounty.net/PublicPages/Entity.aspx?ID=183" TargetMode="External"/><Relationship Id="rId111" Type="http://schemas.openxmlformats.org/officeDocument/2006/relationships/hyperlink" Target="https://www.michigantownships.org/twp_details.asp?fips=75500" TargetMode="External"/><Relationship Id="rId1" Type="http://schemas.openxmlformats.org/officeDocument/2006/relationships/hyperlink" Target="http://www.sanilaccounty.net/publicpages/Entity.aspx?ID=232" TargetMode="External"/><Relationship Id="rId6" Type="http://schemas.openxmlformats.org/officeDocument/2006/relationships/hyperlink" Target="mailto:uffordm@michigancdc.org" TargetMode="External"/><Relationship Id="rId15" Type="http://schemas.openxmlformats.org/officeDocument/2006/relationships/hyperlink" Target="mailto:croslexchamberofcommerce@gmail.com" TargetMode="External"/><Relationship Id="rId23" Type="http://schemas.openxmlformats.org/officeDocument/2006/relationships/hyperlink" Target="https://www.flintandgenesee.org/" TargetMode="External"/><Relationship Id="rId28" Type="http://schemas.openxmlformats.org/officeDocument/2006/relationships/hyperlink" Target="https://www.sanilachealth.com/" TargetMode="External"/><Relationship Id="rId36" Type="http://schemas.openxmlformats.org/officeDocument/2006/relationships/hyperlink" Target="http://www.sanilaccounty.net/publicpages/Entity.aspx?ID=168" TargetMode="External"/><Relationship Id="rId49" Type="http://schemas.openxmlformats.org/officeDocument/2006/relationships/hyperlink" Target="http://www.sanilaccounty.net/publicpages/Entity.aspx?ID=185" TargetMode="External"/><Relationship Id="rId57" Type="http://schemas.openxmlformats.org/officeDocument/2006/relationships/hyperlink" Target="http://flynntownship.org/Township_Officials.html" TargetMode="External"/><Relationship Id="rId106" Type="http://schemas.openxmlformats.org/officeDocument/2006/relationships/hyperlink" Target="http://flynntownship.org/" TargetMode="External"/><Relationship Id="rId10" Type="http://schemas.openxmlformats.org/officeDocument/2006/relationships/hyperlink" Target="mailto:ptac@flintandgenesee.org" TargetMode="External"/><Relationship Id="rId31" Type="http://schemas.openxmlformats.org/officeDocument/2006/relationships/hyperlink" Target="http://www.misandusky.com/city_services/clerk/index.php" TargetMode="External"/><Relationship Id="rId44" Type="http://schemas.openxmlformats.org/officeDocument/2006/relationships/hyperlink" Target="http://www.bridgehamptontwp.net/township-board" TargetMode="External"/><Relationship Id="rId52" Type="http://schemas.openxmlformats.org/officeDocument/2006/relationships/hyperlink" Target="https://www.marlettetownship.org/township-board" TargetMode="External"/><Relationship Id="rId60" Type="http://schemas.openxmlformats.org/officeDocument/2006/relationships/hyperlink" Target="http://fremonttownship.org/BOARDMEMBERS/tabid/60/Default.aspx" TargetMode="External"/><Relationship Id="rId65" Type="http://schemas.openxmlformats.org/officeDocument/2006/relationships/hyperlink" Target="mailto:catfranzel@hughes.net" TargetMode="External"/><Relationship Id="rId73" Type="http://schemas.openxmlformats.org/officeDocument/2006/relationships/hyperlink" Target="mailto:fremont@greatlakes.net" TargetMode="External"/><Relationship Id="rId78" Type="http://schemas.openxmlformats.org/officeDocument/2006/relationships/hyperlink" Target="https://www.portsanilac.net/village-government/" TargetMode="External"/><Relationship Id="rId81" Type="http://schemas.openxmlformats.org/officeDocument/2006/relationships/hyperlink" Target="https://www.michigantownships.org/twp_details.asp?fips=54540" TargetMode="External"/><Relationship Id="rId86" Type="http://schemas.openxmlformats.org/officeDocument/2006/relationships/hyperlink" Target="https://www.michigantownships.org/twp_details.asp?fips=51720" TargetMode="External"/><Relationship Id="rId94" Type="http://schemas.openxmlformats.org/officeDocument/2006/relationships/hyperlink" Target="https://www.michigantownships.org/twp_details.asp?fips=45460" TargetMode="External"/><Relationship Id="rId99" Type="http://schemas.openxmlformats.org/officeDocument/2006/relationships/hyperlink" Target="https://www.marlettetownship.org/" TargetMode="External"/><Relationship Id="rId101" Type="http://schemas.openxmlformats.org/officeDocument/2006/relationships/hyperlink" Target="http://www.lexingtontownship.org.php56-29.ord1-1.websitetestlink.com/contact/" TargetMode="External"/><Relationship Id="rId4" Type="http://schemas.openxmlformats.org/officeDocument/2006/relationships/hyperlink" Target="http://www.sanilaccounty.net/PublicPages/Entity.aspx?ID=206" TargetMode="External"/><Relationship Id="rId9" Type="http://schemas.openxmlformats.org/officeDocument/2006/relationships/hyperlink" Target="https://www.flintandgenesee.org/economic-development/government-contracting/" TargetMode="External"/><Relationship Id="rId13" Type="http://schemas.openxmlformats.org/officeDocument/2006/relationships/hyperlink" Target="http://2016.export.gov/michigan/" TargetMode="External"/><Relationship Id="rId18" Type="http://schemas.openxmlformats.org/officeDocument/2006/relationships/hyperlink" Target="http://www.sanduskychamber.us/" TargetMode="External"/><Relationship Id="rId39" Type="http://schemas.openxmlformats.org/officeDocument/2006/relationships/hyperlink" Target="http://www.sanilaccounty.net/PublicPages/Entity.aspx?ID=172" TargetMode="External"/><Relationship Id="rId109" Type="http://schemas.openxmlformats.org/officeDocument/2006/relationships/hyperlink" Target="http://fremonttownship.org/" TargetMode="External"/><Relationship Id="rId34" Type="http://schemas.openxmlformats.org/officeDocument/2006/relationships/hyperlink" Target="https://www.cityofcroswell.com/city-officals" TargetMode="External"/><Relationship Id="rId50" Type="http://schemas.openxmlformats.org/officeDocument/2006/relationships/hyperlink" Target="http://www.watertowntownship.net/index.php/contacts/township-board" TargetMode="External"/><Relationship Id="rId55" Type="http://schemas.openxmlformats.org/officeDocument/2006/relationships/hyperlink" Target="http://www.bueltownship.com/board-members.html" TargetMode="External"/><Relationship Id="rId76" Type="http://schemas.openxmlformats.org/officeDocument/2006/relationships/hyperlink" Target="https://www.sanilachealth.com/" TargetMode="External"/><Relationship Id="rId97" Type="http://schemas.openxmlformats.org/officeDocument/2006/relationships/hyperlink" Target="http://www.watertowntownship.net/" TargetMode="External"/><Relationship Id="rId104" Type="http://schemas.openxmlformats.org/officeDocument/2006/relationships/hyperlink" Target="https://www.michigantownships.org/twp_details.asp?fips=25280" TargetMode="External"/><Relationship Id="rId7" Type="http://schemas.openxmlformats.org/officeDocument/2006/relationships/hyperlink" Target="https://www.michigancdc.org/" TargetMode="External"/><Relationship Id="rId71" Type="http://schemas.openxmlformats.org/officeDocument/2006/relationships/hyperlink" Target="mailto:buelclerk@gmail.com" TargetMode="External"/><Relationship Id="rId92" Type="http://schemas.openxmlformats.org/officeDocument/2006/relationships/hyperlink" Target="https://www.michigantownships.org/twp_details.asp?fips=19460"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mailto:info@patronicity.com" TargetMode="External"/><Relationship Id="rId671" Type="http://schemas.openxmlformats.org/officeDocument/2006/relationships/hyperlink" Target="http://www.cityofbadaxe.com/Clerk.aspx" TargetMode="External"/><Relationship Id="rId769" Type="http://schemas.openxmlformats.org/officeDocument/2006/relationships/hyperlink" Target="http://www.granttownship.com/" TargetMode="External"/><Relationship Id="rId21" Type="http://schemas.openxmlformats.org/officeDocument/2006/relationships/hyperlink" Target="mailto:partners@northcoastvc.com" TargetMode="External"/><Relationship Id="rId324" Type="http://schemas.openxmlformats.org/officeDocument/2006/relationships/hyperlink" Target="http://www.flintsteamworks.org/" TargetMode="External"/><Relationship Id="rId531" Type="http://schemas.openxmlformats.org/officeDocument/2006/relationships/hyperlink" Target="http://sbdcmichigan.org/start-grow-flint/" TargetMode="External"/><Relationship Id="rId629" Type="http://schemas.openxmlformats.org/officeDocument/2006/relationships/hyperlink" Target="http://www.harborbeach.com/" TargetMode="External"/><Relationship Id="rId170" Type="http://schemas.openxmlformats.org/officeDocument/2006/relationships/hyperlink" Target="mailto:cpeterson@shiawasseechamber.org" TargetMode="External"/><Relationship Id="rId836" Type="http://schemas.openxmlformats.org/officeDocument/2006/relationships/hyperlink" Target="http://www.goodlandtownship.org/applications__permits" TargetMode="External"/><Relationship Id="rId268" Type="http://schemas.openxmlformats.org/officeDocument/2006/relationships/hyperlink" Target="http://www.sanduskychamber.us/" TargetMode="External"/><Relationship Id="rId475" Type="http://schemas.openxmlformats.org/officeDocument/2006/relationships/hyperlink" Target="http://www.cityofswartzcreek.org/index.php/component/contact/contact/11-city/37-connie-eskew.html" TargetMode="External"/><Relationship Id="rId682" Type="http://schemas.openxmlformats.org/officeDocument/2006/relationships/hyperlink" Target="https://www.michigantownships.org/twp_details.asp?fips=70140" TargetMode="External"/><Relationship Id="rId903" Type="http://schemas.openxmlformats.org/officeDocument/2006/relationships/hyperlink" Target="https://morrice.mi.us/" TargetMode="External"/><Relationship Id="rId32" Type="http://schemas.openxmlformats.org/officeDocument/2006/relationships/hyperlink" Target="mailto:info@michigan.org" TargetMode="External"/><Relationship Id="rId128" Type="http://schemas.openxmlformats.org/officeDocument/2006/relationships/hyperlink" Target="mailto:admin@iaccusa.org" TargetMode="External"/><Relationship Id="rId335" Type="http://schemas.openxmlformats.org/officeDocument/2006/relationships/hyperlink" Target="https://www.facebook.com/FlintSOUP/" TargetMode="External"/><Relationship Id="rId542" Type="http://schemas.openxmlformats.org/officeDocument/2006/relationships/hyperlink" Target="http://www.misandusky.com/city_services/clerk/index.php" TargetMode="External"/><Relationship Id="rId181" Type="http://schemas.openxmlformats.org/officeDocument/2006/relationships/hyperlink" Target="https://www.flintandgenesee.org/economic-development/government-contracting/" TargetMode="External"/><Relationship Id="rId402" Type="http://schemas.openxmlformats.org/officeDocument/2006/relationships/hyperlink" Target="http://www.northernmichiganangels.com/" TargetMode="External"/><Relationship Id="rId847" Type="http://schemas.openxmlformats.org/officeDocument/2006/relationships/hyperlink" Target="https://www.michigantownships.org/twp_details.asp?fips=11900" TargetMode="External"/><Relationship Id="rId279" Type="http://schemas.openxmlformats.org/officeDocument/2006/relationships/hyperlink" Target="http://2016.export.gov/michigan/" TargetMode="External"/><Relationship Id="rId486" Type="http://schemas.openxmlformats.org/officeDocument/2006/relationships/hyperlink" Target="http://www.flinttownship.org/" TargetMode="External"/><Relationship Id="rId693" Type="http://schemas.openxmlformats.org/officeDocument/2006/relationships/hyperlink" Target="https://www.michigantownships.org/twp_details.asp?fips=40020" TargetMode="External"/><Relationship Id="rId707" Type="http://schemas.openxmlformats.org/officeDocument/2006/relationships/hyperlink" Target="mailto:ksnider@carocity.net" TargetMode="External"/><Relationship Id="rId914" Type="http://schemas.openxmlformats.org/officeDocument/2006/relationships/hyperlink" Target="http://www.bennington-township.org/" TargetMode="External"/><Relationship Id="rId43" Type="http://schemas.openxmlformats.org/officeDocument/2006/relationships/hyperlink" Target="mailto:info@rpmvc.com" TargetMode="External"/><Relationship Id="rId139" Type="http://schemas.openxmlformats.org/officeDocument/2006/relationships/hyperlink" Target="http://acceleratemichigan.org/" TargetMode="External"/><Relationship Id="rId346" Type="http://schemas.openxmlformats.org/officeDocument/2006/relationships/hyperlink" Target="http://www.flushingchamber.com/" TargetMode="External"/><Relationship Id="rId553" Type="http://schemas.openxmlformats.org/officeDocument/2006/relationships/hyperlink" Target="https://www.marlettetownship.org/" TargetMode="External"/><Relationship Id="rId760" Type="http://schemas.openxmlformats.org/officeDocument/2006/relationships/hyperlink" Target="mailto:cityclerk@algonac-mi.gov" TargetMode="External"/><Relationship Id="rId192" Type="http://schemas.openxmlformats.org/officeDocument/2006/relationships/hyperlink" Target="http://stclairchambermi.com/" TargetMode="External"/><Relationship Id="rId206" Type="http://schemas.openxmlformats.org/officeDocument/2006/relationships/hyperlink" Target="mailto:serickson@tuscolaedc.org" TargetMode="External"/><Relationship Id="rId413" Type="http://schemas.openxmlformats.org/officeDocument/2006/relationships/hyperlink" Target="http://www.wakestreamventures.com/" TargetMode="External"/><Relationship Id="rId858" Type="http://schemas.openxmlformats.org/officeDocument/2006/relationships/hyperlink" Target="http://lapeercountyweb.org/LapNew/index.php" TargetMode="External"/><Relationship Id="rId497" Type="http://schemas.openxmlformats.org/officeDocument/2006/relationships/hyperlink" Target="http://www.villageofotterlake.com/" TargetMode="External"/><Relationship Id="rId620" Type="http://schemas.openxmlformats.org/officeDocument/2006/relationships/hyperlink" Target="http://www.sanilaccounty.net/publicpages/Entity.aspx?ID=181" TargetMode="External"/><Relationship Id="rId718" Type="http://schemas.openxmlformats.org/officeDocument/2006/relationships/hyperlink" Target="mailto:deputyclerk@villageofreese.us" TargetMode="External"/><Relationship Id="rId925" Type="http://schemas.openxmlformats.org/officeDocument/2006/relationships/hyperlink" Target="http://owossochartertownship.org/" TargetMode="External"/><Relationship Id="rId357" Type="http://schemas.openxmlformats.org/officeDocument/2006/relationships/hyperlink" Target="https://www.michigancdc.org/" TargetMode="External"/><Relationship Id="rId54" Type="http://schemas.openxmlformats.org/officeDocument/2006/relationships/hyperlink" Target="http://www.arborpartners.com/" TargetMode="External"/><Relationship Id="rId217" Type="http://schemas.openxmlformats.org/officeDocument/2006/relationships/hyperlink" Target="mailto:executivedirector@carochamber.org" TargetMode="External"/><Relationship Id="rId564" Type="http://schemas.openxmlformats.org/officeDocument/2006/relationships/hyperlink" Target="http://www.bueltownship.com/board-members.html" TargetMode="External"/><Relationship Id="rId771" Type="http://schemas.openxmlformats.org/officeDocument/2006/relationships/hyperlink" Target="http://www.walestownship.org/" TargetMode="External"/><Relationship Id="rId869" Type="http://schemas.openxmlformats.org/officeDocument/2006/relationships/hyperlink" Target="http://www.imlaycity.org/1/65/contact.asp" TargetMode="External"/><Relationship Id="rId424" Type="http://schemas.openxmlformats.org/officeDocument/2006/relationships/hyperlink" Target="https://www.kickstarter.com/" TargetMode="External"/><Relationship Id="rId631" Type="http://schemas.openxmlformats.org/officeDocument/2006/relationships/hyperlink" Target="mailto:lwoycehoski@harborbeach.com" TargetMode="External"/><Relationship Id="rId729" Type="http://schemas.openxmlformats.org/officeDocument/2006/relationships/hyperlink" Target="http://www.tuscolacounty.org/clerk/" TargetMode="External"/><Relationship Id="rId270" Type="http://schemas.openxmlformats.org/officeDocument/2006/relationships/hyperlink" Target="https://www.michigancdc.org/" TargetMode="External"/><Relationship Id="rId936" Type="http://schemas.openxmlformats.org/officeDocument/2006/relationships/hyperlink" Target="https://www.michigantownships.org/twp_details.asp?fips=82040" TargetMode="External"/><Relationship Id="rId65" Type="http://schemas.openxmlformats.org/officeDocument/2006/relationships/hyperlink" Target="http://www.dow.com/venture/" TargetMode="External"/><Relationship Id="rId130" Type="http://schemas.openxmlformats.org/officeDocument/2006/relationships/hyperlink" Target="http://michiganirishchamber.com/" TargetMode="External"/><Relationship Id="rId368" Type="http://schemas.openxmlformats.org/officeDocument/2006/relationships/hyperlink" Target="http://michiganvca.org/" TargetMode="External"/><Relationship Id="rId575" Type="http://schemas.openxmlformats.org/officeDocument/2006/relationships/hyperlink" Target="https://www.michigantownships.org/twp_details.asp?fips=51720" TargetMode="External"/><Relationship Id="rId782" Type="http://schemas.openxmlformats.org/officeDocument/2006/relationships/hyperlink" Target="mailto:rwarnke@cityofmarysvillemi.com" TargetMode="External"/><Relationship Id="rId228" Type="http://schemas.openxmlformats.org/officeDocument/2006/relationships/hyperlink" Target="mailto:uffordm@michigancdc.org" TargetMode="External"/><Relationship Id="rId435" Type="http://schemas.openxmlformats.org/officeDocument/2006/relationships/hyperlink" Target="http://www.mhcc.org/" TargetMode="External"/><Relationship Id="rId642" Type="http://schemas.openxmlformats.org/officeDocument/2006/relationships/hyperlink" Target="http://ublymi.com/village-contacts/" TargetMode="External"/><Relationship Id="rId281" Type="http://schemas.openxmlformats.org/officeDocument/2006/relationships/hyperlink" Target="http://stclairchambermi.com/" TargetMode="External"/><Relationship Id="rId502" Type="http://schemas.openxmlformats.org/officeDocument/2006/relationships/hyperlink" Target="http://www.clio.govoffice.com/" TargetMode="External"/><Relationship Id="rId947" Type="http://schemas.openxmlformats.org/officeDocument/2006/relationships/printerSettings" Target="../printerSettings/printerSettings7.bin"/><Relationship Id="rId76" Type="http://schemas.openxmlformats.org/officeDocument/2006/relationships/hyperlink" Target="http://www.investmichigan.org/" TargetMode="External"/><Relationship Id="rId141" Type="http://schemas.openxmlformats.org/officeDocument/2006/relationships/hyperlink" Target="mailto:gerrish@mimfg.org" TargetMode="External"/><Relationship Id="rId379" Type="http://schemas.openxmlformats.org/officeDocument/2006/relationships/hyperlink" Target="http://detroit.vc/" TargetMode="External"/><Relationship Id="rId586" Type="http://schemas.openxmlformats.org/officeDocument/2006/relationships/hyperlink" Target="mailto:boyd8036@gmail.com" TargetMode="External"/><Relationship Id="rId793" Type="http://schemas.openxmlformats.org/officeDocument/2006/relationships/hyperlink" Target="http://www.iratownship.org/" TargetMode="External"/><Relationship Id="rId807" Type="http://schemas.openxmlformats.org/officeDocument/2006/relationships/hyperlink" Target="http://www.villageofclifford.com/" TargetMode="External"/><Relationship Id="rId7" Type="http://schemas.openxmlformats.org/officeDocument/2006/relationships/hyperlink" Target="mailto:info@arborpartners.com" TargetMode="External"/><Relationship Id="rId239" Type="http://schemas.openxmlformats.org/officeDocument/2006/relationships/hyperlink" Target="http://www.sanduskychamber.us/" TargetMode="External"/><Relationship Id="rId446" Type="http://schemas.openxmlformats.org/officeDocument/2006/relationships/hyperlink" Target="http://trilliumventuresmsv.com/" TargetMode="External"/><Relationship Id="rId653" Type="http://schemas.openxmlformats.org/officeDocument/2006/relationships/hyperlink" Target="https://www.michigantownships.org/twp_details.asp?fips=33080" TargetMode="External"/><Relationship Id="rId292" Type="http://schemas.openxmlformats.org/officeDocument/2006/relationships/hyperlink" Target="https://www.flintandgenesee.org/" TargetMode="External"/><Relationship Id="rId306" Type="http://schemas.openxmlformats.org/officeDocument/2006/relationships/hyperlink" Target="http://sbdcmichigan.org/" TargetMode="External"/><Relationship Id="rId860" Type="http://schemas.openxmlformats.org/officeDocument/2006/relationships/hyperlink" Target="http://www.villageofclifford.com/" TargetMode="External"/><Relationship Id="rId87" Type="http://schemas.openxmlformats.org/officeDocument/2006/relationships/hyperlink" Target="http://plymouthgp.com/" TargetMode="External"/><Relationship Id="rId513" Type="http://schemas.openxmlformats.org/officeDocument/2006/relationships/hyperlink" Target="http://www.flinttownship.org/" TargetMode="External"/><Relationship Id="rId597" Type="http://schemas.openxmlformats.org/officeDocument/2006/relationships/hyperlink" Target="http://worthmi.org/Departments/Clerk.aspx" TargetMode="External"/><Relationship Id="rId720" Type="http://schemas.openxmlformats.org/officeDocument/2006/relationships/hyperlink" Target="http://www.unionvillemi.us/village-officials.html" TargetMode="External"/><Relationship Id="rId818" Type="http://schemas.openxmlformats.org/officeDocument/2006/relationships/hyperlink" Target="https://www.michigantownships.org/twp_details.asp?fips=11840" TargetMode="External"/><Relationship Id="rId152" Type="http://schemas.openxmlformats.org/officeDocument/2006/relationships/hyperlink" Target="mailto:info@automationalley.com" TargetMode="External"/><Relationship Id="rId457" Type="http://schemas.openxmlformats.org/officeDocument/2006/relationships/hyperlink" Target="mailto:info@gchd.us" TargetMode="External"/><Relationship Id="rId664" Type="http://schemas.openxmlformats.org/officeDocument/2006/relationships/hyperlink" Target="https://www.michigantownships.org/twp_details.asp?fips=72200" TargetMode="External"/><Relationship Id="rId871" Type="http://schemas.openxmlformats.org/officeDocument/2006/relationships/hyperlink" Target="http://www.almontmichigan.gov/1/324/index.asp" TargetMode="External"/><Relationship Id="rId14" Type="http://schemas.openxmlformats.org/officeDocument/2006/relationships/hyperlink" Target="mailto:contactus@cultiviansbx.com" TargetMode="External"/><Relationship Id="rId317" Type="http://schemas.openxmlformats.org/officeDocument/2006/relationships/hyperlink" Target="http://grandblancchamber.com/" TargetMode="External"/><Relationship Id="rId524" Type="http://schemas.openxmlformats.org/officeDocument/2006/relationships/hyperlink" Target="http://www.viennatwp.com/" TargetMode="External"/><Relationship Id="rId731" Type="http://schemas.openxmlformats.org/officeDocument/2006/relationships/hyperlink" Target="http://www.cityofvassar.org/" TargetMode="External"/><Relationship Id="rId98" Type="http://schemas.openxmlformats.org/officeDocument/2006/relationships/hyperlink" Target="http://weangelnetwork.com/" TargetMode="External"/><Relationship Id="rId163" Type="http://schemas.openxmlformats.org/officeDocument/2006/relationships/hyperlink" Target="http://www.durandchamber.com/" TargetMode="External"/><Relationship Id="rId370" Type="http://schemas.openxmlformats.org/officeDocument/2006/relationships/hyperlink" Target="http://www.arborpartners.com/" TargetMode="External"/><Relationship Id="rId829" Type="http://schemas.openxmlformats.org/officeDocument/2006/relationships/hyperlink" Target="http://www.mayfieldtownship.com/" TargetMode="External"/><Relationship Id="rId230" Type="http://schemas.openxmlformats.org/officeDocument/2006/relationships/hyperlink" Target="https://www.flintandgenesee.org/economic-development/government-contracting/" TargetMode="External"/><Relationship Id="rId468" Type="http://schemas.openxmlformats.org/officeDocument/2006/relationships/hyperlink" Target="mailto:clerk.vilofotis@gmail.com" TargetMode="External"/><Relationship Id="rId675" Type="http://schemas.openxmlformats.org/officeDocument/2006/relationships/hyperlink" Target="http://www.cityofcaseville.com/" TargetMode="External"/><Relationship Id="rId882" Type="http://schemas.openxmlformats.org/officeDocument/2006/relationships/hyperlink" Target="mailto:eglass@villageofvernon.org" TargetMode="External"/><Relationship Id="rId25" Type="http://schemas.openxmlformats.org/officeDocument/2006/relationships/hyperlink" Target="mailto:CONTACT@TAPPANHILLVENTURES.COM" TargetMode="External"/><Relationship Id="rId328" Type="http://schemas.openxmlformats.org/officeDocument/2006/relationships/hyperlink" Target="http://ferriswheelflint.com/" TargetMode="External"/><Relationship Id="rId535" Type="http://schemas.openxmlformats.org/officeDocument/2006/relationships/hyperlink" Target="http://sbdcmichigan.org/" TargetMode="External"/><Relationship Id="rId742" Type="http://schemas.openxmlformats.org/officeDocument/2006/relationships/hyperlink" Target="mailto:clerk@juniatatwp.org" TargetMode="External"/><Relationship Id="rId174" Type="http://schemas.openxmlformats.org/officeDocument/2006/relationships/hyperlink" Target="http://lapeerareachamber.org/" TargetMode="External"/><Relationship Id="rId381" Type="http://schemas.openxmlformats.org/officeDocument/2006/relationships/hyperlink" Target="http://www.dow.com/venture/" TargetMode="External"/><Relationship Id="rId602" Type="http://schemas.openxmlformats.org/officeDocument/2006/relationships/hyperlink" Target="https://www.marlettetownship.org/contact" TargetMode="External"/><Relationship Id="rId241" Type="http://schemas.openxmlformats.org/officeDocument/2006/relationships/hyperlink" Target="mailto:uffordm@michigancdc.org" TargetMode="External"/><Relationship Id="rId479" Type="http://schemas.openxmlformats.org/officeDocument/2006/relationships/hyperlink" Target="http://www.cityoffenton.org/pages/home/5" TargetMode="External"/><Relationship Id="rId686" Type="http://schemas.openxmlformats.org/officeDocument/2006/relationships/hyperlink" Target="https://www.michigantownships.org/twp_details.asp?fips=73160" TargetMode="External"/><Relationship Id="rId893" Type="http://schemas.openxmlformats.org/officeDocument/2006/relationships/hyperlink" Target="http://www.nhtownship.com/" TargetMode="External"/><Relationship Id="rId907" Type="http://schemas.openxmlformats.org/officeDocument/2006/relationships/hyperlink" Target="http://www.nhtownship.com/" TargetMode="External"/><Relationship Id="rId36" Type="http://schemas.openxmlformats.org/officeDocument/2006/relationships/hyperlink" Target="mailto:inquiries@gcmlp.com" TargetMode="External"/><Relationship Id="rId339" Type="http://schemas.openxmlformats.org/officeDocument/2006/relationships/hyperlink" Target="https://www.metro-community.org/" TargetMode="External"/><Relationship Id="rId546" Type="http://schemas.openxmlformats.org/officeDocument/2006/relationships/hyperlink" Target="https://www.portsanilac.net/" TargetMode="External"/><Relationship Id="rId753" Type="http://schemas.openxmlformats.org/officeDocument/2006/relationships/hyperlink" Target="http://sbdcmichigan.org/start-grow-flint/" TargetMode="External"/><Relationship Id="rId78" Type="http://schemas.openxmlformats.org/officeDocument/2006/relationships/hyperlink" Target="http://mercuryfund.com/" TargetMode="External"/><Relationship Id="rId101" Type="http://schemas.openxmlformats.org/officeDocument/2006/relationships/hyperlink" Target="http://www.michiganbusiness.org/" TargetMode="External"/><Relationship Id="rId143" Type="http://schemas.openxmlformats.org/officeDocument/2006/relationships/hyperlink" Target="mailto:info@michiganbusinessnetwork.com" TargetMode="External"/><Relationship Id="rId185" Type="http://schemas.openxmlformats.org/officeDocument/2006/relationships/hyperlink" Target="http://www.edascc.com/" TargetMode="External"/><Relationship Id="rId350" Type="http://schemas.openxmlformats.org/officeDocument/2006/relationships/hyperlink" Target="http://www.inventorscouncil.org/" TargetMode="External"/><Relationship Id="rId406" Type="http://schemas.openxmlformats.org/officeDocument/2006/relationships/hyperlink" Target="http://rccf.com/" TargetMode="External"/><Relationship Id="rId588" Type="http://schemas.openxmlformats.org/officeDocument/2006/relationships/hyperlink" Target="mailto:forestertwp@hotmail.com" TargetMode="External"/><Relationship Id="rId795" Type="http://schemas.openxmlformats.org/officeDocument/2006/relationships/hyperlink" Target="http://www.kimballtownship.org/Default.aspx?tabid=1469" TargetMode="External"/><Relationship Id="rId809" Type="http://schemas.openxmlformats.org/officeDocument/2006/relationships/hyperlink" Target="http://columbiaville.org/offices.htm" TargetMode="External"/><Relationship Id="rId9" Type="http://schemas.openxmlformats.org/officeDocument/2006/relationships/hyperlink" Target="mailto:hello@sidewalk-ventures.com&#160;" TargetMode="External"/><Relationship Id="rId210" Type="http://schemas.openxmlformats.org/officeDocument/2006/relationships/hyperlink" Target="http://www.casscitychamber.com/" TargetMode="External"/><Relationship Id="rId392" Type="http://schemas.openxmlformats.org/officeDocument/2006/relationships/hyperlink" Target="http://www.investmichigan.org/" TargetMode="External"/><Relationship Id="rId448" Type="http://schemas.openxmlformats.org/officeDocument/2006/relationships/hyperlink" Target="http://michiganhackers.org/" TargetMode="External"/><Relationship Id="rId613" Type="http://schemas.openxmlformats.org/officeDocument/2006/relationships/hyperlink" Target="http://www.sanilaccounty.net/publicpages/Entity.aspx?ID=162" TargetMode="External"/><Relationship Id="rId655" Type="http://schemas.openxmlformats.org/officeDocument/2006/relationships/hyperlink" Target="https://www.michigantownships.org/twp_details.asp?fips=40020" TargetMode="External"/><Relationship Id="rId697" Type="http://schemas.openxmlformats.org/officeDocument/2006/relationships/hyperlink" Target="https://www.michigantownships.org/twp_details.asp?fips=09060" TargetMode="External"/><Relationship Id="rId820" Type="http://schemas.openxmlformats.org/officeDocument/2006/relationships/hyperlink" Target="https://www.michigantownships.org/twp_details.asp?fips=23160" TargetMode="External"/><Relationship Id="rId862" Type="http://schemas.openxmlformats.org/officeDocument/2006/relationships/hyperlink" Target="http://columbiaville.org/" TargetMode="External"/><Relationship Id="rId918" Type="http://schemas.openxmlformats.org/officeDocument/2006/relationships/hyperlink" Target="https://www.michigantownships.org/twp_details.asp?fips=37440" TargetMode="External"/><Relationship Id="rId252" Type="http://schemas.openxmlformats.org/officeDocument/2006/relationships/hyperlink" Target="https://www.flintandgenesee.org/" TargetMode="External"/><Relationship Id="rId294" Type="http://schemas.openxmlformats.org/officeDocument/2006/relationships/hyperlink" Target="http://www.thearmoryproject.com/" TargetMode="External"/><Relationship Id="rId308" Type="http://schemas.openxmlformats.org/officeDocument/2006/relationships/hyperlink" Target="https://www.metro-community.org/" TargetMode="External"/><Relationship Id="rId515" Type="http://schemas.openxmlformats.org/officeDocument/2006/relationships/hyperlink" Target="http://www.foresttwp.com/" TargetMode="External"/><Relationship Id="rId722" Type="http://schemas.openxmlformats.org/officeDocument/2006/relationships/hyperlink" Target="https://www.michigantownships.org/twp_details.asp?fips=25300" TargetMode="External"/><Relationship Id="rId47" Type="http://schemas.openxmlformats.org/officeDocument/2006/relationships/hyperlink" Target="http://www.greatlakeswbc.org/" TargetMode="External"/><Relationship Id="rId89" Type="http://schemas.openxmlformats.org/officeDocument/2006/relationships/hyperlink" Target="http://resonantvc.com/" TargetMode="External"/><Relationship Id="rId112" Type="http://schemas.openxmlformats.org/officeDocument/2006/relationships/hyperlink" Target="https://www.menageriekitchen.com/" TargetMode="External"/><Relationship Id="rId154" Type="http://schemas.openxmlformats.org/officeDocument/2006/relationships/hyperlink" Target="mailto:info@flintandgenesee.org" TargetMode="External"/><Relationship Id="rId361" Type="http://schemas.openxmlformats.org/officeDocument/2006/relationships/hyperlink" Target="http://www.minoritysupplier.org/" TargetMode="External"/><Relationship Id="rId557" Type="http://schemas.openxmlformats.org/officeDocument/2006/relationships/hyperlink" Target="http://www.worthmi.org/" TargetMode="External"/><Relationship Id="rId599" Type="http://schemas.openxmlformats.org/officeDocument/2006/relationships/hyperlink" Target="http://www.sanilaccounty.net/publicpages/Entity.aspx?ID=169" TargetMode="External"/><Relationship Id="rId764" Type="http://schemas.openxmlformats.org/officeDocument/2006/relationships/hyperlink" Target="mailto:capacclerk@gmail.com" TargetMode="External"/><Relationship Id="rId196" Type="http://schemas.openxmlformats.org/officeDocument/2006/relationships/hyperlink" Target="https://www.michigancdc.org/" TargetMode="External"/><Relationship Id="rId417" Type="http://schemas.openxmlformats.org/officeDocument/2006/relationships/hyperlink" Target="http://www.michiganbusiness.org/" TargetMode="External"/><Relationship Id="rId459" Type="http://schemas.openxmlformats.org/officeDocument/2006/relationships/hyperlink" Target="https://www.cityofflint.com/city-clerk/" TargetMode="External"/><Relationship Id="rId624" Type="http://schemas.openxmlformats.org/officeDocument/2006/relationships/hyperlink" Target="http://www.co.huron.mi.us/contact.asp" TargetMode="External"/><Relationship Id="rId666" Type="http://schemas.openxmlformats.org/officeDocument/2006/relationships/hyperlink" Target="https://www.michigantownships.org/twp_details.asp?fips=73160" TargetMode="External"/><Relationship Id="rId831" Type="http://schemas.openxmlformats.org/officeDocument/2006/relationships/hyperlink" Target="http://www.metamoratownship.com/" TargetMode="External"/><Relationship Id="rId873" Type="http://schemas.openxmlformats.org/officeDocument/2006/relationships/hyperlink" Target="http://www.almontmichigan.gov/1/324/contact.asp" TargetMode="External"/><Relationship Id="rId16" Type="http://schemas.openxmlformats.org/officeDocument/2006/relationships/hyperlink" Target="http://www.dow.com/venture/contact/" TargetMode="External"/><Relationship Id="rId221" Type="http://schemas.openxmlformats.org/officeDocument/2006/relationships/hyperlink" Target="http://www.huroncountykitchen.com/" TargetMode="External"/><Relationship Id="rId263" Type="http://schemas.openxmlformats.org/officeDocument/2006/relationships/hyperlink" Target="http://2016.export.gov/michigan/" TargetMode="External"/><Relationship Id="rId319" Type="http://schemas.openxmlformats.org/officeDocument/2006/relationships/hyperlink" Target="http://www.inventorscouncil.org/" TargetMode="External"/><Relationship Id="rId470" Type="http://schemas.openxmlformats.org/officeDocument/2006/relationships/hyperlink" Target="http://www.cityofdavison.org/index.aspx?nid=157" TargetMode="External"/><Relationship Id="rId526" Type="http://schemas.openxmlformats.org/officeDocument/2006/relationships/hyperlink" Target="mailto:gaines@gainestownship.net" TargetMode="External"/><Relationship Id="rId929" Type="http://schemas.openxmlformats.org/officeDocument/2006/relationships/hyperlink" Target="https://www.michigantownships.org/twp_details.asp?fips=70260" TargetMode="External"/><Relationship Id="rId58" Type="http://schemas.openxmlformats.org/officeDocument/2006/relationships/hyperlink" Target="http://www.michbelles.com/" TargetMode="External"/><Relationship Id="rId123" Type="http://schemas.openxmlformats.org/officeDocument/2006/relationships/hyperlink" Target="mailto:ContactUs@americanarab.com" TargetMode="External"/><Relationship Id="rId330" Type="http://schemas.openxmlformats.org/officeDocument/2006/relationships/hyperlink" Target="http://www.flintfoodworks.net/" TargetMode="External"/><Relationship Id="rId568" Type="http://schemas.openxmlformats.org/officeDocument/2006/relationships/hyperlink" Target="https://www.michigantownships.org/twp_details.asp?fips=45460" TargetMode="External"/><Relationship Id="rId733" Type="http://schemas.openxmlformats.org/officeDocument/2006/relationships/hyperlink" Target="http://www.casscity.org/" TargetMode="External"/><Relationship Id="rId775" Type="http://schemas.openxmlformats.org/officeDocument/2006/relationships/hyperlink" Target="https://stclaircountyclerk.org/Contact/" TargetMode="External"/><Relationship Id="rId940" Type="http://schemas.openxmlformats.org/officeDocument/2006/relationships/hyperlink" Target="http://perrytownship-mi.us/" TargetMode="External"/><Relationship Id="rId165" Type="http://schemas.openxmlformats.org/officeDocument/2006/relationships/hyperlink" Target="https://www.flintandgenesee.org/economic-development/government-contracting/" TargetMode="External"/><Relationship Id="rId372" Type="http://schemas.openxmlformats.org/officeDocument/2006/relationships/hyperlink" Target="http://arsenalgrowth.com/" TargetMode="External"/><Relationship Id="rId428" Type="http://schemas.openxmlformats.org/officeDocument/2006/relationships/hyperlink" Target="https://www.menageriekitchen.com/" TargetMode="External"/><Relationship Id="rId635" Type="http://schemas.openxmlformats.org/officeDocument/2006/relationships/hyperlink" Target="http://www.pigeonmichigan.com/" TargetMode="External"/><Relationship Id="rId677" Type="http://schemas.openxmlformats.org/officeDocument/2006/relationships/hyperlink" Target="https://www.michigantownships.org/twp_details.asp?fips=08420" TargetMode="External"/><Relationship Id="rId800" Type="http://schemas.openxmlformats.org/officeDocument/2006/relationships/hyperlink" Target="http://sbdcmichigan.org/" TargetMode="External"/><Relationship Id="rId842" Type="http://schemas.openxmlformats.org/officeDocument/2006/relationships/hyperlink" Target="http://www.almonttownship.org/" TargetMode="External"/><Relationship Id="rId232" Type="http://schemas.openxmlformats.org/officeDocument/2006/relationships/hyperlink" Target="http://2016.export.gov/michigan/" TargetMode="External"/><Relationship Id="rId274" Type="http://schemas.openxmlformats.org/officeDocument/2006/relationships/hyperlink" Target="http://www.bluewaterchamber.com/" TargetMode="External"/><Relationship Id="rId481" Type="http://schemas.openxmlformats.org/officeDocument/2006/relationships/hyperlink" Target="http://argentinetownship.com/" TargetMode="External"/><Relationship Id="rId702" Type="http://schemas.openxmlformats.org/officeDocument/2006/relationships/hyperlink" Target="http://sbdcmichigan.org/start-grow-flint/" TargetMode="External"/><Relationship Id="rId884" Type="http://schemas.openxmlformats.org/officeDocument/2006/relationships/hyperlink" Target="mailto:village@byronmi.org" TargetMode="External"/><Relationship Id="rId27" Type="http://schemas.openxmlformats.org/officeDocument/2006/relationships/hyperlink" Target="mailto:wvfcontact@umich.edu" TargetMode="External"/><Relationship Id="rId69" Type="http://schemas.openxmlformats.org/officeDocument/2006/relationships/hyperlink" Target="http://www.gmventures.com/" TargetMode="External"/><Relationship Id="rId134" Type="http://schemas.openxmlformats.org/officeDocument/2006/relationships/hyperlink" Target="http://www.yachamber.org/" TargetMode="External"/><Relationship Id="rId537" Type="http://schemas.openxmlformats.org/officeDocument/2006/relationships/hyperlink" Target="http://www.sanilaccounty.net/PublicPages/Entity.aspx?ID=196" TargetMode="External"/><Relationship Id="rId579" Type="http://schemas.openxmlformats.org/officeDocument/2006/relationships/hyperlink" Target="https://www.michigantownships.org/twp_details.asp?fips=21380" TargetMode="External"/><Relationship Id="rId744" Type="http://schemas.openxmlformats.org/officeDocument/2006/relationships/hyperlink" Target="http://www.watertowntownship.org/" TargetMode="External"/><Relationship Id="rId786" Type="http://schemas.openxmlformats.org/officeDocument/2006/relationships/hyperlink" Target="http://www.burtchville.org/" TargetMode="External"/><Relationship Id="rId80" Type="http://schemas.openxmlformats.org/officeDocument/2006/relationships/hyperlink" Target="http://www.miangelfund.com/" TargetMode="External"/><Relationship Id="rId176" Type="http://schemas.openxmlformats.org/officeDocument/2006/relationships/hyperlink" Target="mailto:patricia@lapeerdevelopment.com" TargetMode="External"/><Relationship Id="rId341" Type="http://schemas.openxmlformats.org/officeDocument/2006/relationships/hyperlink" Target="http://redinkflint.org/" TargetMode="External"/><Relationship Id="rId383" Type="http://schemas.openxmlformats.org/officeDocument/2006/relationships/hyperlink" Target="http://www.elabvc.com/" TargetMode="External"/><Relationship Id="rId439" Type="http://schemas.openxmlformats.org/officeDocument/2006/relationships/hyperlink" Target="http://michiganirishchamber.com/" TargetMode="External"/><Relationship Id="rId590" Type="http://schemas.openxmlformats.org/officeDocument/2006/relationships/hyperlink" Target="mailto:catfranzel@hughes.net" TargetMode="External"/><Relationship Id="rId604" Type="http://schemas.openxmlformats.org/officeDocument/2006/relationships/hyperlink" Target="http://www.sanilaccounty.net/publicpages/Entity.aspx?ID=170" TargetMode="External"/><Relationship Id="rId646" Type="http://schemas.openxmlformats.org/officeDocument/2006/relationships/hyperlink" Target="http://villageofelkton.com/index.php/contact-us/clerk-s-office" TargetMode="External"/><Relationship Id="rId811" Type="http://schemas.openxmlformats.org/officeDocument/2006/relationships/hyperlink" Target="http://www.villageofdryden.com/" TargetMode="External"/><Relationship Id="rId201" Type="http://schemas.openxmlformats.org/officeDocument/2006/relationships/hyperlink" Target="mailto:info@bluewaterchamber.com" TargetMode="External"/><Relationship Id="rId243" Type="http://schemas.openxmlformats.org/officeDocument/2006/relationships/hyperlink" Target="http://www.sanilaccounty.net/PublicPages/Entity.aspx?ID=200" TargetMode="External"/><Relationship Id="rId285" Type="http://schemas.openxmlformats.org/officeDocument/2006/relationships/hyperlink" Target="http://www.lapeerdevelopment.com/" TargetMode="External"/><Relationship Id="rId450" Type="http://schemas.openxmlformats.org/officeDocument/2006/relationships/hyperlink" Target="http://gchd.us/services/environmental-health/food-service-sanitation/" TargetMode="External"/><Relationship Id="rId506" Type="http://schemas.openxmlformats.org/officeDocument/2006/relationships/hyperlink" Target="http://www.cityoffenton.org/" TargetMode="External"/><Relationship Id="rId688" Type="http://schemas.openxmlformats.org/officeDocument/2006/relationships/hyperlink" Target="https://www.michigantownships.org/twp_details.asp?fips=82140" TargetMode="External"/><Relationship Id="rId853" Type="http://schemas.openxmlformats.org/officeDocument/2006/relationships/hyperlink" Target="http://www.marathontwp.com/" TargetMode="External"/><Relationship Id="rId895" Type="http://schemas.openxmlformats.org/officeDocument/2006/relationships/hyperlink" Target="http://www.shiawassee.net/" TargetMode="External"/><Relationship Id="rId909" Type="http://schemas.openxmlformats.org/officeDocument/2006/relationships/hyperlink" Target="http://byronmi.org/" TargetMode="External"/><Relationship Id="rId38" Type="http://schemas.openxmlformats.org/officeDocument/2006/relationships/hyperlink" Target="mailto:info@fontinalis.com" TargetMode="External"/><Relationship Id="rId103" Type="http://schemas.openxmlformats.org/officeDocument/2006/relationships/hyperlink" Target="https://www.va.gov/landing2_business.htm" TargetMode="External"/><Relationship Id="rId310" Type="http://schemas.openxmlformats.org/officeDocument/2006/relationships/hyperlink" Target="http://redinkflint.org/" TargetMode="External"/><Relationship Id="rId492" Type="http://schemas.openxmlformats.org/officeDocument/2006/relationships/hyperlink" Target="http://www.gc4me.com/" TargetMode="External"/><Relationship Id="rId548" Type="http://schemas.openxmlformats.org/officeDocument/2006/relationships/hyperlink" Target="https://www.portsanilac.net/village-government/" TargetMode="External"/><Relationship Id="rId713" Type="http://schemas.openxmlformats.org/officeDocument/2006/relationships/hyperlink" Target="mailto:vom_clerk@millingtonvillage.org" TargetMode="External"/><Relationship Id="rId755" Type="http://schemas.openxmlformats.org/officeDocument/2006/relationships/hyperlink" Target="http://www.porthuron.org/Content.aspx?Pageid=11" TargetMode="External"/><Relationship Id="rId797" Type="http://schemas.openxmlformats.org/officeDocument/2006/relationships/hyperlink" Target="mailto:clerk@rileytownship.com" TargetMode="External"/><Relationship Id="rId920" Type="http://schemas.openxmlformats.org/officeDocument/2006/relationships/hyperlink" Target="https://www.michigantownships.org/twp_details.asp?fips=37440" TargetMode="External"/><Relationship Id="rId91" Type="http://schemas.openxmlformats.org/officeDocument/2006/relationships/hyperlink" Target="https://rpmvc.com/" TargetMode="External"/><Relationship Id="rId145" Type="http://schemas.openxmlformats.org/officeDocument/2006/relationships/hyperlink" Target="mailto:adrian@flintsoup.org" TargetMode="External"/><Relationship Id="rId187" Type="http://schemas.openxmlformats.org/officeDocument/2006/relationships/hyperlink" Target="http://www.startunderground.com/lets-talk.html" TargetMode="External"/><Relationship Id="rId352" Type="http://schemas.openxmlformats.org/officeDocument/2006/relationships/hyperlink" Target="http://www.umflint.edu/outreach/innovate.htm" TargetMode="External"/><Relationship Id="rId394" Type="http://schemas.openxmlformats.org/officeDocument/2006/relationships/hyperlink" Target="http://mercuryfund.com/" TargetMode="External"/><Relationship Id="rId408" Type="http://schemas.openxmlformats.org/officeDocument/2006/relationships/hyperlink" Target="http://startgarden.com/" TargetMode="External"/><Relationship Id="rId615" Type="http://schemas.openxmlformats.org/officeDocument/2006/relationships/hyperlink" Target="http://www.sanilaccounty.net/publicpages/Entity.aspx?ID=179" TargetMode="External"/><Relationship Id="rId822" Type="http://schemas.openxmlformats.org/officeDocument/2006/relationships/hyperlink" Target="https://www.michigantownships.org/twp_details.asp?fips=32960" TargetMode="External"/><Relationship Id="rId212" Type="http://schemas.openxmlformats.org/officeDocument/2006/relationships/hyperlink" Target="https://www.michigancdc.org/" TargetMode="External"/><Relationship Id="rId254" Type="http://schemas.openxmlformats.org/officeDocument/2006/relationships/hyperlink" Target="http://www.badaxemich.com/" TargetMode="External"/><Relationship Id="rId657" Type="http://schemas.openxmlformats.org/officeDocument/2006/relationships/hyperlink" Target="https://www.michigantownships.org/twp_details.asp?fips=47640" TargetMode="External"/><Relationship Id="rId699" Type="http://schemas.openxmlformats.org/officeDocument/2006/relationships/hyperlink" Target="https://www.michigantownships.org/twp_details.asp?fips=08420" TargetMode="External"/><Relationship Id="rId864" Type="http://schemas.openxmlformats.org/officeDocument/2006/relationships/hyperlink" Target="http://www.ci.lapeer.mi.us/" TargetMode="External"/><Relationship Id="rId49" Type="http://schemas.openxmlformats.org/officeDocument/2006/relationships/hyperlink" Target="http://www.michiganbusiness.org/start-up/business-assistance/" TargetMode="External"/><Relationship Id="rId114" Type="http://schemas.openxmlformats.org/officeDocument/2006/relationships/hyperlink" Target="https://www.uspto.gov/about-us/uspto-locations/detroit-michigan" TargetMode="External"/><Relationship Id="rId296" Type="http://schemas.openxmlformats.org/officeDocument/2006/relationships/hyperlink" Target="http://www.shiawasseechamber.org/" TargetMode="External"/><Relationship Id="rId461" Type="http://schemas.openxmlformats.org/officeDocument/2006/relationships/hyperlink" Target="http://www.cityofgrandblanc.com/departments/contacts" TargetMode="External"/><Relationship Id="rId517" Type="http://schemas.openxmlformats.org/officeDocument/2006/relationships/hyperlink" Target="http://www.geneseetwp.com/" TargetMode="External"/><Relationship Id="rId559" Type="http://schemas.openxmlformats.org/officeDocument/2006/relationships/hyperlink" Target="https://www.michigantownships.org/twp_details.asp?fips=75500" TargetMode="External"/><Relationship Id="rId724" Type="http://schemas.openxmlformats.org/officeDocument/2006/relationships/hyperlink" Target="http://www.fremonttownship.org/" TargetMode="External"/><Relationship Id="rId766" Type="http://schemas.openxmlformats.org/officeDocument/2006/relationships/hyperlink" Target="http://www.clydetownshipscc.org/" TargetMode="External"/><Relationship Id="rId931" Type="http://schemas.openxmlformats.org/officeDocument/2006/relationships/hyperlink" Target="http://www.shiawasseetownship.org/" TargetMode="External"/><Relationship Id="rId60" Type="http://schemas.openxmlformats.org/officeDocument/2006/relationships/hyperlink" Target="http://ccangels.org/" TargetMode="External"/><Relationship Id="rId156" Type="http://schemas.openxmlformats.org/officeDocument/2006/relationships/hyperlink" Target="mailto:askus@fpl.info" TargetMode="External"/><Relationship Id="rId198" Type="http://schemas.openxmlformats.org/officeDocument/2006/relationships/hyperlink" Target="mailto:ptac@flintandgenesee.org" TargetMode="External"/><Relationship Id="rId321" Type="http://schemas.openxmlformats.org/officeDocument/2006/relationships/hyperlink" Target="http://www.umflint.edu/outreach/innovate.htm" TargetMode="External"/><Relationship Id="rId363" Type="http://schemas.openxmlformats.org/officeDocument/2006/relationships/hyperlink" Target="http://www.greatlakeswbc.org/" TargetMode="External"/><Relationship Id="rId419" Type="http://schemas.openxmlformats.org/officeDocument/2006/relationships/hyperlink" Target="https://www.va.gov/" TargetMode="External"/><Relationship Id="rId570" Type="http://schemas.openxmlformats.org/officeDocument/2006/relationships/hyperlink" Target="https://www.michigantownships.org/twp_details.asp?fips=19460" TargetMode="External"/><Relationship Id="rId626" Type="http://schemas.openxmlformats.org/officeDocument/2006/relationships/hyperlink" Target="http://www.hchd.us/" TargetMode="External"/><Relationship Id="rId223" Type="http://schemas.openxmlformats.org/officeDocument/2006/relationships/hyperlink" Target="http://www.portaustinarea.com/" TargetMode="External"/><Relationship Id="rId430" Type="http://schemas.openxmlformats.org/officeDocument/2006/relationships/hyperlink" Target="https://www.patronicity.com/" TargetMode="External"/><Relationship Id="rId668" Type="http://schemas.openxmlformats.org/officeDocument/2006/relationships/hyperlink" Target="https://www.michigantownships.org/twp_details.asp?fips=82140" TargetMode="External"/><Relationship Id="rId833" Type="http://schemas.openxmlformats.org/officeDocument/2006/relationships/hyperlink" Target="https://www.michigantownships.org/twp_details.asp?fips=61060" TargetMode="External"/><Relationship Id="rId875" Type="http://schemas.openxmlformats.org/officeDocument/2006/relationships/hyperlink" Target="http://health.shiawassee.net/" TargetMode="External"/><Relationship Id="rId18" Type="http://schemas.openxmlformats.org/officeDocument/2006/relationships/hyperlink" Target="mailto:info@hopenls.com" TargetMode="External"/><Relationship Id="rId265" Type="http://schemas.openxmlformats.org/officeDocument/2006/relationships/hyperlink" Target="https://vassarchamber.com/" TargetMode="External"/><Relationship Id="rId472" Type="http://schemas.openxmlformats.org/officeDocument/2006/relationships/hyperlink" Target="http://www.flushingcity.com/Default.aspx?tabid=5453" TargetMode="External"/><Relationship Id="rId528" Type="http://schemas.openxmlformats.org/officeDocument/2006/relationships/hyperlink" Target="http://www.michigan.gov/lara/0,4601,7-154-63294---,00.html" TargetMode="External"/><Relationship Id="rId735" Type="http://schemas.openxmlformats.org/officeDocument/2006/relationships/hyperlink" Target="https://www.michigantownships.org/twp_details.asp?fips=03220" TargetMode="External"/><Relationship Id="rId900" Type="http://schemas.openxmlformats.org/officeDocument/2006/relationships/hyperlink" Target="http://www.infomi.com/city/lennon/index.html" TargetMode="External"/><Relationship Id="rId942" Type="http://schemas.openxmlformats.org/officeDocument/2006/relationships/hyperlink" Target="http://byronmi.org/" TargetMode="External"/><Relationship Id="rId125" Type="http://schemas.openxmlformats.org/officeDocument/2006/relationships/hyperlink" Target="mailto:info@dcba.com" TargetMode="External"/><Relationship Id="rId167" Type="http://schemas.openxmlformats.org/officeDocument/2006/relationships/hyperlink" Target="mailto:info@thearmoryproject.com" TargetMode="External"/><Relationship Id="rId332" Type="http://schemas.openxmlformats.org/officeDocument/2006/relationships/hyperlink" Target="https://www.flintandgenesee.org/" TargetMode="External"/><Relationship Id="rId374" Type="http://schemas.openxmlformats.org/officeDocument/2006/relationships/hyperlink" Target="http://www.michbelles.com/" TargetMode="External"/><Relationship Id="rId581" Type="http://schemas.openxmlformats.org/officeDocument/2006/relationships/hyperlink" Target="mailto:clerk@villageoflexington.com" TargetMode="External"/><Relationship Id="rId777" Type="http://schemas.openxmlformats.org/officeDocument/2006/relationships/hyperlink" Target="http://www.porthuron.org/" TargetMode="External"/><Relationship Id="rId71" Type="http://schemas.openxmlformats.org/officeDocument/2006/relationships/hyperlink" Target="http://www.glangels.org/" TargetMode="External"/><Relationship Id="rId234" Type="http://schemas.openxmlformats.org/officeDocument/2006/relationships/hyperlink" Target="mailto:portaustinchamber@yahoo.com" TargetMode="External"/><Relationship Id="rId637" Type="http://schemas.openxmlformats.org/officeDocument/2006/relationships/hyperlink" Target="http://huroncounty.com/owendale/" TargetMode="External"/><Relationship Id="rId679" Type="http://schemas.openxmlformats.org/officeDocument/2006/relationships/hyperlink" Target="mailto:office@granttownship.com" TargetMode="External"/><Relationship Id="rId802" Type="http://schemas.openxmlformats.org/officeDocument/2006/relationships/hyperlink" Target="http://sbdcmichigan.org/" TargetMode="External"/><Relationship Id="rId844" Type="http://schemas.openxmlformats.org/officeDocument/2006/relationships/hyperlink" Target="http://atticatownship.org/" TargetMode="External"/><Relationship Id="rId886" Type="http://schemas.openxmlformats.org/officeDocument/2006/relationships/hyperlink" Target="https://morrice.mi.us/" TargetMode="External"/><Relationship Id="rId2" Type="http://schemas.openxmlformats.org/officeDocument/2006/relationships/hyperlink" Target="mailto:librarybizconnect@gmail.com" TargetMode="External"/><Relationship Id="rId29" Type="http://schemas.openxmlformats.org/officeDocument/2006/relationships/hyperlink" Target="mailto:osdbu@va.gov" TargetMode="External"/><Relationship Id="rId276" Type="http://schemas.openxmlformats.org/officeDocument/2006/relationships/hyperlink" Target="http://bluewaterstartups.com/" TargetMode="External"/><Relationship Id="rId441" Type="http://schemas.openxmlformats.org/officeDocument/2006/relationships/hyperlink" Target="http://www.yachamber.org/" TargetMode="External"/><Relationship Id="rId483" Type="http://schemas.openxmlformats.org/officeDocument/2006/relationships/hyperlink" Target="http://www.atlastownship.org/" TargetMode="External"/><Relationship Id="rId539" Type="http://schemas.openxmlformats.org/officeDocument/2006/relationships/hyperlink" Target="https://www.sanilachealth.com/" TargetMode="External"/><Relationship Id="rId690" Type="http://schemas.openxmlformats.org/officeDocument/2006/relationships/hyperlink" Target="https://www.michigantownships.org/twp_details.asp?fips=47640" TargetMode="External"/><Relationship Id="rId704" Type="http://schemas.openxmlformats.org/officeDocument/2006/relationships/hyperlink" Target="http://www.tuscolacounty.org/clerk/" TargetMode="External"/><Relationship Id="rId746" Type="http://schemas.openxmlformats.org/officeDocument/2006/relationships/hyperlink" Target="https://www.michigantownships.org/www.wellstwp.org" TargetMode="External"/><Relationship Id="rId911" Type="http://schemas.openxmlformats.org/officeDocument/2006/relationships/hyperlink" Target="http://burnstownship.org/" TargetMode="External"/><Relationship Id="rId40" Type="http://schemas.openxmlformats.org/officeDocument/2006/relationships/hyperlink" Target="mailto:support@miwf.org" TargetMode="External"/><Relationship Id="rId136" Type="http://schemas.openxmlformats.org/officeDocument/2006/relationships/hyperlink" Target="http://www.michiganbusiness.org/pmbc/" TargetMode="External"/><Relationship Id="rId178" Type="http://schemas.openxmlformats.org/officeDocument/2006/relationships/hyperlink" Target="http://www.imlaycitymich.com/1/243/index.asp" TargetMode="External"/><Relationship Id="rId301" Type="http://schemas.openxmlformats.org/officeDocument/2006/relationships/hyperlink" Target="https://www.flintandgenesee.org/" TargetMode="External"/><Relationship Id="rId343" Type="http://schemas.openxmlformats.org/officeDocument/2006/relationships/hyperlink" Target="https://www.thegdl.org/" TargetMode="External"/><Relationship Id="rId550" Type="http://schemas.openxmlformats.org/officeDocument/2006/relationships/hyperlink" Target="http://www.bridgehamptontwp.net/" TargetMode="External"/><Relationship Id="rId788" Type="http://schemas.openxmlformats.org/officeDocument/2006/relationships/hyperlink" Target="mailto:clerk@columbustwp.org" TargetMode="External"/><Relationship Id="rId82" Type="http://schemas.openxmlformats.org/officeDocument/2006/relationships/hyperlink" Target="http://www.mkcapital.com/" TargetMode="External"/><Relationship Id="rId203" Type="http://schemas.openxmlformats.org/officeDocument/2006/relationships/hyperlink" Target="mailto:yale@yalechamber.com" TargetMode="External"/><Relationship Id="rId385" Type="http://schemas.openxmlformats.org/officeDocument/2006/relationships/hyperlink" Target="http://www.gmventures.com/" TargetMode="External"/><Relationship Id="rId592" Type="http://schemas.openxmlformats.org/officeDocument/2006/relationships/hyperlink" Target="mailto:blackriverangusfarm@live.com" TargetMode="External"/><Relationship Id="rId606" Type="http://schemas.openxmlformats.org/officeDocument/2006/relationships/hyperlink" Target="http://www.sanilaccounty.net/publicpages/Entity.aspx?ID=185" TargetMode="External"/><Relationship Id="rId648" Type="http://schemas.openxmlformats.org/officeDocument/2006/relationships/hyperlink" Target="https://www.michigantownships.org/twp_details.asp?fips=09060" TargetMode="External"/><Relationship Id="rId813" Type="http://schemas.openxmlformats.org/officeDocument/2006/relationships/hyperlink" Target="http://www.metamoravillage.com/" TargetMode="External"/><Relationship Id="rId855" Type="http://schemas.openxmlformats.org/officeDocument/2006/relationships/hyperlink" Target="mailto:clerk@metamoratownship.com" TargetMode="External"/><Relationship Id="rId245" Type="http://schemas.openxmlformats.org/officeDocument/2006/relationships/hyperlink" Target="mailto:ptac@flintandgenesee.org" TargetMode="External"/><Relationship Id="rId287" Type="http://schemas.openxmlformats.org/officeDocument/2006/relationships/hyperlink" Target="http://www.imlaycitymich.com/1/243/index.asp" TargetMode="External"/><Relationship Id="rId410" Type="http://schemas.openxmlformats.org/officeDocument/2006/relationships/hyperlink" Target="http://www.tappanhillventures.com/" TargetMode="External"/><Relationship Id="rId452" Type="http://schemas.openxmlformats.org/officeDocument/2006/relationships/hyperlink" Target="http://sbdcmichigan.org/" TargetMode="External"/><Relationship Id="rId494" Type="http://schemas.openxmlformats.org/officeDocument/2006/relationships/hyperlink" Target="https://www.cityofflint.com/" TargetMode="External"/><Relationship Id="rId508" Type="http://schemas.openxmlformats.org/officeDocument/2006/relationships/hyperlink" Target="http://argentinetownship.com/" TargetMode="External"/><Relationship Id="rId715" Type="http://schemas.openxmlformats.org/officeDocument/2006/relationships/hyperlink" Target="http://www.fairgrovevillage.org/?Page=2" TargetMode="External"/><Relationship Id="rId897" Type="http://schemas.openxmlformats.org/officeDocument/2006/relationships/hyperlink" Target="http://www.ci.owosso.mi.us/" TargetMode="External"/><Relationship Id="rId922" Type="http://schemas.openxmlformats.org/officeDocument/2006/relationships/hyperlink" Target="http://www.middleburytownship.com/" TargetMode="External"/><Relationship Id="rId105" Type="http://schemas.openxmlformats.org/officeDocument/2006/relationships/hyperlink" Target="http://www.michigan.gov/lara/0,4601,7-154-61343---,00.html" TargetMode="External"/><Relationship Id="rId147" Type="http://schemas.openxmlformats.org/officeDocument/2006/relationships/hyperlink" Target="http://sbdcmichigan.org/start-grow-flint/" TargetMode="External"/><Relationship Id="rId312" Type="http://schemas.openxmlformats.org/officeDocument/2006/relationships/hyperlink" Target="https://www.thegdl.org/services/business-center" TargetMode="External"/><Relationship Id="rId354" Type="http://schemas.openxmlformats.org/officeDocument/2006/relationships/hyperlink" Target="http://www.unitedwaygenesee.org/" TargetMode="External"/><Relationship Id="rId757" Type="http://schemas.openxmlformats.org/officeDocument/2006/relationships/hyperlink" Target="mailto:childs@porthuron.org" TargetMode="External"/><Relationship Id="rId799" Type="http://schemas.openxmlformats.org/officeDocument/2006/relationships/hyperlink" Target="http://chinatwp.net/" TargetMode="External"/><Relationship Id="rId51" Type="http://schemas.openxmlformats.org/officeDocument/2006/relationships/hyperlink" Target="http://www.sidewalk-ventures.com/work/" TargetMode="External"/><Relationship Id="rId93" Type="http://schemas.openxmlformats.org/officeDocument/2006/relationships/hyperlink" Target="http://www.tamarind-hill.com/" TargetMode="External"/><Relationship Id="rId189" Type="http://schemas.openxmlformats.org/officeDocument/2006/relationships/hyperlink" Target="mailto:hello@loft912.ph" TargetMode="External"/><Relationship Id="rId396" Type="http://schemas.openxmlformats.org/officeDocument/2006/relationships/hyperlink" Target="http://www.miangelfund.com/" TargetMode="External"/><Relationship Id="rId561" Type="http://schemas.openxmlformats.org/officeDocument/2006/relationships/hyperlink" Target="http://fremonttownship.org/BOARDMEMBERS/tabid/60/Default.aspx" TargetMode="External"/><Relationship Id="rId617" Type="http://schemas.openxmlformats.org/officeDocument/2006/relationships/hyperlink" Target="http://www.sanilaccounty.net/publicpages/Entity.aspx?ID=175" TargetMode="External"/><Relationship Id="rId659" Type="http://schemas.openxmlformats.org/officeDocument/2006/relationships/hyperlink" Target="https://www.michigantownships.org/twp_details.asp?fips=52600" TargetMode="External"/><Relationship Id="rId824" Type="http://schemas.openxmlformats.org/officeDocument/2006/relationships/hyperlink" Target="https://www.michigantownships.org/twp_details.asp?fips=40300" TargetMode="External"/><Relationship Id="rId866" Type="http://schemas.openxmlformats.org/officeDocument/2006/relationships/hyperlink" Target="http://www.metamoravillage.com/" TargetMode="External"/><Relationship Id="rId214" Type="http://schemas.openxmlformats.org/officeDocument/2006/relationships/hyperlink" Target="mailto:ptac@flintandgenesee.org" TargetMode="External"/><Relationship Id="rId256" Type="http://schemas.openxmlformats.org/officeDocument/2006/relationships/hyperlink" Target="http://www.casevillechamber.net/home.php" TargetMode="External"/><Relationship Id="rId298" Type="http://schemas.openxmlformats.org/officeDocument/2006/relationships/hyperlink" Target="https://www.michigancdc.org/" TargetMode="External"/><Relationship Id="rId421" Type="http://schemas.openxmlformats.org/officeDocument/2006/relationships/hyperlink" Target="http://www.michigan.gov/" TargetMode="External"/><Relationship Id="rId463" Type="http://schemas.openxmlformats.org/officeDocument/2006/relationships/hyperlink" Target="http://www.burtonmi.gov/government/clerk_s_office/index.php" TargetMode="External"/><Relationship Id="rId519" Type="http://schemas.openxmlformats.org/officeDocument/2006/relationships/hyperlink" Target="http://www.montrosetownship.org/" TargetMode="External"/><Relationship Id="rId670" Type="http://schemas.openxmlformats.org/officeDocument/2006/relationships/hyperlink" Target="mailto:villageofpigeon@gmail.com" TargetMode="External"/><Relationship Id="rId116" Type="http://schemas.openxmlformats.org/officeDocument/2006/relationships/hyperlink" Target="https://www.patronicity.com/" TargetMode="External"/><Relationship Id="rId158" Type="http://schemas.openxmlformats.org/officeDocument/2006/relationships/hyperlink" Target="mailto:ptac@flintandgenesee.org" TargetMode="External"/><Relationship Id="rId323" Type="http://schemas.openxmlformats.org/officeDocument/2006/relationships/hyperlink" Target="http://www.unitedwaygenesee.org/best-project" TargetMode="External"/><Relationship Id="rId530" Type="http://schemas.openxmlformats.org/officeDocument/2006/relationships/hyperlink" Target="http://sbdcmichigan.org/" TargetMode="External"/><Relationship Id="rId726" Type="http://schemas.openxmlformats.org/officeDocument/2006/relationships/hyperlink" Target="https://www.michigantownships.org/www.juniatatwp.org" TargetMode="External"/><Relationship Id="rId768" Type="http://schemas.openxmlformats.org/officeDocument/2006/relationships/hyperlink" Target="http://www.emmetttownship-stclair.org/" TargetMode="External"/><Relationship Id="rId933" Type="http://schemas.openxmlformats.org/officeDocument/2006/relationships/hyperlink" Target="http://www.shiawasseetownship.org/clerk.html" TargetMode="External"/><Relationship Id="rId20" Type="http://schemas.openxmlformats.org/officeDocument/2006/relationships/hyperlink" Target="mailto:venturemichiganfund@gcmlp.com." TargetMode="External"/><Relationship Id="rId62" Type="http://schemas.openxmlformats.org/officeDocument/2006/relationships/hyperlink" Target="http://www.investdetroit.vc/" TargetMode="External"/><Relationship Id="rId365" Type="http://schemas.openxmlformats.org/officeDocument/2006/relationships/hyperlink" Target="http://www.michiganbusiness.org/" TargetMode="External"/><Relationship Id="rId572" Type="http://schemas.openxmlformats.org/officeDocument/2006/relationships/hyperlink" Target="https://www.michigantownships.org/twp_details.asp?fips=26740" TargetMode="External"/><Relationship Id="rId628" Type="http://schemas.openxmlformats.org/officeDocument/2006/relationships/hyperlink" Target="mailto:rbachman@cityofbadaxe.com" TargetMode="External"/><Relationship Id="rId835" Type="http://schemas.openxmlformats.org/officeDocument/2006/relationships/hyperlink" Target="http://hadleytownship.org/wordpress/" TargetMode="External"/><Relationship Id="rId225" Type="http://schemas.openxmlformats.org/officeDocument/2006/relationships/hyperlink" Target="http://harborbeachchamber.com/" TargetMode="External"/><Relationship Id="rId267" Type="http://schemas.openxmlformats.org/officeDocument/2006/relationships/hyperlink" Target="http://www.sanilaccounty.net/" TargetMode="External"/><Relationship Id="rId432" Type="http://schemas.openxmlformats.org/officeDocument/2006/relationships/hyperlink" Target="https://btwba.wordpress.com/" TargetMode="External"/><Relationship Id="rId474" Type="http://schemas.openxmlformats.org/officeDocument/2006/relationships/hyperlink" Target="http://www.clio.govoffice.com/index.asp?SEC=782A77B3-9257-4528-8016-1E873B5FBF3C&amp;Type=B_BASIC" TargetMode="External"/><Relationship Id="rId877" Type="http://schemas.openxmlformats.org/officeDocument/2006/relationships/hyperlink" Target="http://www.corunna-mi.gov/" TargetMode="External"/><Relationship Id="rId127" Type="http://schemas.openxmlformats.org/officeDocument/2006/relationships/hyperlink" Target="http://www.iaccusa.org/" TargetMode="External"/><Relationship Id="rId681" Type="http://schemas.openxmlformats.org/officeDocument/2006/relationships/hyperlink" Target="http://www.laketownship.net/" TargetMode="External"/><Relationship Id="rId737" Type="http://schemas.openxmlformats.org/officeDocument/2006/relationships/hyperlink" Target="mailto:clerk@denmarktwp.org" TargetMode="External"/><Relationship Id="rId779" Type="http://schemas.openxmlformats.org/officeDocument/2006/relationships/hyperlink" Target="http://www.cityofstclair.com/departments/city-clerk/" TargetMode="External"/><Relationship Id="rId902" Type="http://schemas.openxmlformats.org/officeDocument/2006/relationships/hyperlink" Target="http://www.durandmi.com/" TargetMode="External"/><Relationship Id="rId944" Type="http://schemas.openxmlformats.org/officeDocument/2006/relationships/hyperlink" Target="http://www.shiawasseetownship.org/clerk.html" TargetMode="External"/><Relationship Id="rId31" Type="http://schemas.openxmlformats.org/officeDocument/2006/relationships/hyperlink" Target="mailto:tshea@inforummichigan.org" TargetMode="External"/><Relationship Id="rId73" Type="http://schemas.openxmlformats.org/officeDocument/2006/relationships/hyperlink" Target="http://hydeparkvp.com/" TargetMode="External"/><Relationship Id="rId169" Type="http://schemas.openxmlformats.org/officeDocument/2006/relationships/hyperlink" Target="mailto:customerservice@shiawasseechamber.org" TargetMode="External"/><Relationship Id="rId334" Type="http://schemas.openxmlformats.org/officeDocument/2006/relationships/hyperlink" Target="https://fpl.info/research/research-by-subject/business/" TargetMode="External"/><Relationship Id="rId376" Type="http://schemas.openxmlformats.org/officeDocument/2006/relationships/hyperlink" Target="http://ccangels.org/" TargetMode="External"/><Relationship Id="rId541" Type="http://schemas.openxmlformats.org/officeDocument/2006/relationships/hyperlink" Target="http://www.sanilaccounty.net/PublicPages/Entity.aspx?ID=206" TargetMode="External"/><Relationship Id="rId583" Type="http://schemas.openxmlformats.org/officeDocument/2006/relationships/hyperlink" Target="mailto:Elktwpclerk@yahoo.com" TargetMode="External"/><Relationship Id="rId639" Type="http://schemas.openxmlformats.org/officeDocument/2006/relationships/hyperlink" Target="http://www.cityofcaseville.com/index.php/contact-city-of-caseville-by-email" TargetMode="External"/><Relationship Id="rId790" Type="http://schemas.openxmlformats.org/officeDocument/2006/relationships/hyperlink" Target="mailto:emmetttownship@yahoo.com" TargetMode="External"/><Relationship Id="rId804" Type="http://schemas.openxmlformats.org/officeDocument/2006/relationships/hyperlink" Target="mailto:TSPENCER@LAPEERCOUNTY.ORG" TargetMode="External"/><Relationship Id="rId4" Type="http://schemas.openxmlformats.org/officeDocument/2006/relationships/hyperlink" Target="mailto:info@greatlakeswbc.org" TargetMode="External"/><Relationship Id="rId180" Type="http://schemas.openxmlformats.org/officeDocument/2006/relationships/hyperlink" Target="https://www.michigancdc.org/" TargetMode="External"/><Relationship Id="rId236" Type="http://schemas.openxmlformats.org/officeDocument/2006/relationships/hyperlink" Target="mailto:badaxemich@yahoo.com" TargetMode="External"/><Relationship Id="rId278" Type="http://schemas.openxmlformats.org/officeDocument/2006/relationships/hyperlink" Target="https://www.michigancdc.org/" TargetMode="External"/><Relationship Id="rId401" Type="http://schemas.openxmlformats.org/officeDocument/2006/relationships/hyperlink" Target="http://www.northcoastvc.com/" TargetMode="External"/><Relationship Id="rId443" Type="http://schemas.openxmlformats.org/officeDocument/2006/relationships/hyperlink" Target="http://acceleratemichigan.org/" TargetMode="External"/><Relationship Id="rId650" Type="http://schemas.openxmlformats.org/officeDocument/2006/relationships/hyperlink" Target="https://www.michigantownships.org/twp_details.asp?fips=14600" TargetMode="External"/><Relationship Id="rId846" Type="http://schemas.openxmlformats.org/officeDocument/2006/relationships/hyperlink" Target="http://almonttownship.org/departments/clerk" TargetMode="External"/><Relationship Id="rId888" Type="http://schemas.openxmlformats.org/officeDocument/2006/relationships/hyperlink" Target="http://www.villageofbancroftmi.org/" TargetMode="External"/><Relationship Id="rId303" Type="http://schemas.openxmlformats.org/officeDocument/2006/relationships/hyperlink" Target="https://fpl.info/research/research-by-subject/business/" TargetMode="External"/><Relationship Id="rId485" Type="http://schemas.openxmlformats.org/officeDocument/2006/relationships/hyperlink" Target="http://www.fentontownship.org/" TargetMode="External"/><Relationship Id="rId692" Type="http://schemas.openxmlformats.org/officeDocument/2006/relationships/hyperlink" Target="https://www.michigantownships.org/twp_details.asp?fips=52600" TargetMode="External"/><Relationship Id="rId706" Type="http://schemas.openxmlformats.org/officeDocument/2006/relationships/hyperlink" Target="http://www.carocity.net/administration.php" TargetMode="External"/><Relationship Id="rId748" Type="http://schemas.openxmlformats.org/officeDocument/2006/relationships/hyperlink" Target="https://www.michigantownships.org/twp_details.asp?fips=25380" TargetMode="External"/><Relationship Id="rId913" Type="http://schemas.openxmlformats.org/officeDocument/2006/relationships/hyperlink" Target="http://burnstownship.org/" TargetMode="External"/><Relationship Id="rId42" Type="http://schemas.openxmlformats.org/officeDocument/2006/relationships/hyperlink" Target="mailto:support@startgarden.com" TargetMode="External"/><Relationship Id="rId84" Type="http://schemas.openxmlformats.org/officeDocument/2006/relationships/hyperlink" Target="http://www.nextcoastventures.com/" TargetMode="External"/><Relationship Id="rId138" Type="http://schemas.openxmlformats.org/officeDocument/2006/relationships/hyperlink" Target="mailto:info@acceleratemichigan.org" TargetMode="External"/><Relationship Id="rId345" Type="http://schemas.openxmlformats.org/officeDocument/2006/relationships/hyperlink" Target="http://www.davisonchamberofcommerce.com/" TargetMode="External"/><Relationship Id="rId387" Type="http://schemas.openxmlformats.org/officeDocument/2006/relationships/hyperlink" Target="http://www.glangels.org/" TargetMode="External"/><Relationship Id="rId510" Type="http://schemas.openxmlformats.org/officeDocument/2006/relationships/hyperlink" Target="http://www.claytontownship.org/" TargetMode="External"/><Relationship Id="rId552" Type="http://schemas.openxmlformats.org/officeDocument/2006/relationships/hyperlink" Target="http://www.watertowntownship.net/" TargetMode="External"/><Relationship Id="rId594" Type="http://schemas.openxmlformats.org/officeDocument/2006/relationships/hyperlink" Target="http://www.sanilaccounty.net/publicpages/Entity.aspx?ID=184" TargetMode="External"/><Relationship Id="rId608" Type="http://schemas.openxmlformats.org/officeDocument/2006/relationships/hyperlink" Target="http://www.sanilaccounty.net/publicpages/Entity.aspx?ID=176" TargetMode="External"/><Relationship Id="rId815" Type="http://schemas.openxmlformats.org/officeDocument/2006/relationships/hyperlink" Target="mailto:clerk@metamoravillage.com" TargetMode="External"/><Relationship Id="rId191" Type="http://schemas.openxmlformats.org/officeDocument/2006/relationships/hyperlink" Target="http://www.bluewaterchamber.com/" TargetMode="External"/><Relationship Id="rId205" Type="http://schemas.openxmlformats.org/officeDocument/2006/relationships/hyperlink" Target="http://www.tuscolacounty.org/edc/" TargetMode="External"/><Relationship Id="rId247" Type="http://schemas.openxmlformats.org/officeDocument/2006/relationships/hyperlink" Target="mailto:misandusky@gmail.com" TargetMode="External"/><Relationship Id="rId412" Type="http://schemas.openxmlformats.org/officeDocument/2006/relationships/hyperlink" Target="https://ventureinvestors.com/" TargetMode="External"/><Relationship Id="rId857" Type="http://schemas.openxmlformats.org/officeDocument/2006/relationships/hyperlink" Target="http://www.richtownshipmi.com/" TargetMode="External"/><Relationship Id="rId899" Type="http://schemas.openxmlformats.org/officeDocument/2006/relationships/hyperlink" Target="http://www.ovidmi.org/" TargetMode="External"/><Relationship Id="rId107" Type="http://schemas.openxmlformats.org/officeDocument/2006/relationships/hyperlink" Target="https://www.kiva.org/" TargetMode="External"/><Relationship Id="rId289" Type="http://schemas.openxmlformats.org/officeDocument/2006/relationships/hyperlink" Target="http://2016.export.gov/michigan/" TargetMode="External"/><Relationship Id="rId454" Type="http://schemas.openxmlformats.org/officeDocument/2006/relationships/hyperlink" Target="http://sbdcmichigan.org/" TargetMode="External"/><Relationship Id="rId496" Type="http://schemas.openxmlformats.org/officeDocument/2006/relationships/hyperlink" Target="http://www.burtonmi.gov/" TargetMode="External"/><Relationship Id="rId661" Type="http://schemas.openxmlformats.org/officeDocument/2006/relationships/hyperlink" Target="https://www.michigantownships.org/twp_details.asp?fips=62360" TargetMode="External"/><Relationship Id="rId717" Type="http://schemas.openxmlformats.org/officeDocument/2006/relationships/hyperlink" Target="http://villageofreese.net/Pages/contactus.aspx" TargetMode="External"/><Relationship Id="rId759" Type="http://schemas.openxmlformats.org/officeDocument/2006/relationships/hyperlink" Target="http://www.algonac-mi.gov/contact-us" TargetMode="External"/><Relationship Id="rId924" Type="http://schemas.openxmlformats.org/officeDocument/2006/relationships/hyperlink" Target="http://owossochartertownship.org/" TargetMode="External"/><Relationship Id="rId11" Type="http://schemas.openxmlformats.org/officeDocument/2006/relationships/hyperlink" Target="mailto:info@augmentventures.com" TargetMode="External"/><Relationship Id="rId53" Type="http://schemas.openxmlformats.org/officeDocument/2006/relationships/hyperlink" Target="http://www.amherstfund.com/" TargetMode="External"/><Relationship Id="rId149" Type="http://schemas.openxmlformats.org/officeDocument/2006/relationships/hyperlink" Target="mailto:info@vetbizcentral.org" TargetMode="External"/><Relationship Id="rId314" Type="http://schemas.openxmlformats.org/officeDocument/2006/relationships/hyperlink" Target="http://www.davisonchamberofcommerce.com/" TargetMode="External"/><Relationship Id="rId356" Type="http://schemas.openxmlformats.org/officeDocument/2006/relationships/hyperlink" Target="http://www.goodwillmidmichigan.org/" TargetMode="External"/><Relationship Id="rId398" Type="http://schemas.openxmlformats.org/officeDocument/2006/relationships/hyperlink" Target="http://www.mkcapital.com/" TargetMode="External"/><Relationship Id="rId521" Type="http://schemas.openxmlformats.org/officeDocument/2006/relationships/hyperlink" Target="http://www.mundytwp-mi.gov/" TargetMode="External"/><Relationship Id="rId563" Type="http://schemas.openxmlformats.org/officeDocument/2006/relationships/hyperlink" Target="https://www.michigantownships.org/twp_details.asp?fips=25280" TargetMode="External"/><Relationship Id="rId619" Type="http://schemas.openxmlformats.org/officeDocument/2006/relationships/hyperlink" Target="http://www.sanilaccounty.net/publicpages/Entity.aspx?ID=168" TargetMode="External"/><Relationship Id="rId770" Type="http://schemas.openxmlformats.org/officeDocument/2006/relationships/hyperlink" Target="http://www.greenwoodtownship.com/" TargetMode="External"/><Relationship Id="rId95" Type="http://schemas.openxmlformats.org/officeDocument/2006/relationships/hyperlink" Target="http://threeleafventures.com/" TargetMode="External"/><Relationship Id="rId160" Type="http://schemas.openxmlformats.org/officeDocument/2006/relationships/hyperlink" Target="https://www.sba.gov/tools/local-assistance/map/state/MI" TargetMode="External"/><Relationship Id="rId216" Type="http://schemas.openxmlformats.org/officeDocument/2006/relationships/hyperlink" Target="mailto:office@vassarchamber.com" TargetMode="External"/><Relationship Id="rId423" Type="http://schemas.openxmlformats.org/officeDocument/2006/relationships/hyperlink" Target="https://www.kiva.org/" TargetMode="External"/><Relationship Id="rId826" Type="http://schemas.openxmlformats.org/officeDocument/2006/relationships/hyperlink" Target="https://www.michigantownships.org/twp_details.asp?fips=46060" TargetMode="External"/><Relationship Id="rId868" Type="http://schemas.openxmlformats.org/officeDocument/2006/relationships/hyperlink" Target="http://www.imlaycity.org/imlaycity/" TargetMode="External"/><Relationship Id="rId258" Type="http://schemas.openxmlformats.org/officeDocument/2006/relationships/hyperlink" Target="http://www.huroncountykitchen.com/" TargetMode="External"/><Relationship Id="rId465" Type="http://schemas.openxmlformats.org/officeDocument/2006/relationships/hyperlink" Target="http://www.villageofotterlake.com/government.php" TargetMode="External"/><Relationship Id="rId630" Type="http://schemas.openxmlformats.org/officeDocument/2006/relationships/hyperlink" Target="http://www.harborbeach.com/CityDirectory/DepartmentContacts.aspx" TargetMode="External"/><Relationship Id="rId672" Type="http://schemas.openxmlformats.org/officeDocument/2006/relationships/hyperlink" Target="http://porthopemich.com/" TargetMode="External"/><Relationship Id="rId728" Type="http://schemas.openxmlformats.org/officeDocument/2006/relationships/hyperlink" Target="http://www.tuscolacounty.org/" TargetMode="External"/><Relationship Id="rId935" Type="http://schemas.openxmlformats.org/officeDocument/2006/relationships/hyperlink" Target="http://www.venicetownship.org/about-us" TargetMode="External"/><Relationship Id="rId22" Type="http://schemas.openxmlformats.org/officeDocument/2006/relationships/hyperlink" Target="mailto:deanna.cannon7@gmail.com" TargetMode="External"/><Relationship Id="rId64" Type="http://schemas.openxmlformats.org/officeDocument/2006/relationships/hyperlink" Target="http://drapertriangle.com/" TargetMode="External"/><Relationship Id="rId118" Type="http://schemas.openxmlformats.org/officeDocument/2006/relationships/hyperlink" Target="mailto:product@msu.edu" TargetMode="External"/><Relationship Id="rId325" Type="http://schemas.openxmlformats.org/officeDocument/2006/relationships/hyperlink" Target="http://www.goodwillmidmichigan.org/" TargetMode="External"/><Relationship Id="rId367" Type="http://schemas.openxmlformats.org/officeDocument/2006/relationships/hyperlink" Target="http://www.sidewalk-ventures.com/" TargetMode="External"/><Relationship Id="rId532" Type="http://schemas.openxmlformats.org/officeDocument/2006/relationships/hyperlink" Target="http://sbdcmichigan.org/" TargetMode="External"/><Relationship Id="rId574" Type="http://schemas.openxmlformats.org/officeDocument/2006/relationships/hyperlink" Target="http://www.sanilaccounty.net/PublicPages/Entity.aspx?ID=187" TargetMode="External"/><Relationship Id="rId171" Type="http://schemas.openxmlformats.org/officeDocument/2006/relationships/hyperlink" Target="http://www.shiawasseechamber.org/business-resources/SBTDC.aspx" TargetMode="External"/><Relationship Id="rId227" Type="http://schemas.openxmlformats.org/officeDocument/2006/relationships/hyperlink" Target="http://pigeonchamber.com/" TargetMode="External"/><Relationship Id="rId781" Type="http://schemas.openxmlformats.org/officeDocument/2006/relationships/hyperlink" Target="http://www.cityofmarysvillemi.com/departments/clerk-department" TargetMode="External"/><Relationship Id="rId837" Type="http://schemas.openxmlformats.org/officeDocument/2006/relationships/hyperlink" Target="https://www.michigantownships.org/twp_details.asp?fips=11840" TargetMode="External"/><Relationship Id="rId879" Type="http://schemas.openxmlformats.org/officeDocument/2006/relationships/hyperlink" Target="http://www.ovidmi.org/" TargetMode="External"/><Relationship Id="rId269" Type="http://schemas.openxmlformats.org/officeDocument/2006/relationships/hyperlink" Target="http://www.croslexchamber.com/" TargetMode="External"/><Relationship Id="rId434" Type="http://schemas.openxmlformats.org/officeDocument/2006/relationships/hyperlink" Target="http://americanarab.com/" TargetMode="External"/><Relationship Id="rId476" Type="http://schemas.openxmlformats.org/officeDocument/2006/relationships/hyperlink" Target="http://www.cityofmtmorris.org/general-info/contact-us" TargetMode="External"/><Relationship Id="rId641" Type="http://schemas.openxmlformats.org/officeDocument/2006/relationships/hyperlink" Target="http://ublymi.com/" TargetMode="External"/><Relationship Id="rId683" Type="http://schemas.openxmlformats.org/officeDocument/2006/relationships/hyperlink" Target="https://www.michigantownships.org/twp_details.asp?fips=71260" TargetMode="External"/><Relationship Id="rId739" Type="http://schemas.openxmlformats.org/officeDocument/2006/relationships/hyperlink" Target="https://www.fairgrovetwp.org/township-officials" TargetMode="External"/><Relationship Id="rId890" Type="http://schemas.openxmlformats.org/officeDocument/2006/relationships/hyperlink" Target="http://dnn.perry.mi.us/" TargetMode="External"/><Relationship Id="rId904" Type="http://schemas.openxmlformats.org/officeDocument/2006/relationships/hyperlink" Target="http://www.newlothrop.org/" TargetMode="External"/><Relationship Id="rId33" Type="http://schemas.openxmlformats.org/officeDocument/2006/relationships/hyperlink" Target="mailto:info@michigan.org" TargetMode="External"/><Relationship Id="rId129" Type="http://schemas.openxmlformats.org/officeDocument/2006/relationships/hyperlink" Target="http://ethnicchambers.com/" TargetMode="External"/><Relationship Id="rId280" Type="http://schemas.openxmlformats.org/officeDocument/2006/relationships/hyperlink" Target="https://www.flintandgenesee.org/" TargetMode="External"/><Relationship Id="rId336" Type="http://schemas.openxmlformats.org/officeDocument/2006/relationships/hyperlink" Target="https://factorytwo.org/" TargetMode="External"/><Relationship Id="rId501" Type="http://schemas.openxmlformats.org/officeDocument/2006/relationships/hyperlink" Target="http://www.flushingcity.com/" TargetMode="External"/><Relationship Id="rId543" Type="http://schemas.openxmlformats.org/officeDocument/2006/relationships/hyperlink" Target="mailto:lthompson@misandusky.com" TargetMode="External"/><Relationship Id="rId946" Type="http://schemas.openxmlformats.org/officeDocument/2006/relationships/hyperlink" Target="https://www.michigantownships.org/twp_details.asp?fips=82040" TargetMode="External"/><Relationship Id="rId75" Type="http://schemas.openxmlformats.org/officeDocument/2006/relationships/hyperlink" Target="http://www.investdetroit.com/" TargetMode="External"/><Relationship Id="rId140" Type="http://schemas.openxmlformats.org/officeDocument/2006/relationships/hyperlink" Target="https://mimfg.org/" TargetMode="External"/><Relationship Id="rId182" Type="http://schemas.openxmlformats.org/officeDocument/2006/relationships/hyperlink" Target="mailto:ptac@flintandgenesee.org" TargetMode="External"/><Relationship Id="rId378" Type="http://schemas.openxmlformats.org/officeDocument/2006/relationships/hyperlink" Target="http://www.investdetroit.vc/" TargetMode="External"/><Relationship Id="rId403" Type="http://schemas.openxmlformats.org/officeDocument/2006/relationships/hyperlink" Target="http://plymouthgp.com/" TargetMode="External"/><Relationship Id="rId585" Type="http://schemas.openxmlformats.org/officeDocument/2006/relationships/hyperlink" Target="mailto:cmarks@marlettetownship.org" TargetMode="External"/><Relationship Id="rId750" Type="http://schemas.openxmlformats.org/officeDocument/2006/relationships/hyperlink" Target="http://www.carocity.net/" TargetMode="External"/><Relationship Id="rId792" Type="http://schemas.openxmlformats.org/officeDocument/2006/relationships/hyperlink" Target="mailto:office@granttownship.com" TargetMode="External"/><Relationship Id="rId806" Type="http://schemas.openxmlformats.org/officeDocument/2006/relationships/hyperlink" Target="https://www.michigan.gov/documents/lapeer_96648_7.htm" TargetMode="External"/><Relationship Id="rId848" Type="http://schemas.openxmlformats.org/officeDocument/2006/relationships/hyperlink" Target="mailto:clerk@deerfieldtownship.com" TargetMode="External"/><Relationship Id="rId6" Type="http://schemas.openxmlformats.org/officeDocument/2006/relationships/hyperlink" Target="mailto:info@amherstfund.com" TargetMode="External"/><Relationship Id="rId238" Type="http://schemas.openxmlformats.org/officeDocument/2006/relationships/hyperlink" Target="http://sbdcmichigan.org/find-us/" TargetMode="External"/><Relationship Id="rId445" Type="http://schemas.openxmlformats.org/officeDocument/2006/relationships/hyperlink" Target="http://www.michiganbusinessnetwork.com/" TargetMode="External"/><Relationship Id="rId487" Type="http://schemas.openxmlformats.org/officeDocument/2006/relationships/hyperlink" Target="http://www.mtmorristwp.org/" TargetMode="External"/><Relationship Id="rId610" Type="http://schemas.openxmlformats.org/officeDocument/2006/relationships/hyperlink" Target="http://www.sanilaccounty.net/publicpages/Entity.aspx?ID=167" TargetMode="External"/><Relationship Id="rId652" Type="http://schemas.openxmlformats.org/officeDocument/2006/relationships/hyperlink" Target="https://www.michigantownships.org/twp_details.asp?fips=27120" TargetMode="External"/><Relationship Id="rId694" Type="http://schemas.openxmlformats.org/officeDocument/2006/relationships/hyperlink" Target="https://www.michigantownships.org/twp_details.asp?fips=33080" TargetMode="External"/><Relationship Id="rId708" Type="http://schemas.openxmlformats.org/officeDocument/2006/relationships/hyperlink" Target="http://www.casscity.org/index.php/contact-us/contact-clerk-treasurer" TargetMode="External"/><Relationship Id="rId915" Type="http://schemas.openxmlformats.org/officeDocument/2006/relationships/hyperlink" Target="http://www.bennington-township.org/" TargetMode="External"/><Relationship Id="rId291" Type="http://schemas.openxmlformats.org/officeDocument/2006/relationships/hyperlink" Target="http://2016.export.gov/michigan/" TargetMode="External"/><Relationship Id="rId305" Type="http://schemas.openxmlformats.org/officeDocument/2006/relationships/hyperlink" Target="https://factorytwo.org/" TargetMode="External"/><Relationship Id="rId347" Type="http://schemas.openxmlformats.org/officeDocument/2006/relationships/hyperlink" Target="http://www.swartzcreekchamber.org/" TargetMode="External"/><Relationship Id="rId512" Type="http://schemas.openxmlformats.org/officeDocument/2006/relationships/hyperlink" Target="http://www.fentontownship.org/" TargetMode="External"/><Relationship Id="rId44" Type="http://schemas.openxmlformats.org/officeDocument/2006/relationships/hyperlink" Target="mailto:info@michiganvca.com" TargetMode="External"/><Relationship Id="rId86" Type="http://schemas.openxmlformats.org/officeDocument/2006/relationships/hyperlink" Target="http://www.northernmichiganangels.com/" TargetMode="External"/><Relationship Id="rId151" Type="http://schemas.openxmlformats.org/officeDocument/2006/relationships/hyperlink" Target="mailto:sday@fentonchamber.com" TargetMode="External"/><Relationship Id="rId389" Type="http://schemas.openxmlformats.org/officeDocument/2006/relationships/hyperlink" Target="http://hydeparkvp.com/" TargetMode="External"/><Relationship Id="rId554" Type="http://schemas.openxmlformats.org/officeDocument/2006/relationships/hyperlink" Target="http://www.lexingtontownship.org.php56-29.ord1-1.websitetestlink.com/" TargetMode="External"/><Relationship Id="rId596" Type="http://schemas.openxmlformats.org/officeDocument/2006/relationships/hyperlink" Target="http://worthmi.org/ContactUs.aspx" TargetMode="External"/><Relationship Id="rId761" Type="http://schemas.openxmlformats.org/officeDocument/2006/relationships/hyperlink" Target="http://www.yalemi.us/" TargetMode="External"/><Relationship Id="rId817" Type="http://schemas.openxmlformats.org/officeDocument/2006/relationships/hyperlink" Target="mailto:clerk@northbranchvillage.org" TargetMode="External"/><Relationship Id="rId859" Type="http://schemas.openxmlformats.org/officeDocument/2006/relationships/hyperlink" Target="http://lapeercountyweb.org/LapNew/index.php" TargetMode="External"/><Relationship Id="rId193" Type="http://schemas.openxmlformats.org/officeDocument/2006/relationships/hyperlink" Target="mailto:stclairchambermi@gmail.com" TargetMode="External"/><Relationship Id="rId207" Type="http://schemas.openxmlformats.org/officeDocument/2006/relationships/hyperlink" Target="https://www.michiganveterans.com/a/Tuscola-County" TargetMode="External"/><Relationship Id="rId249" Type="http://schemas.openxmlformats.org/officeDocument/2006/relationships/hyperlink" Target="mailto:shayden@umflint.edu%20or%20(810)%20424-5428" TargetMode="External"/><Relationship Id="rId414" Type="http://schemas.openxmlformats.org/officeDocument/2006/relationships/hyperlink" Target="http://weangelnetwork.com/" TargetMode="External"/><Relationship Id="rId456" Type="http://schemas.openxmlformats.org/officeDocument/2006/relationships/hyperlink" Target="http://gchd.us/about-us/contact-us/" TargetMode="External"/><Relationship Id="rId498" Type="http://schemas.openxmlformats.org/officeDocument/2006/relationships/hyperlink" Target="http://www.otisvillemi.com/" TargetMode="External"/><Relationship Id="rId621" Type="http://schemas.openxmlformats.org/officeDocument/2006/relationships/hyperlink" Target="https://www.cityofcroswell.com/city-officals" TargetMode="External"/><Relationship Id="rId663" Type="http://schemas.openxmlformats.org/officeDocument/2006/relationships/hyperlink" Target="https://www.michigantownships.org/twp_details.asp?fips=71260" TargetMode="External"/><Relationship Id="rId870" Type="http://schemas.openxmlformats.org/officeDocument/2006/relationships/hyperlink" Target="http://www.imlaycity.org/1/65/directory.asp" TargetMode="External"/><Relationship Id="rId13" Type="http://schemas.openxmlformats.org/officeDocument/2006/relationships/hyperlink" Target="http://ccangels.org/contact" TargetMode="External"/><Relationship Id="rId109" Type="http://schemas.openxmlformats.org/officeDocument/2006/relationships/hyperlink" Target="http://www.globaldetroit.com/" TargetMode="External"/><Relationship Id="rId260" Type="http://schemas.openxmlformats.org/officeDocument/2006/relationships/hyperlink" Target="https://www.michiganveterans.com/" TargetMode="External"/><Relationship Id="rId316" Type="http://schemas.openxmlformats.org/officeDocument/2006/relationships/hyperlink" Target="http://www.swartzcreekchamber.org/" TargetMode="External"/><Relationship Id="rId523" Type="http://schemas.openxmlformats.org/officeDocument/2006/relationships/hyperlink" Target="https://www.thetfordtwp.com/" TargetMode="External"/><Relationship Id="rId719" Type="http://schemas.openxmlformats.org/officeDocument/2006/relationships/hyperlink" Target="http://www.unionvillemi.us/" TargetMode="External"/><Relationship Id="rId926" Type="http://schemas.openxmlformats.org/officeDocument/2006/relationships/hyperlink" Target="http://owossochartertownship.org/departments/index.php" TargetMode="External"/><Relationship Id="rId55" Type="http://schemas.openxmlformats.org/officeDocument/2006/relationships/hyperlink" Target="http://www.arboretumvc.com/" TargetMode="External"/><Relationship Id="rId97" Type="http://schemas.openxmlformats.org/officeDocument/2006/relationships/hyperlink" Target="http://www.wakestreamventures.com/" TargetMode="External"/><Relationship Id="rId120" Type="http://schemas.openxmlformats.org/officeDocument/2006/relationships/hyperlink" Target="https://btwba.wordpress.com/" TargetMode="External"/><Relationship Id="rId358" Type="http://schemas.openxmlformats.org/officeDocument/2006/relationships/hyperlink" Target="http://www.michigan.gov/" TargetMode="External"/><Relationship Id="rId565" Type="http://schemas.openxmlformats.org/officeDocument/2006/relationships/hyperlink" Target="http://www.lexingtontownship.org.php56-29.ord1-1.websitetestlink.com/contact/" TargetMode="External"/><Relationship Id="rId730" Type="http://schemas.openxmlformats.org/officeDocument/2006/relationships/hyperlink" Target="https://www.tchd.us/" TargetMode="External"/><Relationship Id="rId772" Type="http://schemas.openxmlformats.org/officeDocument/2006/relationships/hyperlink" Target="http://www.cis.stclaircounty.org/villemmett.asp" TargetMode="External"/><Relationship Id="rId828" Type="http://schemas.openxmlformats.org/officeDocument/2006/relationships/hyperlink" Target="https://www.michigantownships.org/twp_details.asp?fips=51420" TargetMode="External"/><Relationship Id="rId162" Type="http://schemas.openxmlformats.org/officeDocument/2006/relationships/hyperlink" Target="http://www.shiawasseechamber.org/" TargetMode="External"/><Relationship Id="rId218" Type="http://schemas.openxmlformats.org/officeDocument/2006/relationships/hyperlink" Target="mailto:ccc@casscitychamber.com" TargetMode="External"/><Relationship Id="rId425" Type="http://schemas.openxmlformats.org/officeDocument/2006/relationships/hyperlink" Target="http://www.globaldetroit.com/" TargetMode="External"/><Relationship Id="rId467" Type="http://schemas.openxmlformats.org/officeDocument/2006/relationships/hyperlink" Target="http://www.otisvillemi.com/contact.php" TargetMode="External"/><Relationship Id="rId632" Type="http://schemas.openxmlformats.org/officeDocument/2006/relationships/hyperlink" Target="http://www.villageofportaustin.com/" TargetMode="External"/><Relationship Id="rId271" Type="http://schemas.openxmlformats.org/officeDocument/2006/relationships/hyperlink" Target="http://2016.export.gov/michigan/" TargetMode="External"/><Relationship Id="rId674" Type="http://schemas.openxmlformats.org/officeDocument/2006/relationships/hyperlink" Target="http://www.pigeonmichigan.com/" TargetMode="External"/><Relationship Id="rId881" Type="http://schemas.openxmlformats.org/officeDocument/2006/relationships/hyperlink" Target="http://www.villageofvernon.org/" TargetMode="External"/><Relationship Id="rId937" Type="http://schemas.openxmlformats.org/officeDocument/2006/relationships/hyperlink" Target="http://www.woodhulltwp.org/home" TargetMode="External"/><Relationship Id="rId24" Type="http://schemas.openxmlformats.org/officeDocument/2006/relationships/hyperlink" Target="http://rccf.com/contact/" TargetMode="External"/><Relationship Id="rId66" Type="http://schemas.openxmlformats.org/officeDocument/2006/relationships/hyperlink" Target="http://www.edfvc.com/" TargetMode="External"/><Relationship Id="rId131" Type="http://schemas.openxmlformats.org/officeDocument/2006/relationships/hyperlink" Target="https://www.facebook.com/PCCMichigan" TargetMode="External"/><Relationship Id="rId327" Type="http://schemas.openxmlformats.org/officeDocument/2006/relationships/hyperlink" Target="http://www.michigan.gov/mdard" TargetMode="External"/><Relationship Id="rId369" Type="http://schemas.openxmlformats.org/officeDocument/2006/relationships/hyperlink" Target="http://www.amherstfund.com/" TargetMode="External"/><Relationship Id="rId534" Type="http://schemas.openxmlformats.org/officeDocument/2006/relationships/hyperlink" Target="http://sbdcmichigan.org/start-grow-flint/" TargetMode="External"/><Relationship Id="rId576" Type="http://schemas.openxmlformats.org/officeDocument/2006/relationships/hyperlink" Target="https://www.michigantownships.org/twp_details.asp?fips=29500" TargetMode="External"/><Relationship Id="rId741" Type="http://schemas.openxmlformats.org/officeDocument/2006/relationships/hyperlink" Target="mailto:indianfields@centurytel.net" TargetMode="External"/><Relationship Id="rId783" Type="http://schemas.openxmlformats.org/officeDocument/2006/relationships/hyperlink" Target="https://cityofmarinecity.org/" TargetMode="External"/><Relationship Id="rId839" Type="http://schemas.openxmlformats.org/officeDocument/2006/relationships/hyperlink" Target="https://www.michigantownships.org/twp_details.asp?fips=11840" TargetMode="External"/><Relationship Id="rId173" Type="http://schemas.openxmlformats.org/officeDocument/2006/relationships/hyperlink" Target="http://2016.export.gov/michigan/" TargetMode="External"/><Relationship Id="rId229" Type="http://schemas.openxmlformats.org/officeDocument/2006/relationships/hyperlink" Target="https://www.michigancdc.org/" TargetMode="External"/><Relationship Id="rId380" Type="http://schemas.openxmlformats.org/officeDocument/2006/relationships/hyperlink" Target="http://drapertriangle.com/" TargetMode="External"/><Relationship Id="rId436" Type="http://schemas.openxmlformats.org/officeDocument/2006/relationships/hyperlink" Target="https://www.dcba.com/" TargetMode="External"/><Relationship Id="rId601" Type="http://schemas.openxmlformats.org/officeDocument/2006/relationships/hyperlink" Target="http://www.lexingtontownship.org.php56-29.ord1-1.websitetestlink.com/contact/" TargetMode="External"/><Relationship Id="rId643" Type="http://schemas.openxmlformats.org/officeDocument/2006/relationships/hyperlink" Target="mailto:ublyvillageclerk@yahoo.com" TargetMode="External"/><Relationship Id="rId240" Type="http://schemas.openxmlformats.org/officeDocument/2006/relationships/hyperlink" Target="http://www.croslexchamber.com/" TargetMode="External"/><Relationship Id="rId478" Type="http://schemas.openxmlformats.org/officeDocument/2006/relationships/hyperlink" Target="http://www.lindenmi.us/index.php/about-linden/contact-us/1.html" TargetMode="External"/><Relationship Id="rId685" Type="http://schemas.openxmlformats.org/officeDocument/2006/relationships/hyperlink" Target="https://www.michigantownships.org/twp_details.asp?fips=73040" TargetMode="External"/><Relationship Id="rId850" Type="http://schemas.openxmlformats.org/officeDocument/2006/relationships/hyperlink" Target="http://www.goodlandtownship.org/" TargetMode="External"/><Relationship Id="rId892" Type="http://schemas.openxmlformats.org/officeDocument/2006/relationships/hyperlink" Target="mailto:vernon78-tw@miqvf.org" TargetMode="External"/><Relationship Id="rId906" Type="http://schemas.openxmlformats.org/officeDocument/2006/relationships/hyperlink" Target="http://dnn.perry.mi.us/" TargetMode="External"/><Relationship Id="rId35" Type="http://schemas.openxmlformats.org/officeDocument/2006/relationships/hyperlink" Target="https://www.kiva.org/help?contactus=1" TargetMode="External"/><Relationship Id="rId77" Type="http://schemas.openxmlformats.org/officeDocument/2006/relationships/hyperlink" Target="http://ludlowventures.com/" TargetMode="External"/><Relationship Id="rId100" Type="http://schemas.openxmlformats.org/officeDocument/2006/relationships/hyperlink" Target="http://wolverineventurefund.com/" TargetMode="External"/><Relationship Id="rId282" Type="http://schemas.openxmlformats.org/officeDocument/2006/relationships/hyperlink" Target="http://www.edascc.com/" TargetMode="External"/><Relationship Id="rId338" Type="http://schemas.openxmlformats.org/officeDocument/2006/relationships/hyperlink" Target="http://www.ams-miti.com/" TargetMode="External"/><Relationship Id="rId503" Type="http://schemas.openxmlformats.org/officeDocument/2006/relationships/hyperlink" Target="http://www.cityofswartzcreek.org/" TargetMode="External"/><Relationship Id="rId545" Type="http://schemas.openxmlformats.org/officeDocument/2006/relationships/hyperlink" Target="https://www.sanilachealth.com/" TargetMode="External"/><Relationship Id="rId587" Type="http://schemas.openxmlformats.org/officeDocument/2006/relationships/hyperlink" Target="mailto:mooretwpclerk@gmail.com" TargetMode="External"/><Relationship Id="rId710" Type="http://schemas.openxmlformats.org/officeDocument/2006/relationships/hyperlink" Target="http://villageofmayville.org/administration/" TargetMode="External"/><Relationship Id="rId752" Type="http://schemas.openxmlformats.org/officeDocument/2006/relationships/hyperlink" Target="http://sbdcmichigan.org/" TargetMode="External"/><Relationship Id="rId808" Type="http://schemas.openxmlformats.org/officeDocument/2006/relationships/hyperlink" Target="mailto:cliffordvillageof@yahoo.com" TargetMode="External"/><Relationship Id="rId8" Type="http://schemas.openxmlformats.org/officeDocument/2006/relationships/hyperlink" Target="mailto:info@arboretumvc.com" TargetMode="External"/><Relationship Id="rId142" Type="http://schemas.openxmlformats.org/officeDocument/2006/relationships/hyperlink" Target="http://www.michiganbusinessnetwork.com/" TargetMode="External"/><Relationship Id="rId184" Type="http://schemas.openxmlformats.org/officeDocument/2006/relationships/hyperlink" Target="http://2016.export.gov/michigan/" TargetMode="External"/><Relationship Id="rId391" Type="http://schemas.openxmlformats.org/officeDocument/2006/relationships/hyperlink" Target="http://www.investdetroit.com/" TargetMode="External"/><Relationship Id="rId405" Type="http://schemas.openxmlformats.org/officeDocument/2006/relationships/hyperlink" Target="http://resonantvc.com/" TargetMode="External"/><Relationship Id="rId447" Type="http://schemas.openxmlformats.org/officeDocument/2006/relationships/hyperlink" Target="mailto:michiganhackers@umich.edu" TargetMode="External"/><Relationship Id="rId612" Type="http://schemas.openxmlformats.org/officeDocument/2006/relationships/hyperlink" Target="http://www.sanilaccounty.net/publicpages/Entity.aspx?ID=171" TargetMode="External"/><Relationship Id="rId794" Type="http://schemas.openxmlformats.org/officeDocument/2006/relationships/hyperlink" Target="mailto:officemgr@kenockeetwp.com" TargetMode="External"/><Relationship Id="rId251" Type="http://schemas.openxmlformats.org/officeDocument/2006/relationships/hyperlink" Target="http://2016.export.gov/michigan/" TargetMode="External"/><Relationship Id="rId489" Type="http://schemas.openxmlformats.org/officeDocument/2006/relationships/hyperlink" Target="mailto:clerk@thettwp.com" TargetMode="External"/><Relationship Id="rId654" Type="http://schemas.openxmlformats.org/officeDocument/2006/relationships/hyperlink" Target="http://www.humetownship.com/" TargetMode="External"/><Relationship Id="rId696" Type="http://schemas.openxmlformats.org/officeDocument/2006/relationships/hyperlink" Target="https://www.michigantownships.org/twp_details.asp?fips=14600" TargetMode="External"/><Relationship Id="rId861" Type="http://schemas.openxmlformats.org/officeDocument/2006/relationships/hyperlink" Target="http://www.villageofclifford.com/directory.php" TargetMode="External"/><Relationship Id="rId917" Type="http://schemas.openxmlformats.org/officeDocument/2006/relationships/hyperlink" Target="https://www.michigantownships.org/twp_details.asp?fips=27040" TargetMode="External"/><Relationship Id="rId46" Type="http://schemas.openxmlformats.org/officeDocument/2006/relationships/hyperlink" Target="http://www.sba.gov/offices/district/mi/detroit" TargetMode="External"/><Relationship Id="rId293" Type="http://schemas.openxmlformats.org/officeDocument/2006/relationships/hyperlink" Target="http://sedpweb.org/" TargetMode="External"/><Relationship Id="rId307" Type="http://schemas.openxmlformats.org/officeDocument/2006/relationships/hyperlink" Target="http://www.ams-miti.com/" TargetMode="External"/><Relationship Id="rId349" Type="http://schemas.openxmlformats.org/officeDocument/2006/relationships/hyperlink" Target="http://www.fentonchamber.com/" TargetMode="External"/><Relationship Id="rId514" Type="http://schemas.openxmlformats.org/officeDocument/2006/relationships/hyperlink" Target="http://www.flushingtownship.com/" TargetMode="External"/><Relationship Id="rId556" Type="http://schemas.openxmlformats.org/officeDocument/2006/relationships/hyperlink" Target="http://flynntownship.org/" TargetMode="External"/><Relationship Id="rId721" Type="http://schemas.openxmlformats.org/officeDocument/2006/relationships/hyperlink" Target="http://denmarktwp.org/" TargetMode="External"/><Relationship Id="rId763" Type="http://schemas.openxmlformats.org/officeDocument/2006/relationships/hyperlink" Target="http://www.villageofcapac.com/" TargetMode="External"/><Relationship Id="rId88" Type="http://schemas.openxmlformats.org/officeDocument/2006/relationships/hyperlink" Target="http://www.renvcf.com/" TargetMode="External"/><Relationship Id="rId111" Type="http://schemas.openxmlformats.org/officeDocument/2006/relationships/hyperlink" Target="https://www.miwf.org/" TargetMode="External"/><Relationship Id="rId153" Type="http://schemas.openxmlformats.org/officeDocument/2006/relationships/hyperlink" Target="mailto:MDA-Info@Michigan.gov" TargetMode="External"/><Relationship Id="rId195" Type="http://schemas.openxmlformats.org/officeDocument/2006/relationships/hyperlink" Target="mailto:uffordm@michigancdc.org" TargetMode="External"/><Relationship Id="rId209" Type="http://schemas.openxmlformats.org/officeDocument/2006/relationships/hyperlink" Target="http://www.carochamber.org/index.html" TargetMode="External"/><Relationship Id="rId360" Type="http://schemas.openxmlformats.org/officeDocument/2006/relationships/hyperlink" Target="http://2016.export.gov/michigan/" TargetMode="External"/><Relationship Id="rId416" Type="http://schemas.openxmlformats.org/officeDocument/2006/relationships/hyperlink" Target="http://wolverineventurefund.com/" TargetMode="External"/><Relationship Id="rId598" Type="http://schemas.openxmlformats.org/officeDocument/2006/relationships/hyperlink" Target="http://flynntownship.org/Township_Officials.html" TargetMode="External"/><Relationship Id="rId819" Type="http://schemas.openxmlformats.org/officeDocument/2006/relationships/hyperlink" Target="https://www.michigantownships.org/twp_details.asp?fips=11900" TargetMode="External"/><Relationship Id="rId220" Type="http://schemas.openxmlformats.org/officeDocument/2006/relationships/hyperlink" Target="http://huroncounty.com/" TargetMode="External"/><Relationship Id="rId458" Type="http://schemas.openxmlformats.org/officeDocument/2006/relationships/hyperlink" Target="https://www.cityofflint.com/" TargetMode="External"/><Relationship Id="rId623" Type="http://schemas.openxmlformats.org/officeDocument/2006/relationships/hyperlink" Target="http://www.co.huron.mi.us/default.asp" TargetMode="External"/><Relationship Id="rId665" Type="http://schemas.openxmlformats.org/officeDocument/2006/relationships/hyperlink" Target="https://www.michigantownships.org/twp_details.asp?fips=73040" TargetMode="External"/><Relationship Id="rId830" Type="http://schemas.openxmlformats.org/officeDocument/2006/relationships/hyperlink" Target="https://www.michigantownships.org/twp_details.asp?fips=52500" TargetMode="External"/><Relationship Id="rId872" Type="http://schemas.openxmlformats.org/officeDocument/2006/relationships/hyperlink" Target="http://www.almontmichigan.gov/1/324/clerk_and_treasurer.asp" TargetMode="External"/><Relationship Id="rId928" Type="http://schemas.openxmlformats.org/officeDocument/2006/relationships/hyperlink" Target="http://perrytownship-mi.us/" TargetMode="External"/><Relationship Id="rId15" Type="http://schemas.openxmlformats.org/officeDocument/2006/relationships/hyperlink" Target="mailto:info@detroit.vc" TargetMode="External"/><Relationship Id="rId57" Type="http://schemas.openxmlformats.org/officeDocument/2006/relationships/hyperlink" Target="http://www.augmentventures.com/" TargetMode="External"/><Relationship Id="rId262" Type="http://schemas.openxmlformats.org/officeDocument/2006/relationships/hyperlink" Target="https://www.michigancdc.org/" TargetMode="External"/><Relationship Id="rId318" Type="http://schemas.openxmlformats.org/officeDocument/2006/relationships/hyperlink" Target="http://www.fentonchamber.com/" TargetMode="External"/><Relationship Id="rId525" Type="http://schemas.openxmlformats.org/officeDocument/2006/relationships/hyperlink" Target="mailto:clerk@claytontownship.org" TargetMode="External"/><Relationship Id="rId567" Type="http://schemas.openxmlformats.org/officeDocument/2006/relationships/hyperlink" Target="http://www.sanilaccounty.net/PublicPages/Entity.aspx?ID=183" TargetMode="External"/><Relationship Id="rId732" Type="http://schemas.openxmlformats.org/officeDocument/2006/relationships/hyperlink" Target="http://www.cityofvassar.org/151/City-Clerk-Treasurer" TargetMode="External"/><Relationship Id="rId99" Type="http://schemas.openxmlformats.org/officeDocument/2006/relationships/hyperlink" Target="http://www.brcc.wmich.edu/" TargetMode="External"/><Relationship Id="rId122" Type="http://schemas.openxmlformats.org/officeDocument/2006/relationships/hyperlink" Target="http://americanarab.com/" TargetMode="External"/><Relationship Id="rId164" Type="http://schemas.openxmlformats.org/officeDocument/2006/relationships/hyperlink" Target="https://www.michigancdc.org/" TargetMode="External"/><Relationship Id="rId371" Type="http://schemas.openxmlformats.org/officeDocument/2006/relationships/hyperlink" Target="http://www.arboretumvc.com/" TargetMode="External"/><Relationship Id="rId774" Type="http://schemas.openxmlformats.org/officeDocument/2006/relationships/hyperlink" Target="https://www.stclaircounty.org/Main/Default.aspx" TargetMode="External"/><Relationship Id="rId427" Type="http://schemas.openxmlformats.org/officeDocument/2006/relationships/hyperlink" Target="https://www.miwf.org/" TargetMode="External"/><Relationship Id="rId469" Type="http://schemas.openxmlformats.org/officeDocument/2006/relationships/hyperlink" Target="http://www.villageofgoodrich.com/" TargetMode="External"/><Relationship Id="rId634" Type="http://schemas.openxmlformats.org/officeDocument/2006/relationships/hyperlink" Target="mailto:trapson@airadvantage.net" TargetMode="External"/><Relationship Id="rId676" Type="http://schemas.openxmlformats.org/officeDocument/2006/relationships/hyperlink" Target="http://ublymi.com/" TargetMode="External"/><Relationship Id="rId841" Type="http://schemas.openxmlformats.org/officeDocument/2006/relationships/hyperlink" Target="http://www.villageofdryden.com/" TargetMode="External"/><Relationship Id="rId883" Type="http://schemas.openxmlformats.org/officeDocument/2006/relationships/hyperlink" Target="http://www.byronmi.org/Contactus.aspx" TargetMode="External"/><Relationship Id="rId26" Type="http://schemas.openxmlformats.org/officeDocument/2006/relationships/hyperlink" Target="mailto:info@weangelnetwork.com" TargetMode="External"/><Relationship Id="rId231" Type="http://schemas.openxmlformats.org/officeDocument/2006/relationships/hyperlink" Target="mailto:ptac@flintandgenesee.org" TargetMode="External"/><Relationship Id="rId273" Type="http://schemas.openxmlformats.org/officeDocument/2006/relationships/hyperlink" Target="https://loft912.ph/" TargetMode="External"/><Relationship Id="rId329" Type="http://schemas.openxmlformats.org/officeDocument/2006/relationships/hyperlink" Target="http://2016.export.gov/michigan/" TargetMode="External"/><Relationship Id="rId480" Type="http://schemas.openxmlformats.org/officeDocument/2006/relationships/hyperlink" Target="http://www.cityofmontrose.us/Home.aspx" TargetMode="External"/><Relationship Id="rId536" Type="http://schemas.openxmlformats.org/officeDocument/2006/relationships/hyperlink" Target="http://www.sanilaccounty.net/" TargetMode="External"/><Relationship Id="rId701" Type="http://schemas.openxmlformats.org/officeDocument/2006/relationships/hyperlink" Target="http://sbdcmichigan.org/" TargetMode="External"/><Relationship Id="rId939" Type="http://schemas.openxmlformats.org/officeDocument/2006/relationships/hyperlink" Target="http://www.woodhulltwp.org/contact-us" TargetMode="External"/><Relationship Id="rId68" Type="http://schemas.openxmlformats.org/officeDocument/2006/relationships/hyperlink" Target="http://fontinalis.com/" TargetMode="External"/><Relationship Id="rId133" Type="http://schemas.openxmlformats.org/officeDocument/2006/relationships/hyperlink" Target="mailto:info@mhcc.org" TargetMode="External"/><Relationship Id="rId175" Type="http://schemas.openxmlformats.org/officeDocument/2006/relationships/hyperlink" Target="http://www.lapeerdevelopment.com/" TargetMode="External"/><Relationship Id="rId340" Type="http://schemas.openxmlformats.org/officeDocument/2006/relationships/hyperlink" Target="https://www.flintandgenesee.org/" TargetMode="External"/><Relationship Id="rId578" Type="http://schemas.openxmlformats.org/officeDocument/2006/relationships/hyperlink" Target="https://www.michigantownships.org/twp_details.asp?fips=04400" TargetMode="External"/><Relationship Id="rId743" Type="http://schemas.openxmlformats.org/officeDocument/2006/relationships/hyperlink" Target="http://www.tuscolatownship.org/" TargetMode="External"/><Relationship Id="rId785" Type="http://schemas.openxmlformats.org/officeDocument/2006/relationships/hyperlink" Target="http://www.yalemi.us/" TargetMode="External"/><Relationship Id="rId200" Type="http://schemas.openxmlformats.org/officeDocument/2006/relationships/hyperlink" Target="mailto:techporthuron@gmail.com" TargetMode="External"/><Relationship Id="rId382" Type="http://schemas.openxmlformats.org/officeDocument/2006/relationships/hyperlink" Target="http://www.edfvc.com/" TargetMode="External"/><Relationship Id="rId438" Type="http://schemas.openxmlformats.org/officeDocument/2006/relationships/hyperlink" Target="http://ethnicchambers.com/" TargetMode="External"/><Relationship Id="rId603" Type="http://schemas.openxmlformats.org/officeDocument/2006/relationships/hyperlink" Target="https://www.marlettetownship.org/township-board" TargetMode="External"/><Relationship Id="rId645" Type="http://schemas.openxmlformats.org/officeDocument/2006/relationships/hyperlink" Target="http://www.sebewaingmi.gov/contact.html" TargetMode="External"/><Relationship Id="rId687" Type="http://schemas.openxmlformats.org/officeDocument/2006/relationships/hyperlink" Target="https://www.michigantownships.org/twp_details.asp?fips=73880" TargetMode="External"/><Relationship Id="rId810" Type="http://schemas.openxmlformats.org/officeDocument/2006/relationships/hyperlink" Target="http://columbiaville.org/offices.htm" TargetMode="External"/><Relationship Id="rId852" Type="http://schemas.openxmlformats.org/officeDocument/2006/relationships/hyperlink" Target="http://www.lapeertownship.org/" TargetMode="External"/><Relationship Id="rId908" Type="http://schemas.openxmlformats.org/officeDocument/2006/relationships/hyperlink" Target="http://www.laingsburg.us/" TargetMode="External"/><Relationship Id="rId242" Type="http://schemas.openxmlformats.org/officeDocument/2006/relationships/hyperlink" Target="https://www.michigancdc.org/" TargetMode="External"/><Relationship Id="rId284" Type="http://schemas.openxmlformats.org/officeDocument/2006/relationships/hyperlink" Target="http://www.imlayseed.com/" TargetMode="External"/><Relationship Id="rId491" Type="http://schemas.openxmlformats.org/officeDocument/2006/relationships/hyperlink" Target="http://www.gc4me.com/departments/county_clerks1/" TargetMode="External"/><Relationship Id="rId505" Type="http://schemas.openxmlformats.org/officeDocument/2006/relationships/hyperlink" Target="http://www.lindenmi.us/" TargetMode="External"/><Relationship Id="rId712" Type="http://schemas.openxmlformats.org/officeDocument/2006/relationships/hyperlink" Target="http://www.millingtonvillage.org/contact.html" TargetMode="External"/><Relationship Id="rId894" Type="http://schemas.openxmlformats.org/officeDocument/2006/relationships/hyperlink" Target="http://www.laingsburg.us/" TargetMode="External"/><Relationship Id="rId37" Type="http://schemas.openxmlformats.org/officeDocument/2006/relationships/hyperlink" Target="mailto:kris@mkcapital.com" TargetMode="External"/><Relationship Id="rId79" Type="http://schemas.openxmlformats.org/officeDocument/2006/relationships/hyperlink" Target="http://www.maf-1.com/" TargetMode="External"/><Relationship Id="rId102" Type="http://schemas.openxmlformats.org/officeDocument/2006/relationships/hyperlink" Target="http://business.mel.org/" TargetMode="External"/><Relationship Id="rId144" Type="http://schemas.openxmlformats.org/officeDocument/2006/relationships/hyperlink" Target="http://trilliumventuresmsv.com/" TargetMode="External"/><Relationship Id="rId547" Type="http://schemas.openxmlformats.org/officeDocument/2006/relationships/hyperlink" Target="https://www.portsanilac.net/village-government/" TargetMode="External"/><Relationship Id="rId589" Type="http://schemas.openxmlformats.org/officeDocument/2006/relationships/hyperlink" Target="mailto:greenleaftownshipboard@gmail.com" TargetMode="External"/><Relationship Id="rId754" Type="http://schemas.openxmlformats.org/officeDocument/2006/relationships/hyperlink" Target="http://sbdcmichigan.org/" TargetMode="External"/><Relationship Id="rId796" Type="http://schemas.openxmlformats.org/officeDocument/2006/relationships/hyperlink" Target="mailto:bdavis@porthurontownship.org" TargetMode="External"/><Relationship Id="rId90" Type="http://schemas.openxmlformats.org/officeDocument/2006/relationships/hyperlink" Target="http://rccf.com/" TargetMode="External"/><Relationship Id="rId186" Type="http://schemas.openxmlformats.org/officeDocument/2006/relationships/hyperlink" Target="http://www.startunderground.com/" TargetMode="External"/><Relationship Id="rId351" Type="http://schemas.openxmlformats.org/officeDocument/2006/relationships/hyperlink" Target="http://www.automationalley.com/" TargetMode="External"/><Relationship Id="rId393" Type="http://schemas.openxmlformats.org/officeDocument/2006/relationships/hyperlink" Target="http://ludlowventures.com/" TargetMode="External"/><Relationship Id="rId407" Type="http://schemas.openxmlformats.org/officeDocument/2006/relationships/hyperlink" Target="https://rpmvc.com/" TargetMode="External"/><Relationship Id="rId449" Type="http://schemas.openxmlformats.org/officeDocument/2006/relationships/hyperlink" Target="http://michiganhackers.org/" TargetMode="External"/><Relationship Id="rId614" Type="http://schemas.openxmlformats.org/officeDocument/2006/relationships/hyperlink" Target="http://www.sanilaccounty.net/publicpages/Entity.aspx?ID=187" TargetMode="External"/><Relationship Id="rId656" Type="http://schemas.openxmlformats.org/officeDocument/2006/relationships/hyperlink" Target="http://www.laketownship.net/" TargetMode="External"/><Relationship Id="rId821" Type="http://schemas.openxmlformats.org/officeDocument/2006/relationships/hyperlink" Target="https://www.michigantownships.org/twp_details.asp?fips=25160" TargetMode="External"/><Relationship Id="rId863" Type="http://schemas.openxmlformats.org/officeDocument/2006/relationships/hyperlink" Target="http://www.villageofdryden.com/" TargetMode="External"/><Relationship Id="rId211" Type="http://schemas.openxmlformats.org/officeDocument/2006/relationships/hyperlink" Target="mailto:uffordm@michigancdc.org" TargetMode="External"/><Relationship Id="rId253" Type="http://schemas.openxmlformats.org/officeDocument/2006/relationships/hyperlink" Target="http://pigeonchamber.com/" TargetMode="External"/><Relationship Id="rId295" Type="http://schemas.openxmlformats.org/officeDocument/2006/relationships/hyperlink" Target="http://www.shiawasseechamber.org/" TargetMode="External"/><Relationship Id="rId309" Type="http://schemas.openxmlformats.org/officeDocument/2006/relationships/hyperlink" Target="https://www.flintandgenesee.org/economic-development/government-contracting/" TargetMode="External"/><Relationship Id="rId460" Type="http://schemas.openxmlformats.org/officeDocument/2006/relationships/hyperlink" Target="http://www.cityofgrandblanc.com/departments/community-development" TargetMode="External"/><Relationship Id="rId516" Type="http://schemas.openxmlformats.org/officeDocument/2006/relationships/hyperlink" Target="http://www.gainestownship.net/" TargetMode="External"/><Relationship Id="rId698" Type="http://schemas.openxmlformats.org/officeDocument/2006/relationships/hyperlink" Target="https://www.michigantownships.org/twp_details.asp?fips=10940" TargetMode="External"/><Relationship Id="rId919" Type="http://schemas.openxmlformats.org/officeDocument/2006/relationships/hyperlink" Target="https://www.michigantownships.org/twp_details.asp?fips=27040" TargetMode="External"/><Relationship Id="rId48" Type="http://schemas.openxmlformats.org/officeDocument/2006/relationships/hyperlink" Target="http://www.michiganbusiness.org/start-up/business-assistance/" TargetMode="External"/><Relationship Id="rId113" Type="http://schemas.openxmlformats.org/officeDocument/2006/relationships/hyperlink" Target="mailto:contact@mel.org" TargetMode="External"/><Relationship Id="rId320" Type="http://schemas.openxmlformats.org/officeDocument/2006/relationships/hyperlink" Target="http://www.automationalley.com/" TargetMode="External"/><Relationship Id="rId558" Type="http://schemas.openxmlformats.org/officeDocument/2006/relationships/hyperlink" Target="http://fremonttownship.org/" TargetMode="External"/><Relationship Id="rId723" Type="http://schemas.openxmlformats.org/officeDocument/2006/relationships/hyperlink" Target="https://www.michigantownships.org/twp_details.asp?fips=25380" TargetMode="External"/><Relationship Id="rId765" Type="http://schemas.openxmlformats.org/officeDocument/2006/relationships/hyperlink" Target="http://www.stclaircounty.org/townships/brockway" TargetMode="External"/><Relationship Id="rId930" Type="http://schemas.openxmlformats.org/officeDocument/2006/relationships/hyperlink" Target="http://sciotatownship.net/" TargetMode="External"/><Relationship Id="rId155" Type="http://schemas.openxmlformats.org/officeDocument/2006/relationships/hyperlink" Target="mailto:info@flintfoodworks.net" TargetMode="External"/><Relationship Id="rId197" Type="http://schemas.openxmlformats.org/officeDocument/2006/relationships/hyperlink" Target="https://www.flintandgenesee.org/economic-development/government-contracting/" TargetMode="External"/><Relationship Id="rId362" Type="http://schemas.openxmlformats.org/officeDocument/2006/relationships/hyperlink" Target="http://www.sba.gov/" TargetMode="External"/><Relationship Id="rId418" Type="http://schemas.openxmlformats.org/officeDocument/2006/relationships/hyperlink" Target="http://business.mel.org/" TargetMode="External"/><Relationship Id="rId625" Type="http://schemas.openxmlformats.org/officeDocument/2006/relationships/hyperlink" Target="http://www.hchd.us/" TargetMode="External"/><Relationship Id="rId832" Type="http://schemas.openxmlformats.org/officeDocument/2006/relationships/hyperlink" Target="http://www.oregontownship.org/" TargetMode="External"/><Relationship Id="rId222" Type="http://schemas.openxmlformats.org/officeDocument/2006/relationships/hyperlink" Target="mailto:kitchen@huroncounty.com" TargetMode="External"/><Relationship Id="rId264" Type="http://schemas.openxmlformats.org/officeDocument/2006/relationships/hyperlink" Target="https://www.flintandgenesee.org/" TargetMode="External"/><Relationship Id="rId471" Type="http://schemas.openxmlformats.org/officeDocument/2006/relationships/hyperlink" Target="mailto:aschroeder@cityofdavison.org" TargetMode="External"/><Relationship Id="rId667" Type="http://schemas.openxmlformats.org/officeDocument/2006/relationships/hyperlink" Target="https://www.michigantownships.org/twp_details.asp?fips=73880" TargetMode="External"/><Relationship Id="rId874" Type="http://schemas.openxmlformats.org/officeDocument/2006/relationships/hyperlink" Target="http://www.shiawassee.net/" TargetMode="External"/><Relationship Id="rId17" Type="http://schemas.openxmlformats.org/officeDocument/2006/relationships/hyperlink" Target="mailto:info@grandangels.org" TargetMode="External"/><Relationship Id="rId59" Type="http://schemas.openxmlformats.org/officeDocument/2006/relationships/hyperlink" Target="http://www.beringea.com/" TargetMode="External"/><Relationship Id="rId124" Type="http://schemas.openxmlformats.org/officeDocument/2006/relationships/hyperlink" Target="http://www.mhcc.org/" TargetMode="External"/><Relationship Id="rId527" Type="http://schemas.openxmlformats.org/officeDocument/2006/relationships/hyperlink" Target="http://www.montrosetownship.org/" TargetMode="External"/><Relationship Id="rId569" Type="http://schemas.openxmlformats.org/officeDocument/2006/relationships/hyperlink" Target="https://www.michigantownships.org/twp_details.asp?fips=55320" TargetMode="External"/><Relationship Id="rId734" Type="http://schemas.openxmlformats.org/officeDocument/2006/relationships/hyperlink" Target="http://villageofmayville.org/" TargetMode="External"/><Relationship Id="rId776" Type="http://schemas.openxmlformats.org/officeDocument/2006/relationships/hyperlink" Target="https://stclaircountyclerk.org/" TargetMode="External"/><Relationship Id="rId941" Type="http://schemas.openxmlformats.org/officeDocument/2006/relationships/hyperlink" Target="http://www.nhtownship.com/" TargetMode="External"/><Relationship Id="rId70" Type="http://schemas.openxmlformats.org/officeDocument/2006/relationships/hyperlink" Target="http://grandangels.org/" TargetMode="External"/><Relationship Id="rId166" Type="http://schemas.openxmlformats.org/officeDocument/2006/relationships/hyperlink" Target="mailto:ptac@flintandgenesee.org" TargetMode="External"/><Relationship Id="rId331" Type="http://schemas.openxmlformats.org/officeDocument/2006/relationships/hyperlink" Target="https://www.cityofflint.com/" TargetMode="External"/><Relationship Id="rId373" Type="http://schemas.openxmlformats.org/officeDocument/2006/relationships/hyperlink" Target="http://www.augmentventures.com/" TargetMode="External"/><Relationship Id="rId429" Type="http://schemas.openxmlformats.org/officeDocument/2006/relationships/hyperlink" Target="https://www.uspto.gov/about-us/uspto-locations/detroit-michigan" TargetMode="External"/><Relationship Id="rId580" Type="http://schemas.openxmlformats.org/officeDocument/2006/relationships/hyperlink" Target="https://www.michigantownships.org/twp_details.asp?fips=54540" TargetMode="External"/><Relationship Id="rId636" Type="http://schemas.openxmlformats.org/officeDocument/2006/relationships/hyperlink" Target="http://www.pigeonmichigan.com/contact" TargetMode="External"/><Relationship Id="rId801" Type="http://schemas.openxmlformats.org/officeDocument/2006/relationships/hyperlink" Target="http://sbdcmichigan.org/start-grow-flint/" TargetMode="External"/><Relationship Id="rId1" Type="http://schemas.openxmlformats.org/officeDocument/2006/relationships/hyperlink" Target="mailto:info@michigan.org" TargetMode="External"/><Relationship Id="rId233" Type="http://schemas.openxmlformats.org/officeDocument/2006/relationships/hyperlink" Target="mailto:Info@HuronCounty.com" TargetMode="External"/><Relationship Id="rId440" Type="http://schemas.openxmlformats.org/officeDocument/2006/relationships/hyperlink" Target="https://www.facebook.com/PCCMichigan" TargetMode="External"/><Relationship Id="rId678" Type="http://schemas.openxmlformats.org/officeDocument/2006/relationships/hyperlink" Target="mailto:neall@co.huron.mi.us" TargetMode="External"/><Relationship Id="rId843" Type="http://schemas.openxmlformats.org/officeDocument/2006/relationships/hyperlink" Target="http://lapeercountyweb.org/LapNew/index.php/departments/county-clerk" TargetMode="External"/><Relationship Id="rId885" Type="http://schemas.openxmlformats.org/officeDocument/2006/relationships/hyperlink" Target="http://www.durandmi.com/" TargetMode="External"/><Relationship Id="rId28" Type="http://schemas.openxmlformats.org/officeDocument/2006/relationships/hyperlink" Target="mailto:MDA-Info@Michigan.gov" TargetMode="External"/><Relationship Id="rId275" Type="http://schemas.openxmlformats.org/officeDocument/2006/relationships/hyperlink" Target="https://www.facebook.com/TechPortHuron" TargetMode="External"/><Relationship Id="rId300" Type="http://schemas.openxmlformats.org/officeDocument/2006/relationships/hyperlink" Target="https://www.cityofflint.com/planning-and-development/economic-development-corporation/" TargetMode="External"/><Relationship Id="rId482" Type="http://schemas.openxmlformats.org/officeDocument/2006/relationships/hyperlink" Target="http://www.argentinetownship.com/repository/argentinenew/mailto:clerkgraves@argentinetownship.com" TargetMode="External"/><Relationship Id="rId538" Type="http://schemas.openxmlformats.org/officeDocument/2006/relationships/hyperlink" Target="http://www.sanilaccounty.net/clerk" TargetMode="External"/><Relationship Id="rId703" Type="http://schemas.openxmlformats.org/officeDocument/2006/relationships/hyperlink" Target="http://sbdcmichigan.org/" TargetMode="External"/><Relationship Id="rId745" Type="http://schemas.openxmlformats.org/officeDocument/2006/relationships/hyperlink" Target="mailto:clerk@watertowntownship.org" TargetMode="External"/><Relationship Id="rId910" Type="http://schemas.openxmlformats.org/officeDocument/2006/relationships/hyperlink" Target="https://www.michigantownships.org/twp_details.asp?fips=03120" TargetMode="External"/><Relationship Id="rId81" Type="http://schemas.openxmlformats.org/officeDocument/2006/relationships/hyperlink" Target="https://www.gcmlp.com/" TargetMode="External"/><Relationship Id="rId135" Type="http://schemas.openxmlformats.org/officeDocument/2006/relationships/hyperlink" Target="mailto:yemenyacc@gmail.com" TargetMode="External"/><Relationship Id="rId177" Type="http://schemas.openxmlformats.org/officeDocument/2006/relationships/hyperlink" Target="http://www.imlayseed.com/1/379/index.asp" TargetMode="External"/><Relationship Id="rId342" Type="http://schemas.openxmlformats.org/officeDocument/2006/relationships/hyperlink" Target="http://vetbizcentral.org/" TargetMode="External"/><Relationship Id="rId384" Type="http://schemas.openxmlformats.org/officeDocument/2006/relationships/hyperlink" Target="http://fontinalis.com/" TargetMode="External"/><Relationship Id="rId591" Type="http://schemas.openxmlformats.org/officeDocument/2006/relationships/hyperlink" Target="mailto:erdmon@echoicemi.com" TargetMode="External"/><Relationship Id="rId605" Type="http://schemas.openxmlformats.org/officeDocument/2006/relationships/hyperlink" Target="http://www.watertowntownship.net/index.php/contacts/township-board" TargetMode="External"/><Relationship Id="rId787" Type="http://schemas.openxmlformats.org/officeDocument/2006/relationships/hyperlink" Target="http://www.cascostclair.org/" TargetMode="External"/><Relationship Id="rId812" Type="http://schemas.openxmlformats.org/officeDocument/2006/relationships/hyperlink" Target="http://www.ci.lapeer.mi.us/clerk/contact_information.php" TargetMode="External"/><Relationship Id="rId202" Type="http://schemas.openxmlformats.org/officeDocument/2006/relationships/hyperlink" Target="mailto:info@edascc.com" TargetMode="External"/><Relationship Id="rId244" Type="http://schemas.openxmlformats.org/officeDocument/2006/relationships/hyperlink" Target="https://www.flintandgenesee.org/economic-development/government-contracting/" TargetMode="External"/><Relationship Id="rId647" Type="http://schemas.openxmlformats.org/officeDocument/2006/relationships/hyperlink" Target="http://villageofelkton.com/index.php/contact-us/clerk-s-office?view=contact" TargetMode="External"/><Relationship Id="rId689" Type="http://schemas.openxmlformats.org/officeDocument/2006/relationships/hyperlink" Target="https://www.michigantownships.org/twp_details.asp?fips=62360" TargetMode="External"/><Relationship Id="rId854" Type="http://schemas.openxmlformats.org/officeDocument/2006/relationships/hyperlink" Target="http://www.metamoratownship.com/" TargetMode="External"/><Relationship Id="rId896" Type="http://schemas.openxmlformats.org/officeDocument/2006/relationships/hyperlink" Target="http://health.shiawassee.net/" TargetMode="External"/><Relationship Id="rId39" Type="http://schemas.openxmlformats.org/officeDocument/2006/relationships/hyperlink" Target="mailto:info@elabvc.com" TargetMode="External"/><Relationship Id="rId286" Type="http://schemas.openxmlformats.org/officeDocument/2006/relationships/hyperlink" Target="http://lapeerareachamber.org/" TargetMode="External"/><Relationship Id="rId451" Type="http://schemas.openxmlformats.org/officeDocument/2006/relationships/hyperlink" Target="http://gchd.us/" TargetMode="External"/><Relationship Id="rId493" Type="http://schemas.openxmlformats.org/officeDocument/2006/relationships/hyperlink" Target="http://gchd.us/" TargetMode="External"/><Relationship Id="rId507" Type="http://schemas.openxmlformats.org/officeDocument/2006/relationships/hyperlink" Target="http://www.cityofmontrose.us/Home.aspx" TargetMode="External"/><Relationship Id="rId549" Type="http://schemas.openxmlformats.org/officeDocument/2006/relationships/hyperlink" Target="https://www.portsanilac.net/village-government/" TargetMode="External"/><Relationship Id="rId714" Type="http://schemas.openxmlformats.org/officeDocument/2006/relationships/hyperlink" Target="http://www.fairgrovevillage.org/" TargetMode="External"/><Relationship Id="rId756" Type="http://schemas.openxmlformats.org/officeDocument/2006/relationships/hyperlink" Target="http://www.porthuron.org/Content.aspx?Pageid=11" TargetMode="External"/><Relationship Id="rId921" Type="http://schemas.openxmlformats.org/officeDocument/2006/relationships/hyperlink" Target="http://www.middleburytownship.com/" TargetMode="External"/><Relationship Id="rId50" Type="http://schemas.openxmlformats.org/officeDocument/2006/relationships/hyperlink" Target="http://www.michiganbusiness.org/grow/incentives-taxes/" TargetMode="External"/><Relationship Id="rId104" Type="http://schemas.openxmlformats.org/officeDocument/2006/relationships/hyperlink" Target="http://www.librarybizconnect.com/" TargetMode="External"/><Relationship Id="rId146" Type="http://schemas.openxmlformats.org/officeDocument/2006/relationships/hyperlink" Target="mailto:info@factorytwo.org" TargetMode="External"/><Relationship Id="rId188" Type="http://schemas.openxmlformats.org/officeDocument/2006/relationships/hyperlink" Target="https://loft912.ph/" TargetMode="External"/><Relationship Id="rId311" Type="http://schemas.openxmlformats.org/officeDocument/2006/relationships/hyperlink" Target="http://vetbizcentral.org/" TargetMode="External"/><Relationship Id="rId353" Type="http://schemas.openxmlformats.org/officeDocument/2006/relationships/hyperlink" Target="http://www.cityofflint.com/" TargetMode="External"/><Relationship Id="rId395" Type="http://schemas.openxmlformats.org/officeDocument/2006/relationships/hyperlink" Target="http://www.maf-1.com/" TargetMode="External"/><Relationship Id="rId409" Type="http://schemas.openxmlformats.org/officeDocument/2006/relationships/hyperlink" Target="http://www.tamarind-hill.com/" TargetMode="External"/><Relationship Id="rId560" Type="http://schemas.openxmlformats.org/officeDocument/2006/relationships/hyperlink" Target="https://www.michigantownships.org/twp_details.asp?fips=51380" TargetMode="External"/><Relationship Id="rId798" Type="http://schemas.openxmlformats.org/officeDocument/2006/relationships/hyperlink" Target="http://www.villageofcapac.com/" TargetMode="External"/><Relationship Id="rId92" Type="http://schemas.openxmlformats.org/officeDocument/2006/relationships/hyperlink" Target="http://startgarden.com/" TargetMode="External"/><Relationship Id="rId213" Type="http://schemas.openxmlformats.org/officeDocument/2006/relationships/hyperlink" Target="https://www.flintandgenesee.org/economic-development/government-contracting/" TargetMode="External"/><Relationship Id="rId420" Type="http://schemas.openxmlformats.org/officeDocument/2006/relationships/hyperlink" Target="http://www.librarybizconnect.com/" TargetMode="External"/><Relationship Id="rId616" Type="http://schemas.openxmlformats.org/officeDocument/2006/relationships/hyperlink" Target="http://www.sanilaccounty.net/PublicPages/Entity.aspx?ID=172" TargetMode="External"/><Relationship Id="rId658" Type="http://schemas.openxmlformats.org/officeDocument/2006/relationships/hyperlink" Target="https://www.michigantownships.org/twp_details.asp?fips=50360" TargetMode="External"/><Relationship Id="rId823" Type="http://schemas.openxmlformats.org/officeDocument/2006/relationships/hyperlink" Target="http://www.imlaytownship.com/" TargetMode="External"/><Relationship Id="rId865" Type="http://schemas.openxmlformats.org/officeDocument/2006/relationships/hyperlink" Target="http://www.ci.lapeer.mi.us/clerk/index.php" TargetMode="External"/><Relationship Id="rId255" Type="http://schemas.openxmlformats.org/officeDocument/2006/relationships/hyperlink" Target="http://harborbeachchamber.com/" TargetMode="External"/><Relationship Id="rId297" Type="http://schemas.openxmlformats.org/officeDocument/2006/relationships/hyperlink" Target="http://www.durandchamber.com/" TargetMode="External"/><Relationship Id="rId462" Type="http://schemas.openxmlformats.org/officeDocument/2006/relationships/hyperlink" Target="http://www.burtonmi.gov/business/downtown_development_authority/index.php" TargetMode="External"/><Relationship Id="rId518" Type="http://schemas.openxmlformats.org/officeDocument/2006/relationships/hyperlink" Target="http://www.twp.grand-blanc.mi.us/" TargetMode="External"/><Relationship Id="rId725" Type="http://schemas.openxmlformats.org/officeDocument/2006/relationships/hyperlink" Target="http://www.indianfieldstownship.org/" TargetMode="External"/><Relationship Id="rId932" Type="http://schemas.openxmlformats.org/officeDocument/2006/relationships/hyperlink" Target="https://www.michigantownships.org/twp_details.asp?fips=70260" TargetMode="External"/><Relationship Id="rId115" Type="http://schemas.openxmlformats.org/officeDocument/2006/relationships/hyperlink" Target="mailto:midwestregion@uspto.gov" TargetMode="External"/><Relationship Id="rId157" Type="http://schemas.openxmlformats.org/officeDocument/2006/relationships/hyperlink" Target="mailto:info@goodwillmidmichigan.org" TargetMode="External"/><Relationship Id="rId322" Type="http://schemas.openxmlformats.org/officeDocument/2006/relationships/hyperlink" Target="http://www.cityofflint.com/planning-and-development/oak-business-center/" TargetMode="External"/><Relationship Id="rId364" Type="http://schemas.openxmlformats.org/officeDocument/2006/relationships/hyperlink" Target="http://www.michiganbusiness.org/" TargetMode="External"/><Relationship Id="rId767" Type="http://schemas.openxmlformats.org/officeDocument/2006/relationships/hyperlink" Target="http://www.eastchinatownship.org/" TargetMode="External"/><Relationship Id="rId61" Type="http://schemas.openxmlformats.org/officeDocument/2006/relationships/hyperlink" Target="http://cultiviansbx.com/" TargetMode="External"/><Relationship Id="rId199" Type="http://schemas.openxmlformats.org/officeDocument/2006/relationships/hyperlink" Target="https://www.facebook.com/TechPortHuron" TargetMode="External"/><Relationship Id="rId571" Type="http://schemas.openxmlformats.org/officeDocument/2006/relationships/hyperlink" Target="http://www.bridgehamptontwp.net/township-board" TargetMode="External"/><Relationship Id="rId627" Type="http://schemas.openxmlformats.org/officeDocument/2006/relationships/hyperlink" Target="http://www.cityofbadaxe.com/Clerk.aspx" TargetMode="External"/><Relationship Id="rId669" Type="http://schemas.openxmlformats.org/officeDocument/2006/relationships/hyperlink" Target="https://www.michigantownships.org/twp_details.asp?fips=87960" TargetMode="External"/><Relationship Id="rId834" Type="http://schemas.openxmlformats.org/officeDocument/2006/relationships/hyperlink" Target="http://www.richtownshipmi.com/" TargetMode="External"/><Relationship Id="rId876" Type="http://schemas.openxmlformats.org/officeDocument/2006/relationships/hyperlink" Target="http://www.ci.owosso.mi.us/" TargetMode="External"/><Relationship Id="rId19" Type="http://schemas.openxmlformats.org/officeDocument/2006/relationships/hyperlink" Target="mailto:info@investmichigan.org" TargetMode="External"/><Relationship Id="rId224" Type="http://schemas.openxmlformats.org/officeDocument/2006/relationships/hyperlink" Target="http://www.casevillechamber.net/home.php" TargetMode="External"/><Relationship Id="rId266" Type="http://schemas.openxmlformats.org/officeDocument/2006/relationships/hyperlink" Target="http://www.sanilaccounty.net/" TargetMode="External"/><Relationship Id="rId431" Type="http://schemas.openxmlformats.org/officeDocument/2006/relationships/hyperlink" Target="http://www.canr.msu.edu/productcenter/" TargetMode="External"/><Relationship Id="rId473" Type="http://schemas.openxmlformats.org/officeDocument/2006/relationships/hyperlink" Target="mailto:mking@flushingcity.com" TargetMode="External"/><Relationship Id="rId529" Type="http://schemas.openxmlformats.org/officeDocument/2006/relationships/hyperlink" Target="http://www.michigan.gov/lara/" TargetMode="External"/><Relationship Id="rId680" Type="http://schemas.openxmlformats.org/officeDocument/2006/relationships/hyperlink" Target="http://www.laketownship.net/" TargetMode="External"/><Relationship Id="rId736" Type="http://schemas.openxmlformats.org/officeDocument/2006/relationships/hyperlink" Target="http://www.arbelatownship.org/index.html" TargetMode="External"/><Relationship Id="rId901" Type="http://schemas.openxmlformats.org/officeDocument/2006/relationships/hyperlink" Target="http://www.villageofvernon.org/" TargetMode="External"/><Relationship Id="rId30" Type="http://schemas.openxmlformats.org/officeDocument/2006/relationships/hyperlink" Target="mailto:primary@globaldetroit.com" TargetMode="External"/><Relationship Id="rId126" Type="http://schemas.openxmlformats.org/officeDocument/2006/relationships/hyperlink" Target="https://www.dcba.com/" TargetMode="External"/><Relationship Id="rId168" Type="http://schemas.openxmlformats.org/officeDocument/2006/relationships/hyperlink" Target="mailto:bjones@sedpweb.org" TargetMode="External"/><Relationship Id="rId333" Type="http://schemas.openxmlformats.org/officeDocument/2006/relationships/hyperlink" Target="http://www.mcc.edu/" TargetMode="External"/><Relationship Id="rId540" Type="http://schemas.openxmlformats.org/officeDocument/2006/relationships/hyperlink" Target="http://www.sanilaccounty.net/PublicPages/Entity.aspx?ID=206" TargetMode="External"/><Relationship Id="rId778" Type="http://schemas.openxmlformats.org/officeDocument/2006/relationships/hyperlink" Target="http://www.cityofstclair.com/" TargetMode="External"/><Relationship Id="rId943" Type="http://schemas.openxmlformats.org/officeDocument/2006/relationships/hyperlink" Target="http://health.shiawassee.net/Environmental-Health/Contact-Information" TargetMode="External"/><Relationship Id="rId72" Type="http://schemas.openxmlformats.org/officeDocument/2006/relationships/hyperlink" Target="http://hopenls.com/" TargetMode="External"/><Relationship Id="rId375" Type="http://schemas.openxmlformats.org/officeDocument/2006/relationships/hyperlink" Target="http://www.beringea.com/" TargetMode="External"/><Relationship Id="rId582" Type="http://schemas.openxmlformats.org/officeDocument/2006/relationships/hyperlink" Target="mailto:fremont@greatlakes.net" TargetMode="External"/><Relationship Id="rId638" Type="http://schemas.openxmlformats.org/officeDocument/2006/relationships/hyperlink" Target="http://www.cityofcaseville.com/" TargetMode="External"/><Relationship Id="rId803" Type="http://schemas.openxmlformats.org/officeDocument/2006/relationships/hyperlink" Target="http://lapeercountyweb.org/LapNew/index.php/departments/county-clerk" TargetMode="External"/><Relationship Id="rId845" Type="http://schemas.openxmlformats.org/officeDocument/2006/relationships/hyperlink" Target="mailto:clerk@atticatownship.org" TargetMode="External"/><Relationship Id="rId3" Type="http://schemas.openxmlformats.org/officeDocument/2006/relationships/hyperlink" Target="mailto:certification@minoritysupplier.org" TargetMode="External"/><Relationship Id="rId235" Type="http://schemas.openxmlformats.org/officeDocument/2006/relationships/hyperlink" Target="mailto:email@casevillechamber.com" TargetMode="External"/><Relationship Id="rId277" Type="http://schemas.openxmlformats.org/officeDocument/2006/relationships/hyperlink" Target="http://www.startunderground.com/" TargetMode="External"/><Relationship Id="rId400" Type="http://schemas.openxmlformats.org/officeDocument/2006/relationships/hyperlink" Target="http://www.nextcoastventures.com/" TargetMode="External"/><Relationship Id="rId442" Type="http://schemas.openxmlformats.org/officeDocument/2006/relationships/hyperlink" Target="http://www.michiganbusiness.org/pmbc/" TargetMode="External"/><Relationship Id="rId484" Type="http://schemas.openxmlformats.org/officeDocument/2006/relationships/hyperlink" Target="http://www.davisontwp-mi.org/" TargetMode="External"/><Relationship Id="rId705" Type="http://schemas.openxmlformats.org/officeDocument/2006/relationships/hyperlink" Target="https://www.tchd.us/" TargetMode="External"/><Relationship Id="rId887" Type="http://schemas.openxmlformats.org/officeDocument/2006/relationships/hyperlink" Target="http://www.newlothrop.org/" TargetMode="External"/><Relationship Id="rId137" Type="http://schemas.openxmlformats.org/officeDocument/2006/relationships/hyperlink" Target="mailto:businessconnect@michigan.org" TargetMode="External"/><Relationship Id="rId302" Type="http://schemas.openxmlformats.org/officeDocument/2006/relationships/hyperlink" Target="http://www.mcc.edu/fablab/" TargetMode="External"/><Relationship Id="rId344" Type="http://schemas.openxmlformats.org/officeDocument/2006/relationships/hyperlink" Target="http://cliochamberofcommerce.com/" TargetMode="External"/><Relationship Id="rId691" Type="http://schemas.openxmlformats.org/officeDocument/2006/relationships/hyperlink" Target="https://www.michigantownships.org/twp_details.asp?fips=50360" TargetMode="External"/><Relationship Id="rId747" Type="http://schemas.openxmlformats.org/officeDocument/2006/relationships/hyperlink" Target="https://www.michigantownships.org/twp_details.asp?fips=25300" TargetMode="External"/><Relationship Id="rId789" Type="http://schemas.openxmlformats.org/officeDocument/2006/relationships/hyperlink" Target="mailto:clerk@cott-township.org" TargetMode="External"/><Relationship Id="rId912" Type="http://schemas.openxmlformats.org/officeDocument/2006/relationships/hyperlink" Target="http://burnstownship.org/" TargetMode="External"/><Relationship Id="rId41" Type="http://schemas.openxmlformats.org/officeDocument/2006/relationships/hyperlink" Target="mailto:info@trilliumventuresmsv.com" TargetMode="External"/><Relationship Id="rId83" Type="http://schemas.openxmlformats.org/officeDocument/2006/relationships/hyperlink" Target="http://muskegonangels.com/" TargetMode="External"/><Relationship Id="rId179" Type="http://schemas.openxmlformats.org/officeDocument/2006/relationships/hyperlink" Target="mailto:uffordm@michigancdc.org" TargetMode="External"/><Relationship Id="rId386" Type="http://schemas.openxmlformats.org/officeDocument/2006/relationships/hyperlink" Target="http://grandangels.org/" TargetMode="External"/><Relationship Id="rId551" Type="http://schemas.openxmlformats.org/officeDocument/2006/relationships/hyperlink" Target="http://sanilactownship.org/" TargetMode="External"/><Relationship Id="rId593" Type="http://schemas.openxmlformats.org/officeDocument/2006/relationships/hyperlink" Target="http://www.sanilaccounty.net/publicpages/Entity.aspx?ID=178" TargetMode="External"/><Relationship Id="rId607" Type="http://schemas.openxmlformats.org/officeDocument/2006/relationships/hyperlink" Target="https://www.michigantownships.org/twp_details.asp?fips=71580" TargetMode="External"/><Relationship Id="rId649" Type="http://schemas.openxmlformats.org/officeDocument/2006/relationships/hyperlink" Target="https://www.michigantownships.org/twp_details.asp?fips=10940" TargetMode="External"/><Relationship Id="rId814" Type="http://schemas.openxmlformats.org/officeDocument/2006/relationships/hyperlink" Target="http://www.metamoravillage.com/contact/" TargetMode="External"/><Relationship Id="rId856" Type="http://schemas.openxmlformats.org/officeDocument/2006/relationships/hyperlink" Target="http://www.oregontownship.org/" TargetMode="External"/><Relationship Id="rId190" Type="http://schemas.openxmlformats.org/officeDocument/2006/relationships/hyperlink" Target="http://bluewaterstartups.com/" TargetMode="External"/><Relationship Id="rId204" Type="http://schemas.openxmlformats.org/officeDocument/2006/relationships/hyperlink" Target="http://2016.export.gov/michigan/" TargetMode="External"/><Relationship Id="rId246" Type="http://schemas.openxmlformats.org/officeDocument/2006/relationships/hyperlink" Target="http://2016.export.gov/michigan/" TargetMode="External"/><Relationship Id="rId288" Type="http://schemas.openxmlformats.org/officeDocument/2006/relationships/hyperlink" Target="https://www.michigancdc.org/" TargetMode="External"/><Relationship Id="rId411" Type="http://schemas.openxmlformats.org/officeDocument/2006/relationships/hyperlink" Target="http://threeleafventures.com/" TargetMode="External"/><Relationship Id="rId453" Type="http://schemas.openxmlformats.org/officeDocument/2006/relationships/hyperlink" Target="http://sbdcmichigan.org/start-grow-flint/" TargetMode="External"/><Relationship Id="rId509" Type="http://schemas.openxmlformats.org/officeDocument/2006/relationships/hyperlink" Target="http://www.atlastownship.org/" TargetMode="External"/><Relationship Id="rId660" Type="http://schemas.openxmlformats.org/officeDocument/2006/relationships/hyperlink" Target="https://www.michigantownships.org/twp_details.asp?fips=60520" TargetMode="External"/><Relationship Id="rId898" Type="http://schemas.openxmlformats.org/officeDocument/2006/relationships/hyperlink" Target="http://www.corunna-mi.gov/" TargetMode="External"/><Relationship Id="rId106" Type="http://schemas.openxmlformats.org/officeDocument/2006/relationships/hyperlink" Target="http://www.michigan.gov/mdard" TargetMode="External"/><Relationship Id="rId313" Type="http://schemas.openxmlformats.org/officeDocument/2006/relationships/hyperlink" Target="http://cliochamberofcommerce.com/" TargetMode="External"/><Relationship Id="rId495" Type="http://schemas.openxmlformats.org/officeDocument/2006/relationships/hyperlink" Target="http://www.cityofgrandblanc.com/" TargetMode="External"/><Relationship Id="rId716" Type="http://schemas.openxmlformats.org/officeDocument/2006/relationships/hyperlink" Target="http://villageofreese.net/Pages/default.aspx" TargetMode="External"/><Relationship Id="rId758" Type="http://schemas.openxmlformats.org/officeDocument/2006/relationships/hyperlink" Target="https://cityofmarinecity.org/directory/" TargetMode="External"/><Relationship Id="rId923" Type="http://schemas.openxmlformats.org/officeDocument/2006/relationships/hyperlink" Target="http://www.middleburytownship.com/" TargetMode="External"/><Relationship Id="rId10" Type="http://schemas.openxmlformats.org/officeDocument/2006/relationships/hyperlink" Target="mailto:info@arsenalgrowth.com" TargetMode="External"/><Relationship Id="rId52" Type="http://schemas.openxmlformats.org/officeDocument/2006/relationships/hyperlink" Target="http://michiganvca.org/" TargetMode="External"/><Relationship Id="rId94" Type="http://schemas.openxmlformats.org/officeDocument/2006/relationships/hyperlink" Target="http://www.tappanhillventures.com/" TargetMode="External"/><Relationship Id="rId148" Type="http://schemas.openxmlformats.org/officeDocument/2006/relationships/hyperlink" Target="mailto:info@redinkflint.org" TargetMode="External"/><Relationship Id="rId355" Type="http://schemas.openxmlformats.org/officeDocument/2006/relationships/hyperlink" Target="http://www.flintsteamworks.org/" TargetMode="External"/><Relationship Id="rId397" Type="http://schemas.openxmlformats.org/officeDocument/2006/relationships/hyperlink" Target="https://www.gcmlp.com/" TargetMode="External"/><Relationship Id="rId520" Type="http://schemas.openxmlformats.org/officeDocument/2006/relationships/hyperlink" Target="http://www.mtmorristwp.org/" TargetMode="External"/><Relationship Id="rId562" Type="http://schemas.openxmlformats.org/officeDocument/2006/relationships/hyperlink" Target="http://flynntownship.org/Township_Officials.html" TargetMode="External"/><Relationship Id="rId618" Type="http://schemas.openxmlformats.org/officeDocument/2006/relationships/hyperlink" Target="http://www.sanilaccounty.net/publicpages/Entity.aspx?ID=163" TargetMode="External"/><Relationship Id="rId825" Type="http://schemas.openxmlformats.org/officeDocument/2006/relationships/hyperlink" Target="http://www.lapeertownship.org/" TargetMode="External"/><Relationship Id="rId215" Type="http://schemas.openxmlformats.org/officeDocument/2006/relationships/hyperlink" Target="https://vassarchamber.com/" TargetMode="External"/><Relationship Id="rId257" Type="http://schemas.openxmlformats.org/officeDocument/2006/relationships/hyperlink" Target="http://www.portaustinarea.com/" TargetMode="External"/><Relationship Id="rId422" Type="http://schemas.openxmlformats.org/officeDocument/2006/relationships/hyperlink" Target="http://www.michigan.gov/mdard" TargetMode="External"/><Relationship Id="rId464" Type="http://schemas.openxmlformats.org/officeDocument/2006/relationships/hyperlink" Target="http://www.villageofotterlake.com/" TargetMode="External"/><Relationship Id="rId867" Type="http://schemas.openxmlformats.org/officeDocument/2006/relationships/hyperlink" Target="http://www.northbranchvillage.org/" TargetMode="External"/><Relationship Id="rId299" Type="http://schemas.openxmlformats.org/officeDocument/2006/relationships/hyperlink" Target="http://www.flintfoodworks.net/" TargetMode="External"/><Relationship Id="rId727" Type="http://schemas.openxmlformats.org/officeDocument/2006/relationships/hyperlink" Target="http://www.tuscolatownship.org/" TargetMode="External"/><Relationship Id="rId934" Type="http://schemas.openxmlformats.org/officeDocument/2006/relationships/hyperlink" Target="http://www.venicetownship.org/" TargetMode="External"/><Relationship Id="rId63" Type="http://schemas.openxmlformats.org/officeDocument/2006/relationships/hyperlink" Target="http://detroit.vc/" TargetMode="External"/><Relationship Id="rId159" Type="http://schemas.openxmlformats.org/officeDocument/2006/relationships/hyperlink" Target="http://www.sedpweb.org/" TargetMode="External"/><Relationship Id="rId366" Type="http://schemas.openxmlformats.org/officeDocument/2006/relationships/hyperlink" Target="http://www.michiganbusiness.org/" TargetMode="External"/><Relationship Id="rId573" Type="http://schemas.openxmlformats.org/officeDocument/2006/relationships/hyperlink" Target="https://www.michigantownships.org/twp_details.asp?fips=03460" TargetMode="External"/><Relationship Id="rId780" Type="http://schemas.openxmlformats.org/officeDocument/2006/relationships/hyperlink" Target="http://www.cityofmarysvillemi.com/" TargetMode="External"/><Relationship Id="rId226" Type="http://schemas.openxmlformats.org/officeDocument/2006/relationships/hyperlink" Target="http://www.badaxemich.com/" TargetMode="External"/><Relationship Id="rId433" Type="http://schemas.openxmlformats.org/officeDocument/2006/relationships/hyperlink" Target="http://michiganblackchamber.com/" TargetMode="External"/><Relationship Id="rId878" Type="http://schemas.openxmlformats.org/officeDocument/2006/relationships/hyperlink" Target="mailto:stout2737@gmail.com" TargetMode="External"/><Relationship Id="rId640" Type="http://schemas.openxmlformats.org/officeDocument/2006/relationships/hyperlink" Target="http://www.cityofcaseville.com/index.php/contact-city-of-caseville-by-email" TargetMode="External"/><Relationship Id="rId738" Type="http://schemas.openxmlformats.org/officeDocument/2006/relationships/hyperlink" Target="mailto:clerk@fairgrovetwp.org" TargetMode="External"/><Relationship Id="rId945" Type="http://schemas.openxmlformats.org/officeDocument/2006/relationships/hyperlink" Target="http://www.venicetownship.org/" TargetMode="External"/><Relationship Id="rId74" Type="http://schemas.openxmlformats.org/officeDocument/2006/relationships/hyperlink" Target="http://theincwell.net/" TargetMode="External"/><Relationship Id="rId377" Type="http://schemas.openxmlformats.org/officeDocument/2006/relationships/hyperlink" Target="http://cultiviansbx.com/" TargetMode="External"/><Relationship Id="rId500" Type="http://schemas.openxmlformats.org/officeDocument/2006/relationships/hyperlink" Target="http://www.cityofdavison.org/" TargetMode="External"/><Relationship Id="rId584" Type="http://schemas.openxmlformats.org/officeDocument/2006/relationships/hyperlink" Target="mailto:buelclerk@gmail.com" TargetMode="External"/><Relationship Id="rId805" Type="http://schemas.openxmlformats.org/officeDocument/2006/relationships/hyperlink" Target="http://lapeercountyweb.org/LapNew/index.php/departments/county-health-department" TargetMode="External"/><Relationship Id="rId5" Type="http://schemas.openxmlformats.org/officeDocument/2006/relationships/hyperlink" Target="mailto:thomas.vargo@sba.gov" TargetMode="External"/><Relationship Id="rId237" Type="http://schemas.openxmlformats.org/officeDocument/2006/relationships/hyperlink" Target="http://www.sanilaccounty.net/publicpages/Entity.aspx?ID=232" TargetMode="External"/><Relationship Id="rId791" Type="http://schemas.openxmlformats.org/officeDocument/2006/relationships/hyperlink" Target="mailto:rcrawford@fortgratiottwp.org" TargetMode="External"/><Relationship Id="rId889" Type="http://schemas.openxmlformats.org/officeDocument/2006/relationships/hyperlink" Target="mailto:bancroftclerk@gmail.com" TargetMode="External"/><Relationship Id="rId444" Type="http://schemas.openxmlformats.org/officeDocument/2006/relationships/hyperlink" Target="https://mimfg.org/" TargetMode="External"/><Relationship Id="rId651" Type="http://schemas.openxmlformats.org/officeDocument/2006/relationships/hyperlink" Target="https://www.michigantownships.org/twp_details.asp?fips=23540" TargetMode="External"/><Relationship Id="rId749" Type="http://schemas.openxmlformats.org/officeDocument/2006/relationships/hyperlink" Target="https://www.tchd.us/" TargetMode="External"/><Relationship Id="rId290" Type="http://schemas.openxmlformats.org/officeDocument/2006/relationships/hyperlink" Target="https://www.flintandgenesee.org/" TargetMode="External"/><Relationship Id="rId304" Type="http://schemas.openxmlformats.org/officeDocument/2006/relationships/hyperlink" Target="https://www.facebook.com/FlintSOUP/" TargetMode="External"/><Relationship Id="rId388" Type="http://schemas.openxmlformats.org/officeDocument/2006/relationships/hyperlink" Target="http://hopenls.com/" TargetMode="External"/><Relationship Id="rId511" Type="http://schemas.openxmlformats.org/officeDocument/2006/relationships/hyperlink" Target="http://www.davisontwp-mi.org/" TargetMode="External"/><Relationship Id="rId609" Type="http://schemas.openxmlformats.org/officeDocument/2006/relationships/hyperlink" Target="http://www.sanilaccounty.net/publicpages/Entity.aspx?ID=182" TargetMode="External"/><Relationship Id="rId85" Type="http://schemas.openxmlformats.org/officeDocument/2006/relationships/hyperlink" Target="http://www.northcoastvc.com/" TargetMode="External"/><Relationship Id="rId150" Type="http://schemas.openxmlformats.org/officeDocument/2006/relationships/hyperlink" Target="mailto:ncuster@umflint.edu" TargetMode="External"/><Relationship Id="rId595" Type="http://schemas.openxmlformats.org/officeDocument/2006/relationships/hyperlink" Target="http://fremonttownship.org/BOARDMEMBERS/tabid/60/Default.aspx" TargetMode="External"/><Relationship Id="rId816" Type="http://schemas.openxmlformats.org/officeDocument/2006/relationships/hyperlink" Target="http://www.northbranchvillage.org/employment_opportunities.php" TargetMode="External"/><Relationship Id="rId248" Type="http://schemas.openxmlformats.org/officeDocument/2006/relationships/hyperlink" Target="mailto:croslexchamberofcommerce@gmail.com" TargetMode="External"/><Relationship Id="rId455" Type="http://schemas.openxmlformats.org/officeDocument/2006/relationships/hyperlink" Target="http://gchd.us/" TargetMode="External"/><Relationship Id="rId662" Type="http://schemas.openxmlformats.org/officeDocument/2006/relationships/hyperlink" Target="https://www.michigantownships.org/twp_details.asp?fips=70140" TargetMode="External"/><Relationship Id="rId12" Type="http://schemas.openxmlformats.org/officeDocument/2006/relationships/hyperlink" Target="mailto:info@beringea.com" TargetMode="External"/><Relationship Id="rId108" Type="http://schemas.openxmlformats.org/officeDocument/2006/relationships/hyperlink" Target="https://www.kickstarter.com/" TargetMode="External"/><Relationship Id="rId315" Type="http://schemas.openxmlformats.org/officeDocument/2006/relationships/hyperlink" Target="http://www.flushingchamber.com/" TargetMode="External"/><Relationship Id="rId522" Type="http://schemas.openxmlformats.org/officeDocument/2006/relationships/hyperlink" Target="http://www.richfieldtwp.org/" TargetMode="External"/><Relationship Id="rId96" Type="http://schemas.openxmlformats.org/officeDocument/2006/relationships/hyperlink" Target="https://ventureinvestors.com/" TargetMode="External"/><Relationship Id="rId161" Type="http://schemas.openxmlformats.org/officeDocument/2006/relationships/hyperlink" Target="http://www.thearmoryproject.com/" TargetMode="External"/><Relationship Id="rId399" Type="http://schemas.openxmlformats.org/officeDocument/2006/relationships/hyperlink" Target="http://muskegonangels.com/" TargetMode="External"/><Relationship Id="rId827" Type="http://schemas.openxmlformats.org/officeDocument/2006/relationships/hyperlink" Target="http://www.marathontwp.com/" TargetMode="External"/><Relationship Id="rId259" Type="http://schemas.openxmlformats.org/officeDocument/2006/relationships/hyperlink" Target="http://www.tuscolacountyedc.org/" TargetMode="External"/><Relationship Id="rId466" Type="http://schemas.openxmlformats.org/officeDocument/2006/relationships/hyperlink" Target="http://www.otisvillemi.com/index.php" TargetMode="External"/><Relationship Id="rId673" Type="http://schemas.openxmlformats.org/officeDocument/2006/relationships/hyperlink" Target="http://porthopemich.com/" TargetMode="External"/><Relationship Id="rId880" Type="http://schemas.openxmlformats.org/officeDocument/2006/relationships/hyperlink" Target="http://www.infomi.com/city/lennon/gov.html" TargetMode="External"/><Relationship Id="rId23" Type="http://schemas.openxmlformats.org/officeDocument/2006/relationships/hyperlink" Target="mailto:info@renvcf.com" TargetMode="External"/><Relationship Id="rId119" Type="http://schemas.openxmlformats.org/officeDocument/2006/relationships/hyperlink" Target="http://www.canr.msu.edu/productcenter/" TargetMode="External"/><Relationship Id="rId326" Type="http://schemas.openxmlformats.org/officeDocument/2006/relationships/hyperlink" Target="https://www.michigancdc.org/" TargetMode="External"/><Relationship Id="rId533" Type="http://schemas.openxmlformats.org/officeDocument/2006/relationships/hyperlink" Target="http://sbdcmichigan.org/" TargetMode="External"/><Relationship Id="rId740" Type="http://schemas.openxmlformats.org/officeDocument/2006/relationships/hyperlink" Target="mailto:fremonttownship@hotmail.com" TargetMode="External"/><Relationship Id="rId838" Type="http://schemas.openxmlformats.org/officeDocument/2006/relationships/hyperlink" Target="http://www.northbranchtwp.com/" TargetMode="External"/><Relationship Id="rId172" Type="http://schemas.openxmlformats.org/officeDocument/2006/relationships/hyperlink" Target="mailto:office@durandchamber.com" TargetMode="External"/><Relationship Id="rId477" Type="http://schemas.openxmlformats.org/officeDocument/2006/relationships/hyperlink" Target="http://www.lindenmi.us/index.php/departments/clerk.html" TargetMode="External"/><Relationship Id="rId600" Type="http://schemas.openxmlformats.org/officeDocument/2006/relationships/hyperlink" Target="http://www.bueltownship.com/board-members.html" TargetMode="External"/><Relationship Id="rId684" Type="http://schemas.openxmlformats.org/officeDocument/2006/relationships/hyperlink" Target="https://www.michigantownships.org/twp_details.asp?fips=72200" TargetMode="External"/><Relationship Id="rId337" Type="http://schemas.openxmlformats.org/officeDocument/2006/relationships/hyperlink" Target="http://sbdcmichigan.org/" TargetMode="External"/><Relationship Id="rId891" Type="http://schemas.openxmlformats.org/officeDocument/2006/relationships/hyperlink" Target="mailto:clerk@perry.mi.us" TargetMode="External"/><Relationship Id="rId905" Type="http://schemas.openxmlformats.org/officeDocument/2006/relationships/hyperlink" Target="http://www.villageofbancroftmi.org/" TargetMode="External"/><Relationship Id="rId34" Type="http://schemas.openxmlformats.org/officeDocument/2006/relationships/hyperlink" Target="mailto:menageriekitchen@gmail.com" TargetMode="External"/><Relationship Id="rId544" Type="http://schemas.openxmlformats.org/officeDocument/2006/relationships/hyperlink" Target="http://www.sanilaccounty.net/" TargetMode="External"/><Relationship Id="rId751" Type="http://schemas.openxmlformats.org/officeDocument/2006/relationships/hyperlink" Target="http://www.tuscolacounty.org/localgov/" TargetMode="External"/><Relationship Id="rId849" Type="http://schemas.openxmlformats.org/officeDocument/2006/relationships/hyperlink" Target="http://www.elbatownship.org/" TargetMode="External"/><Relationship Id="rId183" Type="http://schemas.openxmlformats.org/officeDocument/2006/relationships/hyperlink" Target="mailto:staff@lapeerareachamber.org" TargetMode="External"/><Relationship Id="rId390" Type="http://schemas.openxmlformats.org/officeDocument/2006/relationships/hyperlink" Target="http://theincwell.net/" TargetMode="External"/><Relationship Id="rId404" Type="http://schemas.openxmlformats.org/officeDocument/2006/relationships/hyperlink" Target="http://www.renvcf.com/" TargetMode="External"/><Relationship Id="rId611" Type="http://schemas.openxmlformats.org/officeDocument/2006/relationships/hyperlink" Target="http://www.bridgehamptontwp.net/township-board" TargetMode="External"/><Relationship Id="rId250" Type="http://schemas.openxmlformats.org/officeDocument/2006/relationships/hyperlink" Target="https://www.michigancdc.org/" TargetMode="External"/><Relationship Id="rId488" Type="http://schemas.openxmlformats.org/officeDocument/2006/relationships/hyperlink" Target="http://www.richfieldtwp.org/" TargetMode="External"/><Relationship Id="rId695" Type="http://schemas.openxmlformats.org/officeDocument/2006/relationships/hyperlink" Target="https://www.michigantownships.org/twp_details.asp?fips=23540" TargetMode="External"/><Relationship Id="rId709" Type="http://schemas.openxmlformats.org/officeDocument/2006/relationships/hyperlink" Target="http://villageofmayville.org/" TargetMode="External"/><Relationship Id="rId916" Type="http://schemas.openxmlformats.org/officeDocument/2006/relationships/hyperlink" Target="http://www.bennington-township.org/" TargetMode="External"/><Relationship Id="rId45" Type="http://schemas.openxmlformats.org/officeDocument/2006/relationships/hyperlink" Target="http://www.minoritysupplier.org/" TargetMode="External"/><Relationship Id="rId110" Type="http://schemas.openxmlformats.org/officeDocument/2006/relationships/hyperlink" Target="https://inforummichigan.org/" TargetMode="External"/><Relationship Id="rId348" Type="http://schemas.openxmlformats.org/officeDocument/2006/relationships/hyperlink" Target="http://grandblancchamber.com/" TargetMode="External"/><Relationship Id="rId555" Type="http://schemas.openxmlformats.org/officeDocument/2006/relationships/hyperlink" Target="http://www.bueltownship.com/" TargetMode="External"/><Relationship Id="rId762" Type="http://schemas.openxmlformats.org/officeDocument/2006/relationships/hyperlink" Target="http://mi-yale.civicplus.com/Directory.aspx?DID=23" TargetMode="External"/><Relationship Id="rId194" Type="http://schemas.openxmlformats.org/officeDocument/2006/relationships/hyperlink" Target="http://www.yalechamber.com/" TargetMode="External"/><Relationship Id="rId208" Type="http://schemas.openxmlformats.org/officeDocument/2006/relationships/hyperlink" Target="mailto:mzmierski@tchd.us" TargetMode="External"/><Relationship Id="rId415" Type="http://schemas.openxmlformats.org/officeDocument/2006/relationships/hyperlink" Target="http://www.brcc.wmich.edu/" TargetMode="External"/><Relationship Id="rId622" Type="http://schemas.openxmlformats.org/officeDocument/2006/relationships/hyperlink" Target="https://www.cityofcroswell.com/" TargetMode="External"/><Relationship Id="rId261" Type="http://schemas.openxmlformats.org/officeDocument/2006/relationships/hyperlink" Target="http://www.carochamber.org/" TargetMode="External"/><Relationship Id="rId499" Type="http://schemas.openxmlformats.org/officeDocument/2006/relationships/hyperlink" Target="http://www.villageofgoodrich.com/" TargetMode="External"/><Relationship Id="rId927" Type="http://schemas.openxmlformats.org/officeDocument/2006/relationships/hyperlink" Target="https://www.michigantownships.org/twp_details.asp?fips=03120" TargetMode="External"/><Relationship Id="rId56" Type="http://schemas.openxmlformats.org/officeDocument/2006/relationships/hyperlink" Target="http://arsenalgrowth.com/" TargetMode="External"/><Relationship Id="rId359" Type="http://schemas.openxmlformats.org/officeDocument/2006/relationships/hyperlink" Target="http://ferriswheelflint.com/" TargetMode="External"/><Relationship Id="rId566" Type="http://schemas.openxmlformats.org/officeDocument/2006/relationships/hyperlink" Target="https://www.michigantownships.org/twp_details.asp?fips=25540" TargetMode="External"/><Relationship Id="rId773" Type="http://schemas.openxmlformats.org/officeDocument/2006/relationships/hyperlink" Target="https://stclaircountyclerk.org/Contact/Contact_Email.aspx" TargetMode="External"/><Relationship Id="rId121" Type="http://schemas.openxmlformats.org/officeDocument/2006/relationships/hyperlink" Target="http://michiganblackchamber.com/" TargetMode="External"/><Relationship Id="rId219" Type="http://schemas.openxmlformats.org/officeDocument/2006/relationships/hyperlink" Target="http://2016.export.gov/michigan/" TargetMode="External"/><Relationship Id="rId426" Type="http://schemas.openxmlformats.org/officeDocument/2006/relationships/hyperlink" Target="https://inforummichigan.org/" TargetMode="External"/><Relationship Id="rId633" Type="http://schemas.openxmlformats.org/officeDocument/2006/relationships/hyperlink" Target="http://www.villageofportaustin.com/index_ContactUs.htm" TargetMode="External"/><Relationship Id="rId840" Type="http://schemas.openxmlformats.org/officeDocument/2006/relationships/hyperlink" Target="https://www.michigantownships.org/twp_details.asp?fips=23160" TargetMode="External"/><Relationship Id="rId938" Type="http://schemas.openxmlformats.org/officeDocument/2006/relationships/hyperlink" Target="http://www.woodhulltwp.org/government/clerk" TargetMode="External"/><Relationship Id="rId67" Type="http://schemas.openxmlformats.org/officeDocument/2006/relationships/hyperlink" Target="http://www.elabvc.com/" TargetMode="External"/><Relationship Id="rId272" Type="http://schemas.openxmlformats.org/officeDocument/2006/relationships/hyperlink" Target="https://www.flintandgenesee.org/" TargetMode="External"/><Relationship Id="rId577" Type="http://schemas.openxmlformats.org/officeDocument/2006/relationships/hyperlink" Target="https://www.michigantownships.org/twp_details.asp?fips=35020" TargetMode="External"/><Relationship Id="rId700" Type="http://schemas.openxmlformats.org/officeDocument/2006/relationships/hyperlink" Target="http://huroncounty.com/owendale/" TargetMode="External"/><Relationship Id="rId132" Type="http://schemas.openxmlformats.org/officeDocument/2006/relationships/hyperlink" Target="mailto:info@mhcc.org" TargetMode="External"/><Relationship Id="rId784" Type="http://schemas.openxmlformats.org/officeDocument/2006/relationships/hyperlink" Target="http://www.algonac-mi.gov/" TargetMode="External"/><Relationship Id="rId437" Type="http://schemas.openxmlformats.org/officeDocument/2006/relationships/hyperlink" Target="http://www.iaccusa.org/" TargetMode="External"/><Relationship Id="rId644" Type="http://schemas.openxmlformats.org/officeDocument/2006/relationships/hyperlink" Target="http://www.sebewaingmi.gov/" TargetMode="External"/><Relationship Id="rId851" Type="http://schemas.openxmlformats.org/officeDocument/2006/relationships/hyperlink" Target="http://www.imlaytownship.com/" TargetMode="External"/><Relationship Id="rId283" Type="http://schemas.openxmlformats.org/officeDocument/2006/relationships/hyperlink" Target="http://www.yalechamber.com/" TargetMode="External"/><Relationship Id="rId490" Type="http://schemas.openxmlformats.org/officeDocument/2006/relationships/hyperlink" Target="mailto:lraleigh@co.genesee.mi.us" TargetMode="External"/><Relationship Id="rId504" Type="http://schemas.openxmlformats.org/officeDocument/2006/relationships/hyperlink" Target="http://www.cityofmtmorris.org/" TargetMode="External"/><Relationship Id="rId711" Type="http://schemas.openxmlformats.org/officeDocument/2006/relationships/hyperlink" Target="http://www.millingtonvillag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AN97"/>
  <sheetViews>
    <sheetView zoomScale="70" zoomScaleNormal="70" zoomScalePageLayoutView="80" workbookViewId="0">
      <pane ySplit="1" topLeftCell="A2" activePane="bottomLeft" state="frozen"/>
      <selection pane="bottomLeft" activeCell="D102" sqref="D102"/>
    </sheetView>
  </sheetViews>
  <sheetFormatPr defaultColWidth="9.140625" defaultRowHeight="15"/>
  <cols>
    <col min="1" max="1" width="11" style="28" customWidth="1"/>
    <col min="2" max="2" width="17.42578125" style="28" bestFit="1" customWidth="1"/>
    <col min="3" max="3" width="15.42578125" style="31" customWidth="1"/>
    <col min="4" max="4" width="66.5703125" style="31" bestFit="1" customWidth="1"/>
    <col min="5" max="5" width="20.85546875" style="31" bestFit="1" customWidth="1"/>
    <col min="6" max="7" width="20.85546875" style="31" customWidth="1"/>
    <col min="8" max="8" width="39.85546875" style="31" bestFit="1" customWidth="1"/>
    <col min="9" max="9" width="33.5703125" style="31" bestFit="1" customWidth="1"/>
    <col min="10" max="10" width="14.5703125" style="31" bestFit="1" customWidth="1"/>
    <col min="11" max="11" width="9.42578125" style="31" bestFit="1" customWidth="1"/>
    <col min="12" max="12" width="9.42578125" style="31" customWidth="1"/>
    <col min="13" max="13" width="10.85546875" style="31" bestFit="1" customWidth="1"/>
    <col min="14" max="14" width="23.42578125" style="31" bestFit="1" customWidth="1"/>
    <col min="15" max="15" width="31.42578125" style="31" bestFit="1" customWidth="1"/>
    <col min="16" max="16" width="28.5703125" style="31" customWidth="1"/>
    <col min="17" max="17" width="60.5703125" style="31" bestFit="1" customWidth="1"/>
    <col min="18" max="18" width="28" style="31" bestFit="1" customWidth="1"/>
    <col min="19" max="19" width="46.5703125" style="31" bestFit="1" customWidth="1"/>
    <col min="20" max="20" width="28.7109375" style="31" bestFit="1" customWidth="1"/>
    <col min="21" max="21" width="28.7109375" style="31" customWidth="1"/>
    <col min="22" max="22" width="28.85546875" style="31" bestFit="1" customWidth="1"/>
    <col min="23" max="23" width="26.7109375" style="31" bestFit="1" customWidth="1"/>
    <col min="24" max="27" width="8.7109375" style="31" customWidth="1"/>
    <col min="28" max="28" width="42.85546875" style="31" customWidth="1"/>
    <col min="29" max="29" width="23.42578125" style="31" customWidth="1"/>
    <col min="30" max="30" width="17.42578125" style="27" customWidth="1"/>
    <col min="31" max="31" width="20" style="27" customWidth="1"/>
    <col min="32" max="32" width="17.42578125" style="28" customWidth="1"/>
    <col min="33" max="33" width="16.28515625" style="28" customWidth="1"/>
    <col min="34" max="34" width="16.42578125" style="28" customWidth="1"/>
    <col min="35" max="35" width="13.7109375" style="28" customWidth="1"/>
    <col min="36" max="36" width="13.42578125" style="28" customWidth="1"/>
    <col min="37" max="37" width="21.42578125" style="28" bestFit="1" customWidth="1"/>
    <col min="38" max="16384" width="9.140625" style="28"/>
  </cols>
  <sheetData>
    <row r="1" spans="1:37" ht="47.25">
      <c r="A1" s="113" t="s">
        <v>874</v>
      </c>
      <c r="B1" s="112" t="s">
        <v>955</v>
      </c>
      <c r="C1" s="32" t="s">
        <v>956</v>
      </c>
      <c r="D1" s="15" t="s">
        <v>0</v>
      </c>
      <c r="E1" s="80" t="s">
        <v>867</v>
      </c>
      <c r="F1" s="106" t="s">
        <v>1240</v>
      </c>
      <c r="G1" s="106" t="s">
        <v>1241</v>
      </c>
      <c r="H1" s="16" t="s">
        <v>106</v>
      </c>
      <c r="I1" s="16" t="s">
        <v>1140</v>
      </c>
      <c r="J1" s="17" t="s">
        <v>107</v>
      </c>
      <c r="K1" s="18" t="s">
        <v>108</v>
      </c>
      <c r="L1" s="18" t="s">
        <v>1139</v>
      </c>
      <c r="M1" s="19" t="s">
        <v>123</v>
      </c>
      <c r="N1" s="32" t="s">
        <v>697</v>
      </c>
      <c r="O1" s="20" t="s">
        <v>109</v>
      </c>
      <c r="P1" s="102" t="s">
        <v>917</v>
      </c>
      <c r="Q1" s="21" t="s">
        <v>916</v>
      </c>
      <c r="R1" s="82" t="s">
        <v>871</v>
      </c>
      <c r="S1" s="22" t="s">
        <v>560</v>
      </c>
      <c r="T1" s="23" t="s">
        <v>1</v>
      </c>
      <c r="U1" s="105" t="s">
        <v>918</v>
      </c>
      <c r="V1" s="24" t="s">
        <v>919</v>
      </c>
      <c r="W1" s="25" t="s">
        <v>2</v>
      </c>
      <c r="X1" s="107" t="s">
        <v>920</v>
      </c>
      <c r="Y1" s="107" t="s">
        <v>921</v>
      </c>
      <c r="Z1" s="107" t="s">
        <v>922</v>
      </c>
      <c r="AA1" s="107" t="s">
        <v>923</v>
      </c>
      <c r="AB1" s="10" t="s">
        <v>3</v>
      </c>
      <c r="AC1" s="52" t="s">
        <v>139</v>
      </c>
      <c r="AD1" s="54" t="s">
        <v>924</v>
      </c>
      <c r="AE1" s="47" t="s">
        <v>706</v>
      </c>
      <c r="AF1" s="55" t="s">
        <v>598</v>
      </c>
      <c r="AG1" s="55" t="s">
        <v>24</v>
      </c>
      <c r="AH1" s="55" t="s">
        <v>599</v>
      </c>
      <c r="AI1" s="55" t="s">
        <v>600</v>
      </c>
      <c r="AJ1" s="55" t="s">
        <v>601</v>
      </c>
      <c r="AK1" s="56" t="s">
        <v>602</v>
      </c>
    </row>
    <row r="2" spans="1:37" ht="45">
      <c r="A2" s="114" t="s">
        <v>958</v>
      </c>
      <c r="B2" s="26"/>
      <c r="C2" s="36" t="s">
        <v>114</v>
      </c>
      <c r="D2" s="10" t="s">
        <v>4</v>
      </c>
      <c r="E2" s="10"/>
      <c r="F2" s="10"/>
      <c r="G2" s="10"/>
      <c r="H2" s="10" t="s">
        <v>700</v>
      </c>
      <c r="I2" s="10"/>
      <c r="J2" s="10"/>
      <c r="K2" s="30"/>
      <c r="L2" s="30"/>
      <c r="M2" s="10" t="s">
        <v>113</v>
      </c>
      <c r="N2" s="10"/>
      <c r="O2" s="71" t="s">
        <v>732</v>
      </c>
      <c r="P2" s="30" t="s">
        <v>393</v>
      </c>
      <c r="Q2" s="30" t="s">
        <v>393</v>
      </c>
      <c r="R2" s="83"/>
      <c r="S2" s="30" t="s">
        <v>116</v>
      </c>
      <c r="T2" s="10" t="s">
        <v>5</v>
      </c>
      <c r="U2" s="10"/>
      <c r="V2" s="10" t="s">
        <v>6</v>
      </c>
      <c r="W2" s="10" t="s">
        <v>7</v>
      </c>
      <c r="X2" s="108" t="s">
        <v>610</v>
      </c>
      <c r="Y2" s="69"/>
      <c r="Z2" s="69"/>
      <c r="AA2" s="69"/>
      <c r="AB2" s="10"/>
      <c r="AC2" s="45"/>
      <c r="AD2" s="40"/>
      <c r="AE2" s="40"/>
      <c r="AF2" s="40" t="s">
        <v>610</v>
      </c>
      <c r="AG2" s="40"/>
      <c r="AH2" s="40"/>
      <c r="AI2" s="40"/>
      <c r="AJ2" s="40"/>
      <c r="AK2" s="41"/>
    </row>
    <row r="3" spans="1:37" ht="45">
      <c r="A3" s="114" t="s">
        <v>959</v>
      </c>
      <c r="B3" s="26"/>
      <c r="C3" s="36" t="s">
        <v>114</v>
      </c>
      <c r="D3" s="10" t="s">
        <v>206</v>
      </c>
      <c r="E3" s="10" t="s">
        <v>868</v>
      </c>
      <c r="F3" s="10"/>
      <c r="G3" s="10"/>
      <c r="H3" s="10" t="s">
        <v>700</v>
      </c>
      <c r="I3" s="10"/>
      <c r="J3" s="10"/>
      <c r="K3" s="30"/>
      <c r="L3" s="30"/>
      <c r="M3" s="10" t="s">
        <v>113</v>
      </c>
      <c r="N3" s="10"/>
      <c r="O3" s="71"/>
      <c r="P3" s="30" t="s">
        <v>205</v>
      </c>
      <c r="Q3" s="30" t="s">
        <v>205</v>
      </c>
      <c r="R3" s="83"/>
      <c r="S3" s="30" t="s">
        <v>787</v>
      </c>
      <c r="T3" s="10"/>
      <c r="U3" s="10"/>
      <c r="V3" s="10"/>
      <c r="W3" s="10" t="s">
        <v>7</v>
      </c>
      <c r="X3" s="108" t="s">
        <v>610</v>
      </c>
      <c r="Y3" s="69"/>
      <c r="Z3" s="69"/>
      <c r="AA3" s="69"/>
      <c r="AB3" s="10"/>
      <c r="AC3" s="45"/>
      <c r="AD3" s="40"/>
      <c r="AE3" s="40"/>
      <c r="AF3" s="40" t="s">
        <v>610</v>
      </c>
      <c r="AG3" s="40"/>
      <c r="AH3" s="40"/>
      <c r="AI3" s="40"/>
      <c r="AJ3" s="40"/>
      <c r="AK3" s="42"/>
    </row>
    <row r="4" spans="1:37" ht="45">
      <c r="A4" s="114" t="s">
        <v>960</v>
      </c>
      <c r="B4" s="26"/>
      <c r="C4" s="36" t="s">
        <v>114</v>
      </c>
      <c r="D4" s="10" t="s">
        <v>394</v>
      </c>
      <c r="E4" s="10"/>
      <c r="F4" s="10"/>
      <c r="G4" s="10"/>
      <c r="H4" s="10" t="s">
        <v>700</v>
      </c>
      <c r="I4" s="10"/>
      <c r="J4" s="10"/>
      <c r="K4" s="30"/>
      <c r="L4" s="30"/>
      <c r="M4" s="10" t="s">
        <v>113</v>
      </c>
      <c r="N4" s="10"/>
      <c r="O4" s="9" t="s">
        <v>841</v>
      </c>
      <c r="P4" s="30" t="s">
        <v>950</v>
      </c>
      <c r="Q4" s="30" t="s">
        <v>231</v>
      </c>
      <c r="R4" s="83"/>
      <c r="S4" s="30" t="s">
        <v>735</v>
      </c>
      <c r="T4" s="10"/>
      <c r="U4" s="10"/>
      <c r="V4" s="10"/>
      <c r="W4" s="10" t="s">
        <v>7</v>
      </c>
      <c r="X4" s="108" t="s">
        <v>610</v>
      </c>
      <c r="Y4" s="69"/>
      <c r="Z4" s="69"/>
      <c r="AA4" s="69"/>
      <c r="AB4" s="10" t="s">
        <v>652</v>
      </c>
      <c r="AC4" s="45"/>
      <c r="AD4" s="43" t="s">
        <v>610</v>
      </c>
      <c r="AE4" s="43"/>
      <c r="AF4" s="43"/>
      <c r="AG4" s="43"/>
      <c r="AH4" s="43"/>
      <c r="AI4" s="43"/>
      <c r="AJ4" s="43"/>
      <c r="AK4" s="42"/>
    </row>
    <row r="5" spans="1:37" ht="45">
      <c r="A5" s="114" t="s">
        <v>961</v>
      </c>
      <c r="B5" s="26"/>
      <c r="C5" s="36" t="s">
        <v>114</v>
      </c>
      <c r="D5" s="10" t="s">
        <v>8</v>
      </c>
      <c r="E5" s="10"/>
      <c r="F5" s="10">
        <v>-84.551766000000001</v>
      </c>
      <c r="G5" s="10">
        <v>42.736074000000002</v>
      </c>
      <c r="H5" s="10" t="s">
        <v>440</v>
      </c>
      <c r="I5" s="10"/>
      <c r="J5" s="10" t="s">
        <v>115</v>
      </c>
      <c r="K5" s="10">
        <v>48913</v>
      </c>
      <c r="L5" s="10"/>
      <c r="M5" s="10" t="s">
        <v>113</v>
      </c>
      <c r="N5" s="10" t="s">
        <v>699</v>
      </c>
      <c r="O5" s="10" t="s">
        <v>736</v>
      </c>
      <c r="P5" s="30" t="s">
        <v>112</v>
      </c>
      <c r="Q5" s="30" t="s">
        <v>112</v>
      </c>
      <c r="R5" s="83"/>
      <c r="S5" s="30" t="s">
        <v>111</v>
      </c>
      <c r="T5" s="10" t="s">
        <v>9</v>
      </c>
      <c r="U5" s="10"/>
      <c r="V5" s="10"/>
      <c r="W5" s="10" t="s">
        <v>7</v>
      </c>
      <c r="X5" s="108" t="s">
        <v>610</v>
      </c>
      <c r="Y5" s="69"/>
      <c r="Z5" s="69"/>
      <c r="AA5" s="69"/>
      <c r="AB5" s="10"/>
      <c r="AC5" s="45"/>
      <c r="AD5" s="40" t="s">
        <v>610</v>
      </c>
      <c r="AE5" s="40" t="s">
        <v>610</v>
      </c>
      <c r="AF5" s="40" t="s">
        <v>610</v>
      </c>
      <c r="AG5" s="40" t="s">
        <v>610</v>
      </c>
      <c r="AH5" s="40"/>
      <c r="AI5" s="40"/>
      <c r="AJ5" s="40"/>
      <c r="AK5" s="42"/>
    </row>
    <row r="6" spans="1:37" ht="45">
      <c r="A6" s="114" t="s">
        <v>962</v>
      </c>
      <c r="B6" s="26"/>
      <c r="C6" s="36" t="s">
        <v>114</v>
      </c>
      <c r="D6" s="8" t="s">
        <v>654</v>
      </c>
      <c r="E6" s="10"/>
      <c r="F6" s="10">
        <v>-84.560650999999993</v>
      </c>
      <c r="G6" s="10">
        <v>42.734054999999998</v>
      </c>
      <c r="H6" s="10" t="s">
        <v>663</v>
      </c>
      <c r="I6" s="10"/>
      <c r="J6" s="10" t="s">
        <v>115</v>
      </c>
      <c r="K6" s="10">
        <v>48933</v>
      </c>
      <c r="L6" s="10"/>
      <c r="M6" s="10" t="s">
        <v>113</v>
      </c>
      <c r="N6" s="10" t="s">
        <v>699</v>
      </c>
      <c r="O6" s="10" t="s">
        <v>662</v>
      </c>
      <c r="P6" s="30" t="s">
        <v>951</v>
      </c>
      <c r="Q6" s="30" t="s">
        <v>664</v>
      </c>
      <c r="R6" s="83"/>
      <c r="S6" s="30"/>
      <c r="T6" s="10"/>
      <c r="U6" s="10"/>
      <c r="V6" s="10"/>
      <c r="W6" s="10" t="s">
        <v>7</v>
      </c>
      <c r="X6" s="108" t="s">
        <v>610</v>
      </c>
      <c r="Y6" s="69"/>
      <c r="Z6" s="69"/>
      <c r="AA6" s="69"/>
      <c r="AB6" s="10"/>
      <c r="AC6" s="45"/>
      <c r="AD6" s="40"/>
      <c r="AE6" s="40"/>
      <c r="AF6" s="40"/>
      <c r="AG6" s="40"/>
      <c r="AH6" s="40"/>
      <c r="AI6" s="40"/>
      <c r="AJ6" s="40"/>
      <c r="AK6" s="42" t="s">
        <v>610</v>
      </c>
    </row>
    <row r="7" spans="1:37" ht="45">
      <c r="A7" s="114" t="s">
        <v>963</v>
      </c>
      <c r="B7" s="26"/>
      <c r="C7" s="36" t="s">
        <v>114</v>
      </c>
      <c r="D7" s="10" t="s">
        <v>138</v>
      </c>
      <c r="E7" s="10"/>
      <c r="F7" s="10">
        <v>-84.551766000000001</v>
      </c>
      <c r="G7" s="10">
        <v>42.736074000000002</v>
      </c>
      <c r="H7" s="10" t="s">
        <v>440</v>
      </c>
      <c r="I7" s="10"/>
      <c r="J7" s="10" t="s">
        <v>115</v>
      </c>
      <c r="K7" s="10">
        <v>48913</v>
      </c>
      <c r="L7" s="10"/>
      <c r="M7" s="10" t="s">
        <v>113</v>
      </c>
      <c r="N7" s="10" t="s">
        <v>699</v>
      </c>
      <c r="O7" s="10" t="s">
        <v>736</v>
      </c>
      <c r="P7" s="30" t="s">
        <v>952</v>
      </c>
      <c r="Q7" s="30" t="s">
        <v>137</v>
      </c>
      <c r="R7" s="83"/>
      <c r="S7" s="30"/>
      <c r="T7" s="10"/>
      <c r="U7" s="10"/>
      <c r="V7" s="10"/>
      <c r="W7" s="10" t="s">
        <v>653</v>
      </c>
      <c r="X7" s="69"/>
      <c r="Y7" s="108" t="s">
        <v>610</v>
      </c>
      <c r="Z7" s="108" t="s">
        <v>610</v>
      </c>
      <c r="AA7" s="69"/>
      <c r="AB7" s="10"/>
      <c r="AC7" s="45"/>
      <c r="AD7" s="40" t="s">
        <v>610</v>
      </c>
      <c r="AE7" s="40"/>
      <c r="AF7" s="40"/>
      <c r="AG7" s="40"/>
      <c r="AH7" s="40"/>
      <c r="AI7" s="40"/>
      <c r="AJ7" s="40"/>
      <c r="AK7" s="42"/>
    </row>
    <row r="8" spans="1:37" s="29" customFormat="1" ht="45">
      <c r="A8" s="114" t="s">
        <v>964</v>
      </c>
      <c r="B8" s="13"/>
      <c r="C8" s="36" t="s">
        <v>114</v>
      </c>
      <c r="D8" s="8" t="s">
        <v>182</v>
      </c>
      <c r="E8" s="8"/>
      <c r="F8" s="8">
        <v>-84.551766000000001</v>
      </c>
      <c r="G8" s="8">
        <v>42.736074000000002</v>
      </c>
      <c r="H8" s="10" t="s">
        <v>440</v>
      </c>
      <c r="I8" s="10"/>
      <c r="J8" s="10" t="s">
        <v>115</v>
      </c>
      <c r="K8" s="10">
        <v>48913</v>
      </c>
      <c r="L8" s="10"/>
      <c r="M8" s="8" t="s">
        <v>113</v>
      </c>
      <c r="N8" s="8" t="s">
        <v>699</v>
      </c>
      <c r="O8" s="10" t="s">
        <v>736</v>
      </c>
      <c r="P8" s="12" t="s">
        <v>952</v>
      </c>
      <c r="Q8" s="12" t="s">
        <v>181</v>
      </c>
      <c r="R8" s="83"/>
      <c r="S8" s="12" t="s">
        <v>111</v>
      </c>
      <c r="T8" s="8"/>
      <c r="U8" s="8"/>
      <c r="V8" s="8"/>
      <c r="W8" s="8" t="s">
        <v>659</v>
      </c>
      <c r="X8" s="88"/>
      <c r="Y8" s="88"/>
      <c r="Z8" s="108" t="s">
        <v>610</v>
      </c>
      <c r="AA8" s="108" t="s">
        <v>610</v>
      </c>
      <c r="AB8" s="8"/>
      <c r="AC8" s="46"/>
      <c r="AD8" s="43" t="s">
        <v>610</v>
      </c>
      <c r="AE8" s="43"/>
      <c r="AF8" s="43"/>
      <c r="AG8" s="43"/>
      <c r="AH8" s="43"/>
      <c r="AI8" s="43"/>
      <c r="AJ8" s="43"/>
      <c r="AK8" s="42"/>
    </row>
    <row r="9" spans="1:37" s="29" customFormat="1" ht="60">
      <c r="A9" s="114" t="s">
        <v>965</v>
      </c>
      <c r="B9" s="13"/>
      <c r="C9" s="36" t="s">
        <v>114</v>
      </c>
      <c r="D9" s="8" t="s">
        <v>183</v>
      </c>
      <c r="E9" s="8"/>
      <c r="F9" s="8">
        <v>-84.551766000000001</v>
      </c>
      <c r="G9" s="8">
        <v>42.736074000000002</v>
      </c>
      <c r="H9" s="10" t="s">
        <v>440</v>
      </c>
      <c r="I9" s="10"/>
      <c r="J9" s="10" t="s">
        <v>115</v>
      </c>
      <c r="K9" s="10">
        <v>48913</v>
      </c>
      <c r="L9" s="10"/>
      <c r="M9" s="8" t="s">
        <v>113</v>
      </c>
      <c r="N9" s="8" t="s">
        <v>699</v>
      </c>
      <c r="O9" s="10" t="s">
        <v>736</v>
      </c>
      <c r="P9" s="12" t="s">
        <v>952</v>
      </c>
      <c r="Q9" s="12" t="s">
        <v>184</v>
      </c>
      <c r="R9" s="83"/>
      <c r="S9" s="12" t="s">
        <v>111</v>
      </c>
      <c r="T9" s="8" t="s">
        <v>185</v>
      </c>
      <c r="U9" s="8"/>
      <c r="V9" s="8"/>
      <c r="W9" s="10" t="s">
        <v>7</v>
      </c>
      <c r="X9" s="108" t="s">
        <v>610</v>
      </c>
      <c r="Y9" s="108"/>
      <c r="Z9" s="108"/>
      <c r="AA9" s="108"/>
      <c r="AB9" s="8"/>
      <c r="AC9" s="46"/>
      <c r="AD9" s="43" t="s">
        <v>610</v>
      </c>
      <c r="AE9" s="43"/>
      <c r="AF9" s="43"/>
      <c r="AG9" s="43"/>
      <c r="AH9" s="43"/>
      <c r="AI9" s="43"/>
      <c r="AJ9" s="43"/>
      <c r="AK9" s="42"/>
    </row>
    <row r="10" spans="1:37" ht="45">
      <c r="A10" s="114" t="s">
        <v>966</v>
      </c>
      <c r="B10" s="26"/>
      <c r="C10" s="36" t="s">
        <v>114</v>
      </c>
      <c r="D10" s="10" t="s">
        <v>10</v>
      </c>
      <c r="E10" s="10"/>
      <c r="F10" s="10">
        <v>-83.016114999999999</v>
      </c>
      <c r="G10" s="10">
        <v>42.335951000000001</v>
      </c>
      <c r="H10" s="10" t="s">
        <v>1142</v>
      </c>
      <c r="I10" s="10" t="s">
        <v>1141</v>
      </c>
      <c r="J10" s="10" t="s">
        <v>121</v>
      </c>
      <c r="K10" s="10">
        <v>48207</v>
      </c>
      <c r="L10" s="10"/>
      <c r="M10" s="10" t="s">
        <v>113</v>
      </c>
      <c r="N10" s="10" t="s">
        <v>733</v>
      </c>
      <c r="O10" s="10" t="s">
        <v>118</v>
      </c>
      <c r="P10" s="30" t="s">
        <v>119</v>
      </c>
      <c r="Q10" s="30" t="s">
        <v>119</v>
      </c>
      <c r="R10" s="83"/>
      <c r="S10" s="30" t="s">
        <v>120</v>
      </c>
      <c r="T10" s="10" t="s">
        <v>11</v>
      </c>
      <c r="U10" s="10"/>
      <c r="V10" s="10" t="s">
        <v>12</v>
      </c>
      <c r="W10" s="10" t="s">
        <v>7</v>
      </c>
      <c r="X10" s="108" t="s">
        <v>610</v>
      </c>
      <c r="Y10" s="69"/>
      <c r="Z10" s="69"/>
      <c r="AA10" s="69"/>
      <c r="AB10" s="10"/>
      <c r="AC10" s="45"/>
      <c r="AD10" s="43" t="s">
        <v>610</v>
      </c>
      <c r="AE10" s="43"/>
      <c r="AF10" s="43"/>
      <c r="AG10" s="43"/>
      <c r="AH10" s="43"/>
      <c r="AI10" s="43"/>
      <c r="AJ10" s="43"/>
      <c r="AK10" s="42"/>
    </row>
    <row r="11" spans="1:37" ht="72" customHeight="1">
      <c r="A11" s="114" t="s">
        <v>967</v>
      </c>
      <c r="B11" s="26"/>
      <c r="C11" s="36" t="s">
        <v>114</v>
      </c>
      <c r="D11" s="10" t="s">
        <v>13</v>
      </c>
      <c r="E11" s="10"/>
      <c r="F11" s="10">
        <v>-83.052948999999998</v>
      </c>
      <c r="G11" s="10">
        <v>42.331083999999997</v>
      </c>
      <c r="H11" s="10" t="s">
        <v>1144</v>
      </c>
      <c r="I11" s="10" t="s">
        <v>1143</v>
      </c>
      <c r="J11" s="10" t="s">
        <v>121</v>
      </c>
      <c r="K11" s="10">
        <v>48226</v>
      </c>
      <c r="L11" s="10"/>
      <c r="M11" s="10" t="s">
        <v>113</v>
      </c>
      <c r="N11" s="10" t="s">
        <v>733</v>
      </c>
      <c r="O11" s="10" t="s">
        <v>122</v>
      </c>
      <c r="P11" s="30" t="s">
        <v>953</v>
      </c>
      <c r="Q11" s="30" t="s">
        <v>124</v>
      </c>
      <c r="R11" s="84" t="s">
        <v>872</v>
      </c>
      <c r="S11" s="30" t="s">
        <v>392</v>
      </c>
      <c r="T11" s="10" t="s">
        <v>14</v>
      </c>
      <c r="U11" s="10"/>
      <c r="V11" s="10"/>
      <c r="W11" s="10" t="s">
        <v>7</v>
      </c>
      <c r="X11" s="108" t="s">
        <v>610</v>
      </c>
      <c r="Y11" s="69"/>
      <c r="Z11" s="69"/>
      <c r="AA11" s="69"/>
      <c r="AB11" s="10"/>
      <c r="AC11" s="45"/>
      <c r="AD11" s="43" t="s">
        <v>610</v>
      </c>
      <c r="AE11" s="43"/>
      <c r="AF11" s="43" t="s">
        <v>610</v>
      </c>
      <c r="AG11" s="43" t="s">
        <v>610</v>
      </c>
      <c r="AH11" s="43"/>
      <c r="AI11" s="43"/>
      <c r="AJ11" s="43"/>
      <c r="AK11" s="42"/>
    </row>
    <row r="12" spans="1:37" ht="90">
      <c r="A12" s="114" t="s">
        <v>968</v>
      </c>
      <c r="B12" s="26"/>
      <c r="C12" s="36" t="s">
        <v>114</v>
      </c>
      <c r="D12" s="10" t="s">
        <v>84</v>
      </c>
      <c r="E12" s="10"/>
      <c r="F12" s="10">
        <v>-83.370931999999996</v>
      </c>
      <c r="G12" s="10">
        <v>42.382092999999998</v>
      </c>
      <c r="H12" s="10" t="s">
        <v>132</v>
      </c>
      <c r="I12" s="10"/>
      <c r="J12" s="10" t="s">
        <v>133</v>
      </c>
      <c r="K12" s="10">
        <v>48150</v>
      </c>
      <c r="L12" s="10"/>
      <c r="M12" s="10" t="s">
        <v>113</v>
      </c>
      <c r="N12" s="10" t="s">
        <v>733</v>
      </c>
      <c r="O12" s="10" t="s">
        <v>134</v>
      </c>
      <c r="P12" s="30" t="s">
        <v>136</v>
      </c>
      <c r="Q12" s="30" t="s">
        <v>136</v>
      </c>
      <c r="R12" s="83"/>
      <c r="S12" s="30" t="s">
        <v>135</v>
      </c>
      <c r="T12" s="10" t="s">
        <v>9</v>
      </c>
      <c r="U12" s="10"/>
      <c r="V12" s="10" t="s">
        <v>86</v>
      </c>
      <c r="W12" s="10" t="s">
        <v>7</v>
      </c>
      <c r="X12" s="108" t="s">
        <v>610</v>
      </c>
      <c r="Y12" s="69"/>
      <c r="Z12" s="69"/>
      <c r="AA12" s="69"/>
      <c r="AB12" s="10" t="s">
        <v>87</v>
      </c>
      <c r="AC12" s="45" t="s">
        <v>85</v>
      </c>
      <c r="AD12" s="40" t="s">
        <v>610</v>
      </c>
      <c r="AE12" s="40"/>
      <c r="AF12" s="40"/>
      <c r="AG12" s="40" t="s">
        <v>610</v>
      </c>
      <c r="AH12" s="40"/>
      <c r="AI12" s="40"/>
      <c r="AJ12" s="40"/>
      <c r="AK12" s="42"/>
    </row>
    <row r="13" spans="1:37" ht="90">
      <c r="A13" s="114" t="s">
        <v>969</v>
      </c>
      <c r="B13" s="26"/>
      <c r="C13" s="36" t="s">
        <v>114</v>
      </c>
      <c r="D13" s="10" t="s">
        <v>88</v>
      </c>
      <c r="E13" s="10"/>
      <c r="F13" s="10">
        <v>-83.066419999999994</v>
      </c>
      <c r="G13" s="10">
        <v>42.351965999999997</v>
      </c>
      <c r="H13" s="10" t="s">
        <v>866</v>
      </c>
      <c r="I13" s="10"/>
      <c r="J13" s="10" t="s">
        <v>121</v>
      </c>
      <c r="K13" s="10" t="s">
        <v>415</v>
      </c>
      <c r="L13" s="10"/>
      <c r="M13" s="10" t="s">
        <v>113</v>
      </c>
      <c r="N13" s="10" t="s">
        <v>733</v>
      </c>
      <c r="O13" s="10" t="s">
        <v>414</v>
      </c>
      <c r="P13" s="30" t="s">
        <v>954</v>
      </c>
      <c r="Q13" s="30" t="s">
        <v>778</v>
      </c>
      <c r="R13" s="85"/>
      <c r="S13" s="30" t="s">
        <v>413</v>
      </c>
      <c r="T13" s="10" t="s">
        <v>423</v>
      </c>
      <c r="U13" s="10"/>
      <c r="V13" s="10"/>
      <c r="W13" s="10" t="s">
        <v>660</v>
      </c>
      <c r="X13" s="69"/>
      <c r="Y13" s="69"/>
      <c r="Z13" s="69"/>
      <c r="AA13" s="108" t="s">
        <v>610</v>
      </c>
      <c r="AB13" s="10" t="s">
        <v>90</v>
      </c>
      <c r="AC13" s="45" t="s">
        <v>89</v>
      </c>
      <c r="AD13" s="43"/>
      <c r="AE13" s="43"/>
      <c r="AF13" s="43"/>
      <c r="AG13" s="43" t="s">
        <v>610</v>
      </c>
      <c r="AH13" s="43"/>
      <c r="AI13" s="43"/>
      <c r="AJ13" s="43"/>
      <c r="AK13" s="42"/>
    </row>
    <row r="14" spans="1:37" ht="45">
      <c r="A14" s="114" t="s">
        <v>970</v>
      </c>
      <c r="B14" s="26"/>
      <c r="C14" s="36" t="s">
        <v>114</v>
      </c>
      <c r="D14" s="10" t="s">
        <v>396</v>
      </c>
      <c r="E14" s="10"/>
      <c r="F14" s="10">
        <v>-83.746814999999998</v>
      </c>
      <c r="G14" s="10">
        <v>42.28351</v>
      </c>
      <c r="H14" s="10" t="s">
        <v>503</v>
      </c>
      <c r="I14" s="10" t="s">
        <v>1145</v>
      </c>
      <c r="J14" s="10" t="s">
        <v>397</v>
      </c>
      <c r="K14" s="10">
        <v>48104</v>
      </c>
      <c r="L14" s="10"/>
      <c r="M14" s="10" t="s">
        <v>113</v>
      </c>
      <c r="N14" s="10" t="s">
        <v>734</v>
      </c>
      <c r="O14" s="10" t="s">
        <v>398</v>
      </c>
      <c r="P14" s="30" t="s">
        <v>395</v>
      </c>
      <c r="Q14" s="30" t="s">
        <v>395</v>
      </c>
      <c r="R14" s="85"/>
      <c r="S14" s="30" t="s">
        <v>777</v>
      </c>
      <c r="T14" s="10" t="s">
        <v>423</v>
      </c>
      <c r="U14" s="10"/>
      <c r="V14" s="10"/>
      <c r="W14" s="10" t="s">
        <v>660</v>
      </c>
      <c r="X14" s="69"/>
      <c r="Y14" s="69"/>
      <c r="Z14" s="69"/>
      <c r="AA14" s="108" t="s">
        <v>610</v>
      </c>
      <c r="AB14" s="10"/>
      <c r="AC14" s="45"/>
      <c r="AD14" s="43"/>
      <c r="AE14" s="43"/>
      <c r="AF14" s="43"/>
      <c r="AG14" s="43" t="s">
        <v>610</v>
      </c>
      <c r="AH14" s="43"/>
      <c r="AI14" s="43"/>
      <c r="AJ14" s="43"/>
      <c r="AK14" s="42"/>
    </row>
    <row r="15" spans="1:37" ht="45">
      <c r="A15" s="114" t="s">
        <v>971</v>
      </c>
      <c r="B15" s="26"/>
      <c r="C15" s="36" t="s">
        <v>114</v>
      </c>
      <c r="D15" s="10" t="s">
        <v>399</v>
      </c>
      <c r="E15" s="10"/>
      <c r="F15" s="10">
        <v>-83.744259999999997</v>
      </c>
      <c r="G15" s="10">
        <v>42.264885</v>
      </c>
      <c r="H15" s="10" t="s">
        <v>400</v>
      </c>
      <c r="I15" s="10"/>
      <c r="J15" s="10" t="s">
        <v>397</v>
      </c>
      <c r="K15" s="10">
        <v>48104</v>
      </c>
      <c r="L15" s="10"/>
      <c r="M15" s="10" t="s">
        <v>113</v>
      </c>
      <c r="N15" s="10" t="s">
        <v>734</v>
      </c>
      <c r="O15" s="10" t="s">
        <v>402</v>
      </c>
      <c r="P15" s="30" t="s">
        <v>401</v>
      </c>
      <c r="Q15" s="30" t="s">
        <v>401</v>
      </c>
      <c r="R15" s="85"/>
      <c r="S15" s="30" t="s">
        <v>403</v>
      </c>
      <c r="T15" s="10" t="s">
        <v>423</v>
      </c>
      <c r="U15" s="10"/>
      <c r="V15" s="10"/>
      <c r="W15" s="10" t="s">
        <v>660</v>
      </c>
      <c r="X15" s="69"/>
      <c r="Y15" s="69"/>
      <c r="Z15" s="69"/>
      <c r="AA15" s="108" t="s">
        <v>610</v>
      </c>
      <c r="AB15" s="10"/>
      <c r="AC15" s="45"/>
      <c r="AD15" s="40"/>
      <c r="AE15" s="40"/>
      <c r="AF15" s="40"/>
      <c r="AG15" s="43" t="s">
        <v>610</v>
      </c>
      <c r="AH15" s="40"/>
      <c r="AI15" s="40"/>
      <c r="AJ15" s="40"/>
      <c r="AK15" s="42"/>
    </row>
    <row r="16" spans="1:37" ht="45">
      <c r="A16" s="114" t="s">
        <v>972</v>
      </c>
      <c r="B16" s="26"/>
      <c r="C16" s="36" t="s">
        <v>114</v>
      </c>
      <c r="D16" s="10" t="s">
        <v>404</v>
      </c>
      <c r="E16" s="10"/>
      <c r="F16" s="10">
        <v>-83.751205999999996</v>
      </c>
      <c r="G16" s="10">
        <v>42.280822000000001</v>
      </c>
      <c r="H16" s="10" t="s">
        <v>406</v>
      </c>
      <c r="I16" s="10"/>
      <c r="J16" s="10" t="s">
        <v>397</v>
      </c>
      <c r="K16" s="10">
        <v>48104</v>
      </c>
      <c r="L16" s="10"/>
      <c r="M16" s="10" t="s">
        <v>113</v>
      </c>
      <c r="N16" s="10" t="s">
        <v>734</v>
      </c>
      <c r="O16" s="10" t="s">
        <v>408</v>
      </c>
      <c r="P16" s="30" t="s">
        <v>405</v>
      </c>
      <c r="Q16" s="30" t="s">
        <v>405</v>
      </c>
      <c r="R16" s="85"/>
      <c r="S16" s="30" t="s">
        <v>407</v>
      </c>
      <c r="T16" s="10" t="s">
        <v>423</v>
      </c>
      <c r="U16" s="10"/>
      <c r="V16" s="10"/>
      <c r="W16" s="10" t="s">
        <v>660</v>
      </c>
      <c r="X16" s="69"/>
      <c r="Y16" s="69"/>
      <c r="Z16" s="69"/>
      <c r="AA16" s="108" t="s">
        <v>610</v>
      </c>
      <c r="AB16" s="10"/>
      <c r="AC16" s="45"/>
      <c r="AD16" s="41"/>
      <c r="AE16" s="41"/>
      <c r="AF16" s="41"/>
      <c r="AG16" s="43" t="s">
        <v>610</v>
      </c>
      <c r="AH16" s="41"/>
      <c r="AI16" s="41"/>
      <c r="AJ16" s="41"/>
      <c r="AK16" s="41"/>
    </row>
    <row r="17" spans="1:37" ht="45">
      <c r="A17" s="114" t="s">
        <v>973</v>
      </c>
      <c r="B17" s="26"/>
      <c r="C17" s="36" t="s">
        <v>114</v>
      </c>
      <c r="D17" s="10" t="s">
        <v>409</v>
      </c>
      <c r="E17" s="10"/>
      <c r="F17" s="10">
        <v>-83.746928999999994</v>
      </c>
      <c r="G17" s="10">
        <v>42.283389999999997</v>
      </c>
      <c r="H17" s="10" t="s">
        <v>503</v>
      </c>
      <c r="I17" s="10" t="s">
        <v>1147</v>
      </c>
      <c r="J17" s="10" t="s">
        <v>397</v>
      </c>
      <c r="K17" s="10">
        <v>48104</v>
      </c>
      <c r="L17" s="10"/>
      <c r="M17" s="10" t="s">
        <v>113</v>
      </c>
      <c r="N17" s="10" t="s">
        <v>734</v>
      </c>
      <c r="O17" s="10" t="s">
        <v>411</v>
      </c>
      <c r="P17" s="30" t="s">
        <v>410</v>
      </c>
      <c r="Q17" s="30" t="s">
        <v>410</v>
      </c>
      <c r="R17" s="85"/>
      <c r="S17" s="30" t="s">
        <v>412</v>
      </c>
      <c r="T17" s="10" t="s">
        <v>423</v>
      </c>
      <c r="U17" s="10"/>
      <c r="V17" s="10"/>
      <c r="W17" s="10" t="s">
        <v>660</v>
      </c>
      <c r="X17" s="69"/>
      <c r="Y17" s="69"/>
      <c r="Z17" s="69"/>
      <c r="AA17" s="108" t="s">
        <v>610</v>
      </c>
      <c r="AB17" s="10"/>
      <c r="AC17" s="45"/>
      <c r="AD17" s="41"/>
      <c r="AE17" s="41"/>
      <c r="AF17" s="41"/>
      <c r="AG17" s="43" t="s">
        <v>610</v>
      </c>
      <c r="AH17" s="41"/>
      <c r="AI17" s="41"/>
      <c r="AJ17" s="41"/>
      <c r="AK17" s="41"/>
    </row>
    <row r="18" spans="1:37" ht="45">
      <c r="A18" s="114" t="s">
        <v>974</v>
      </c>
      <c r="B18" s="26"/>
      <c r="C18" s="36" t="s">
        <v>114</v>
      </c>
      <c r="D18" s="10" t="s">
        <v>416</v>
      </c>
      <c r="E18" s="10"/>
      <c r="F18" s="10">
        <v>-83.746814999999998</v>
      </c>
      <c r="G18" s="10">
        <v>42.28351</v>
      </c>
      <c r="H18" s="10" t="s">
        <v>503</v>
      </c>
      <c r="I18" s="10" t="s">
        <v>1146</v>
      </c>
      <c r="J18" s="10" t="s">
        <v>397</v>
      </c>
      <c r="K18" s="10">
        <v>48104</v>
      </c>
      <c r="L18" s="10"/>
      <c r="M18" s="10" t="s">
        <v>113</v>
      </c>
      <c r="N18" s="10" t="s">
        <v>734</v>
      </c>
      <c r="O18" s="10" t="s">
        <v>417</v>
      </c>
      <c r="P18" s="30" t="s">
        <v>419</v>
      </c>
      <c r="Q18" s="30" t="s">
        <v>419</v>
      </c>
      <c r="R18" s="85"/>
      <c r="S18" s="30" t="s">
        <v>418</v>
      </c>
      <c r="T18" s="10" t="s">
        <v>423</v>
      </c>
      <c r="U18" s="10"/>
      <c r="V18" s="10"/>
      <c r="W18" s="10" t="s">
        <v>660</v>
      </c>
      <c r="X18" s="69"/>
      <c r="Y18" s="69"/>
      <c r="Z18" s="69"/>
      <c r="AA18" s="108" t="s">
        <v>610</v>
      </c>
      <c r="AB18" s="10"/>
      <c r="AC18" s="45"/>
      <c r="AD18" s="41"/>
      <c r="AE18" s="41"/>
      <c r="AF18" s="41"/>
      <c r="AG18" s="43" t="s">
        <v>610</v>
      </c>
      <c r="AH18" s="41"/>
      <c r="AI18" s="41"/>
      <c r="AJ18" s="41"/>
      <c r="AK18" s="41"/>
    </row>
    <row r="19" spans="1:37" ht="45">
      <c r="A19" s="114" t="s">
        <v>975</v>
      </c>
      <c r="B19" s="26"/>
      <c r="C19" s="36" t="s">
        <v>114</v>
      </c>
      <c r="D19" s="10" t="s">
        <v>420</v>
      </c>
      <c r="E19" s="10"/>
      <c r="F19" s="10">
        <v>-83.747573000000003</v>
      </c>
      <c r="G19" s="10">
        <v>42.280152999999999</v>
      </c>
      <c r="H19" s="10" t="s">
        <v>422</v>
      </c>
      <c r="I19" s="10"/>
      <c r="J19" s="10" t="s">
        <v>397</v>
      </c>
      <c r="K19" s="10">
        <v>48104</v>
      </c>
      <c r="L19" s="10"/>
      <c r="M19" s="10" t="s">
        <v>113</v>
      </c>
      <c r="N19" s="10" t="s">
        <v>734</v>
      </c>
      <c r="O19" s="10" t="s">
        <v>732</v>
      </c>
      <c r="P19" s="30" t="s">
        <v>421</v>
      </c>
      <c r="Q19" s="30" t="s">
        <v>421</v>
      </c>
      <c r="R19" s="85" t="s">
        <v>873</v>
      </c>
      <c r="S19" s="30" t="s">
        <v>424</v>
      </c>
      <c r="T19" s="10" t="s">
        <v>423</v>
      </c>
      <c r="U19" s="10"/>
      <c r="V19" s="10"/>
      <c r="W19" s="10" t="s">
        <v>660</v>
      </c>
      <c r="X19" s="69"/>
      <c r="Y19" s="69"/>
      <c r="Z19" s="69"/>
      <c r="AA19" s="108" t="s">
        <v>610</v>
      </c>
      <c r="AB19" s="10"/>
      <c r="AC19" s="45"/>
      <c r="AD19" s="41"/>
      <c r="AE19" s="41"/>
      <c r="AF19" s="41"/>
      <c r="AG19" s="43" t="s">
        <v>610</v>
      </c>
      <c r="AH19" s="41"/>
      <c r="AI19" s="41"/>
      <c r="AJ19" s="41"/>
      <c r="AK19" s="41"/>
    </row>
    <row r="20" spans="1:37" ht="45">
      <c r="A20" s="114" t="s">
        <v>976</v>
      </c>
      <c r="B20" s="26"/>
      <c r="C20" s="36" t="s">
        <v>114</v>
      </c>
      <c r="D20" s="10" t="s">
        <v>425</v>
      </c>
      <c r="E20" s="10"/>
      <c r="F20" s="10">
        <v>-82.889778000000007</v>
      </c>
      <c r="G20" s="10">
        <v>42.397672999999998</v>
      </c>
      <c r="H20" s="10" t="s">
        <v>947</v>
      </c>
      <c r="I20" s="10"/>
      <c r="J20" s="10" t="s">
        <v>426</v>
      </c>
      <c r="K20" s="10"/>
      <c r="L20" s="10"/>
      <c r="M20" s="10" t="s">
        <v>113</v>
      </c>
      <c r="N20" s="10" t="s">
        <v>733</v>
      </c>
      <c r="O20" s="10" t="s">
        <v>732</v>
      </c>
      <c r="P20" s="30" t="s">
        <v>427</v>
      </c>
      <c r="Q20" s="30" t="s">
        <v>427</v>
      </c>
      <c r="R20" s="85"/>
      <c r="S20" s="10" t="s">
        <v>732</v>
      </c>
      <c r="T20" s="10" t="s">
        <v>423</v>
      </c>
      <c r="U20" s="10"/>
      <c r="V20" s="10"/>
      <c r="W20" s="10" t="s">
        <v>660</v>
      </c>
      <c r="X20" s="69"/>
      <c r="Y20" s="69"/>
      <c r="Z20" s="69"/>
      <c r="AA20" s="108" t="s">
        <v>610</v>
      </c>
      <c r="AB20" s="10"/>
      <c r="AC20" s="45"/>
      <c r="AD20" s="41"/>
      <c r="AE20" s="41"/>
      <c r="AF20" s="41"/>
      <c r="AG20" s="43" t="s">
        <v>610</v>
      </c>
      <c r="AH20" s="41"/>
      <c r="AI20" s="41"/>
      <c r="AJ20" s="41"/>
      <c r="AK20" s="41"/>
    </row>
    <row r="21" spans="1:37" ht="45">
      <c r="A21" s="114" t="s">
        <v>977</v>
      </c>
      <c r="B21" s="26"/>
      <c r="C21" s="36" t="s">
        <v>114</v>
      </c>
      <c r="D21" s="10" t="s">
        <v>428</v>
      </c>
      <c r="E21" s="10"/>
      <c r="F21" s="10">
        <v>-83.367880999999997</v>
      </c>
      <c r="G21" s="10">
        <v>42.499271999999998</v>
      </c>
      <c r="H21" s="10" t="s">
        <v>430</v>
      </c>
      <c r="I21" s="10"/>
      <c r="J21" s="10" t="s">
        <v>429</v>
      </c>
      <c r="K21" s="10">
        <v>48334</v>
      </c>
      <c r="L21" s="10"/>
      <c r="M21" s="10" t="s">
        <v>113</v>
      </c>
      <c r="N21" s="10" t="s">
        <v>696</v>
      </c>
      <c r="O21" s="10" t="s">
        <v>432</v>
      </c>
      <c r="P21" s="30" t="s">
        <v>433</v>
      </c>
      <c r="Q21" s="30" t="s">
        <v>433</v>
      </c>
      <c r="R21" s="85"/>
      <c r="S21" s="30" t="s">
        <v>431</v>
      </c>
      <c r="T21" s="10" t="s">
        <v>423</v>
      </c>
      <c r="U21" s="10"/>
      <c r="V21" s="10"/>
      <c r="W21" s="10" t="s">
        <v>660</v>
      </c>
      <c r="X21" s="69"/>
      <c r="Y21" s="69"/>
      <c r="Z21" s="69"/>
      <c r="AA21" s="108" t="s">
        <v>610</v>
      </c>
      <c r="AB21" s="10"/>
      <c r="AC21" s="45"/>
      <c r="AD21" s="42"/>
      <c r="AE21" s="42"/>
      <c r="AF21" s="42"/>
      <c r="AG21" s="43" t="s">
        <v>610</v>
      </c>
      <c r="AH21" s="42"/>
      <c r="AI21" s="42"/>
      <c r="AJ21" s="42"/>
      <c r="AK21" s="42"/>
    </row>
    <row r="22" spans="1:37" ht="45">
      <c r="A22" s="114" t="s">
        <v>978</v>
      </c>
      <c r="B22" s="26"/>
      <c r="C22" s="36" t="s">
        <v>114</v>
      </c>
      <c r="D22" s="10" t="s">
        <v>434</v>
      </c>
      <c r="E22" s="10"/>
      <c r="F22" s="10"/>
      <c r="G22" s="10" t="s">
        <v>931</v>
      </c>
      <c r="H22" s="10" t="s">
        <v>436</v>
      </c>
      <c r="I22" s="10"/>
      <c r="J22" s="10" t="s">
        <v>437</v>
      </c>
      <c r="K22" s="10">
        <v>48823</v>
      </c>
      <c r="L22" s="10"/>
      <c r="M22" s="10" t="s">
        <v>113</v>
      </c>
      <c r="N22" s="10" t="s">
        <v>699</v>
      </c>
      <c r="O22" s="10" t="s">
        <v>435</v>
      </c>
      <c r="P22" s="30" t="s">
        <v>438</v>
      </c>
      <c r="Q22" s="30" t="s">
        <v>438</v>
      </c>
      <c r="R22" s="85"/>
      <c r="S22" s="30" t="s">
        <v>439</v>
      </c>
      <c r="T22" s="10" t="s">
        <v>423</v>
      </c>
      <c r="U22" s="10"/>
      <c r="V22" s="10"/>
      <c r="W22" s="10" t="s">
        <v>660</v>
      </c>
      <c r="X22" s="69"/>
      <c r="Y22" s="69"/>
      <c r="Z22" s="69"/>
      <c r="AA22" s="108" t="s">
        <v>610</v>
      </c>
      <c r="AB22" s="10"/>
      <c r="AC22" s="45"/>
      <c r="AD22" s="41"/>
      <c r="AE22" s="41"/>
      <c r="AF22" s="41"/>
      <c r="AG22" s="43" t="s">
        <v>610</v>
      </c>
      <c r="AH22" s="41"/>
      <c r="AI22" s="41"/>
      <c r="AJ22" s="41"/>
      <c r="AK22" s="41"/>
    </row>
    <row r="23" spans="1:37" ht="45">
      <c r="A23" s="114" t="s">
        <v>979</v>
      </c>
      <c r="B23" s="26"/>
      <c r="C23" s="36" t="s">
        <v>114</v>
      </c>
      <c r="D23" s="10" t="s">
        <v>441</v>
      </c>
      <c r="E23" s="10"/>
      <c r="F23" s="10">
        <v>-87.652657000000005</v>
      </c>
      <c r="G23" s="10">
        <v>41.887101000000001</v>
      </c>
      <c r="H23" s="10" t="s">
        <v>1149</v>
      </c>
      <c r="I23" s="10" t="s">
        <v>1148</v>
      </c>
      <c r="J23" s="10" t="s">
        <v>442</v>
      </c>
      <c r="K23" s="10">
        <v>60607</v>
      </c>
      <c r="L23" s="10"/>
      <c r="M23" s="10" t="s">
        <v>443</v>
      </c>
      <c r="N23" s="10" t="s">
        <v>737</v>
      </c>
      <c r="O23" s="10" t="s">
        <v>732</v>
      </c>
      <c r="P23" s="30" t="s">
        <v>445</v>
      </c>
      <c r="Q23" s="30" t="s">
        <v>445</v>
      </c>
      <c r="R23" s="85"/>
      <c r="S23" s="30" t="s">
        <v>444</v>
      </c>
      <c r="T23" s="10" t="s">
        <v>423</v>
      </c>
      <c r="U23" s="10"/>
      <c r="V23" s="10"/>
      <c r="W23" s="10" t="s">
        <v>660</v>
      </c>
      <c r="X23" s="69"/>
      <c r="Y23" s="69"/>
      <c r="Z23" s="69"/>
      <c r="AA23" s="108" t="s">
        <v>610</v>
      </c>
      <c r="AB23" s="10"/>
      <c r="AC23" s="45"/>
      <c r="AD23" s="42"/>
      <c r="AE23" s="42"/>
      <c r="AF23" s="42"/>
      <c r="AG23" s="43" t="s">
        <v>610</v>
      </c>
      <c r="AH23" s="42"/>
      <c r="AI23" s="42"/>
      <c r="AJ23" s="42"/>
      <c r="AK23" s="42"/>
    </row>
    <row r="24" spans="1:37" ht="67.5" customHeight="1">
      <c r="A24" s="114" t="s">
        <v>980</v>
      </c>
      <c r="B24" s="26"/>
      <c r="C24" s="36" t="s">
        <v>114</v>
      </c>
      <c r="D24" s="10" t="s">
        <v>845</v>
      </c>
      <c r="E24" s="10"/>
      <c r="F24" s="10">
        <v>-83.061376999999993</v>
      </c>
      <c r="G24" s="10">
        <v>42.351770000000002</v>
      </c>
      <c r="H24" s="10" t="s">
        <v>1151</v>
      </c>
      <c r="I24" s="10" t="s">
        <v>1141</v>
      </c>
      <c r="J24" s="10" t="s">
        <v>121</v>
      </c>
      <c r="K24" s="10">
        <v>48201</v>
      </c>
      <c r="L24" s="10"/>
      <c r="M24" s="10" t="s">
        <v>113</v>
      </c>
      <c r="N24" s="10" t="s">
        <v>733</v>
      </c>
      <c r="O24" s="10" t="s">
        <v>732</v>
      </c>
      <c r="P24" s="30" t="s">
        <v>844</v>
      </c>
      <c r="Q24" s="30" t="s">
        <v>844</v>
      </c>
      <c r="R24" s="85"/>
      <c r="S24" s="30" t="s">
        <v>843</v>
      </c>
      <c r="T24" s="10"/>
      <c r="U24" s="10"/>
      <c r="V24" s="10"/>
      <c r="W24" s="10" t="s">
        <v>660</v>
      </c>
      <c r="X24" s="69"/>
      <c r="Y24" s="69"/>
      <c r="Z24" s="69"/>
      <c r="AA24" s="108" t="s">
        <v>610</v>
      </c>
      <c r="AB24" s="10" t="s">
        <v>842</v>
      </c>
      <c r="AC24" s="45"/>
      <c r="AD24" s="42"/>
      <c r="AE24" s="43" t="s">
        <v>610</v>
      </c>
      <c r="AF24" s="42"/>
      <c r="AG24" s="43" t="s">
        <v>610</v>
      </c>
      <c r="AH24" s="42"/>
      <c r="AI24" s="42"/>
      <c r="AJ24" s="42"/>
      <c r="AK24" s="42"/>
    </row>
    <row r="25" spans="1:37" ht="45">
      <c r="A25" s="114" t="s">
        <v>981</v>
      </c>
      <c r="B25" s="26"/>
      <c r="C25" s="36" t="s">
        <v>114</v>
      </c>
      <c r="D25" s="8" t="s">
        <v>446</v>
      </c>
      <c r="E25" s="10"/>
      <c r="F25" s="10">
        <v>-83.061376999999993</v>
      </c>
      <c r="G25" s="10">
        <v>42.351770000000002</v>
      </c>
      <c r="H25" s="10" t="s">
        <v>1151</v>
      </c>
      <c r="I25" s="10" t="s">
        <v>1141</v>
      </c>
      <c r="J25" s="10" t="s">
        <v>121</v>
      </c>
      <c r="K25" s="10">
        <v>48201</v>
      </c>
      <c r="L25" s="10"/>
      <c r="M25" s="10" t="s">
        <v>113</v>
      </c>
      <c r="N25" s="10" t="s">
        <v>733</v>
      </c>
      <c r="O25" s="10" t="s">
        <v>494</v>
      </c>
      <c r="P25" s="30" t="s">
        <v>447</v>
      </c>
      <c r="Q25" s="30" t="s">
        <v>447</v>
      </c>
      <c r="R25" s="85"/>
      <c r="S25" s="10" t="s">
        <v>732</v>
      </c>
      <c r="T25" s="10" t="s">
        <v>423</v>
      </c>
      <c r="U25" s="10"/>
      <c r="V25" s="10"/>
      <c r="W25" s="10" t="s">
        <v>660</v>
      </c>
      <c r="X25" s="69"/>
      <c r="Y25" s="69"/>
      <c r="Z25" s="69"/>
      <c r="AA25" s="108" t="s">
        <v>610</v>
      </c>
      <c r="AB25" s="10"/>
      <c r="AC25" s="45"/>
      <c r="AD25" s="42"/>
      <c r="AE25" s="42"/>
      <c r="AF25" s="42"/>
      <c r="AG25" s="43" t="s">
        <v>610</v>
      </c>
      <c r="AH25" s="42"/>
      <c r="AI25" s="42"/>
      <c r="AJ25" s="42"/>
      <c r="AK25" s="42"/>
    </row>
    <row r="26" spans="1:37" ht="45">
      <c r="A26" s="114" t="s">
        <v>982</v>
      </c>
      <c r="B26" s="26"/>
      <c r="C26" s="36" t="s">
        <v>114</v>
      </c>
      <c r="D26" s="10" t="s">
        <v>448</v>
      </c>
      <c r="E26" s="10"/>
      <c r="F26" s="10">
        <v>-83.049448999999996</v>
      </c>
      <c r="G26" s="10">
        <v>42.336084</v>
      </c>
      <c r="H26" s="10" t="s">
        <v>1152</v>
      </c>
      <c r="I26" s="10" t="s">
        <v>1150</v>
      </c>
      <c r="J26" s="10" t="s">
        <v>121</v>
      </c>
      <c r="K26" s="10">
        <v>48226</v>
      </c>
      <c r="L26" s="10"/>
      <c r="M26" s="10" t="s">
        <v>113</v>
      </c>
      <c r="N26" s="10" t="s">
        <v>733</v>
      </c>
      <c r="O26" s="10" t="s">
        <v>451</v>
      </c>
      <c r="P26" s="30" t="s">
        <v>449</v>
      </c>
      <c r="Q26" s="30" t="s">
        <v>449</v>
      </c>
      <c r="R26" s="85"/>
      <c r="S26" s="30" t="s">
        <v>450</v>
      </c>
      <c r="T26" s="10" t="s">
        <v>423</v>
      </c>
      <c r="U26" s="10"/>
      <c r="V26" s="10"/>
      <c r="W26" s="10" t="s">
        <v>660</v>
      </c>
      <c r="X26" s="69"/>
      <c r="Y26" s="69"/>
      <c r="Z26" s="69"/>
      <c r="AA26" s="108" t="s">
        <v>610</v>
      </c>
      <c r="AB26" s="10"/>
      <c r="AC26" s="45"/>
      <c r="AD26" s="42"/>
      <c r="AE26" s="42"/>
      <c r="AF26" s="42"/>
      <c r="AG26" s="43" t="s">
        <v>610</v>
      </c>
      <c r="AH26" s="42"/>
      <c r="AI26" s="42"/>
      <c r="AJ26" s="42"/>
      <c r="AK26" s="42"/>
    </row>
    <row r="27" spans="1:37" ht="45">
      <c r="A27" s="114" t="s">
        <v>983</v>
      </c>
      <c r="B27" s="26"/>
      <c r="C27" s="36" t="s">
        <v>114</v>
      </c>
      <c r="D27" s="10" t="s">
        <v>452</v>
      </c>
      <c r="E27" s="10"/>
      <c r="F27" s="10"/>
      <c r="G27" s="10" t="s">
        <v>931</v>
      </c>
      <c r="H27" s="10"/>
      <c r="I27" s="10"/>
      <c r="J27" s="10" t="s">
        <v>455</v>
      </c>
      <c r="K27" s="10"/>
      <c r="L27" s="10"/>
      <c r="M27" s="10" t="s">
        <v>113</v>
      </c>
      <c r="N27" s="10" t="s">
        <v>455</v>
      </c>
      <c r="O27" s="10" t="s">
        <v>760</v>
      </c>
      <c r="P27" s="30" t="s">
        <v>458</v>
      </c>
      <c r="Q27" s="30" t="s">
        <v>458</v>
      </c>
      <c r="R27" s="85"/>
      <c r="S27" s="30" t="s">
        <v>453</v>
      </c>
      <c r="T27" s="10" t="s">
        <v>423</v>
      </c>
      <c r="U27" s="10"/>
      <c r="V27" s="10"/>
      <c r="W27" s="10" t="s">
        <v>660</v>
      </c>
      <c r="X27" s="69"/>
      <c r="Y27" s="69"/>
      <c r="Z27" s="69"/>
      <c r="AA27" s="108" t="s">
        <v>610</v>
      </c>
      <c r="AB27" s="10"/>
      <c r="AC27" s="45"/>
      <c r="AD27" s="42"/>
      <c r="AE27" s="42"/>
      <c r="AF27" s="42"/>
      <c r="AG27" s="43" t="s">
        <v>610</v>
      </c>
      <c r="AH27" s="42"/>
      <c r="AI27" s="42"/>
      <c r="AJ27" s="42"/>
      <c r="AK27" s="42"/>
    </row>
    <row r="28" spans="1:37" ht="45">
      <c r="A28" s="114" t="s">
        <v>984</v>
      </c>
      <c r="B28" s="26"/>
      <c r="C28" s="36" t="s">
        <v>114</v>
      </c>
      <c r="D28" s="10" t="s">
        <v>454</v>
      </c>
      <c r="E28" s="10"/>
      <c r="F28" s="10">
        <v>-83.746814999999998</v>
      </c>
      <c r="G28" s="10">
        <v>42.28351</v>
      </c>
      <c r="H28" s="10" t="s">
        <v>503</v>
      </c>
      <c r="I28" s="10" t="s">
        <v>1146</v>
      </c>
      <c r="J28" s="10" t="s">
        <v>397</v>
      </c>
      <c r="K28" s="10">
        <v>48104</v>
      </c>
      <c r="L28" s="10"/>
      <c r="M28" s="10" t="s">
        <v>113</v>
      </c>
      <c r="N28" s="10" t="s">
        <v>734</v>
      </c>
      <c r="O28" s="10" t="s">
        <v>456</v>
      </c>
      <c r="P28" s="30" t="s">
        <v>457</v>
      </c>
      <c r="Q28" s="30" t="s">
        <v>457</v>
      </c>
      <c r="R28" s="85"/>
      <c r="S28" s="10" t="s">
        <v>732</v>
      </c>
      <c r="T28" s="10" t="s">
        <v>423</v>
      </c>
      <c r="U28" s="10"/>
      <c r="V28" s="10"/>
      <c r="W28" s="10" t="s">
        <v>660</v>
      </c>
      <c r="X28" s="69"/>
      <c r="Y28" s="69"/>
      <c r="Z28" s="69"/>
      <c r="AA28" s="108" t="s">
        <v>610</v>
      </c>
      <c r="AB28" s="10"/>
      <c r="AC28" s="45"/>
      <c r="AD28" s="42"/>
      <c r="AE28" s="42"/>
      <c r="AF28" s="42"/>
      <c r="AG28" s="43" t="s">
        <v>610</v>
      </c>
      <c r="AH28" s="42"/>
      <c r="AI28" s="42"/>
      <c r="AJ28" s="42"/>
      <c r="AK28" s="42"/>
    </row>
    <row r="29" spans="1:37" ht="45">
      <c r="A29" s="114" t="s">
        <v>985</v>
      </c>
      <c r="B29" s="26"/>
      <c r="C29" s="36" t="s">
        <v>114</v>
      </c>
      <c r="D29" s="10" t="s">
        <v>462</v>
      </c>
      <c r="E29" s="10"/>
      <c r="F29" s="10">
        <v>-83.748715000000004</v>
      </c>
      <c r="G29" s="10">
        <v>42.284669000000001</v>
      </c>
      <c r="H29" s="10" t="s">
        <v>460</v>
      </c>
      <c r="I29" s="10"/>
      <c r="J29" s="10" t="s">
        <v>397</v>
      </c>
      <c r="K29" s="10">
        <v>48104</v>
      </c>
      <c r="L29" s="10"/>
      <c r="M29" s="10" t="s">
        <v>113</v>
      </c>
      <c r="N29" s="10" t="s">
        <v>734</v>
      </c>
      <c r="O29" s="10" t="s">
        <v>461</v>
      </c>
      <c r="P29" s="30" t="s">
        <v>459</v>
      </c>
      <c r="Q29" s="30" t="s">
        <v>459</v>
      </c>
      <c r="R29" s="85"/>
      <c r="S29" s="10" t="s">
        <v>732</v>
      </c>
      <c r="T29" s="10" t="s">
        <v>423</v>
      </c>
      <c r="U29" s="10"/>
      <c r="V29" s="10"/>
      <c r="W29" s="10" t="s">
        <v>660</v>
      </c>
      <c r="X29" s="69"/>
      <c r="Y29" s="69"/>
      <c r="Z29" s="69"/>
      <c r="AA29" s="108" t="s">
        <v>610</v>
      </c>
      <c r="AB29" s="10"/>
      <c r="AC29" s="45"/>
      <c r="AD29" s="42"/>
      <c r="AE29" s="42"/>
      <c r="AF29" s="42"/>
      <c r="AG29" s="43" t="s">
        <v>610</v>
      </c>
      <c r="AH29" s="42"/>
      <c r="AI29" s="42"/>
      <c r="AJ29" s="42"/>
      <c r="AK29" s="42"/>
    </row>
    <row r="30" spans="1:37" ht="45">
      <c r="A30" s="114" t="s">
        <v>986</v>
      </c>
      <c r="B30" s="26"/>
      <c r="C30" s="36" t="s">
        <v>114</v>
      </c>
      <c r="D30" s="10" t="s">
        <v>463</v>
      </c>
      <c r="E30" s="10"/>
      <c r="F30" s="10">
        <v>-83.742791999999994</v>
      </c>
      <c r="G30" s="10">
        <v>42.279549000000003</v>
      </c>
      <c r="H30" s="10" t="s">
        <v>1157</v>
      </c>
      <c r="I30" s="10" t="s">
        <v>1153</v>
      </c>
      <c r="J30" s="10" t="s">
        <v>397</v>
      </c>
      <c r="K30" s="10">
        <v>48104</v>
      </c>
      <c r="L30" s="10"/>
      <c r="M30" s="10" t="s">
        <v>113</v>
      </c>
      <c r="N30" s="10" t="s">
        <v>734</v>
      </c>
      <c r="O30" s="10" t="s">
        <v>465</v>
      </c>
      <c r="P30" s="30" t="s">
        <v>464</v>
      </c>
      <c r="Q30" s="30" t="s">
        <v>464</v>
      </c>
      <c r="R30" s="85"/>
      <c r="S30" s="30" t="s">
        <v>764</v>
      </c>
      <c r="T30" s="10" t="s">
        <v>423</v>
      </c>
      <c r="U30" s="10"/>
      <c r="V30" s="10"/>
      <c r="W30" s="10" t="s">
        <v>660</v>
      </c>
      <c r="X30" s="69"/>
      <c r="Y30" s="69"/>
      <c r="Z30" s="69"/>
      <c r="AA30" s="108" t="s">
        <v>610</v>
      </c>
      <c r="AB30" s="10"/>
      <c r="AC30" s="45"/>
      <c r="AD30" s="42"/>
      <c r="AE30" s="42"/>
      <c r="AF30" s="42"/>
      <c r="AG30" s="43" t="s">
        <v>610</v>
      </c>
      <c r="AH30" s="42"/>
      <c r="AI30" s="42"/>
      <c r="AJ30" s="42"/>
      <c r="AK30" s="42"/>
    </row>
    <row r="31" spans="1:37" ht="45">
      <c r="A31" s="114" t="s">
        <v>987</v>
      </c>
      <c r="B31" s="26"/>
      <c r="C31" s="36" t="s">
        <v>114</v>
      </c>
      <c r="D31" s="10" t="s">
        <v>466</v>
      </c>
      <c r="E31" s="10"/>
      <c r="F31" s="10">
        <v>-83.045492999999993</v>
      </c>
      <c r="G31" s="10">
        <v>42.328906000000003</v>
      </c>
      <c r="H31" s="10" t="s">
        <v>1159</v>
      </c>
      <c r="I31" s="10" t="s">
        <v>1158</v>
      </c>
      <c r="J31" s="10" t="s">
        <v>121</v>
      </c>
      <c r="K31" s="10">
        <v>48226</v>
      </c>
      <c r="L31" s="10"/>
      <c r="M31" s="10" t="s">
        <v>113</v>
      </c>
      <c r="N31" s="10" t="s">
        <v>733</v>
      </c>
      <c r="O31" s="10" t="s">
        <v>468</v>
      </c>
      <c r="P31" s="30" t="s">
        <v>467</v>
      </c>
      <c r="Q31" s="30" t="s">
        <v>467</v>
      </c>
      <c r="R31" s="85"/>
      <c r="S31" s="30" t="s">
        <v>763</v>
      </c>
      <c r="T31" s="10" t="s">
        <v>423</v>
      </c>
      <c r="U31" s="10"/>
      <c r="V31" s="10"/>
      <c r="W31" s="10" t="s">
        <v>660</v>
      </c>
      <c r="X31" s="69"/>
      <c r="Y31" s="69"/>
      <c r="Z31" s="69"/>
      <c r="AA31" s="108" t="s">
        <v>610</v>
      </c>
      <c r="AB31" s="10"/>
      <c r="AC31" s="45"/>
      <c r="AD31" s="42"/>
      <c r="AE31" s="42"/>
      <c r="AF31" s="42"/>
      <c r="AG31" s="43" t="s">
        <v>610</v>
      </c>
      <c r="AH31" s="42"/>
      <c r="AI31" s="42"/>
      <c r="AJ31" s="42"/>
      <c r="AK31" s="42"/>
    </row>
    <row r="32" spans="1:37" ht="45">
      <c r="A32" s="114" t="s">
        <v>988</v>
      </c>
      <c r="B32" s="26"/>
      <c r="C32" s="36" t="s">
        <v>114</v>
      </c>
      <c r="D32" s="10" t="s">
        <v>471</v>
      </c>
      <c r="E32" s="10"/>
      <c r="F32" s="10">
        <v>-83.038979999999995</v>
      </c>
      <c r="G32" s="10">
        <v>42.328806999999998</v>
      </c>
      <c r="H32" s="10" t="s">
        <v>470</v>
      </c>
      <c r="I32" s="10"/>
      <c r="J32" s="10" t="s">
        <v>121</v>
      </c>
      <c r="K32" s="10">
        <v>48225</v>
      </c>
      <c r="L32" s="10"/>
      <c r="M32" s="10" t="s">
        <v>113</v>
      </c>
      <c r="N32" s="10" t="s">
        <v>733</v>
      </c>
      <c r="O32" s="10" t="s">
        <v>732</v>
      </c>
      <c r="P32" s="30" t="s">
        <v>469</v>
      </c>
      <c r="Q32" s="30" t="s">
        <v>469</v>
      </c>
      <c r="R32" s="85"/>
      <c r="S32" s="10" t="s">
        <v>732</v>
      </c>
      <c r="T32" s="10" t="s">
        <v>423</v>
      </c>
      <c r="U32" s="10"/>
      <c r="V32" s="10"/>
      <c r="W32" s="10" t="s">
        <v>660</v>
      </c>
      <c r="X32" s="69"/>
      <c r="Y32" s="69"/>
      <c r="Z32" s="69"/>
      <c r="AA32" s="108" t="s">
        <v>610</v>
      </c>
      <c r="AB32" s="10"/>
      <c r="AC32" s="45"/>
      <c r="AD32" s="42"/>
      <c r="AE32" s="42"/>
      <c r="AF32" s="42"/>
      <c r="AG32" s="43" t="s">
        <v>610</v>
      </c>
      <c r="AH32" s="42"/>
      <c r="AI32" s="42"/>
      <c r="AJ32" s="42"/>
      <c r="AK32" s="42"/>
    </row>
    <row r="33" spans="1:37" ht="45">
      <c r="A33" s="114" t="s">
        <v>989</v>
      </c>
      <c r="B33" s="26"/>
      <c r="C33" s="36" t="s">
        <v>114</v>
      </c>
      <c r="D33" s="10" t="s">
        <v>472</v>
      </c>
      <c r="E33" s="10"/>
      <c r="F33" s="10">
        <v>-86.108750999999998</v>
      </c>
      <c r="G33" s="10">
        <v>42.789993000000003</v>
      </c>
      <c r="H33" s="10" t="s">
        <v>1160</v>
      </c>
      <c r="I33" s="10" t="s">
        <v>1154</v>
      </c>
      <c r="J33" s="10" t="s">
        <v>473</v>
      </c>
      <c r="K33" s="10">
        <v>49423</v>
      </c>
      <c r="L33" s="10"/>
      <c r="M33" s="10" t="s">
        <v>113</v>
      </c>
      <c r="N33" s="10" t="s">
        <v>738</v>
      </c>
      <c r="O33" s="10" t="s">
        <v>474</v>
      </c>
      <c r="P33" s="30" t="s">
        <v>476</v>
      </c>
      <c r="Q33" s="30" t="s">
        <v>476</v>
      </c>
      <c r="R33" s="85"/>
      <c r="S33" s="30" t="s">
        <v>475</v>
      </c>
      <c r="T33" s="10" t="s">
        <v>423</v>
      </c>
      <c r="U33" s="10"/>
      <c r="V33" s="10"/>
      <c r="W33" s="10" t="s">
        <v>660</v>
      </c>
      <c r="X33" s="69"/>
      <c r="Y33" s="69"/>
      <c r="Z33" s="69"/>
      <c r="AA33" s="108" t="s">
        <v>610</v>
      </c>
      <c r="AB33" s="10"/>
      <c r="AC33" s="45"/>
      <c r="AD33" s="42"/>
      <c r="AE33" s="42"/>
      <c r="AF33" s="42"/>
      <c r="AG33" s="43" t="s">
        <v>610</v>
      </c>
      <c r="AH33" s="42"/>
      <c r="AI33" s="42"/>
      <c r="AJ33" s="42"/>
      <c r="AK33" s="42"/>
    </row>
    <row r="34" spans="1:37" ht="45">
      <c r="A34" s="114" t="s">
        <v>990</v>
      </c>
      <c r="B34" s="26"/>
      <c r="C34" s="36" t="s">
        <v>114</v>
      </c>
      <c r="D34" s="10" t="s">
        <v>477</v>
      </c>
      <c r="E34" s="10"/>
      <c r="F34" s="10"/>
      <c r="G34" s="10" t="s">
        <v>948</v>
      </c>
      <c r="H34" s="10" t="s">
        <v>1161</v>
      </c>
      <c r="I34" s="10" t="s">
        <v>1155</v>
      </c>
      <c r="J34" s="10" t="s">
        <v>478</v>
      </c>
      <c r="K34" s="10">
        <v>48302</v>
      </c>
      <c r="L34" s="10"/>
      <c r="M34" s="10" t="s">
        <v>113</v>
      </c>
      <c r="N34" s="10" t="s">
        <v>696</v>
      </c>
      <c r="O34" s="10" t="s">
        <v>480</v>
      </c>
      <c r="P34" s="30" t="s">
        <v>479</v>
      </c>
      <c r="Q34" s="30" t="s">
        <v>479</v>
      </c>
      <c r="R34" s="85"/>
      <c r="S34" s="30"/>
      <c r="T34" s="10" t="s">
        <v>423</v>
      </c>
      <c r="U34" s="10"/>
      <c r="V34" s="10"/>
      <c r="W34" s="10" t="s">
        <v>660</v>
      </c>
      <c r="X34" s="69"/>
      <c r="Y34" s="69"/>
      <c r="Z34" s="69"/>
      <c r="AA34" s="108" t="s">
        <v>610</v>
      </c>
      <c r="AB34" s="10"/>
      <c r="AC34" s="45"/>
      <c r="AD34" s="42"/>
      <c r="AE34" s="42"/>
      <c r="AF34" s="42"/>
      <c r="AG34" s="43" t="s">
        <v>610</v>
      </c>
      <c r="AH34" s="42"/>
      <c r="AI34" s="42"/>
      <c r="AJ34" s="42"/>
      <c r="AK34" s="42"/>
    </row>
    <row r="35" spans="1:37" ht="45">
      <c r="A35" s="114" t="s">
        <v>991</v>
      </c>
      <c r="B35" s="26"/>
      <c r="C35" s="36" t="s">
        <v>114</v>
      </c>
      <c r="D35" s="10" t="s">
        <v>481</v>
      </c>
      <c r="E35" s="10"/>
      <c r="F35" s="10">
        <v>-85.672538000000003</v>
      </c>
      <c r="G35" s="10">
        <v>42.966043999999997</v>
      </c>
      <c r="H35" s="10" t="s">
        <v>1164</v>
      </c>
      <c r="I35" s="10" t="s">
        <v>1156</v>
      </c>
      <c r="J35" s="10" t="s">
        <v>482</v>
      </c>
      <c r="K35" s="10">
        <v>49503</v>
      </c>
      <c r="L35" s="10"/>
      <c r="M35" s="10" t="s">
        <v>113</v>
      </c>
      <c r="N35" s="10" t="s">
        <v>739</v>
      </c>
      <c r="O35" s="10" t="s">
        <v>483</v>
      </c>
      <c r="P35" s="30" t="s">
        <v>484</v>
      </c>
      <c r="Q35" s="30" t="s">
        <v>484</v>
      </c>
      <c r="R35" s="85"/>
      <c r="S35" s="30" t="s">
        <v>485</v>
      </c>
      <c r="T35" s="10" t="s">
        <v>423</v>
      </c>
      <c r="U35" s="10"/>
      <c r="V35" s="10"/>
      <c r="W35" s="10" t="s">
        <v>660</v>
      </c>
      <c r="X35" s="69"/>
      <c r="Y35" s="69"/>
      <c r="Z35" s="69"/>
      <c r="AA35" s="108" t="s">
        <v>610</v>
      </c>
      <c r="AB35" s="10"/>
      <c r="AC35" s="45"/>
      <c r="AD35" s="42"/>
      <c r="AE35" s="42"/>
      <c r="AF35" s="42"/>
      <c r="AG35" s="43" t="s">
        <v>610</v>
      </c>
      <c r="AH35" s="42"/>
      <c r="AI35" s="42"/>
      <c r="AJ35" s="42"/>
      <c r="AK35" s="42"/>
    </row>
    <row r="36" spans="1:37" ht="45">
      <c r="A36" s="114" t="s">
        <v>992</v>
      </c>
      <c r="B36" s="26"/>
      <c r="C36" s="36" t="s">
        <v>114</v>
      </c>
      <c r="D36" s="10" t="s">
        <v>486</v>
      </c>
      <c r="E36" s="10"/>
      <c r="F36" s="10">
        <v>-87.634398000000004</v>
      </c>
      <c r="G36" s="10">
        <v>41.890264000000002</v>
      </c>
      <c r="H36" s="10" t="s">
        <v>1165</v>
      </c>
      <c r="I36" s="10" t="s">
        <v>1162</v>
      </c>
      <c r="J36" s="10" t="s">
        <v>442</v>
      </c>
      <c r="K36" s="10">
        <v>60654</v>
      </c>
      <c r="L36" s="10"/>
      <c r="M36" s="10" t="s">
        <v>443</v>
      </c>
      <c r="N36" s="10" t="s">
        <v>737</v>
      </c>
      <c r="O36" s="10"/>
      <c r="P36" s="30" t="s">
        <v>487</v>
      </c>
      <c r="Q36" s="30" t="s">
        <v>487</v>
      </c>
      <c r="R36" s="85"/>
      <c r="S36" s="30"/>
      <c r="T36" s="10" t="s">
        <v>423</v>
      </c>
      <c r="U36" s="10"/>
      <c r="V36" s="10"/>
      <c r="W36" s="10" t="s">
        <v>660</v>
      </c>
      <c r="X36" s="69"/>
      <c r="Y36" s="69"/>
      <c r="Z36" s="69"/>
      <c r="AA36" s="108" t="s">
        <v>610</v>
      </c>
      <c r="AB36" s="10"/>
      <c r="AC36" s="45"/>
      <c r="AD36" s="42"/>
      <c r="AE36" s="42"/>
      <c r="AF36" s="42"/>
      <c r="AG36" s="43" t="s">
        <v>610</v>
      </c>
      <c r="AH36" s="42"/>
      <c r="AI36" s="42"/>
      <c r="AJ36" s="42"/>
      <c r="AK36" s="42"/>
    </row>
    <row r="37" spans="1:37" ht="45">
      <c r="A37" s="114" t="s">
        <v>993</v>
      </c>
      <c r="B37" s="26"/>
      <c r="C37" s="36" t="s">
        <v>114</v>
      </c>
      <c r="D37" s="10" t="s">
        <v>488</v>
      </c>
      <c r="E37" s="10"/>
      <c r="F37" s="10">
        <v>-83.207611999999997</v>
      </c>
      <c r="G37" s="10">
        <v>42.539476000000001</v>
      </c>
      <c r="H37" s="10" t="s">
        <v>1167</v>
      </c>
      <c r="I37" s="10" t="s">
        <v>1145</v>
      </c>
      <c r="J37" s="10" t="s">
        <v>489</v>
      </c>
      <c r="K37" s="10">
        <v>48009</v>
      </c>
      <c r="L37" s="10"/>
      <c r="M37" s="10" t="s">
        <v>113</v>
      </c>
      <c r="N37" s="10" t="s">
        <v>696</v>
      </c>
      <c r="O37" s="10" t="s">
        <v>491</v>
      </c>
      <c r="P37" s="30" t="s">
        <v>490</v>
      </c>
      <c r="Q37" s="30" t="s">
        <v>490</v>
      </c>
      <c r="R37" s="85"/>
      <c r="S37" s="30"/>
      <c r="T37" s="10" t="s">
        <v>423</v>
      </c>
      <c r="U37" s="10"/>
      <c r="V37" s="10"/>
      <c r="W37" s="10" t="s">
        <v>660</v>
      </c>
      <c r="X37" s="69"/>
      <c r="Y37" s="69"/>
      <c r="Z37" s="69"/>
      <c r="AA37" s="108" t="s">
        <v>610</v>
      </c>
      <c r="AB37" s="10"/>
      <c r="AC37" s="45"/>
      <c r="AD37" s="42"/>
      <c r="AE37" s="42"/>
      <c r="AF37" s="42"/>
      <c r="AG37" s="43" t="s">
        <v>610</v>
      </c>
      <c r="AH37" s="42"/>
      <c r="AI37" s="42"/>
      <c r="AJ37" s="42"/>
      <c r="AK37" s="42"/>
    </row>
    <row r="38" spans="1:37" ht="45">
      <c r="A38" s="114" t="s">
        <v>994</v>
      </c>
      <c r="B38" s="26"/>
      <c r="C38" s="36" t="s">
        <v>114</v>
      </c>
      <c r="D38" s="8" t="s">
        <v>492</v>
      </c>
      <c r="E38" s="10"/>
      <c r="F38" s="10">
        <v>-83.037916999999993</v>
      </c>
      <c r="G38" s="10">
        <v>42.330379000000001</v>
      </c>
      <c r="H38" s="10" t="s">
        <v>1168</v>
      </c>
      <c r="I38" s="10" t="s">
        <v>1163</v>
      </c>
      <c r="J38" s="10" t="s">
        <v>121</v>
      </c>
      <c r="K38" s="10">
        <v>48243</v>
      </c>
      <c r="L38" s="10"/>
      <c r="M38" s="10" t="s">
        <v>113</v>
      </c>
      <c r="N38" s="10" t="s">
        <v>733</v>
      </c>
      <c r="O38" s="10" t="s">
        <v>494</v>
      </c>
      <c r="P38" s="30" t="s">
        <v>493</v>
      </c>
      <c r="Q38" s="30" t="s">
        <v>493</v>
      </c>
      <c r="R38" s="85"/>
      <c r="S38" s="30"/>
      <c r="T38" s="10" t="s">
        <v>423</v>
      </c>
      <c r="U38" s="10"/>
      <c r="V38" s="10"/>
      <c r="W38" s="10" t="s">
        <v>660</v>
      </c>
      <c r="X38" s="69"/>
      <c r="Y38" s="69"/>
      <c r="Z38" s="69"/>
      <c r="AA38" s="108" t="s">
        <v>610</v>
      </c>
      <c r="AB38" s="10"/>
      <c r="AC38" s="45"/>
      <c r="AD38" s="42"/>
      <c r="AE38" s="42"/>
      <c r="AF38" s="42"/>
      <c r="AG38" s="43" t="s">
        <v>610</v>
      </c>
      <c r="AH38" s="42"/>
      <c r="AI38" s="42"/>
      <c r="AJ38" s="42"/>
      <c r="AK38" s="42"/>
    </row>
    <row r="39" spans="1:37" ht="45">
      <c r="A39" s="114" t="s">
        <v>995</v>
      </c>
      <c r="B39" s="26"/>
      <c r="C39" s="36" t="s">
        <v>114</v>
      </c>
      <c r="D39" s="10" t="s">
        <v>495</v>
      </c>
      <c r="E39" s="10"/>
      <c r="F39" s="10">
        <v>-83.046087</v>
      </c>
      <c r="G39" s="10">
        <v>42.329535</v>
      </c>
      <c r="H39" s="10" t="s">
        <v>1169</v>
      </c>
      <c r="I39" s="10" t="s">
        <v>1166</v>
      </c>
      <c r="J39" s="10" t="s">
        <v>121</v>
      </c>
      <c r="K39" s="10">
        <v>48226</v>
      </c>
      <c r="L39" s="10"/>
      <c r="M39" s="10" t="s">
        <v>113</v>
      </c>
      <c r="N39" s="10" t="s">
        <v>733</v>
      </c>
      <c r="O39" s="10" t="s">
        <v>498</v>
      </c>
      <c r="P39" s="30" t="s">
        <v>496</v>
      </c>
      <c r="Q39" s="30" t="s">
        <v>496</v>
      </c>
      <c r="R39" s="85"/>
      <c r="S39" s="30" t="s">
        <v>497</v>
      </c>
      <c r="T39" s="10" t="s">
        <v>423</v>
      </c>
      <c r="U39" s="10"/>
      <c r="V39" s="10"/>
      <c r="W39" s="10" t="s">
        <v>660</v>
      </c>
      <c r="X39" s="69"/>
      <c r="Y39" s="69"/>
      <c r="Z39" s="69"/>
      <c r="AA39" s="108" t="s">
        <v>610</v>
      </c>
      <c r="AB39" s="10"/>
      <c r="AC39" s="45"/>
      <c r="AD39" s="42"/>
      <c r="AE39" s="42"/>
      <c r="AF39" s="42"/>
      <c r="AG39" s="43" t="s">
        <v>610</v>
      </c>
      <c r="AH39" s="42"/>
      <c r="AI39" s="42"/>
      <c r="AJ39" s="42"/>
      <c r="AK39" s="42"/>
    </row>
    <row r="40" spans="1:37" ht="45">
      <c r="A40" s="114" t="s">
        <v>996</v>
      </c>
      <c r="B40" s="26"/>
      <c r="C40" s="36" t="s">
        <v>114</v>
      </c>
      <c r="D40" s="10" t="s">
        <v>499</v>
      </c>
      <c r="E40" s="10"/>
      <c r="F40" s="10">
        <v>-83.049291999999994</v>
      </c>
      <c r="G40" s="10">
        <v>42.336084</v>
      </c>
      <c r="H40" s="10" t="s">
        <v>1171</v>
      </c>
      <c r="I40" s="10" t="s">
        <v>1170</v>
      </c>
      <c r="J40" s="10" t="s">
        <v>121</v>
      </c>
      <c r="K40" s="10">
        <v>48226</v>
      </c>
      <c r="L40" s="10"/>
      <c r="M40" s="10" t="s">
        <v>113</v>
      </c>
      <c r="N40" s="10" t="s">
        <v>733</v>
      </c>
      <c r="O40" s="10"/>
      <c r="P40" s="30" t="s">
        <v>501</v>
      </c>
      <c r="Q40" s="30" t="s">
        <v>501</v>
      </c>
      <c r="R40" s="85"/>
      <c r="S40" s="10"/>
      <c r="T40" s="10" t="s">
        <v>423</v>
      </c>
      <c r="U40" s="10"/>
      <c r="V40" s="10"/>
      <c r="W40" s="10" t="s">
        <v>660</v>
      </c>
      <c r="X40" s="69"/>
      <c r="Y40" s="69"/>
      <c r="Z40" s="69"/>
      <c r="AA40" s="108" t="s">
        <v>610</v>
      </c>
      <c r="AB40" s="10"/>
      <c r="AC40" s="45"/>
      <c r="AD40" s="42"/>
      <c r="AE40" s="42"/>
      <c r="AF40" s="42"/>
      <c r="AG40" s="43" t="s">
        <v>610</v>
      </c>
      <c r="AH40" s="42"/>
      <c r="AI40" s="42"/>
      <c r="AJ40" s="42"/>
      <c r="AK40" s="42"/>
    </row>
    <row r="41" spans="1:37" ht="45">
      <c r="A41" s="114" t="s">
        <v>997</v>
      </c>
      <c r="B41" s="26"/>
      <c r="C41" s="36" t="s">
        <v>114</v>
      </c>
      <c r="D41" s="10" t="s">
        <v>500</v>
      </c>
      <c r="E41" s="10"/>
      <c r="F41" s="10">
        <v>-83.746814999999998</v>
      </c>
      <c r="G41" s="10">
        <v>42.28351</v>
      </c>
      <c r="H41" s="10" t="s">
        <v>503</v>
      </c>
      <c r="I41" s="10"/>
      <c r="J41" s="10" t="s">
        <v>397</v>
      </c>
      <c r="K41" s="10">
        <v>48104</v>
      </c>
      <c r="L41" s="10"/>
      <c r="M41" s="10" t="s">
        <v>113</v>
      </c>
      <c r="N41" s="10" t="s">
        <v>734</v>
      </c>
      <c r="O41" s="10" t="s">
        <v>504</v>
      </c>
      <c r="P41" s="30" t="s">
        <v>502</v>
      </c>
      <c r="Q41" s="30" t="s">
        <v>502</v>
      </c>
      <c r="R41" s="85"/>
      <c r="S41" s="10"/>
      <c r="T41" s="10" t="s">
        <v>423</v>
      </c>
      <c r="U41" s="10"/>
      <c r="V41" s="10"/>
      <c r="W41" s="10" t="s">
        <v>660</v>
      </c>
      <c r="X41" s="69"/>
      <c r="Y41" s="69"/>
      <c r="Z41" s="69"/>
      <c r="AA41" s="108" t="s">
        <v>610</v>
      </c>
      <c r="AB41" s="10"/>
      <c r="AC41" s="45"/>
      <c r="AD41" s="42"/>
      <c r="AE41" s="42"/>
      <c r="AF41" s="42"/>
      <c r="AG41" s="43" t="s">
        <v>610</v>
      </c>
      <c r="AH41" s="42"/>
      <c r="AI41" s="42"/>
      <c r="AJ41" s="42"/>
      <c r="AK41" s="42"/>
    </row>
    <row r="42" spans="1:37" ht="45">
      <c r="A42" s="114" t="s">
        <v>998</v>
      </c>
      <c r="B42" s="26"/>
      <c r="C42" s="36" t="s">
        <v>114</v>
      </c>
      <c r="D42" s="10" t="s">
        <v>505</v>
      </c>
      <c r="E42" s="10"/>
      <c r="F42" s="10">
        <v>-85.671207999999993</v>
      </c>
      <c r="G42" s="10">
        <v>42.965995999999997</v>
      </c>
      <c r="H42" s="10" t="s">
        <v>1172</v>
      </c>
      <c r="I42" s="10" t="s">
        <v>1141</v>
      </c>
      <c r="J42" s="10" t="s">
        <v>482</v>
      </c>
      <c r="K42" s="10">
        <v>49503</v>
      </c>
      <c r="L42" s="10"/>
      <c r="M42" s="10" t="s">
        <v>113</v>
      </c>
      <c r="N42" s="10" t="s">
        <v>739</v>
      </c>
      <c r="O42" s="10" t="s">
        <v>507</v>
      </c>
      <c r="P42" s="30" t="s">
        <v>506</v>
      </c>
      <c r="Q42" s="30" t="s">
        <v>506</v>
      </c>
      <c r="R42" s="85"/>
      <c r="S42" s="10"/>
      <c r="T42" s="10" t="s">
        <v>423</v>
      </c>
      <c r="U42" s="10"/>
      <c r="V42" s="10"/>
      <c r="W42" s="10" t="s">
        <v>660</v>
      </c>
      <c r="X42" s="69"/>
      <c r="Y42" s="69"/>
      <c r="Z42" s="69"/>
      <c r="AA42" s="108" t="s">
        <v>610</v>
      </c>
      <c r="AB42" s="10"/>
      <c r="AC42" s="45"/>
      <c r="AD42" s="42"/>
      <c r="AE42" s="42"/>
      <c r="AF42" s="42"/>
      <c r="AG42" s="43" t="s">
        <v>610</v>
      </c>
      <c r="AH42" s="42"/>
      <c r="AI42" s="42"/>
      <c r="AJ42" s="42"/>
      <c r="AK42" s="42"/>
    </row>
    <row r="43" spans="1:37" ht="45">
      <c r="A43" s="114" t="s">
        <v>999</v>
      </c>
      <c r="B43" s="26"/>
      <c r="C43" s="36" t="s">
        <v>114</v>
      </c>
      <c r="D43" s="10" t="s">
        <v>508</v>
      </c>
      <c r="E43" s="10"/>
      <c r="F43" s="10">
        <v>-83.743831999999998</v>
      </c>
      <c r="G43" s="10">
        <v>42.279964999999997</v>
      </c>
      <c r="H43" s="10" t="s">
        <v>1174</v>
      </c>
      <c r="I43" s="10" t="s">
        <v>1173</v>
      </c>
      <c r="J43" s="10" t="s">
        <v>397</v>
      </c>
      <c r="K43" s="10">
        <v>48104</v>
      </c>
      <c r="L43" s="10"/>
      <c r="M43" s="10" t="s">
        <v>113</v>
      </c>
      <c r="N43" s="10" t="s">
        <v>734</v>
      </c>
      <c r="O43" s="10" t="s">
        <v>510</v>
      </c>
      <c r="P43" s="30" t="s">
        <v>509</v>
      </c>
      <c r="Q43" s="30" t="s">
        <v>509</v>
      </c>
      <c r="R43" s="85"/>
      <c r="S43" s="10"/>
      <c r="T43" s="10" t="s">
        <v>423</v>
      </c>
      <c r="U43" s="10"/>
      <c r="V43" s="10"/>
      <c r="W43" s="10" t="s">
        <v>660</v>
      </c>
      <c r="X43" s="69"/>
      <c r="Y43" s="69"/>
      <c r="Z43" s="69"/>
      <c r="AA43" s="108" t="s">
        <v>610</v>
      </c>
      <c r="AB43" s="10"/>
      <c r="AC43" s="45"/>
      <c r="AD43" s="42"/>
      <c r="AE43" s="42"/>
      <c r="AF43" s="42"/>
      <c r="AG43" s="43" t="s">
        <v>610</v>
      </c>
      <c r="AH43" s="42"/>
      <c r="AI43" s="42"/>
      <c r="AJ43" s="42"/>
      <c r="AK43" s="42"/>
    </row>
    <row r="44" spans="1:37" ht="45">
      <c r="A44" s="114" t="s">
        <v>1000</v>
      </c>
      <c r="B44" s="26"/>
      <c r="C44" s="36" t="s">
        <v>114</v>
      </c>
      <c r="D44" s="10" t="s">
        <v>511</v>
      </c>
      <c r="E44" s="81" t="s">
        <v>869</v>
      </c>
      <c r="F44" s="81"/>
      <c r="G44" s="81"/>
      <c r="H44" s="10"/>
      <c r="I44" s="10"/>
      <c r="J44" s="10" t="s">
        <v>115</v>
      </c>
      <c r="K44" s="10"/>
      <c r="L44" s="10"/>
      <c r="M44" s="10" t="s">
        <v>113</v>
      </c>
      <c r="N44" s="10" t="s">
        <v>699</v>
      </c>
      <c r="O44" s="10"/>
      <c r="P44" s="30"/>
      <c r="Q44" s="30"/>
      <c r="R44" s="85"/>
      <c r="S44" s="30" t="s">
        <v>512</v>
      </c>
      <c r="T44" s="10" t="s">
        <v>423</v>
      </c>
      <c r="U44" s="10"/>
      <c r="V44" s="10"/>
      <c r="W44" s="10" t="s">
        <v>660</v>
      </c>
      <c r="X44" s="69"/>
      <c r="Y44" s="69"/>
      <c r="Z44" s="69"/>
      <c r="AA44" s="108" t="s">
        <v>610</v>
      </c>
      <c r="AB44" s="10"/>
      <c r="AC44" s="45"/>
      <c r="AD44" s="42"/>
      <c r="AE44" s="42"/>
      <c r="AF44" s="42"/>
      <c r="AG44" s="43" t="s">
        <v>610</v>
      </c>
      <c r="AH44" s="42"/>
      <c r="AI44" s="42"/>
      <c r="AJ44" s="42"/>
      <c r="AK44" s="42"/>
    </row>
    <row r="45" spans="1:37" ht="45">
      <c r="A45" s="114" t="s">
        <v>1001</v>
      </c>
      <c r="B45" s="26"/>
      <c r="C45" s="36" t="s">
        <v>114</v>
      </c>
      <c r="D45" s="8" t="s">
        <v>864</v>
      </c>
      <c r="E45" s="10"/>
      <c r="F45" s="10"/>
      <c r="G45" s="10"/>
      <c r="H45" s="10"/>
      <c r="I45" s="10"/>
      <c r="J45" s="10" t="s">
        <v>121</v>
      </c>
      <c r="K45" s="10"/>
      <c r="L45" s="10"/>
      <c r="M45" s="10" t="s">
        <v>113</v>
      </c>
      <c r="N45" s="10" t="s">
        <v>733</v>
      </c>
      <c r="O45" s="10" t="s">
        <v>514</v>
      </c>
      <c r="P45" s="30" t="s">
        <v>513</v>
      </c>
      <c r="Q45" s="30" t="s">
        <v>513</v>
      </c>
      <c r="R45" s="85"/>
      <c r="S45" s="30" t="s">
        <v>761</v>
      </c>
      <c r="T45" s="10" t="s">
        <v>423</v>
      </c>
      <c r="U45" s="10"/>
      <c r="V45" s="10"/>
      <c r="W45" s="10" t="s">
        <v>660</v>
      </c>
      <c r="X45" s="69"/>
      <c r="Y45" s="69"/>
      <c r="Z45" s="69"/>
      <c r="AA45" s="108" t="s">
        <v>610</v>
      </c>
      <c r="AB45" s="10"/>
      <c r="AC45" s="45"/>
      <c r="AD45" s="42"/>
      <c r="AE45" s="42"/>
      <c r="AF45" s="42"/>
      <c r="AG45" s="43" t="s">
        <v>610</v>
      </c>
      <c r="AH45" s="42"/>
      <c r="AI45" s="42"/>
      <c r="AJ45" s="42"/>
      <c r="AK45" s="42"/>
    </row>
    <row r="46" spans="1:37" ht="45">
      <c r="A46" s="114" t="s">
        <v>1002</v>
      </c>
      <c r="B46" s="26"/>
      <c r="C46" s="36" t="s">
        <v>114</v>
      </c>
      <c r="D46" s="10" t="s">
        <v>515</v>
      </c>
      <c r="E46" s="10"/>
      <c r="F46" s="10">
        <v>-83.754328000000001</v>
      </c>
      <c r="G46" s="10">
        <v>42.277428999999998</v>
      </c>
      <c r="H46" s="10" t="s">
        <v>1178</v>
      </c>
      <c r="I46" s="10" t="s">
        <v>1175</v>
      </c>
      <c r="J46" s="10" t="s">
        <v>397</v>
      </c>
      <c r="K46" s="10">
        <v>48103</v>
      </c>
      <c r="L46" s="10"/>
      <c r="M46" s="10" t="s">
        <v>113</v>
      </c>
      <c r="N46" s="10" t="s">
        <v>734</v>
      </c>
      <c r="O46" s="10" t="s">
        <v>517</v>
      </c>
      <c r="P46" s="30" t="s">
        <v>516</v>
      </c>
      <c r="Q46" s="30" t="s">
        <v>516</v>
      </c>
      <c r="R46" s="85"/>
      <c r="S46" s="30" t="s">
        <v>762</v>
      </c>
      <c r="T46" s="10" t="s">
        <v>423</v>
      </c>
      <c r="U46" s="10"/>
      <c r="V46" s="10"/>
      <c r="W46" s="10" t="s">
        <v>660</v>
      </c>
      <c r="X46" s="69"/>
      <c r="Y46" s="69"/>
      <c r="Z46" s="69"/>
      <c r="AA46" s="108" t="s">
        <v>610</v>
      </c>
      <c r="AB46" s="10"/>
      <c r="AC46" s="45"/>
      <c r="AD46" s="42"/>
      <c r="AE46" s="42"/>
      <c r="AF46" s="42"/>
      <c r="AG46" s="43" t="s">
        <v>610</v>
      </c>
      <c r="AH46" s="42"/>
      <c r="AI46" s="42"/>
      <c r="AJ46" s="42"/>
      <c r="AK46" s="42"/>
    </row>
    <row r="47" spans="1:37" ht="45">
      <c r="A47" s="114" t="s">
        <v>1003</v>
      </c>
      <c r="B47" s="26"/>
      <c r="C47" s="36" t="s">
        <v>114</v>
      </c>
      <c r="D47" s="10" t="s">
        <v>518</v>
      </c>
      <c r="E47" s="10"/>
      <c r="F47" s="10"/>
      <c r="G47" s="10" t="s">
        <v>948</v>
      </c>
      <c r="H47" s="10" t="s">
        <v>520</v>
      </c>
      <c r="I47" s="10"/>
      <c r="J47" s="10" t="s">
        <v>521</v>
      </c>
      <c r="K47" s="10">
        <v>49456</v>
      </c>
      <c r="L47" s="10"/>
      <c r="M47" s="10" t="s">
        <v>113</v>
      </c>
      <c r="N47" s="10" t="s">
        <v>738</v>
      </c>
      <c r="O47" s="10" t="s">
        <v>732</v>
      </c>
      <c r="P47" s="30" t="s">
        <v>519</v>
      </c>
      <c r="Q47" s="30" t="s">
        <v>519</v>
      </c>
      <c r="R47" s="85"/>
      <c r="S47" s="10" t="s">
        <v>732</v>
      </c>
      <c r="T47" s="10" t="s">
        <v>423</v>
      </c>
      <c r="U47" s="10"/>
      <c r="V47" s="10"/>
      <c r="W47" s="10" t="s">
        <v>660</v>
      </c>
      <c r="X47" s="69"/>
      <c r="Y47" s="69"/>
      <c r="Z47" s="69"/>
      <c r="AA47" s="108" t="s">
        <v>610</v>
      </c>
      <c r="AB47" s="10"/>
      <c r="AC47" s="45"/>
      <c r="AD47" s="42"/>
      <c r="AE47" s="42"/>
      <c r="AF47" s="42"/>
      <c r="AG47" s="43" t="s">
        <v>610</v>
      </c>
      <c r="AH47" s="42"/>
      <c r="AI47" s="42"/>
      <c r="AJ47" s="42"/>
      <c r="AK47" s="42"/>
    </row>
    <row r="48" spans="1:37" ht="66" customHeight="1">
      <c r="A48" s="114" t="s">
        <v>1004</v>
      </c>
      <c r="B48" s="26"/>
      <c r="C48" s="36" t="s">
        <v>114</v>
      </c>
      <c r="D48" s="10" t="s">
        <v>522</v>
      </c>
      <c r="E48" s="10"/>
      <c r="F48" s="10">
        <v>-97.808201999999994</v>
      </c>
      <c r="G48" s="10">
        <v>30.334849999999999</v>
      </c>
      <c r="H48" s="10" t="s">
        <v>1180</v>
      </c>
      <c r="I48" s="10" t="s">
        <v>1179</v>
      </c>
      <c r="J48" s="10" t="s">
        <v>523</v>
      </c>
      <c r="K48" s="10">
        <v>78746</v>
      </c>
      <c r="L48" s="10"/>
      <c r="M48" s="10" t="s">
        <v>525</v>
      </c>
      <c r="N48" s="10" t="s">
        <v>740</v>
      </c>
      <c r="O48" s="10" t="s">
        <v>526</v>
      </c>
      <c r="P48" s="30" t="s">
        <v>524</v>
      </c>
      <c r="Q48" s="30" t="s">
        <v>524</v>
      </c>
      <c r="R48" s="85"/>
      <c r="S48" s="10"/>
      <c r="T48" s="10" t="s">
        <v>423</v>
      </c>
      <c r="U48" s="10"/>
      <c r="V48" s="10"/>
      <c r="W48" s="10" t="s">
        <v>660</v>
      </c>
      <c r="X48" s="69"/>
      <c r="Y48" s="69"/>
      <c r="Z48" s="69"/>
      <c r="AA48" s="108" t="s">
        <v>610</v>
      </c>
      <c r="AB48" s="10"/>
      <c r="AC48" s="45"/>
      <c r="AD48" s="42"/>
      <c r="AE48" s="42"/>
      <c r="AF48" s="42"/>
      <c r="AG48" s="43" t="s">
        <v>610</v>
      </c>
      <c r="AH48" s="42"/>
      <c r="AI48" s="42"/>
      <c r="AJ48" s="42"/>
      <c r="AK48" s="42"/>
    </row>
    <row r="49" spans="1:37" ht="45">
      <c r="A49" s="114" t="s">
        <v>1005</v>
      </c>
      <c r="B49" s="26"/>
      <c r="C49" s="36" t="s">
        <v>114</v>
      </c>
      <c r="D49" s="8" t="s">
        <v>527</v>
      </c>
      <c r="E49" s="10"/>
      <c r="F49" s="10">
        <v>-83.746331999999995</v>
      </c>
      <c r="G49" s="10">
        <v>42.280211999999999</v>
      </c>
      <c r="H49" s="10" t="s">
        <v>1181</v>
      </c>
      <c r="I49" s="10" t="s">
        <v>1176</v>
      </c>
      <c r="J49" s="10" t="s">
        <v>397</v>
      </c>
      <c r="K49" s="10">
        <v>48104</v>
      </c>
      <c r="L49" s="10"/>
      <c r="M49" s="10" t="s">
        <v>113</v>
      </c>
      <c r="N49" s="10" t="s">
        <v>734</v>
      </c>
      <c r="O49" s="10" t="s">
        <v>530</v>
      </c>
      <c r="P49" s="30" t="s">
        <v>528</v>
      </c>
      <c r="Q49" s="30" t="s">
        <v>528</v>
      </c>
      <c r="R49" s="85"/>
      <c r="S49" s="30" t="s">
        <v>529</v>
      </c>
      <c r="T49" s="10" t="s">
        <v>423</v>
      </c>
      <c r="U49" s="10"/>
      <c r="V49" s="10"/>
      <c r="W49" s="10" t="s">
        <v>660</v>
      </c>
      <c r="X49" s="69"/>
      <c r="Y49" s="69"/>
      <c r="Z49" s="69"/>
      <c r="AA49" s="108" t="s">
        <v>610</v>
      </c>
      <c r="AB49" s="10"/>
      <c r="AC49" s="45"/>
      <c r="AD49" s="42"/>
      <c r="AE49" s="42"/>
      <c r="AF49" s="42"/>
      <c r="AG49" s="43" t="s">
        <v>610</v>
      </c>
      <c r="AH49" s="42"/>
      <c r="AI49" s="42"/>
      <c r="AJ49" s="42"/>
      <c r="AK49" s="42"/>
    </row>
    <row r="50" spans="1:37" ht="45">
      <c r="A50" s="114" t="s">
        <v>1006</v>
      </c>
      <c r="B50" s="26"/>
      <c r="C50" s="36" t="s">
        <v>114</v>
      </c>
      <c r="D50" s="10" t="s">
        <v>531</v>
      </c>
      <c r="E50" s="10"/>
      <c r="F50" s="10">
        <v>-85.621257</v>
      </c>
      <c r="G50" s="10">
        <v>44.764266999999997</v>
      </c>
      <c r="H50" s="10" t="s">
        <v>1182</v>
      </c>
      <c r="I50" s="10" t="s">
        <v>1177</v>
      </c>
      <c r="J50" s="10" t="s">
        <v>532</v>
      </c>
      <c r="K50" s="10">
        <v>49684</v>
      </c>
      <c r="L50" s="10"/>
      <c r="M50" s="10" t="s">
        <v>113</v>
      </c>
      <c r="N50" s="10" t="s">
        <v>863</v>
      </c>
      <c r="O50" s="10" t="s">
        <v>533</v>
      </c>
      <c r="P50" s="30" t="s">
        <v>536</v>
      </c>
      <c r="Q50" s="30" t="s">
        <v>536</v>
      </c>
      <c r="R50" s="85"/>
      <c r="S50" s="30" t="s">
        <v>534</v>
      </c>
      <c r="T50" s="10" t="s">
        <v>423</v>
      </c>
      <c r="U50" s="10"/>
      <c r="V50" s="10"/>
      <c r="W50" s="10" t="s">
        <v>660</v>
      </c>
      <c r="X50" s="69"/>
      <c r="Y50" s="69"/>
      <c r="Z50" s="69"/>
      <c r="AA50" s="108" t="s">
        <v>610</v>
      </c>
      <c r="AB50" s="10"/>
      <c r="AC50" s="45"/>
      <c r="AD50" s="42"/>
      <c r="AE50" s="42"/>
      <c r="AF50" s="42"/>
      <c r="AG50" s="43" t="s">
        <v>610</v>
      </c>
      <c r="AH50" s="42"/>
      <c r="AI50" s="42"/>
      <c r="AJ50" s="42"/>
      <c r="AK50" s="42"/>
    </row>
    <row r="51" spans="1:37" ht="45">
      <c r="A51" s="114" t="s">
        <v>1007</v>
      </c>
      <c r="B51" s="26"/>
      <c r="C51" s="36" t="s">
        <v>114</v>
      </c>
      <c r="D51" s="10" t="s">
        <v>535</v>
      </c>
      <c r="E51" s="10"/>
      <c r="F51" s="10">
        <v>-83.741032000000004</v>
      </c>
      <c r="G51" s="10">
        <v>42.241717999999999</v>
      </c>
      <c r="H51" s="10" t="s">
        <v>1183</v>
      </c>
      <c r="I51" s="10" t="s">
        <v>1177</v>
      </c>
      <c r="J51" s="10" t="s">
        <v>397</v>
      </c>
      <c r="K51" s="10">
        <v>48108</v>
      </c>
      <c r="L51" s="10"/>
      <c r="M51" s="10" t="s">
        <v>113</v>
      </c>
      <c r="N51" s="10" t="s">
        <v>734</v>
      </c>
      <c r="O51" s="10" t="s">
        <v>537</v>
      </c>
      <c r="P51" s="30" t="s">
        <v>538</v>
      </c>
      <c r="Q51" s="30" t="s">
        <v>538</v>
      </c>
      <c r="R51" s="85"/>
      <c r="S51" s="10"/>
      <c r="T51" s="10" t="s">
        <v>423</v>
      </c>
      <c r="U51" s="10"/>
      <c r="V51" s="10"/>
      <c r="W51" s="10" t="s">
        <v>660</v>
      </c>
      <c r="X51" s="69"/>
      <c r="Y51" s="69"/>
      <c r="Z51" s="69"/>
      <c r="AA51" s="108" t="s">
        <v>610</v>
      </c>
      <c r="AB51" s="10"/>
      <c r="AC51" s="45"/>
      <c r="AD51" s="42"/>
      <c r="AE51" s="42"/>
      <c r="AF51" s="42"/>
      <c r="AG51" s="43" t="s">
        <v>610</v>
      </c>
      <c r="AH51" s="42"/>
      <c r="AI51" s="42"/>
      <c r="AJ51" s="42"/>
      <c r="AK51" s="42"/>
    </row>
    <row r="52" spans="1:37" ht="45">
      <c r="A52" s="114" t="s">
        <v>1008</v>
      </c>
      <c r="B52" s="26"/>
      <c r="C52" s="36" t="s">
        <v>114</v>
      </c>
      <c r="D52" s="10" t="s">
        <v>539</v>
      </c>
      <c r="E52" s="10"/>
      <c r="F52" s="10">
        <v>-83.748284999999996</v>
      </c>
      <c r="G52" s="10">
        <v>42.280276999999998</v>
      </c>
      <c r="H52" s="8" t="s">
        <v>1185</v>
      </c>
      <c r="I52" s="8" t="s">
        <v>1184</v>
      </c>
      <c r="J52" s="10" t="s">
        <v>397</v>
      </c>
      <c r="K52" s="10">
        <v>48104</v>
      </c>
      <c r="L52" s="10"/>
      <c r="M52" s="10" t="s">
        <v>113</v>
      </c>
      <c r="N52" s="10" t="s">
        <v>734</v>
      </c>
      <c r="O52" s="10" t="s">
        <v>541</v>
      </c>
      <c r="P52" s="30" t="s">
        <v>540</v>
      </c>
      <c r="Q52" s="30" t="s">
        <v>540</v>
      </c>
      <c r="R52" s="85"/>
      <c r="S52" s="30" t="s">
        <v>542</v>
      </c>
      <c r="T52" s="10" t="s">
        <v>423</v>
      </c>
      <c r="U52" s="10"/>
      <c r="V52" s="10"/>
      <c r="W52" s="10" t="s">
        <v>660</v>
      </c>
      <c r="X52" s="69"/>
      <c r="Y52" s="69"/>
      <c r="Z52" s="69"/>
      <c r="AA52" s="108" t="s">
        <v>610</v>
      </c>
      <c r="AB52" s="10"/>
      <c r="AC52" s="45"/>
      <c r="AD52" s="42"/>
      <c r="AE52" s="42"/>
      <c r="AF52" s="42"/>
      <c r="AG52" s="43" t="s">
        <v>610</v>
      </c>
      <c r="AH52" s="42"/>
      <c r="AI52" s="42"/>
      <c r="AJ52" s="42"/>
      <c r="AK52" s="42"/>
    </row>
    <row r="53" spans="1:37" ht="45">
      <c r="A53" s="114" t="s">
        <v>1009</v>
      </c>
      <c r="B53" s="26"/>
      <c r="C53" s="36" t="s">
        <v>114</v>
      </c>
      <c r="D53" s="10" t="s">
        <v>543</v>
      </c>
      <c r="E53" s="10"/>
      <c r="F53" s="10">
        <v>-83.748641000000006</v>
      </c>
      <c r="G53" s="10">
        <v>42.284671000000003</v>
      </c>
      <c r="H53" s="10" t="s">
        <v>460</v>
      </c>
      <c r="I53" s="10"/>
      <c r="J53" s="10" t="s">
        <v>397</v>
      </c>
      <c r="K53" s="10">
        <v>48104</v>
      </c>
      <c r="L53" s="10"/>
      <c r="M53" s="10" t="s">
        <v>113</v>
      </c>
      <c r="N53" s="10" t="s">
        <v>734</v>
      </c>
      <c r="O53" s="10"/>
      <c r="P53" s="30" t="s">
        <v>544</v>
      </c>
      <c r="Q53" s="30" t="s">
        <v>544</v>
      </c>
      <c r="R53" s="85"/>
      <c r="S53" s="10"/>
      <c r="T53" s="10" t="s">
        <v>423</v>
      </c>
      <c r="U53" s="10"/>
      <c r="V53" s="10"/>
      <c r="W53" s="10" t="s">
        <v>660</v>
      </c>
      <c r="X53" s="69"/>
      <c r="Y53" s="69"/>
      <c r="Z53" s="69"/>
      <c r="AA53" s="108" t="s">
        <v>610</v>
      </c>
      <c r="AB53" s="10"/>
      <c r="AC53" s="45"/>
      <c r="AD53" s="42"/>
      <c r="AE53" s="42"/>
      <c r="AF53" s="42"/>
      <c r="AG53" s="43" t="s">
        <v>610</v>
      </c>
      <c r="AH53" s="42"/>
      <c r="AI53" s="42"/>
      <c r="AJ53" s="42"/>
      <c r="AK53" s="42"/>
    </row>
    <row r="54" spans="1:37" ht="45">
      <c r="A54" s="114" t="s">
        <v>1010</v>
      </c>
      <c r="B54" s="26"/>
      <c r="C54" s="36" t="s">
        <v>114</v>
      </c>
      <c r="D54" s="10" t="s">
        <v>545</v>
      </c>
      <c r="E54" s="10"/>
      <c r="F54" s="10">
        <v>-84.508628999999999</v>
      </c>
      <c r="G54" s="10">
        <v>39.100304999999999</v>
      </c>
      <c r="H54" s="10" t="s">
        <v>1188</v>
      </c>
      <c r="I54" s="10" t="s">
        <v>1186</v>
      </c>
      <c r="J54" s="10" t="s">
        <v>547</v>
      </c>
      <c r="K54" s="10">
        <v>45202</v>
      </c>
      <c r="L54" s="10"/>
      <c r="M54" s="10" t="s">
        <v>548</v>
      </c>
      <c r="N54" s="10" t="s">
        <v>772</v>
      </c>
      <c r="O54" s="10" t="s">
        <v>549</v>
      </c>
      <c r="P54" s="30" t="s">
        <v>546</v>
      </c>
      <c r="Q54" s="30" t="s">
        <v>546</v>
      </c>
      <c r="R54" s="85"/>
      <c r="S54" s="30" t="s">
        <v>550</v>
      </c>
      <c r="T54" s="10" t="s">
        <v>423</v>
      </c>
      <c r="U54" s="10"/>
      <c r="V54" s="10"/>
      <c r="W54" s="10" t="s">
        <v>660</v>
      </c>
      <c r="X54" s="69"/>
      <c r="Y54" s="69"/>
      <c r="Z54" s="69"/>
      <c r="AA54" s="108" t="s">
        <v>610</v>
      </c>
      <c r="AB54" s="10"/>
      <c r="AC54" s="45"/>
      <c r="AD54" s="42"/>
      <c r="AE54" s="42"/>
      <c r="AF54" s="42"/>
      <c r="AG54" s="43" t="s">
        <v>610</v>
      </c>
      <c r="AH54" s="42"/>
      <c r="AI54" s="42"/>
      <c r="AJ54" s="42"/>
      <c r="AK54" s="42"/>
    </row>
    <row r="55" spans="1:37" ht="45">
      <c r="A55" s="114" t="s">
        <v>1011</v>
      </c>
      <c r="B55" s="26"/>
      <c r="C55" s="36" t="s">
        <v>114</v>
      </c>
      <c r="D55" s="10" t="s">
        <v>551</v>
      </c>
      <c r="E55" s="10"/>
      <c r="F55" s="10">
        <v>-83.747962000000001</v>
      </c>
      <c r="G55" s="10">
        <v>42.283880000000003</v>
      </c>
      <c r="H55" s="10" t="s">
        <v>1189</v>
      </c>
      <c r="I55" s="10" t="s">
        <v>1187</v>
      </c>
      <c r="J55" s="10" t="s">
        <v>397</v>
      </c>
      <c r="K55" s="10">
        <v>48104</v>
      </c>
      <c r="L55" s="10"/>
      <c r="M55" s="10" t="s">
        <v>113</v>
      </c>
      <c r="N55" s="10" t="s">
        <v>734</v>
      </c>
      <c r="O55" s="10" t="s">
        <v>552</v>
      </c>
      <c r="P55" s="30" t="s">
        <v>553</v>
      </c>
      <c r="Q55" s="30" t="s">
        <v>553</v>
      </c>
      <c r="R55" s="85"/>
      <c r="S55" s="30" t="s">
        <v>771</v>
      </c>
      <c r="T55" s="10" t="s">
        <v>423</v>
      </c>
      <c r="U55" s="10"/>
      <c r="V55" s="10"/>
      <c r="W55" s="10" t="s">
        <v>660</v>
      </c>
      <c r="X55" s="69"/>
      <c r="Y55" s="69"/>
      <c r="Z55" s="69"/>
      <c r="AA55" s="108" t="s">
        <v>610</v>
      </c>
      <c r="AB55" s="10"/>
      <c r="AC55" s="45"/>
      <c r="AD55" s="42"/>
      <c r="AE55" s="42"/>
      <c r="AF55" s="42"/>
      <c r="AG55" s="43" t="s">
        <v>610</v>
      </c>
      <c r="AH55" s="42"/>
      <c r="AI55" s="42"/>
      <c r="AJ55" s="42"/>
      <c r="AK55" s="42"/>
    </row>
    <row r="56" spans="1:37" ht="45">
      <c r="A56" s="114" t="s">
        <v>1012</v>
      </c>
      <c r="B56" s="26"/>
      <c r="C56" s="36" t="s">
        <v>114</v>
      </c>
      <c r="D56" s="10" t="s">
        <v>554</v>
      </c>
      <c r="E56" s="10"/>
      <c r="F56" s="10">
        <v>-85.669578000000001</v>
      </c>
      <c r="G56" s="10">
        <v>42.966017000000001</v>
      </c>
      <c r="H56" s="10" t="s">
        <v>1190</v>
      </c>
      <c r="I56" s="10" t="s">
        <v>1154</v>
      </c>
      <c r="J56" s="10" t="s">
        <v>482</v>
      </c>
      <c r="K56" s="10">
        <v>49503</v>
      </c>
      <c r="L56" s="10"/>
      <c r="M56" s="10" t="s">
        <v>113</v>
      </c>
      <c r="N56" s="10" t="s">
        <v>739</v>
      </c>
      <c r="O56" s="10" t="s">
        <v>732</v>
      </c>
      <c r="P56" s="30" t="s">
        <v>555</v>
      </c>
      <c r="Q56" s="30" t="s">
        <v>555</v>
      </c>
      <c r="R56" s="85"/>
      <c r="S56" s="30" t="s">
        <v>770</v>
      </c>
      <c r="T56" s="10" t="s">
        <v>423</v>
      </c>
      <c r="U56" s="10"/>
      <c r="V56" s="10"/>
      <c r="W56" s="10" t="s">
        <v>660</v>
      </c>
      <c r="X56" s="69"/>
      <c r="Y56" s="69"/>
      <c r="Z56" s="69"/>
      <c r="AA56" s="108" t="s">
        <v>610</v>
      </c>
      <c r="AB56" s="10"/>
      <c r="AC56" s="45"/>
      <c r="AD56" s="42"/>
      <c r="AE56" s="43" t="s">
        <v>610</v>
      </c>
      <c r="AF56" s="42"/>
      <c r="AG56" s="43" t="s">
        <v>610</v>
      </c>
      <c r="AH56" s="43"/>
      <c r="AI56" s="42"/>
      <c r="AJ56" s="42"/>
      <c r="AK56" s="42"/>
    </row>
    <row r="57" spans="1:37" ht="45">
      <c r="A57" s="114" t="s">
        <v>1013</v>
      </c>
      <c r="B57" s="26"/>
      <c r="C57" s="36" t="s">
        <v>114</v>
      </c>
      <c r="D57" s="10" t="s">
        <v>556</v>
      </c>
      <c r="E57" s="10"/>
      <c r="F57" s="10">
        <v>-83.764026999999999</v>
      </c>
      <c r="G57" s="10">
        <v>42.278444999999998</v>
      </c>
      <c r="H57" s="10" t="s">
        <v>558</v>
      </c>
      <c r="I57" s="10"/>
      <c r="J57" s="10" t="s">
        <v>397</v>
      </c>
      <c r="K57" s="10">
        <v>48103</v>
      </c>
      <c r="L57" s="10"/>
      <c r="M57" s="10" t="s">
        <v>113</v>
      </c>
      <c r="N57" s="10" t="s">
        <v>734</v>
      </c>
      <c r="O57" s="10" t="s">
        <v>559</v>
      </c>
      <c r="P57" s="30" t="s">
        <v>557</v>
      </c>
      <c r="Q57" s="30" t="s">
        <v>557</v>
      </c>
      <c r="R57" s="85"/>
      <c r="S57" s="10" t="s">
        <v>732</v>
      </c>
      <c r="T57" s="10" t="s">
        <v>423</v>
      </c>
      <c r="U57" s="10"/>
      <c r="V57" s="10"/>
      <c r="W57" s="10" t="s">
        <v>660</v>
      </c>
      <c r="X57" s="69"/>
      <c r="Y57" s="69"/>
      <c r="Z57" s="69"/>
      <c r="AA57" s="108" t="s">
        <v>610</v>
      </c>
      <c r="AB57" s="10"/>
      <c r="AC57" s="45"/>
      <c r="AD57" s="42"/>
      <c r="AE57" s="42"/>
      <c r="AF57" s="42"/>
      <c r="AG57" s="43" t="s">
        <v>610</v>
      </c>
      <c r="AH57" s="42"/>
      <c r="AI57" s="42"/>
      <c r="AJ57" s="42"/>
      <c r="AK57" s="42"/>
    </row>
    <row r="58" spans="1:37" ht="45">
      <c r="A58" s="114" t="s">
        <v>1014</v>
      </c>
      <c r="B58" s="26"/>
      <c r="C58" s="36" t="s">
        <v>114</v>
      </c>
      <c r="D58" s="10" t="s">
        <v>561</v>
      </c>
      <c r="E58" s="10"/>
      <c r="F58" s="10">
        <v>-83.748717999999997</v>
      </c>
      <c r="G58" s="10">
        <v>42.284672</v>
      </c>
      <c r="H58" s="10" t="s">
        <v>460</v>
      </c>
      <c r="I58" s="10"/>
      <c r="J58" s="10" t="s">
        <v>397</v>
      </c>
      <c r="K58" s="10">
        <v>48103</v>
      </c>
      <c r="L58" s="10"/>
      <c r="M58" s="10" t="s">
        <v>113</v>
      </c>
      <c r="N58" s="10" t="s">
        <v>734</v>
      </c>
      <c r="O58" s="10" t="s">
        <v>563</v>
      </c>
      <c r="P58" s="30" t="s">
        <v>562</v>
      </c>
      <c r="Q58" s="30" t="s">
        <v>562</v>
      </c>
      <c r="R58" s="85"/>
      <c r="S58" s="30" t="s">
        <v>564</v>
      </c>
      <c r="T58" s="10" t="s">
        <v>423</v>
      </c>
      <c r="U58" s="10"/>
      <c r="V58" s="10"/>
      <c r="W58" s="10" t="s">
        <v>660</v>
      </c>
      <c r="X58" s="69"/>
      <c r="Y58" s="69"/>
      <c r="Z58" s="69"/>
      <c r="AA58" s="108" t="s">
        <v>610</v>
      </c>
      <c r="AB58" s="10"/>
      <c r="AC58" s="45"/>
      <c r="AD58" s="42"/>
      <c r="AE58" s="42"/>
      <c r="AF58" s="42"/>
      <c r="AG58" s="43" t="s">
        <v>610</v>
      </c>
      <c r="AH58" s="42"/>
      <c r="AI58" s="42"/>
      <c r="AJ58" s="42"/>
      <c r="AK58" s="42"/>
    </row>
    <row r="59" spans="1:37" ht="45">
      <c r="A59" s="114" t="s">
        <v>1015</v>
      </c>
      <c r="B59" s="26"/>
      <c r="C59" s="36" t="s">
        <v>114</v>
      </c>
      <c r="D59" s="10" t="s">
        <v>565</v>
      </c>
      <c r="E59" s="10"/>
      <c r="F59" s="10"/>
      <c r="G59" s="10"/>
      <c r="H59" s="10"/>
      <c r="I59" s="10"/>
      <c r="J59" s="10"/>
      <c r="K59" s="10"/>
      <c r="L59" s="10"/>
      <c r="M59" s="10"/>
      <c r="N59" s="10"/>
      <c r="O59" s="10"/>
      <c r="P59" s="30" t="s">
        <v>566</v>
      </c>
      <c r="Q59" s="30" t="s">
        <v>566</v>
      </c>
      <c r="R59" s="85"/>
      <c r="S59" s="10"/>
      <c r="T59" s="10" t="s">
        <v>423</v>
      </c>
      <c r="U59" s="10"/>
      <c r="V59" s="10"/>
      <c r="W59" s="10" t="s">
        <v>660</v>
      </c>
      <c r="X59" s="69"/>
      <c r="Y59" s="69"/>
      <c r="Z59" s="69"/>
      <c r="AA59" s="108" t="s">
        <v>610</v>
      </c>
      <c r="AB59" s="10"/>
      <c r="AC59" s="45"/>
      <c r="AD59" s="42"/>
      <c r="AE59" s="42"/>
      <c r="AF59" s="42"/>
      <c r="AG59" s="43" t="s">
        <v>610</v>
      </c>
      <c r="AH59" s="42"/>
      <c r="AI59" s="42"/>
      <c r="AJ59" s="42"/>
      <c r="AK59" s="42"/>
    </row>
    <row r="60" spans="1:37" ht="45">
      <c r="A60" s="114" t="s">
        <v>1016</v>
      </c>
      <c r="B60" s="26"/>
      <c r="C60" s="36" t="s">
        <v>114</v>
      </c>
      <c r="D60" s="71" t="s">
        <v>567</v>
      </c>
      <c r="E60" s="10"/>
      <c r="F60" s="10">
        <v>-85.663836000000003</v>
      </c>
      <c r="G60" s="10">
        <v>42.962659000000002</v>
      </c>
      <c r="H60" s="10" t="s">
        <v>949</v>
      </c>
      <c r="I60" s="10"/>
      <c r="J60" s="10" t="s">
        <v>482</v>
      </c>
      <c r="K60" s="10">
        <v>49503</v>
      </c>
      <c r="L60" s="10"/>
      <c r="M60" s="10" t="s">
        <v>113</v>
      </c>
      <c r="N60" s="10" t="s">
        <v>739</v>
      </c>
      <c r="O60" s="10" t="s">
        <v>768</v>
      </c>
      <c r="P60" s="30" t="s">
        <v>865</v>
      </c>
      <c r="Q60" s="30" t="s">
        <v>865</v>
      </c>
      <c r="R60" s="85"/>
      <c r="S60" s="30" t="s">
        <v>769</v>
      </c>
      <c r="T60" s="10" t="s">
        <v>423</v>
      </c>
      <c r="U60" s="10"/>
      <c r="V60" s="10"/>
      <c r="W60" s="10" t="s">
        <v>660</v>
      </c>
      <c r="X60" s="69"/>
      <c r="Y60" s="69"/>
      <c r="Z60" s="69"/>
      <c r="AA60" s="108" t="s">
        <v>610</v>
      </c>
      <c r="AB60" s="10"/>
      <c r="AC60" s="45"/>
      <c r="AD60" s="42"/>
      <c r="AE60" s="42"/>
      <c r="AF60" s="42"/>
      <c r="AG60" s="43" t="s">
        <v>610</v>
      </c>
      <c r="AH60" s="42"/>
      <c r="AI60" s="42"/>
      <c r="AJ60" s="42"/>
      <c r="AK60" s="42"/>
    </row>
    <row r="61" spans="1:37" ht="45">
      <c r="A61" s="114" t="s">
        <v>1017</v>
      </c>
      <c r="B61" s="26"/>
      <c r="C61" s="36" t="s">
        <v>114</v>
      </c>
      <c r="D61" s="10" t="s">
        <v>568</v>
      </c>
      <c r="E61" s="10"/>
      <c r="F61" s="10">
        <v>-83.748339999999999</v>
      </c>
      <c r="G61" s="10">
        <v>42.280278000000003</v>
      </c>
      <c r="H61" s="10" t="s">
        <v>1185</v>
      </c>
      <c r="I61" s="10" t="s">
        <v>1191</v>
      </c>
      <c r="J61" s="10" t="s">
        <v>397</v>
      </c>
      <c r="K61" s="10">
        <v>48104</v>
      </c>
      <c r="L61" s="10"/>
      <c r="M61" s="10" t="s">
        <v>113</v>
      </c>
      <c r="N61" s="10" t="s">
        <v>734</v>
      </c>
      <c r="O61" s="10" t="s">
        <v>570</v>
      </c>
      <c r="P61" s="30" t="s">
        <v>569</v>
      </c>
      <c r="Q61" s="30" t="s">
        <v>569</v>
      </c>
      <c r="R61" s="85"/>
      <c r="S61" s="10" t="s">
        <v>732</v>
      </c>
      <c r="T61" s="10" t="s">
        <v>423</v>
      </c>
      <c r="U61" s="10"/>
      <c r="V61" s="10"/>
      <c r="W61" s="10" t="s">
        <v>660</v>
      </c>
      <c r="X61" s="69"/>
      <c r="Y61" s="69"/>
      <c r="Z61" s="69"/>
      <c r="AA61" s="108" t="s">
        <v>610</v>
      </c>
      <c r="AB61" s="10"/>
      <c r="AC61" s="45"/>
      <c r="AD61" s="42"/>
      <c r="AE61" s="42"/>
      <c r="AF61" s="42"/>
      <c r="AG61" s="43" t="s">
        <v>610</v>
      </c>
      <c r="AH61" s="42"/>
      <c r="AI61" s="42"/>
      <c r="AJ61" s="42"/>
      <c r="AK61" s="42"/>
    </row>
    <row r="62" spans="1:37" ht="45">
      <c r="A62" s="114" t="s">
        <v>1018</v>
      </c>
      <c r="B62" s="26"/>
      <c r="C62" s="36" t="s">
        <v>114</v>
      </c>
      <c r="D62" s="10" t="s">
        <v>571</v>
      </c>
      <c r="E62" s="10"/>
      <c r="F62" s="10">
        <v>-85.669578000000001</v>
      </c>
      <c r="G62" s="10">
        <v>42.966017000000001</v>
      </c>
      <c r="H62" s="10" t="s">
        <v>1190</v>
      </c>
      <c r="I62" s="10" t="s">
        <v>1154</v>
      </c>
      <c r="J62" s="10" t="s">
        <v>482</v>
      </c>
      <c r="K62" s="10">
        <v>49503</v>
      </c>
      <c r="L62" s="10"/>
      <c r="M62" s="10" t="s">
        <v>113</v>
      </c>
      <c r="N62" s="10" t="s">
        <v>739</v>
      </c>
      <c r="O62" s="10" t="s">
        <v>732</v>
      </c>
      <c r="P62" s="30" t="s">
        <v>572</v>
      </c>
      <c r="Q62" s="30" t="s">
        <v>572</v>
      </c>
      <c r="R62" s="85"/>
      <c r="S62" s="10" t="s">
        <v>732</v>
      </c>
      <c r="T62" s="10" t="s">
        <v>423</v>
      </c>
      <c r="U62" s="10"/>
      <c r="V62" s="10"/>
      <c r="W62" s="10" t="s">
        <v>660</v>
      </c>
      <c r="X62" s="69"/>
      <c r="Y62" s="69"/>
      <c r="Z62" s="69"/>
      <c r="AA62" s="108" t="s">
        <v>610</v>
      </c>
      <c r="AB62" s="10"/>
      <c r="AC62" s="45"/>
      <c r="AD62" s="42"/>
      <c r="AE62" s="42"/>
      <c r="AF62" s="42"/>
      <c r="AG62" s="43" t="s">
        <v>610</v>
      </c>
      <c r="AH62" s="42"/>
      <c r="AI62" s="42"/>
      <c r="AJ62" s="42"/>
      <c r="AK62" s="42"/>
    </row>
    <row r="63" spans="1:37" ht="45">
      <c r="A63" s="114" t="s">
        <v>1019</v>
      </c>
      <c r="B63" s="26"/>
      <c r="C63" s="36" t="s">
        <v>114</v>
      </c>
      <c r="D63" s="10" t="s">
        <v>573</v>
      </c>
      <c r="E63" s="10"/>
      <c r="F63" s="10">
        <v>-83.035419000000005</v>
      </c>
      <c r="G63" s="10">
        <v>42.312824999999997</v>
      </c>
      <c r="H63" s="10" t="s">
        <v>576</v>
      </c>
      <c r="I63" s="10"/>
      <c r="J63" s="10" t="s">
        <v>574</v>
      </c>
      <c r="K63" s="10" t="s">
        <v>578</v>
      </c>
      <c r="L63" s="10"/>
      <c r="M63" s="10" t="s">
        <v>577</v>
      </c>
      <c r="N63" s="10"/>
      <c r="O63" s="10" t="s">
        <v>732</v>
      </c>
      <c r="P63" s="30" t="s">
        <v>579</v>
      </c>
      <c r="Q63" s="30" t="s">
        <v>579</v>
      </c>
      <c r="R63" s="85"/>
      <c r="S63" s="30" t="s">
        <v>575</v>
      </c>
      <c r="T63" s="10" t="s">
        <v>423</v>
      </c>
      <c r="U63" s="10"/>
      <c r="V63" s="10"/>
      <c r="W63" s="10" t="s">
        <v>660</v>
      </c>
      <c r="X63" s="69"/>
      <c r="Y63" s="69"/>
      <c r="Z63" s="69"/>
      <c r="AA63" s="108" t="s">
        <v>610</v>
      </c>
      <c r="AB63" s="10"/>
      <c r="AC63" s="45"/>
      <c r="AD63" s="42"/>
      <c r="AE63" s="42"/>
      <c r="AF63" s="42"/>
      <c r="AG63" s="43" t="s">
        <v>610</v>
      </c>
      <c r="AH63" s="42"/>
      <c r="AI63" s="42"/>
      <c r="AJ63" s="42"/>
      <c r="AK63" s="42"/>
    </row>
    <row r="64" spans="1:37" ht="71.25" customHeight="1">
      <c r="A64" s="114" t="s">
        <v>1020</v>
      </c>
      <c r="B64" s="26"/>
      <c r="C64" s="36" t="s">
        <v>114</v>
      </c>
      <c r="D64" s="10" t="s">
        <v>580</v>
      </c>
      <c r="E64" s="10"/>
      <c r="F64" s="10">
        <v>-85.645742999999996</v>
      </c>
      <c r="G64" s="10">
        <v>42.255761</v>
      </c>
      <c r="H64" s="10" t="s">
        <v>1194</v>
      </c>
      <c r="I64" s="10" t="s">
        <v>1193</v>
      </c>
      <c r="J64" s="10" t="s">
        <v>581</v>
      </c>
      <c r="K64" s="10">
        <v>49008</v>
      </c>
      <c r="L64" s="10"/>
      <c r="M64" s="10" t="s">
        <v>113</v>
      </c>
      <c r="N64" s="10" t="s">
        <v>734</v>
      </c>
      <c r="O64" s="10" t="s">
        <v>583</v>
      </c>
      <c r="P64" s="30" t="s">
        <v>582</v>
      </c>
      <c r="Q64" s="30" t="s">
        <v>582</v>
      </c>
      <c r="R64" s="85"/>
      <c r="S64" s="10" t="s">
        <v>732</v>
      </c>
      <c r="T64" s="10" t="s">
        <v>423</v>
      </c>
      <c r="U64" s="10"/>
      <c r="V64" s="10"/>
      <c r="W64" s="10" t="s">
        <v>660</v>
      </c>
      <c r="X64" s="69"/>
      <c r="Y64" s="69"/>
      <c r="Z64" s="69"/>
      <c r="AA64" s="108" t="s">
        <v>610</v>
      </c>
      <c r="AB64" s="10"/>
      <c r="AC64" s="45"/>
      <c r="AD64" s="42"/>
      <c r="AE64" s="42"/>
      <c r="AF64" s="42"/>
      <c r="AG64" s="43" t="s">
        <v>610</v>
      </c>
      <c r="AH64" s="42"/>
      <c r="AI64" s="42"/>
      <c r="AJ64" s="42"/>
      <c r="AK64" s="42"/>
    </row>
    <row r="65" spans="1:37" ht="45">
      <c r="A65" s="114" t="s">
        <v>1021</v>
      </c>
      <c r="B65" s="26"/>
      <c r="C65" s="36" t="s">
        <v>114</v>
      </c>
      <c r="D65" s="10" t="s">
        <v>584</v>
      </c>
      <c r="E65" s="10"/>
      <c r="F65" s="10">
        <v>-83.737992000000006</v>
      </c>
      <c r="G65" s="10">
        <v>42.272756000000001</v>
      </c>
      <c r="H65" s="10" t="s">
        <v>1195</v>
      </c>
      <c r="I65" s="10" t="s">
        <v>1192</v>
      </c>
      <c r="J65" s="10" t="s">
        <v>397</v>
      </c>
      <c r="K65" s="10">
        <v>48109</v>
      </c>
      <c r="L65" s="10"/>
      <c r="M65" s="10" t="s">
        <v>113</v>
      </c>
      <c r="N65" s="10" t="s">
        <v>734</v>
      </c>
      <c r="O65" s="10" t="s">
        <v>587</v>
      </c>
      <c r="P65" s="30" t="s">
        <v>585</v>
      </c>
      <c r="Q65" s="30" t="s">
        <v>585</v>
      </c>
      <c r="R65" s="85"/>
      <c r="S65" s="30" t="s">
        <v>586</v>
      </c>
      <c r="T65" s="10" t="s">
        <v>423</v>
      </c>
      <c r="U65" s="10"/>
      <c r="V65" s="10"/>
      <c r="W65" s="10" t="s">
        <v>660</v>
      </c>
      <c r="X65" s="69"/>
      <c r="Y65" s="69"/>
      <c r="Z65" s="69"/>
      <c r="AA65" s="108" t="s">
        <v>610</v>
      </c>
      <c r="AB65" s="10"/>
      <c r="AC65" s="45"/>
      <c r="AD65" s="42"/>
      <c r="AE65" s="42"/>
      <c r="AF65" s="42"/>
      <c r="AG65" s="43" t="s">
        <v>610</v>
      </c>
      <c r="AH65" s="42"/>
      <c r="AI65" s="42"/>
      <c r="AJ65" s="42"/>
      <c r="AK65" s="42"/>
    </row>
    <row r="66" spans="1:37" ht="60">
      <c r="A66" s="114" t="s">
        <v>1022</v>
      </c>
      <c r="B66" s="26"/>
      <c r="C66" s="36" t="s">
        <v>114</v>
      </c>
      <c r="D66" s="28" t="s">
        <v>776</v>
      </c>
      <c r="E66" s="10"/>
      <c r="F66" s="10">
        <v>-83.065855999999997</v>
      </c>
      <c r="G66" s="10">
        <v>42.372768000000001</v>
      </c>
      <c r="H66" s="10" t="s">
        <v>1197</v>
      </c>
      <c r="I66" s="10" t="s">
        <v>1196</v>
      </c>
      <c r="J66" s="10" t="s">
        <v>121</v>
      </c>
      <c r="K66" s="10" t="s">
        <v>742</v>
      </c>
      <c r="L66" s="10"/>
      <c r="M66" s="10" t="s">
        <v>113</v>
      </c>
      <c r="N66" s="10" t="s">
        <v>733</v>
      </c>
      <c r="O66" s="10" t="s">
        <v>741</v>
      </c>
      <c r="P66" s="30" t="s">
        <v>775</v>
      </c>
      <c r="Q66" s="30" t="s">
        <v>775</v>
      </c>
      <c r="R66" s="85"/>
      <c r="S66" s="10" t="s">
        <v>732</v>
      </c>
      <c r="T66" s="10" t="s">
        <v>11</v>
      </c>
      <c r="U66" s="10"/>
      <c r="V66" s="10" t="s">
        <v>92</v>
      </c>
      <c r="W66" s="10" t="s">
        <v>7</v>
      </c>
      <c r="X66" s="108" t="s">
        <v>610</v>
      </c>
      <c r="Y66" s="69"/>
      <c r="Z66" s="69"/>
      <c r="AA66" s="69"/>
      <c r="AB66" s="10"/>
      <c r="AC66" s="45" t="s">
        <v>91</v>
      </c>
      <c r="AD66" s="43" t="s">
        <v>610</v>
      </c>
      <c r="AE66" s="43" t="s">
        <v>610</v>
      </c>
      <c r="AF66" s="42"/>
      <c r="AG66" s="42"/>
      <c r="AH66" s="42"/>
      <c r="AI66" s="42"/>
      <c r="AJ66" s="42"/>
      <c r="AK66" s="42"/>
    </row>
    <row r="67" spans="1:37" ht="45">
      <c r="A67" s="114" t="s">
        <v>1023</v>
      </c>
      <c r="B67" s="26"/>
      <c r="C67" s="36" t="s">
        <v>114</v>
      </c>
      <c r="D67" s="7" t="s">
        <v>376</v>
      </c>
      <c r="E67" s="7"/>
      <c r="F67" s="7">
        <v>-84.559233000000006</v>
      </c>
      <c r="G67" s="7">
        <v>42.731935999999997</v>
      </c>
      <c r="H67" s="7" t="s">
        <v>677</v>
      </c>
      <c r="I67" s="7"/>
      <c r="J67" s="7" t="s">
        <v>115</v>
      </c>
      <c r="K67" s="7">
        <v>48933</v>
      </c>
      <c r="L67" s="7"/>
      <c r="M67" s="10" t="s">
        <v>113</v>
      </c>
      <c r="N67" s="10" t="s">
        <v>699</v>
      </c>
      <c r="O67" s="10" t="s">
        <v>675</v>
      </c>
      <c r="P67" s="12" t="s">
        <v>377</v>
      </c>
      <c r="Q67" s="12" t="s">
        <v>377</v>
      </c>
      <c r="R67" s="86"/>
      <c r="S67" s="30" t="s">
        <v>676</v>
      </c>
      <c r="T67" s="10"/>
      <c r="U67" s="10"/>
      <c r="V67" s="10"/>
      <c r="W67" s="10" t="s">
        <v>7</v>
      </c>
      <c r="X67" s="108" t="s">
        <v>610</v>
      </c>
      <c r="Y67" s="69"/>
      <c r="Z67" s="69"/>
      <c r="AA67" s="69"/>
      <c r="AB67" s="10"/>
      <c r="AC67" s="52"/>
      <c r="AD67" s="43" t="s">
        <v>610</v>
      </c>
      <c r="AE67" s="43"/>
      <c r="AF67" s="43" t="s">
        <v>610</v>
      </c>
      <c r="AG67" s="43"/>
      <c r="AH67" s="43"/>
      <c r="AI67" s="43"/>
      <c r="AJ67" s="43"/>
      <c r="AK67" s="42" t="s">
        <v>610</v>
      </c>
    </row>
    <row r="68" spans="1:37" ht="90">
      <c r="A68" s="114" t="s">
        <v>1024</v>
      </c>
      <c r="B68" s="26"/>
      <c r="C68" s="36" t="s">
        <v>114</v>
      </c>
      <c r="D68" s="72" t="s">
        <v>93</v>
      </c>
      <c r="E68" s="10"/>
      <c r="F68" s="10">
        <v>-83.066636000000003</v>
      </c>
      <c r="G68" s="10">
        <v>42.351914000000001</v>
      </c>
      <c r="H68" s="10" t="s">
        <v>784</v>
      </c>
      <c r="I68" s="10"/>
      <c r="J68" s="10" t="s">
        <v>121</v>
      </c>
      <c r="K68" s="10" t="s">
        <v>783</v>
      </c>
      <c r="L68" s="10"/>
      <c r="M68" s="10" t="s">
        <v>113</v>
      </c>
      <c r="N68" s="10" t="s">
        <v>733</v>
      </c>
      <c r="O68" s="10" t="s">
        <v>743</v>
      </c>
      <c r="P68" s="30" t="s">
        <v>780</v>
      </c>
      <c r="Q68" s="30" t="s">
        <v>780</v>
      </c>
      <c r="R68" s="85"/>
      <c r="S68" s="30" t="s">
        <v>744</v>
      </c>
      <c r="T68" s="10" t="s">
        <v>95</v>
      </c>
      <c r="U68" s="10"/>
      <c r="V68" s="10" t="s">
        <v>96</v>
      </c>
      <c r="W68" s="10" t="s">
        <v>7</v>
      </c>
      <c r="X68" s="108" t="s">
        <v>610</v>
      </c>
      <c r="Y68" s="69"/>
      <c r="Z68" s="69"/>
      <c r="AA68" s="69"/>
      <c r="AB68" s="10"/>
      <c r="AC68" s="45" t="s">
        <v>94</v>
      </c>
      <c r="AD68" s="43" t="s">
        <v>610</v>
      </c>
      <c r="AE68" s="43" t="s">
        <v>610</v>
      </c>
      <c r="AF68" s="42"/>
      <c r="AG68" s="43" t="s">
        <v>610</v>
      </c>
      <c r="AH68" s="42"/>
      <c r="AI68" s="42"/>
      <c r="AJ68" s="42"/>
      <c r="AK68" s="42"/>
    </row>
    <row r="69" spans="1:37" ht="105">
      <c r="A69" s="114" t="s">
        <v>1025</v>
      </c>
      <c r="B69" s="26"/>
      <c r="C69" s="36" t="s">
        <v>114</v>
      </c>
      <c r="D69" s="26" t="s">
        <v>97</v>
      </c>
      <c r="E69" s="10"/>
      <c r="F69" s="10">
        <v>-83.039967000000004</v>
      </c>
      <c r="G69" s="10">
        <v>42.328367</v>
      </c>
      <c r="H69" s="10" t="s">
        <v>1199</v>
      </c>
      <c r="I69" s="10" t="s">
        <v>1198</v>
      </c>
      <c r="J69" s="10" t="s">
        <v>121</v>
      </c>
      <c r="K69" s="10" t="s">
        <v>747</v>
      </c>
      <c r="L69" s="10"/>
      <c r="M69" s="10" t="s">
        <v>113</v>
      </c>
      <c r="N69" s="10" t="s">
        <v>733</v>
      </c>
      <c r="O69" s="10" t="s">
        <v>745</v>
      </c>
      <c r="P69" s="30" t="s">
        <v>781</v>
      </c>
      <c r="Q69" s="30" t="s">
        <v>781</v>
      </c>
      <c r="R69" s="85"/>
      <c r="S69" s="30" t="s">
        <v>746</v>
      </c>
      <c r="T69" s="10" t="s">
        <v>11</v>
      </c>
      <c r="U69" s="10"/>
      <c r="V69" s="10" t="s">
        <v>86</v>
      </c>
      <c r="W69" s="10" t="s">
        <v>7</v>
      </c>
      <c r="X69" s="108" t="s">
        <v>610</v>
      </c>
      <c r="Y69" s="69"/>
      <c r="Z69" s="69"/>
      <c r="AA69" s="69"/>
      <c r="AB69" s="10" t="s">
        <v>782</v>
      </c>
      <c r="AC69" s="45" t="s">
        <v>98</v>
      </c>
      <c r="AD69" s="43" t="s">
        <v>610</v>
      </c>
      <c r="AE69" s="43" t="s">
        <v>610</v>
      </c>
      <c r="AF69" s="42"/>
      <c r="AG69" s="43" t="s">
        <v>610</v>
      </c>
      <c r="AH69" s="42"/>
      <c r="AI69" s="42"/>
      <c r="AJ69" s="42"/>
      <c r="AK69" s="42"/>
    </row>
    <row r="70" spans="1:37" ht="75">
      <c r="A70" s="114" t="s">
        <v>1026</v>
      </c>
      <c r="B70" s="26"/>
      <c r="C70" s="36" t="s">
        <v>114</v>
      </c>
      <c r="D70" s="26" t="s">
        <v>99</v>
      </c>
      <c r="E70" s="10"/>
      <c r="F70" s="10">
        <v>-83.047110000000004</v>
      </c>
      <c r="G70" s="10">
        <v>42.329994999999997</v>
      </c>
      <c r="H70" s="10" t="s">
        <v>1201</v>
      </c>
      <c r="I70" s="10" t="s">
        <v>1200</v>
      </c>
      <c r="J70" s="10" t="s">
        <v>121</v>
      </c>
      <c r="K70" s="10" t="s">
        <v>766</v>
      </c>
      <c r="L70" s="10"/>
      <c r="M70" s="10" t="s">
        <v>113</v>
      </c>
      <c r="N70" s="10" t="s">
        <v>733</v>
      </c>
      <c r="O70" s="10" t="s">
        <v>765</v>
      </c>
      <c r="P70" s="30" t="s">
        <v>785</v>
      </c>
      <c r="Q70" s="30" t="s">
        <v>785</v>
      </c>
      <c r="R70" s="85"/>
      <c r="S70" s="30" t="s">
        <v>767</v>
      </c>
      <c r="T70" s="10" t="s">
        <v>101</v>
      </c>
      <c r="U70" s="10"/>
      <c r="V70" s="10" t="s">
        <v>102</v>
      </c>
      <c r="W70" s="10" t="s">
        <v>7</v>
      </c>
      <c r="X70" s="108" t="s">
        <v>610</v>
      </c>
      <c r="Y70" s="69"/>
      <c r="Z70" s="69"/>
      <c r="AA70" s="69"/>
      <c r="AB70" s="10"/>
      <c r="AC70" s="45" t="s">
        <v>100</v>
      </c>
      <c r="AD70" s="42" t="s">
        <v>610</v>
      </c>
      <c r="AE70" s="43" t="s">
        <v>610</v>
      </c>
      <c r="AF70" s="42"/>
      <c r="AG70" s="42" t="s">
        <v>610</v>
      </c>
      <c r="AH70" s="42"/>
      <c r="AI70" s="42"/>
      <c r="AJ70" s="42"/>
      <c r="AK70" s="42"/>
    </row>
    <row r="71" spans="1:37" ht="120">
      <c r="A71" s="114" t="s">
        <v>1027</v>
      </c>
      <c r="B71" s="26"/>
      <c r="C71" s="36" t="s">
        <v>114</v>
      </c>
      <c r="D71" s="26" t="s">
        <v>754</v>
      </c>
      <c r="E71" s="10"/>
      <c r="F71" s="10">
        <v>-83.292980999999997</v>
      </c>
      <c r="G71" s="10">
        <v>42.640980999999996</v>
      </c>
      <c r="H71" s="10" t="s">
        <v>750</v>
      </c>
      <c r="I71" s="10"/>
      <c r="J71" s="10" t="s">
        <v>751</v>
      </c>
      <c r="K71" s="10" t="s">
        <v>752</v>
      </c>
      <c r="L71" s="10"/>
      <c r="M71" s="10" t="s">
        <v>113</v>
      </c>
      <c r="N71" s="10" t="s">
        <v>753</v>
      </c>
      <c r="O71" s="10" t="s">
        <v>749</v>
      </c>
      <c r="P71" s="30" t="s">
        <v>786</v>
      </c>
      <c r="Q71" s="30" t="s">
        <v>786</v>
      </c>
      <c r="R71" s="85"/>
      <c r="S71" s="30" t="s">
        <v>748</v>
      </c>
      <c r="T71" s="10" t="s">
        <v>104</v>
      </c>
      <c r="U71" s="10"/>
      <c r="V71" s="10"/>
      <c r="W71" s="10" t="s">
        <v>7</v>
      </c>
      <c r="X71" s="108" t="s">
        <v>610</v>
      </c>
      <c r="Y71" s="69"/>
      <c r="Z71" s="69"/>
      <c r="AA71" s="69"/>
      <c r="AB71" s="10" t="s">
        <v>105</v>
      </c>
      <c r="AC71" s="45" t="s">
        <v>103</v>
      </c>
      <c r="AD71" s="42"/>
      <c r="AE71" s="42"/>
      <c r="AF71" s="42"/>
      <c r="AG71" s="42"/>
      <c r="AH71" s="42"/>
      <c r="AI71" s="42"/>
      <c r="AJ71" s="42" t="s">
        <v>610</v>
      </c>
      <c r="AK71" s="42"/>
    </row>
    <row r="72" spans="1:37" ht="42.75" customHeight="1">
      <c r="A72" s="114" t="s">
        <v>1028</v>
      </c>
      <c r="B72" s="26"/>
      <c r="C72" s="36" t="s">
        <v>114</v>
      </c>
      <c r="D72" s="7" t="s">
        <v>694</v>
      </c>
      <c r="E72" s="7" t="s">
        <v>870</v>
      </c>
      <c r="F72" s="7">
        <v>-122.40428799999999</v>
      </c>
      <c r="G72" s="7">
        <v>37.781838999999998</v>
      </c>
      <c r="H72" s="8" t="s">
        <v>758</v>
      </c>
      <c r="I72" s="8"/>
      <c r="J72" s="7" t="s">
        <v>757</v>
      </c>
      <c r="K72" s="7">
        <v>94103</v>
      </c>
      <c r="L72" s="7"/>
      <c r="M72" s="10" t="s">
        <v>756</v>
      </c>
      <c r="N72" s="10" t="s">
        <v>757</v>
      </c>
      <c r="O72" s="10" t="s">
        <v>755</v>
      </c>
      <c r="P72" s="30" t="s">
        <v>779</v>
      </c>
      <c r="Q72" s="30" t="s">
        <v>779</v>
      </c>
      <c r="R72" s="86"/>
      <c r="S72" s="30" t="s">
        <v>759</v>
      </c>
      <c r="T72" s="10"/>
      <c r="U72" s="10"/>
      <c r="V72" s="10"/>
      <c r="W72" s="10" t="s">
        <v>7</v>
      </c>
      <c r="X72" s="108" t="s">
        <v>610</v>
      </c>
      <c r="Y72" s="69"/>
      <c r="Z72" s="69"/>
      <c r="AA72" s="69"/>
      <c r="AB72" s="10"/>
      <c r="AC72" s="52"/>
      <c r="AD72" s="42"/>
      <c r="AE72" s="42"/>
      <c r="AF72" s="42"/>
      <c r="AG72" s="42" t="s">
        <v>610</v>
      </c>
      <c r="AH72" s="42"/>
      <c r="AI72" s="42"/>
      <c r="AJ72" s="42"/>
      <c r="AK72" s="42"/>
    </row>
    <row r="73" spans="1:37" ht="45">
      <c r="A73" s="114" t="s">
        <v>1029</v>
      </c>
      <c r="B73" s="26"/>
      <c r="C73" s="36" t="s">
        <v>114</v>
      </c>
      <c r="D73" s="7" t="s">
        <v>773</v>
      </c>
      <c r="E73" s="10"/>
      <c r="F73" s="10"/>
      <c r="G73" s="10"/>
      <c r="H73" s="10"/>
      <c r="I73" s="10"/>
      <c r="J73" s="10"/>
      <c r="K73" s="10"/>
      <c r="L73" s="10"/>
      <c r="M73" s="10"/>
      <c r="N73" s="10"/>
      <c r="O73" s="10"/>
      <c r="P73" s="30" t="s">
        <v>774</v>
      </c>
      <c r="Q73" s="30" t="s">
        <v>774</v>
      </c>
      <c r="R73" s="85"/>
      <c r="S73" s="10"/>
      <c r="T73" s="10"/>
      <c r="U73" s="10"/>
      <c r="V73" s="10"/>
      <c r="W73" s="10" t="s">
        <v>653</v>
      </c>
      <c r="X73" s="69"/>
      <c r="Y73" s="108" t="s">
        <v>610</v>
      </c>
      <c r="Z73" s="108" t="s">
        <v>610</v>
      </c>
      <c r="AA73" s="69"/>
      <c r="AB73" s="10"/>
      <c r="AC73" s="45"/>
      <c r="AD73" s="42"/>
      <c r="AE73" s="42"/>
      <c r="AF73" s="42"/>
      <c r="AG73" s="43" t="s">
        <v>610</v>
      </c>
      <c r="AH73" s="42"/>
      <c r="AI73" s="42"/>
      <c r="AJ73" s="42"/>
      <c r="AK73" s="42"/>
    </row>
    <row r="74" spans="1:37" ht="45">
      <c r="A74" s="114" t="s">
        <v>1030</v>
      </c>
      <c r="B74" s="26"/>
      <c r="C74" s="36" t="s">
        <v>114</v>
      </c>
      <c r="D74" s="7" t="s">
        <v>788</v>
      </c>
      <c r="E74" s="10"/>
      <c r="F74" s="10">
        <v>-83.017347000000001</v>
      </c>
      <c r="G74" s="10">
        <v>42.336666000000001</v>
      </c>
      <c r="H74" s="10" t="s">
        <v>1203</v>
      </c>
      <c r="I74" s="10" t="s">
        <v>1202</v>
      </c>
      <c r="J74" s="10" t="s">
        <v>121</v>
      </c>
      <c r="K74" s="10">
        <v>48207</v>
      </c>
      <c r="L74" s="10"/>
      <c r="M74" s="10" t="s">
        <v>113</v>
      </c>
      <c r="N74" s="10" t="s">
        <v>733</v>
      </c>
      <c r="O74" s="10" t="s">
        <v>790</v>
      </c>
      <c r="P74" s="30" t="s">
        <v>789</v>
      </c>
      <c r="Q74" s="30" t="s">
        <v>789</v>
      </c>
      <c r="R74" s="85"/>
      <c r="S74" s="30" t="s">
        <v>791</v>
      </c>
      <c r="T74" s="10"/>
      <c r="U74" s="10"/>
      <c r="V74" s="10"/>
      <c r="W74" s="10" t="s">
        <v>7</v>
      </c>
      <c r="X74" s="108" t="s">
        <v>610</v>
      </c>
      <c r="Y74" s="108"/>
      <c r="Z74" s="69"/>
      <c r="AA74" s="69"/>
      <c r="AB74" s="10"/>
      <c r="AC74" s="45"/>
      <c r="AD74" s="43" t="s">
        <v>610</v>
      </c>
      <c r="AE74" s="42"/>
      <c r="AF74" s="42"/>
      <c r="AG74" s="42"/>
      <c r="AH74" s="42"/>
      <c r="AI74" s="42"/>
      <c r="AJ74" s="42"/>
      <c r="AK74" s="43" t="s">
        <v>610</v>
      </c>
    </row>
    <row r="75" spans="1:37" ht="45">
      <c r="A75" s="114" t="s">
        <v>1031</v>
      </c>
      <c r="B75" s="26"/>
      <c r="C75" s="36" t="s">
        <v>114</v>
      </c>
      <c r="D75" s="7" t="s">
        <v>792</v>
      </c>
      <c r="E75" s="10"/>
      <c r="F75" s="10"/>
      <c r="G75" s="10"/>
      <c r="H75" s="10"/>
      <c r="I75" s="10"/>
      <c r="J75" s="10"/>
      <c r="K75" s="10"/>
      <c r="L75" s="10"/>
      <c r="M75" s="10"/>
      <c r="N75" s="10"/>
      <c r="O75" s="10"/>
      <c r="P75" s="30" t="s">
        <v>793</v>
      </c>
      <c r="Q75" s="30" t="s">
        <v>793</v>
      </c>
      <c r="R75" s="85"/>
      <c r="S75" s="30" t="s">
        <v>794</v>
      </c>
      <c r="T75" s="10"/>
      <c r="U75" s="10"/>
      <c r="V75" s="10"/>
      <c r="W75" s="10" t="s">
        <v>653</v>
      </c>
      <c r="X75" s="69"/>
      <c r="Y75" s="108" t="s">
        <v>610</v>
      </c>
      <c r="Z75" s="108" t="s">
        <v>610</v>
      </c>
      <c r="AA75" s="69"/>
      <c r="AB75" s="10"/>
      <c r="AC75" s="45"/>
      <c r="AD75" s="42"/>
      <c r="AE75" s="42"/>
      <c r="AF75" s="42"/>
      <c r="AG75" s="43" t="s">
        <v>610</v>
      </c>
      <c r="AH75" s="42"/>
      <c r="AI75" s="42"/>
      <c r="AJ75" s="42"/>
      <c r="AK75" s="42"/>
    </row>
    <row r="76" spans="1:37" ht="60.75" customHeight="1">
      <c r="A76" s="114" t="s">
        <v>1032</v>
      </c>
      <c r="B76" s="26"/>
      <c r="C76" s="36" t="s">
        <v>114</v>
      </c>
      <c r="D76" s="7" t="s">
        <v>796</v>
      </c>
      <c r="E76" s="10"/>
      <c r="F76" s="10">
        <v>-84.479304999999997</v>
      </c>
      <c r="G76" s="10">
        <v>42.731012</v>
      </c>
      <c r="H76" s="10" t="s">
        <v>1205</v>
      </c>
      <c r="I76" s="10" t="s">
        <v>1204</v>
      </c>
      <c r="J76" s="10" t="s">
        <v>437</v>
      </c>
      <c r="K76" s="10">
        <v>48824</v>
      </c>
      <c r="L76" s="10"/>
      <c r="M76" s="10" t="s">
        <v>113</v>
      </c>
      <c r="N76" s="10" t="s">
        <v>699</v>
      </c>
      <c r="O76" s="10" t="s">
        <v>830</v>
      </c>
      <c r="P76" s="30" t="s">
        <v>797</v>
      </c>
      <c r="Q76" s="30" t="s">
        <v>797</v>
      </c>
      <c r="R76" s="85"/>
      <c r="S76" s="30" t="s">
        <v>829</v>
      </c>
      <c r="T76" s="10"/>
      <c r="U76" s="10"/>
      <c r="V76" s="10"/>
      <c r="W76" s="10" t="s">
        <v>7</v>
      </c>
      <c r="X76" s="108" t="s">
        <v>610</v>
      </c>
      <c r="Y76" s="69"/>
      <c r="Z76" s="69"/>
      <c r="AA76" s="69"/>
      <c r="AB76" s="10"/>
      <c r="AC76" s="45" t="s">
        <v>795</v>
      </c>
      <c r="AD76" s="43" t="s">
        <v>610</v>
      </c>
      <c r="AE76" s="42"/>
      <c r="AF76" s="43" t="s">
        <v>610</v>
      </c>
      <c r="AG76" s="42"/>
      <c r="AH76" s="42"/>
      <c r="AI76" s="42"/>
      <c r="AJ76" s="42"/>
      <c r="AK76" s="43" t="s">
        <v>610</v>
      </c>
    </row>
    <row r="77" spans="1:37" ht="49.5" customHeight="1">
      <c r="A77" s="114" t="s">
        <v>1033</v>
      </c>
      <c r="B77" s="26"/>
      <c r="C77" s="36" t="s">
        <v>114</v>
      </c>
      <c r="D77" s="7" t="s">
        <v>799</v>
      </c>
      <c r="E77" s="10"/>
      <c r="F77" s="10">
        <v>-83.047247999999996</v>
      </c>
      <c r="G77" s="10">
        <v>42.334698000000003</v>
      </c>
      <c r="H77" s="10" t="s">
        <v>800</v>
      </c>
      <c r="I77" s="10"/>
      <c r="J77" s="10" t="s">
        <v>121</v>
      </c>
      <c r="K77" s="10">
        <v>48226</v>
      </c>
      <c r="L77" s="10"/>
      <c r="M77" s="10" t="s">
        <v>113</v>
      </c>
      <c r="N77" s="10" t="s">
        <v>733</v>
      </c>
      <c r="O77" s="10" t="s">
        <v>801</v>
      </c>
      <c r="P77" s="30" t="s">
        <v>798</v>
      </c>
      <c r="Q77" s="30" t="s">
        <v>798</v>
      </c>
      <c r="R77" s="85"/>
      <c r="S77" s="30"/>
      <c r="T77" s="10"/>
      <c r="U77" s="10"/>
      <c r="V77" s="10"/>
      <c r="W77" s="8" t="s">
        <v>659</v>
      </c>
      <c r="X77" s="108"/>
      <c r="Y77" s="69"/>
      <c r="Z77" s="108" t="s">
        <v>610</v>
      </c>
      <c r="AA77" s="108" t="s">
        <v>610</v>
      </c>
      <c r="AB77" s="10"/>
      <c r="AC77" s="45"/>
      <c r="AD77" s="43" t="s">
        <v>610</v>
      </c>
      <c r="AE77" s="43" t="s">
        <v>610</v>
      </c>
      <c r="AF77" s="42"/>
      <c r="AG77" s="42"/>
      <c r="AH77" s="42"/>
      <c r="AI77" s="42"/>
      <c r="AJ77" s="42"/>
      <c r="AK77" s="42"/>
    </row>
    <row r="78" spans="1:37" ht="49.5" customHeight="1">
      <c r="A78" s="114" t="s">
        <v>1034</v>
      </c>
      <c r="B78" s="26"/>
      <c r="C78" s="36" t="s">
        <v>114</v>
      </c>
      <c r="D78" s="7" t="s">
        <v>802</v>
      </c>
      <c r="E78" s="10"/>
      <c r="F78" s="10">
        <v>-83.167908999999995</v>
      </c>
      <c r="G78" s="10">
        <v>42.344513999999997</v>
      </c>
      <c r="H78" s="10" t="s">
        <v>1208</v>
      </c>
      <c r="I78" s="10" t="s">
        <v>1141</v>
      </c>
      <c r="J78" s="10" t="s">
        <v>803</v>
      </c>
      <c r="K78" s="10">
        <v>48126</v>
      </c>
      <c r="L78" s="10"/>
      <c r="M78" s="10" t="s">
        <v>113</v>
      </c>
      <c r="N78" s="10" t="s">
        <v>733</v>
      </c>
      <c r="O78" s="10" t="s">
        <v>805</v>
      </c>
      <c r="P78" s="30" t="s">
        <v>804</v>
      </c>
      <c r="Q78" s="30" t="s">
        <v>804</v>
      </c>
      <c r="R78" s="85"/>
      <c r="S78" s="30" t="s">
        <v>806</v>
      </c>
      <c r="T78" s="10"/>
      <c r="U78" s="10"/>
      <c r="V78" s="10"/>
      <c r="W78" s="8" t="s">
        <v>659</v>
      </c>
      <c r="X78" s="108"/>
      <c r="Y78" s="69"/>
      <c r="Z78" s="108" t="s">
        <v>610</v>
      </c>
      <c r="AA78" s="108" t="s">
        <v>610</v>
      </c>
      <c r="AB78" s="10"/>
      <c r="AC78" s="45"/>
      <c r="AD78" s="43" t="s">
        <v>610</v>
      </c>
      <c r="AE78" s="43" t="s">
        <v>610</v>
      </c>
      <c r="AF78" s="42"/>
      <c r="AG78" s="42"/>
      <c r="AH78" s="42"/>
      <c r="AI78" s="42"/>
      <c r="AJ78" s="42"/>
      <c r="AK78" s="42"/>
    </row>
    <row r="79" spans="1:37" ht="49.5" customHeight="1">
      <c r="A79" s="114" t="s">
        <v>1035</v>
      </c>
      <c r="B79" s="26"/>
      <c r="C79" s="36" t="s">
        <v>114</v>
      </c>
      <c r="D79" s="7" t="s">
        <v>808</v>
      </c>
      <c r="E79" s="10"/>
      <c r="F79" s="10">
        <v>-83.224113000000003</v>
      </c>
      <c r="G79" s="10">
        <v>42.520474</v>
      </c>
      <c r="H79" s="10" t="s">
        <v>1209</v>
      </c>
      <c r="I79" s="10" t="s">
        <v>1206</v>
      </c>
      <c r="J79" s="10" t="s">
        <v>809</v>
      </c>
      <c r="K79" s="10">
        <v>48025</v>
      </c>
      <c r="L79" s="10"/>
      <c r="M79" s="10" t="s">
        <v>113</v>
      </c>
      <c r="N79" s="10" t="s">
        <v>753</v>
      </c>
      <c r="O79" s="10" t="s">
        <v>810</v>
      </c>
      <c r="P79" s="30" t="s">
        <v>807</v>
      </c>
      <c r="Q79" s="30" t="s">
        <v>807</v>
      </c>
      <c r="R79" s="85"/>
      <c r="S79" s="30" t="s">
        <v>832</v>
      </c>
      <c r="T79" s="10"/>
      <c r="U79" s="10"/>
      <c r="V79" s="10"/>
      <c r="W79" s="8" t="s">
        <v>659</v>
      </c>
      <c r="X79" s="108"/>
      <c r="Y79" s="69"/>
      <c r="Z79" s="108" t="s">
        <v>610</v>
      </c>
      <c r="AA79" s="108" t="s">
        <v>610</v>
      </c>
      <c r="AB79" s="10" t="s">
        <v>831</v>
      </c>
      <c r="AC79" s="45"/>
      <c r="AD79" s="43" t="s">
        <v>610</v>
      </c>
      <c r="AE79" s="43" t="s">
        <v>610</v>
      </c>
      <c r="AF79" s="42"/>
      <c r="AG79" s="42"/>
      <c r="AH79" s="42"/>
      <c r="AI79" s="42"/>
      <c r="AJ79" s="42"/>
      <c r="AK79" s="42"/>
    </row>
    <row r="80" spans="1:37" ht="49.5" customHeight="1">
      <c r="A80" s="114" t="s">
        <v>1036</v>
      </c>
      <c r="B80" s="26"/>
      <c r="C80" s="36" t="s">
        <v>114</v>
      </c>
      <c r="D80" s="7" t="s">
        <v>811</v>
      </c>
      <c r="E80" s="10"/>
      <c r="F80" s="10">
        <v>-83.224113000000003</v>
      </c>
      <c r="G80" s="10">
        <v>42.520474</v>
      </c>
      <c r="H80" s="10" t="s">
        <v>1209</v>
      </c>
      <c r="I80" s="10" t="s">
        <v>1206</v>
      </c>
      <c r="J80" s="10" t="s">
        <v>809</v>
      </c>
      <c r="K80" s="10">
        <v>48025</v>
      </c>
      <c r="L80" s="10"/>
      <c r="M80" s="10" t="s">
        <v>113</v>
      </c>
      <c r="N80" s="10" t="s">
        <v>753</v>
      </c>
      <c r="O80" s="10" t="s">
        <v>810</v>
      </c>
      <c r="P80" s="30" t="s">
        <v>820</v>
      </c>
      <c r="Q80" s="30" t="s">
        <v>820</v>
      </c>
      <c r="R80" s="85"/>
      <c r="S80" s="30" t="s">
        <v>832</v>
      </c>
      <c r="T80" s="10"/>
      <c r="U80" s="10"/>
      <c r="V80" s="10"/>
      <c r="W80" s="8" t="s">
        <v>659</v>
      </c>
      <c r="X80" s="108"/>
      <c r="Y80" s="69"/>
      <c r="Z80" s="108" t="s">
        <v>610</v>
      </c>
      <c r="AA80" s="108" t="s">
        <v>610</v>
      </c>
      <c r="AB80" s="10"/>
      <c r="AC80" s="45"/>
      <c r="AD80" s="43" t="s">
        <v>610</v>
      </c>
      <c r="AE80" s="43" t="s">
        <v>610</v>
      </c>
      <c r="AF80" s="42"/>
      <c r="AG80" s="42"/>
      <c r="AH80" s="42"/>
      <c r="AI80" s="42"/>
      <c r="AJ80" s="42"/>
      <c r="AK80" s="42"/>
    </row>
    <row r="81" spans="1:40" ht="49.5" customHeight="1">
      <c r="A81" s="114" t="s">
        <v>1037</v>
      </c>
      <c r="B81" s="26"/>
      <c r="C81" s="36" t="s">
        <v>114</v>
      </c>
      <c r="D81" s="7" t="s">
        <v>812</v>
      </c>
      <c r="E81" s="10"/>
      <c r="F81" s="10">
        <v>-83.193751000000006</v>
      </c>
      <c r="G81" s="10">
        <v>42.562139000000002</v>
      </c>
      <c r="H81" s="10" t="s">
        <v>1210</v>
      </c>
      <c r="I81" s="10" t="s">
        <v>1173</v>
      </c>
      <c r="J81" s="10" t="s">
        <v>372</v>
      </c>
      <c r="K81" s="10">
        <v>48084</v>
      </c>
      <c r="L81" s="10"/>
      <c r="M81" s="10" t="s">
        <v>113</v>
      </c>
      <c r="N81" s="10" t="s">
        <v>753</v>
      </c>
      <c r="O81" s="10" t="s">
        <v>813</v>
      </c>
      <c r="P81" s="30" t="s">
        <v>815</v>
      </c>
      <c r="Q81" s="30" t="s">
        <v>815</v>
      </c>
      <c r="R81" s="85"/>
      <c r="S81" s="30" t="s">
        <v>814</v>
      </c>
      <c r="T81" s="10"/>
      <c r="U81" s="10"/>
      <c r="V81" s="10"/>
      <c r="W81" s="8" t="s">
        <v>659</v>
      </c>
      <c r="X81" s="108"/>
      <c r="Y81" s="69"/>
      <c r="Z81" s="108" t="s">
        <v>610</v>
      </c>
      <c r="AA81" s="108" t="s">
        <v>610</v>
      </c>
      <c r="AB81" s="10"/>
      <c r="AC81" s="45"/>
      <c r="AD81" s="43" t="s">
        <v>610</v>
      </c>
      <c r="AE81" s="43" t="s">
        <v>610</v>
      </c>
      <c r="AF81" s="42"/>
      <c r="AG81" s="42"/>
      <c r="AH81" s="42"/>
      <c r="AI81" s="42"/>
      <c r="AJ81" s="42"/>
      <c r="AK81" s="42"/>
    </row>
    <row r="82" spans="1:40" ht="49.5" customHeight="1">
      <c r="A82" s="114" t="s">
        <v>1038</v>
      </c>
      <c r="B82" s="26"/>
      <c r="C82" s="36" t="s">
        <v>114</v>
      </c>
      <c r="D82" s="7" t="s">
        <v>816</v>
      </c>
      <c r="E82" s="10"/>
      <c r="F82" s="10">
        <v>-83.240672000000004</v>
      </c>
      <c r="G82" s="10">
        <v>42.581293000000002</v>
      </c>
      <c r="H82" s="10" t="s">
        <v>1211</v>
      </c>
      <c r="I82" s="10" t="s">
        <v>1207</v>
      </c>
      <c r="J82" s="10" t="s">
        <v>478</v>
      </c>
      <c r="K82" s="10">
        <v>48304</v>
      </c>
      <c r="L82" s="10"/>
      <c r="M82" s="10" t="s">
        <v>113</v>
      </c>
      <c r="N82" s="10" t="s">
        <v>753</v>
      </c>
      <c r="O82" s="10" t="s">
        <v>817</v>
      </c>
      <c r="P82" s="30" t="s">
        <v>818</v>
      </c>
      <c r="Q82" s="30" t="s">
        <v>818</v>
      </c>
      <c r="R82" s="85"/>
      <c r="S82" s="30" t="s">
        <v>819</v>
      </c>
      <c r="T82" s="10"/>
      <c r="U82" s="10"/>
      <c r="V82" s="10"/>
      <c r="W82" s="8" t="s">
        <v>659</v>
      </c>
      <c r="X82" s="108"/>
      <c r="Y82" s="69"/>
      <c r="Z82" s="108" t="s">
        <v>610</v>
      </c>
      <c r="AA82" s="108" t="s">
        <v>610</v>
      </c>
      <c r="AB82" s="10"/>
      <c r="AC82" s="45"/>
      <c r="AD82" s="43" t="s">
        <v>610</v>
      </c>
      <c r="AE82" s="43" t="s">
        <v>610</v>
      </c>
      <c r="AF82" s="42"/>
      <c r="AG82" s="42"/>
      <c r="AH82" s="42"/>
      <c r="AI82" s="42"/>
      <c r="AJ82" s="42"/>
      <c r="AK82" s="42"/>
    </row>
    <row r="83" spans="1:40" ht="49.5" customHeight="1">
      <c r="A83" s="114" t="s">
        <v>1039</v>
      </c>
      <c r="B83" s="26"/>
      <c r="C83" s="36" t="s">
        <v>114</v>
      </c>
      <c r="D83" s="7" t="s">
        <v>822</v>
      </c>
      <c r="E83" s="10"/>
      <c r="F83" s="10"/>
      <c r="G83" s="10"/>
      <c r="H83" s="10"/>
      <c r="I83" s="10"/>
      <c r="J83" s="10"/>
      <c r="K83" s="10"/>
      <c r="L83" s="10"/>
      <c r="M83" s="10" t="s">
        <v>113</v>
      </c>
      <c r="N83" s="10"/>
      <c r="O83" s="10"/>
      <c r="P83" s="30" t="s">
        <v>821</v>
      </c>
      <c r="Q83" s="30" t="s">
        <v>821</v>
      </c>
      <c r="R83" s="85"/>
      <c r="S83" s="30"/>
      <c r="T83" s="10"/>
      <c r="U83" s="10"/>
      <c r="V83" s="10"/>
      <c r="W83" s="8" t="s">
        <v>659</v>
      </c>
      <c r="X83" s="108"/>
      <c r="Y83" s="69"/>
      <c r="Z83" s="108" t="s">
        <v>610</v>
      </c>
      <c r="AA83" s="108" t="s">
        <v>610</v>
      </c>
      <c r="AB83" s="10" t="s">
        <v>823</v>
      </c>
      <c r="AC83" s="45"/>
      <c r="AD83" s="43" t="s">
        <v>610</v>
      </c>
      <c r="AE83" s="43" t="s">
        <v>610</v>
      </c>
      <c r="AF83" s="42"/>
      <c r="AG83" s="42"/>
      <c r="AH83" s="42"/>
      <c r="AI83" s="42"/>
      <c r="AJ83" s="42"/>
      <c r="AK83" s="42"/>
    </row>
    <row r="84" spans="1:40" ht="49.5" customHeight="1">
      <c r="A84" s="114" t="s">
        <v>1040</v>
      </c>
      <c r="B84" s="26"/>
      <c r="C84" s="36" t="s">
        <v>114</v>
      </c>
      <c r="D84" s="7" t="s">
        <v>827</v>
      </c>
      <c r="E84" s="10"/>
      <c r="F84" s="10">
        <v>-83.215483000000006</v>
      </c>
      <c r="G84" s="10">
        <v>42.445734000000002</v>
      </c>
      <c r="H84" s="10" t="s">
        <v>1213</v>
      </c>
      <c r="I84" s="10" t="s">
        <v>1154</v>
      </c>
      <c r="J84" s="10" t="s">
        <v>828</v>
      </c>
      <c r="K84" s="10">
        <v>48075</v>
      </c>
      <c r="L84" s="10"/>
      <c r="M84" s="10" t="s">
        <v>113</v>
      </c>
      <c r="N84" s="10" t="s">
        <v>828</v>
      </c>
      <c r="O84" s="10" t="s">
        <v>826</v>
      </c>
      <c r="P84" s="30" t="s">
        <v>825</v>
      </c>
      <c r="Q84" s="30" t="s">
        <v>825</v>
      </c>
      <c r="R84" s="85"/>
      <c r="S84" s="30"/>
      <c r="T84" s="10"/>
      <c r="U84" s="10"/>
      <c r="V84" s="10"/>
      <c r="W84" s="8" t="s">
        <v>659</v>
      </c>
      <c r="X84" s="108"/>
      <c r="Y84" s="69"/>
      <c r="Z84" s="108" t="s">
        <v>610</v>
      </c>
      <c r="AA84" s="108" t="s">
        <v>610</v>
      </c>
      <c r="AB84" s="10" t="s">
        <v>824</v>
      </c>
      <c r="AC84" s="45"/>
      <c r="AD84" s="43" t="s">
        <v>610</v>
      </c>
      <c r="AE84" s="43" t="s">
        <v>610</v>
      </c>
      <c r="AF84" s="42"/>
      <c r="AG84" s="42"/>
      <c r="AH84" s="42"/>
      <c r="AI84" s="42"/>
      <c r="AJ84" s="42"/>
      <c r="AK84" s="42"/>
    </row>
    <row r="85" spans="1:40" ht="49.5" customHeight="1">
      <c r="A85" s="114" t="s">
        <v>1041</v>
      </c>
      <c r="B85" s="26"/>
      <c r="C85" s="36" t="s">
        <v>114</v>
      </c>
      <c r="D85" s="7" t="s">
        <v>833</v>
      </c>
      <c r="E85" s="10"/>
      <c r="F85" s="10">
        <v>-83.175706000000005</v>
      </c>
      <c r="G85" s="10">
        <v>42.322595</v>
      </c>
      <c r="H85" s="10" t="s">
        <v>1214</v>
      </c>
      <c r="I85" s="10" t="s">
        <v>1212</v>
      </c>
      <c r="J85" s="10" t="s">
        <v>803</v>
      </c>
      <c r="K85" s="10">
        <v>48126</v>
      </c>
      <c r="L85" s="10"/>
      <c r="M85" s="10" t="s">
        <v>113</v>
      </c>
      <c r="N85" s="10" t="s">
        <v>733</v>
      </c>
      <c r="O85" s="10" t="s">
        <v>834</v>
      </c>
      <c r="P85" s="30" t="s">
        <v>835</v>
      </c>
      <c r="Q85" s="30" t="s">
        <v>835</v>
      </c>
      <c r="R85" s="85"/>
      <c r="S85" s="30" t="s">
        <v>836</v>
      </c>
      <c r="T85" s="10"/>
      <c r="U85" s="10"/>
      <c r="V85" s="10"/>
      <c r="W85" s="8" t="s">
        <v>659</v>
      </c>
      <c r="X85" s="108"/>
      <c r="Y85" s="69"/>
      <c r="Z85" s="108" t="s">
        <v>610</v>
      </c>
      <c r="AA85" s="108" t="s">
        <v>610</v>
      </c>
      <c r="AB85" s="10" t="s">
        <v>837</v>
      </c>
      <c r="AC85" s="45"/>
      <c r="AD85" s="43" t="s">
        <v>610</v>
      </c>
      <c r="AE85" s="43" t="s">
        <v>610</v>
      </c>
      <c r="AF85" s="42"/>
      <c r="AG85" s="42"/>
      <c r="AH85" s="42"/>
      <c r="AI85" s="42"/>
      <c r="AJ85" s="42"/>
      <c r="AK85" s="42"/>
    </row>
    <row r="86" spans="1:40" ht="49.5" customHeight="1">
      <c r="A86" s="114" t="s">
        <v>1042</v>
      </c>
      <c r="B86" s="26"/>
      <c r="C86" s="36" t="s">
        <v>114</v>
      </c>
      <c r="D86" s="7" t="s">
        <v>838</v>
      </c>
      <c r="E86" s="10"/>
      <c r="F86" s="10">
        <v>-84.551767999999996</v>
      </c>
      <c r="G86" s="10">
        <v>42.736075</v>
      </c>
      <c r="H86" s="10" t="s">
        <v>440</v>
      </c>
      <c r="I86" s="10"/>
      <c r="J86" s="10" t="s">
        <v>115</v>
      </c>
      <c r="K86" s="10">
        <v>48913</v>
      </c>
      <c r="L86" s="10"/>
      <c r="M86" s="10" t="s">
        <v>113</v>
      </c>
      <c r="N86" s="10" t="s">
        <v>699</v>
      </c>
      <c r="O86" s="10" t="s">
        <v>736</v>
      </c>
      <c r="P86" s="30" t="s">
        <v>839</v>
      </c>
      <c r="Q86" s="30" t="s">
        <v>839</v>
      </c>
      <c r="R86" s="85"/>
      <c r="S86" s="30" t="s">
        <v>840</v>
      </c>
      <c r="T86" s="10"/>
      <c r="U86" s="10"/>
      <c r="V86" s="10"/>
      <c r="W86" s="10" t="s">
        <v>659</v>
      </c>
      <c r="X86" s="69"/>
      <c r="Y86" s="69"/>
      <c r="Z86" s="108" t="s">
        <v>610</v>
      </c>
      <c r="AA86" s="108" t="s">
        <v>610</v>
      </c>
      <c r="AB86" s="10"/>
      <c r="AC86" s="45"/>
      <c r="AD86" s="42"/>
      <c r="AE86" s="43" t="s">
        <v>610</v>
      </c>
      <c r="AF86" s="43" t="s">
        <v>610</v>
      </c>
      <c r="AG86" s="42"/>
      <c r="AH86" s="42"/>
      <c r="AI86" s="42"/>
      <c r="AJ86" s="42"/>
      <c r="AK86" s="42"/>
    </row>
    <row r="87" spans="1:40" ht="49.5" customHeight="1">
      <c r="A87" s="114" t="s">
        <v>1043</v>
      </c>
      <c r="B87" s="26"/>
      <c r="C87" s="36" t="s">
        <v>114</v>
      </c>
      <c r="D87" s="7" t="s">
        <v>848</v>
      </c>
      <c r="E87" s="10"/>
      <c r="F87" s="10">
        <v>-84.555110999999997</v>
      </c>
      <c r="G87" s="10">
        <v>42.726827</v>
      </c>
      <c r="H87" s="10" t="s">
        <v>849</v>
      </c>
      <c r="I87" s="10"/>
      <c r="J87" s="10" t="s">
        <v>115</v>
      </c>
      <c r="K87" s="10">
        <v>48933</v>
      </c>
      <c r="L87" s="10"/>
      <c r="M87" s="10" t="s">
        <v>113</v>
      </c>
      <c r="N87" s="10" t="s">
        <v>699</v>
      </c>
      <c r="O87" s="10" t="s">
        <v>850</v>
      </c>
      <c r="P87" s="30" t="s">
        <v>846</v>
      </c>
      <c r="Q87" s="30" t="s">
        <v>846</v>
      </c>
      <c r="R87" s="85"/>
      <c r="S87" s="30" t="s">
        <v>851</v>
      </c>
      <c r="T87" s="10"/>
      <c r="U87" s="10"/>
      <c r="V87" s="10"/>
      <c r="W87" s="10" t="s">
        <v>660</v>
      </c>
      <c r="X87" s="69"/>
      <c r="Y87" s="69"/>
      <c r="Z87" s="69"/>
      <c r="AA87" s="108" t="s">
        <v>610</v>
      </c>
      <c r="AB87" s="10" t="s">
        <v>847</v>
      </c>
      <c r="AC87" s="45"/>
      <c r="AD87" s="42"/>
      <c r="AE87" s="42"/>
      <c r="AF87" s="43" t="s">
        <v>610</v>
      </c>
      <c r="AG87" s="42"/>
      <c r="AH87" s="42"/>
      <c r="AI87" s="42"/>
      <c r="AJ87" s="42"/>
      <c r="AK87" s="42"/>
    </row>
    <row r="88" spans="1:40" ht="49.5" customHeight="1">
      <c r="A88" s="114" t="s">
        <v>1044</v>
      </c>
      <c r="B88" s="26"/>
      <c r="C88" s="36" t="s">
        <v>114</v>
      </c>
      <c r="D88" s="7" t="s">
        <v>852</v>
      </c>
      <c r="E88" s="10"/>
      <c r="F88" s="10">
        <v>-84.55565</v>
      </c>
      <c r="G88" s="10">
        <v>42.740456999999999</v>
      </c>
      <c r="H88" s="10" t="s">
        <v>856</v>
      </c>
      <c r="I88" s="10"/>
      <c r="J88" s="10" t="s">
        <v>115</v>
      </c>
      <c r="K88" s="10">
        <v>48933</v>
      </c>
      <c r="L88" s="10"/>
      <c r="M88" s="10" t="s">
        <v>113</v>
      </c>
      <c r="N88" s="10" t="s">
        <v>699</v>
      </c>
      <c r="O88" s="10" t="s">
        <v>854</v>
      </c>
      <c r="P88" s="30" t="s">
        <v>855</v>
      </c>
      <c r="Q88" s="30" t="s">
        <v>855</v>
      </c>
      <c r="R88" s="85"/>
      <c r="S88" s="30" t="s">
        <v>857</v>
      </c>
      <c r="T88" s="10"/>
      <c r="U88" s="10"/>
      <c r="V88" s="10"/>
      <c r="W88" s="10" t="s">
        <v>7</v>
      </c>
      <c r="X88" s="108" t="s">
        <v>610</v>
      </c>
      <c r="Y88" s="69"/>
      <c r="Z88" s="69"/>
      <c r="AA88" s="69"/>
      <c r="AB88" s="10" t="s">
        <v>853</v>
      </c>
      <c r="AC88" s="45"/>
      <c r="AD88" s="43" t="s">
        <v>610</v>
      </c>
      <c r="AE88" s="43" t="s">
        <v>610</v>
      </c>
      <c r="AF88" s="43" t="s">
        <v>610</v>
      </c>
      <c r="AG88" s="42"/>
      <c r="AH88" s="42"/>
      <c r="AI88" s="42"/>
      <c r="AJ88" s="42"/>
      <c r="AK88" s="42"/>
    </row>
    <row r="89" spans="1:40" ht="60.75" customHeight="1">
      <c r="A89" s="114" t="s">
        <v>1045</v>
      </c>
      <c r="B89" s="26"/>
      <c r="C89" s="36" t="s">
        <v>114</v>
      </c>
      <c r="D89" s="7" t="s">
        <v>858</v>
      </c>
      <c r="E89" s="10"/>
      <c r="F89" s="10">
        <v>-83.717402000000007</v>
      </c>
      <c r="G89" s="10">
        <v>42.291325999999998</v>
      </c>
      <c r="H89" s="10" t="s">
        <v>859</v>
      </c>
      <c r="I89" s="10"/>
      <c r="J89" s="10" t="s">
        <v>397</v>
      </c>
      <c r="K89" s="10">
        <v>48104</v>
      </c>
      <c r="L89" s="10"/>
      <c r="M89" s="10" t="s">
        <v>113</v>
      </c>
      <c r="N89" s="10" t="s">
        <v>734</v>
      </c>
      <c r="O89" s="10"/>
      <c r="P89" s="30" t="s">
        <v>861</v>
      </c>
      <c r="Q89" s="30" t="s">
        <v>861</v>
      </c>
      <c r="R89" s="85"/>
      <c r="S89" s="30" t="s">
        <v>860</v>
      </c>
      <c r="T89" s="10"/>
      <c r="U89" s="10"/>
      <c r="V89" s="10"/>
      <c r="W89" s="10" t="s">
        <v>7</v>
      </c>
      <c r="X89" s="108" t="s">
        <v>610</v>
      </c>
      <c r="Y89" s="69"/>
      <c r="Z89" s="69"/>
      <c r="AA89" s="69"/>
      <c r="AB89" s="10" t="s">
        <v>862</v>
      </c>
      <c r="AC89" s="45"/>
      <c r="AD89" s="42"/>
      <c r="AE89" s="42" t="s">
        <v>610</v>
      </c>
      <c r="AF89" s="42"/>
      <c r="AG89" s="42"/>
      <c r="AH89" s="42"/>
      <c r="AI89" s="43" t="s">
        <v>610</v>
      </c>
      <c r="AJ89" s="42"/>
      <c r="AK89" s="42"/>
    </row>
    <row r="90" spans="1:40" s="125" customFormat="1" ht="28.5">
      <c r="A90" s="118"/>
      <c r="B90" s="118"/>
      <c r="C90" s="197" t="s">
        <v>114</v>
      </c>
      <c r="D90" s="119" t="s">
        <v>1242</v>
      </c>
      <c r="E90" s="120" t="s">
        <v>1243</v>
      </c>
      <c r="F90" s="121">
        <v>-84.500360000000001</v>
      </c>
      <c r="G90" s="121">
        <v>42.685490000000001</v>
      </c>
      <c r="H90" s="119" t="s">
        <v>1244</v>
      </c>
      <c r="I90" s="119" t="s">
        <v>1245</v>
      </c>
      <c r="J90" s="120" t="s">
        <v>115</v>
      </c>
      <c r="K90" s="120">
        <v>48909</v>
      </c>
      <c r="L90" s="120"/>
      <c r="M90" s="120" t="s">
        <v>113</v>
      </c>
      <c r="N90" s="10" t="s">
        <v>699</v>
      </c>
      <c r="O90" s="120" t="s">
        <v>1288</v>
      </c>
      <c r="P90" s="122" t="s">
        <v>1246</v>
      </c>
      <c r="Q90" s="122" t="s">
        <v>1247</v>
      </c>
      <c r="R90" s="123" t="s">
        <v>1248</v>
      </c>
      <c r="S90" s="123" t="s">
        <v>1249</v>
      </c>
      <c r="T90" s="120" t="s">
        <v>1250</v>
      </c>
      <c r="U90" s="120"/>
      <c r="V90" s="120" t="s">
        <v>1251</v>
      </c>
      <c r="W90" s="120"/>
      <c r="X90" s="158" t="s">
        <v>610</v>
      </c>
      <c r="Y90" s="120"/>
      <c r="Z90" s="120"/>
      <c r="AA90" s="120"/>
      <c r="AB90" s="120"/>
      <c r="AC90" s="120"/>
      <c r="AD90" s="120"/>
      <c r="AE90" s="120"/>
      <c r="AF90" s="120"/>
      <c r="AG90" s="120"/>
      <c r="AH90" s="120"/>
      <c r="AI90" s="120"/>
      <c r="AJ90" s="120"/>
      <c r="AK90" s="159" t="s">
        <v>610</v>
      </c>
      <c r="AL90" s="124"/>
      <c r="AM90" s="124"/>
      <c r="AN90" s="124"/>
    </row>
    <row r="91" spans="1:40" s="125" customFormat="1" ht="28.5">
      <c r="A91" s="118"/>
      <c r="B91" s="118"/>
      <c r="C91" s="197" t="s">
        <v>114</v>
      </c>
      <c r="D91" s="120" t="s">
        <v>1252</v>
      </c>
      <c r="E91" s="120" t="s">
        <v>1243</v>
      </c>
      <c r="F91" s="121">
        <v>-84.561273</v>
      </c>
      <c r="G91" s="121">
        <v>42.733620000000002</v>
      </c>
      <c r="H91" s="120" t="s">
        <v>1253</v>
      </c>
      <c r="I91" s="119" t="s">
        <v>1254</v>
      </c>
      <c r="J91" s="120" t="s">
        <v>115</v>
      </c>
      <c r="K91" s="120">
        <v>48909</v>
      </c>
      <c r="L91" s="120"/>
      <c r="M91" s="120" t="s">
        <v>113</v>
      </c>
      <c r="N91" s="10" t="s">
        <v>699</v>
      </c>
      <c r="O91" s="119" t="s">
        <v>1289</v>
      </c>
      <c r="P91" s="119" t="s">
        <v>1246</v>
      </c>
      <c r="Q91" s="123" t="s">
        <v>1255</v>
      </c>
      <c r="R91" s="123" t="s">
        <v>1256</v>
      </c>
      <c r="S91" s="126" t="str">
        <f>HYPERLINK("http://www.michigan.gov/bpl","www.michigan.gov/bpl")</f>
        <v>www.michigan.gov/bpl</v>
      </c>
      <c r="T91" s="120" t="s">
        <v>1257</v>
      </c>
      <c r="U91" s="120"/>
      <c r="V91" s="120"/>
      <c r="W91" s="120"/>
      <c r="X91" s="158" t="s">
        <v>610</v>
      </c>
      <c r="Y91" s="120"/>
      <c r="Z91" s="120"/>
      <c r="AA91" s="120"/>
      <c r="AB91" s="120"/>
      <c r="AC91" s="120"/>
      <c r="AD91" s="120"/>
      <c r="AE91" s="120"/>
      <c r="AF91" s="120"/>
      <c r="AG91" s="120"/>
      <c r="AH91" s="120"/>
      <c r="AI91" s="120"/>
      <c r="AJ91" s="120"/>
      <c r="AK91" s="159" t="s">
        <v>610</v>
      </c>
      <c r="AL91" s="124"/>
      <c r="AM91" s="124"/>
      <c r="AN91" s="124"/>
    </row>
    <row r="92" spans="1:40" s="125" customFormat="1" ht="28.5">
      <c r="A92" s="118"/>
      <c r="B92" s="118"/>
      <c r="C92" s="197" t="s">
        <v>114</v>
      </c>
      <c r="D92" s="119" t="s">
        <v>1258</v>
      </c>
      <c r="E92" s="120" t="s">
        <v>1243</v>
      </c>
      <c r="F92" s="121">
        <v>-84.442041000000003</v>
      </c>
      <c r="G92" s="121">
        <v>42.67989</v>
      </c>
      <c r="H92" s="119" t="s">
        <v>1259</v>
      </c>
      <c r="I92" s="120" t="s">
        <v>1260</v>
      </c>
      <c r="J92" s="120" t="s">
        <v>1261</v>
      </c>
      <c r="K92" s="120">
        <v>48864</v>
      </c>
      <c r="L92" s="120"/>
      <c r="M92" s="120" t="s">
        <v>113</v>
      </c>
      <c r="N92" s="10" t="s">
        <v>699</v>
      </c>
      <c r="O92" s="119" t="s">
        <v>1290</v>
      </c>
      <c r="P92" s="119" t="s">
        <v>1246</v>
      </c>
      <c r="Q92" s="126" t="str">
        <f>HYPERLINK("http://www.michigan.gov/lara/0,4601,7-154-61343---,00.html","http://www.michigan.gov/lara/0,4601,7-154-61343---,00.html")</f>
        <v>http://www.michigan.gov/lara/0,4601,7-154-61343---,00.html</v>
      </c>
      <c r="R92" s="123" t="s">
        <v>1262</v>
      </c>
      <c r="S92" s="126" t="str">
        <f>HYPERLINK("mailto:LARAFOIAInfo@michigan.gov","LARAFOIAInfo@michigan.gov")</f>
        <v>LARAFOIAInfo@michigan.gov</v>
      </c>
      <c r="T92" s="120" t="s">
        <v>1263</v>
      </c>
      <c r="U92" s="120"/>
      <c r="V92" s="120"/>
      <c r="W92" s="120"/>
      <c r="X92" s="158" t="s">
        <v>610</v>
      </c>
      <c r="Y92" s="120"/>
      <c r="Z92" s="120"/>
      <c r="AA92" s="120"/>
      <c r="AB92" s="120"/>
      <c r="AC92" s="120"/>
      <c r="AD92" s="120"/>
      <c r="AE92" s="120"/>
      <c r="AF92" s="120"/>
      <c r="AG92" s="120"/>
      <c r="AH92" s="120"/>
      <c r="AI92" s="120"/>
      <c r="AJ92" s="120"/>
      <c r="AK92" s="159" t="s">
        <v>610</v>
      </c>
      <c r="AL92" s="124"/>
      <c r="AM92" s="124"/>
      <c r="AN92" s="124"/>
    </row>
    <row r="93" spans="1:40" s="125" customFormat="1" ht="28.5">
      <c r="A93" s="118"/>
      <c r="B93" s="118"/>
      <c r="C93" s="197" t="s">
        <v>114</v>
      </c>
      <c r="D93" s="119" t="s">
        <v>1264</v>
      </c>
      <c r="E93" s="120" t="s">
        <v>1243</v>
      </c>
      <c r="F93" s="121">
        <v>-83.075912771600002</v>
      </c>
      <c r="G93" s="121">
        <v>42.369092925799997</v>
      </c>
      <c r="H93" s="119" t="s">
        <v>1287</v>
      </c>
      <c r="I93" s="120" t="s">
        <v>1286</v>
      </c>
      <c r="J93" s="120" t="s">
        <v>121</v>
      </c>
      <c r="K93" s="120">
        <v>48202</v>
      </c>
      <c r="L93" s="120">
        <v>2988</v>
      </c>
      <c r="M93" s="120" t="s">
        <v>113</v>
      </c>
      <c r="N93" s="10" t="s">
        <v>733</v>
      </c>
      <c r="O93" s="119" t="s">
        <v>1291</v>
      </c>
      <c r="P93" s="119" t="s">
        <v>1246</v>
      </c>
      <c r="Q93" s="123" t="s">
        <v>1265</v>
      </c>
      <c r="R93" s="123" t="s">
        <v>1266</v>
      </c>
      <c r="S93" s="126" t="str">
        <f>HYPERLINK("http://www.michigan.gov/merc","www.michigan.gov/merc")</f>
        <v>www.michigan.gov/merc</v>
      </c>
      <c r="T93" s="120" t="s">
        <v>1267</v>
      </c>
      <c r="U93" s="120"/>
      <c r="V93" s="120"/>
      <c r="W93" s="120"/>
      <c r="X93" s="158" t="s">
        <v>610</v>
      </c>
      <c r="Y93" s="120"/>
      <c r="Z93" s="120"/>
      <c r="AA93" s="120"/>
      <c r="AB93" s="120"/>
      <c r="AC93" s="120"/>
      <c r="AD93" s="120"/>
      <c r="AE93" s="120"/>
      <c r="AF93" s="120"/>
      <c r="AG93" s="120"/>
      <c r="AH93" s="120"/>
      <c r="AI93" s="120"/>
      <c r="AJ93" s="120"/>
      <c r="AK93" s="159" t="s">
        <v>610</v>
      </c>
      <c r="AL93" s="124"/>
      <c r="AM93" s="124"/>
      <c r="AN93" s="124"/>
    </row>
    <row r="94" spans="1:40" s="125" customFormat="1" ht="28.5">
      <c r="A94" s="118"/>
      <c r="B94" s="118"/>
      <c r="C94" s="197" t="s">
        <v>114</v>
      </c>
      <c r="D94" s="120" t="s">
        <v>1268</v>
      </c>
      <c r="E94" s="120" t="s">
        <v>1243</v>
      </c>
      <c r="F94" s="121">
        <v>-84.500703000000001</v>
      </c>
      <c r="G94" s="121">
        <v>42.700248000000002</v>
      </c>
      <c r="H94" s="119" t="s">
        <v>1269</v>
      </c>
      <c r="I94" s="120" t="s">
        <v>1270</v>
      </c>
      <c r="J94" s="120" t="s">
        <v>115</v>
      </c>
      <c r="K94" s="120">
        <v>48910</v>
      </c>
      <c r="L94" s="120"/>
      <c r="M94" s="120" t="s">
        <v>113</v>
      </c>
      <c r="N94" s="10" t="s">
        <v>699</v>
      </c>
      <c r="O94" s="120" t="s">
        <v>1292</v>
      </c>
      <c r="P94" s="120" t="s">
        <v>1246</v>
      </c>
      <c r="Q94" s="123" t="s">
        <v>1271</v>
      </c>
      <c r="R94" s="123" t="s">
        <v>1272</v>
      </c>
      <c r="S94" s="126" t="str">
        <f>HYPERLINK("mailto:firesafecigarettes@michigan.gov","firesafecigarettes@michigan.gov")</f>
        <v>firesafecigarettes@michigan.gov</v>
      </c>
      <c r="T94" s="120" t="s">
        <v>1273</v>
      </c>
      <c r="U94" s="120"/>
      <c r="V94" s="120"/>
      <c r="W94" s="120"/>
      <c r="X94" s="158" t="s">
        <v>610</v>
      </c>
      <c r="Y94" s="120"/>
      <c r="Z94" s="120"/>
      <c r="AA94" s="120"/>
      <c r="AB94" s="120"/>
      <c r="AC94" s="120"/>
      <c r="AD94" s="120"/>
      <c r="AE94" s="120"/>
      <c r="AF94" s="120"/>
      <c r="AG94" s="120"/>
      <c r="AH94" s="120"/>
      <c r="AI94" s="120"/>
      <c r="AJ94" s="120"/>
      <c r="AK94" s="159" t="s">
        <v>610</v>
      </c>
      <c r="AL94" s="124"/>
      <c r="AM94" s="124"/>
      <c r="AN94" s="124"/>
    </row>
    <row r="95" spans="1:40" s="125" customFormat="1" ht="28.5">
      <c r="A95" s="118"/>
      <c r="B95" s="118"/>
      <c r="C95" s="197" t="s">
        <v>114</v>
      </c>
      <c r="D95" s="120" t="s">
        <v>1274</v>
      </c>
      <c r="E95" s="120" t="s">
        <v>1243</v>
      </c>
      <c r="F95" s="121">
        <v>-84.559229999999999</v>
      </c>
      <c r="G95" s="121">
        <v>42.731937000000002</v>
      </c>
      <c r="H95" s="119" t="s">
        <v>1275</v>
      </c>
      <c r="I95" s="119" t="s">
        <v>1276</v>
      </c>
      <c r="J95" s="120" t="s">
        <v>115</v>
      </c>
      <c r="K95" s="120">
        <v>48933</v>
      </c>
      <c r="L95" s="120"/>
      <c r="M95" s="120" t="s">
        <v>113</v>
      </c>
      <c r="N95" s="10" t="s">
        <v>699</v>
      </c>
      <c r="O95" s="120" t="s">
        <v>1293</v>
      </c>
      <c r="P95" s="120" t="s">
        <v>1246</v>
      </c>
      <c r="Q95" s="123" t="s">
        <v>1277</v>
      </c>
      <c r="R95" s="126" t="str">
        <f>HYPERLINK("http://www.michigan.gov/lara/0,4601,7-154-10570_58884-255724--,00.html","http://www.michigan.gov/lara/0,4601,7-154-10570_58884-255724--,00.html")</f>
        <v>http://www.michigan.gov/lara/0,4601,7-154-10570_58884-255724--,00.html</v>
      </c>
      <c r="S95" s="126" t="str">
        <f>HYPERLINK("mailto:mlccinfo2@michigan.gov","mlccinfo2@michigan.gov")</f>
        <v>mlccinfo2@michigan.gov</v>
      </c>
      <c r="T95" s="120" t="s">
        <v>1278</v>
      </c>
      <c r="U95" s="120"/>
      <c r="V95" s="120"/>
      <c r="W95" s="120"/>
      <c r="X95" s="158" t="s">
        <v>610</v>
      </c>
      <c r="Y95" s="120"/>
      <c r="Z95" s="120"/>
      <c r="AA95" s="120"/>
      <c r="AB95" s="120"/>
      <c r="AC95" s="120"/>
      <c r="AD95" s="120"/>
      <c r="AE95" s="120"/>
      <c r="AF95" s="120"/>
      <c r="AG95" s="120"/>
      <c r="AH95" s="120"/>
      <c r="AI95" s="120"/>
      <c r="AJ95" s="120"/>
      <c r="AK95" s="159" t="s">
        <v>610</v>
      </c>
      <c r="AL95" s="124"/>
      <c r="AM95" s="124"/>
      <c r="AN95" s="124"/>
    </row>
    <row r="96" spans="1:40" s="125" customFormat="1" ht="28.5">
      <c r="A96" s="118"/>
      <c r="B96" s="118"/>
      <c r="C96" s="197" t="s">
        <v>114</v>
      </c>
      <c r="D96" s="120" t="s">
        <v>1279</v>
      </c>
      <c r="E96" s="120" t="s">
        <v>1243</v>
      </c>
      <c r="F96" s="121">
        <v>-84.561273</v>
      </c>
      <c r="G96" s="121">
        <v>42.733620000000002</v>
      </c>
      <c r="H96" s="120" t="s">
        <v>1703</v>
      </c>
      <c r="I96" s="120"/>
      <c r="J96" s="120" t="s">
        <v>115</v>
      </c>
      <c r="K96" s="120">
        <v>48909</v>
      </c>
      <c r="L96" s="120"/>
      <c r="M96" s="120" t="s">
        <v>113</v>
      </c>
      <c r="N96" s="10" t="s">
        <v>699</v>
      </c>
      <c r="O96" s="120" t="s">
        <v>1294</v>
      </c>
      <c r="P96" s="120" t="s">
        <v>1246</v>
      </c>
      <c r="Q96" s="126" t="str">
        <f>HYPERLINK("http://www.michigan.gov/lara/0,4601,7-154-78089---,00.html","http://www.michigan.gov/lara/0,4601,7-154-78089---,00.html")</f>
        <v>http://www.michigan.gov/lara/0,4601,7-154-78089---,00.html</v>
      </c>
      <c r="R96" s="123" t="s">
        <v>1280</v>
      </c>
      <c r="S96" s="120" t="s">
        <v>1281</v>
      </c>
      <c r="T96" s="120" t="s">
        <v>1282</v>
      </c>
      <c r="U96" s="120"/>
      <c r="V96" s="120"/>
      <c r="W96" s="120"/>
      <c r="X96" s="158" t="s">
        <v>610</v>
      </c>
      <c r="Y96" s="120"/>
      <c r="Z96" s="120"/>
      <c r="AA96" s="120"/>
      <c r="AB96" s="120"/>
      <c r="AC96" s="120"/>
      <c r="AD96" s="120"/>
      <c r="AE96" s="120"/>
      <c r="AF96" s="120"/>
      <c r="AG96" s="120"/>
      <c r="AH96" s="120"/>
      <c r="AI96" s="120"/>
      <c r="AJ96" s="120"/>
      <c r="AK96" s="159" t="s">
        <v>610</v>
      </c>
      <c r="AL96" s="124"/>
      <c r="AM96" s="124"/>
      <c r="AN96" s="124"/>
    </row>
    <row r="97" spans="1:40" s="125" customFormat="1" ht="28.5">
      <c r="A97" s="118"/>
      <c r="B97" s="118"/>
      <c r="C97" s="197" t="s">
        <v>114</v>
      </c>
      <c r="D97" s="120" t="s">
        <v>1283</v>
      </c>
      <c r="E97" s="120" t="s">
        <v>1243</v>
      </c>
      <c r="F97" s="121">
        <v>-84.559229999999999</v>
      </c>
      <c r="G97" s="121">
        <v>42.731937000000002</v>
      </c>
      <c r="H97" s="120" t="s">
        <v>1275</v>
      </c>
      <c r="I97" s="120"/>
      <c r="J97" s="120" t="s">
        <v>115</v>
      </c>
      <c r="K97" s="120">
        <v>48933</v>
      </c>
      <c r="L97" s="120"/>
      <c r="M97" s="120" t="s">
        <v>113</v>
      </c>
      <c r="N97" s="10" t="s">
        <v>699</v>
      </c>
      <c r="O97" s="120" t="s">
        <v>1295</v>
      </c>
      <c r="P97" s="120" t="s">
        <v>1246</v>
      </c>
      <c r="Q97" s="123" t="s">
        <v>1284</v>
      </c>
      <c r="R97" s="126" t="str">
        <f>HYPERLINK("http://www.michigan.gov/lara/0,4601,7-154-72600-358866--,00.html","http://www.michigan.gov/lara/0,4601,7-154-72600-358866--,00.html")</f>
        <v>http://www.michigan.gov/lara/0,4601,7-154-72600-358866--,00.html</v>
      </c>
      <c r="S97" s="126" t="str">
        <f>HYPERLINK("http://www.michigan.gov/lara/0,4601,7-154--380409--,00.html","BPLHelp")</f>
        <v>BPLHelp</v>
      </c>
      <c r="T97" s="120" t="s">
        <v>1285</v>
      </c>
      <c r="U97" s="120"/>
      <c r="V97" s="120"/>
      <c r="W97" s="120"/>
      <c r="X97" s="158" t="s">
        <v>610</v>
      </c>
      <c r="Y97" s="120"/>
      <c r="Z97" s="120"/>
      <c r="AA97" s="120"/>
      <c r="AB97" s="120"/>
      <c r="AC97" s="120"/>
      <c r="AD97" s="120"/>
      <c r="AE97" s="120"/>
      <c r="AF97" s="120"/>
      <c r="AG97" s="120"/>
      <c r="AH97" s="120"/>
      <c r="AI97" s="120"/>
      <c r="AJ97" s="120"/>
      <c r="AK97" s="159" t="s">
        <v>610</v>
      </c>
      <c r="AL97" s="124"/>
      <c r="AM97" s="124"/>
      <c r="AN97" s="124"/>
    </row>
  </sheetData>
  <hyperlinks>
    <hyperlink ref="S5" r:id="rId1"/>
    <hyperlink ref="S2" r:id="rId2"/>
    <hyperlink ref="S10" r:id="rId3"/>
    <hyperlink ref="S12" r:id="rId4"/>
    <hyperlink ref="S11" r:id="rId5"/>
    <hyperlink ref="S15" r:id="rId6"/>
    <hyperlink ref="S16" r:id="rId7"/>
    <hyperlink ref="S17" r:id="rId8"/>
    <hyperlink ref="S13" r:id="rId9"/>
    <hyperlink ref="S18" r:id="rId10"/>
    <hyperlink ref="S19" r:id="rId11"/>
    <hyperlink ref="S21" r:id="rId12"/>
    <hyperlink ref="S22" r:id="rId13"/>
    <hyperlink ref="S23" r:id="rId14"/>
    <hyperlink ref="S26" r:id="rId15"/>
    <hyperlink ref="S27" r:id="rId16"/>
    <hyperlink ref="S33" r:id="rId17"/>
    <hyperlink ref="S35" r:id="rId18"/>
    <hyperlink ref="S39" r:id="rId19"/>
    <hyperlink ref="S44" r:id="rId20"/>
    <hyperlink ref="S49" r:id="rId21"/>
    <hyperlink ref="S50" r:id="rId22"/>
    <hyperlink ref="S52" r:id="rId23"/>
    <hyperlink ref="S54" r:id="rId24"/>
    <hyperlink ref="S58" r:id="rId25"/>
    <hyperlink ref="S63" r:id="rId26"/>
    <hyperlink ref="S65" r:id="rId27"/>
    <hyperlink ref="S67" r:id="rId28"/>
    <hyperlink ref="S4" r:id="rId29"/>
    <hyperlink ref="S68" r:id="rId30"/>
    <hyperlink ref="S69" r:id="rId31"/>
    <hyperlink ref="S8" r:id="rId32"/>
    <hyperlink ref="S9" r:id="rId33"/>
    <hyperlink ref="S71" r:id="rId34"/>
    <hyperlink ref="S72" r:id="rId35"/>
    <hyperlink ref="S45" r:id="rId36"/>
    <hyperlink ref="S46" r:id="rId37"/>
    <hyperlink ref="S31" r:id="rId38"/>
    <hyperlink ref="S30" r:id="rId39"/>
    <hyperlink ref="S70" r:id="rId40"/>
    <hyperlink ref="S60" r:id="rId41"/>
    <hyperlink ref="S56" r:id="rId42"/>
    <hyperlink ref="S55" r:id="rId43"/>
    <hyperlink ref="S14" r:id="rId44"/>
    <hyperlink ref="Q10" r:id="rId45"/>
    <hyperlink ref="Q11" r:id="rId46"/>
    <hyperlink ref="Q12" r:id="rId47"/>
    <hyperlink ref="Q7" r:id="rId48" location="section1"/>
    <hyperlink ref="Q8" r:id="rId49" location="guidance"/>
    <hyperlink ref="Q9" r:id="rId50" location="incentives"/>
    <hyperlink ref="Q13" r:id="rId51"/>
    <hyperlink ref="Q14" r:id="rId52"/>
    <hyperlink ref="Q15" r:id="rId53"/>
    <hyperlink ref="Q16" r:id="rId54"/>
    <hyperlink ref="Q17" r:id="rId55"/>
    <hyperlink ref="Q18" r:id="rId56"/>
    <hyperlink ref="Q19" r:id="rId57"/>
    <hyperlink ref="Q20" r:id="rId58"/>
    <hyperlink ref="Q21" r:id="rId59"/>
    <hyperlink ref="Q22" r:id="rId60"/>
    <hyperlink ref="Q23" r:id="rId61"/>
    <hyperlink ref="Q25" r:id="rId62"/>
    <hyperlink ref="Q26" r:id="rId63"/>
    <hyperlink ref="Q28" r:id="rId64"/>
    <hyperlink ref="Q27" r:id="rId65"/>
    <hyperlink ref="Q29" r:id="rId66"/>
    <hyperlink ref="Q30" r:id="rId67"/>
    <hyperlink ref="Q31" r:id="rId68"/>
    <hyperlink ref="Q32" r:id="rId69"/>
    <hyperlink ref="Q33" r:id="rId70"/>
    <hyperlink ref="Q34" r:id="rId71"/>
    <hyperlink ref="Q35" r:id="rId72"/>
    <hyperlink ref="Q36" r:id="rId73"/>
    <hyperlink ref="Q37" r:id="rId74"/>
    <hyperlink ref="Q38" r:id="rId75"/>
    <hyperlink ref="Q39" r:id="rId76"/>
    <hyperlink ref="Q40" r:id="rId77"/>
    <hyperlink ref="Q41" r:id="rId78"/>
    <hyperlink ref="Q42" r:id="rId79"/>
    <hyperlink ref="Q43" r:id="rId80"/>
    <hyperlink ref="Q45" r:id="rId81"/>
    <hyperlink ref="Q46" r:id="rId82"/>
    <hyperlink ref="Q47" r:id="rId83"/>
    <hyperlink ref="Q48" r:id="rId84"/>
    <hyperlink ref="Q49" r:id="rId85"/>
    <hyperlink ref="Q50" r:id="rId86"/>
    <hyperlink ref="Q51" r:id="rId87"/>
    <hyperlink ref="Q52" r:id="rId88"/>
    <hyperlink ref="Q53" r:id="rId89"/>
    <hyperlink ref="Q54" r:id="rId90"/>
    <hyperlink ref="Q55" r:id="rId91"/>
    <hyperlink ref="Q56" r:id="rId92"/>
    <hyperlink ref="Q57" r:id="rId93"/>
    <hyperlink ref="Q58" r:id="rId94"/>
    <hyperlink ref="Q59" r:id="rId95"/>
    <hyperlink ref="Q61" r:id="rId96"/>
    <hyperlink ref="Q62" r:id="rId97" location="intro"/>
    <hyperlink ref="Q63" r:id="rId98"/>
    <hyperlink ref="Q64" r:id="rId99"/>
    <hyperlink ref="Q65" r:id="rId100"/>
    <hyperlink ref="Q5" r:id="rId101"/>
    <hyperlink ref="Q3" r:id="rId102"/>
    <hyperlink ref="Q4" r:id="rId103"/>
    <hyperlink ref="Q2" r:id="rId104"/>
    <hyperlink ref="Q6" r:id="rId105"/>
    <hyperlink ref="Q67" r:id="rId106"/>
    <hyperlink ref="Q72" r:id="rId107"/>
    <hyperlink ref="Q73" r:id="rId108"/>
    <hyperlink ref="Q68" r:id="rId109"/>
    <hyperlink ref="Q69" r:id="rId110"/>
    <hyperlink ref="Q70" r:id="rId111"/>
    <hyperlink ref="Q71" r:id="rId112"/>
    <hyperlink ref="S3" r:id="rId113"/>
    <hyperlink ref="Q74" r:id="rId114"/>
    <hyperlink ref="S74" r:id="rId115"/>
    <hyperlink ref="Q75" r:id="rId116" location="/"/>
    <hyperlink ref="S75" r:id="rId117"/>
    <hyperlink ref="S76" r:id="rId118" display="product@msu.edu "/>
    <hyperlink ref="Q76" r:id="rId119"/>
    <hyperlink ref="Q66" r:id="rId120"/>
    <hyperlink ref="Q77" r:id="rId121"/>
    <hyperlink ref="Q78" r:id="rId122"/>
    <hyperlink ref="S78" r:id="rId123"/>
    <hyperlink ref="Q79" r:id="rId124"/>
    <hyperlink ref="S81" r:id="rId125"/>
    <hyperlink ref="Q81" r:id="rId126"/>
    <hyperlink ref="Q82" r:id="rId127"/>
    <hyperlink ref="S82" r:id="rId128"/>
    <hyperlink ref="Q80" r:id="rId129"/>
    <hyperlink ref="Q83" r:id="rId130"/>
    <hyperlink ref="Q84" r:id="rId131"/>
    <hyperlink ref="S79" r:id="rId132"/>
    <hyperlink ref="S80" r:id="rId133"/>
    <hyperlink ref="Q85" r:id="rId134"/>
    <hyperlink ref="S85" r:id="rId135"/>
    <hyperlink ref="Q86" r:id="rId136"/>
    <hyperlink ref="S86" r:id="rId137"/>
    <hyperlink ref="S24" r:id="rId138"/>
    <hyperlink ref="Q24" r:id="rId139"/>
    <hyperlink ref="Q87" r:id="rId140"/>
    <hyperlink ref="S87" r:id="rId141"/>
    <hyperlink ref="Q88" r:id="rId142"/>
    <hyperlink ref="S88" r:id="rId143"/>
    <hyperlink ref="S89" r:id="rId144"/>
    <hyperlink ref="Q89" r:id="rId145"/>
    <hyperlink ref="Q60" r:id="rId146"/>
    <hyperlink ref="P10" r:id="rId147"/>
    <hyperlink ref="P11" r:id="rId148"/>
    <hyperlink ref="P12" r:id="rId149"/>
    <hyperlink ref="P7" r:id="rId150"/>
    <hyperlink ref="P8" r:id="rId151"/>
    <hyperlink ref="P9" r:id="rId152"/>
    <hyperlink ref="P13" r:id="rId153"/>
    <hyperlink ref="P14" r:id="rId154"/>
    <hyperlink ref="P15" r:id="rId155"/>
    <hyperlink ref="P16" r:id="rId156"/>
    <hyperlink ref="P17" r:id="rId157"/>
    <hyperlink ref="P18" r:id="rId158"/>
    <hyperlink ref="P19" r:id="rId159"/>
    <hyperlink ref="P20" r:id="rId160"/>
    <hyperlink ref="P21" r:id="rId161"/>
    <hyperlink ref="P22" r:id="rId162"/>
    <hyperlink ref="P23" r:id="rId163"/>
    <hyperlink ref="P25" r:id="rId164"/>
    <hyperlink ref="P26" r:id="rId165"/>
    <hyperlink ref="P28" r:id="rId166"/>
    <hyperlink ref="P27" r:id="rId167"/>
    <hyperlink ref="P29" r:id="rId168"/>
    <hyperlink ref="P30" r:id="rId169"/>
    <hyperlink ref="P31" r:id="rId170"/>
    <hyperlink ref="P32" r:id="rId171"/>
    <hyperlink ref="P33" r:id="rId172"/>
    <hyperlink ref="P34" r:id="rId173"/>
    <hyperlink ref="P35" r:id="rId174"/>
    <hyperlink ref="P36" r:id="rId175"/>
    <hyperlink ref="P37" r:id="rId176"/>
    <hyperlink ref="P38" r:id="rId177"/>
    <hyperlink ref="P39" r:id="rId178"/>
    <hyperlink ref="P40" r:id="rId179"/>
    <hyperlink ref="P41" r:id="rId180"/>
    <hyperlink ref="P42" r:id="rId181"/>
    <hyperlink ref="P43" r:id="rId182"/>
    <hyperlink ref="P45" r:id="rId183"/>
    <hyperlink ref="P46" r:id="rId184"/>
    <hyperlink ref="P47" r:id="rId185"/>
    <hyperlink ref="P48" r:id="rId186"/>
    <hyperlink ref="P49" r:id="rId187"/>
    <hyperlink ref="P50" r:id="rId188"/>
    <hyperlink ref="P51" r:id="rId189"/>
    <hyperlink ref="P52" r:id="rId190"/>
    <hyperlink ref="P53" r:id="rId191"/>
    <hyperlink ref="P54" r:id="rId192"/>
    <hyperlink ref="P55" r:id="rId193"/>
    <hyperlink ref="P56" r:id="rId194"/>
    <hyperlink ref="P57" r:id="rId195"/>
    <hyperlink ref="P58" r:id="rId196"/>
    <hyperlink ref="P59" r:id="rId197"/>
    <hyperlink ref="P61" r:id="rId198"/>
    <hyperlink ref="P62" r:id="rId199" location="intro"/>
    <hyperlink ref="P63" r:id="rId200"/>
    <hyperlink ref="P64" r:id="rId201"/>
    <hyperlink ref="P65" r:id="rId202"/>
    <hyperlink ref="P5" r:id="rId203"/>
    <hyperlink ref="P3" r:id="rId204"/>
    <hyperlink ref="P4" r:id="rId205"/>
    <hyperlink ref="P2" r:id="rId206"/>
    <hyperlink ref="P6" r:id="rId207"/>
    <hyperlink ref="P67" r:id="rId208"/>
    <hyperlink ref="P72" r:id="rId209"/>
    <hyperlink ref="P73" r:id="rId210"/>
    <hyperlink ref="P68" r:id="rId211"/>
    <hyperlink ref="P69" r:id="rId212"/>
    <hyperlink ref="P70" r:id="rId213"/>
    <hyperlink ref="P71" r:id="rId214"/>
    <hyperlink ref="P74" r:id="rId215"/>
    <hyperlink ref="P75" r:id="rId216" location="/"/>
    <hyperlink ref="P76" r:id="rId217"/>
    <hyperlink ref="P66" r:id="rId218"/>
    <hyperlink ref="P77" r:id="rId219"/>
    <hyperlink ref="P78" r:id="rId220"/>
    <hyperlink ref="P79" r:id="rId221"/>
    <hyperlink ref="P81" r:id="rId222"/>
    <hyperlink ref="P82" r:id="rId223"/>
    <hyperlink ref="P80" r:id="rId224"/>
    <hyperlink ref="P83" r:id="rId225"/>
    <hyperlink ref="P84" r:id="rId226"/>
    <hyperlink ref="P85" r:id="rId227"/>
    <hyperlink ref="P86" r:id="rId228"/>
    <hyperlink ref="P24" r:id="rId229"/>
    <hyperlink ref="P87" r:id="rId230"/>
    <hyperlink ref="P88" r:id="rId231"/>
    <hyperlink ref="P89" r:id="rId232"/>
    <hyperlink ref="P60" r:id="rId233"/>
    <hyperlink ref="Q90" r:id="rId234"/>
    <hyperlink ref="P90" r:id="rId235"/>
  </hyperlinks>
  <pageMargins left="0.7" right="0.7" top="0.75" bottom="0.75" header="0.3" footer="0.3"/>
  <pageSetup orientation="portrait" horizontalDpi="4294967295" verticalDpi="4294967295" r:id="rId23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AM67"/>
  <sheetViews>
    <sheetView topLeftCell="V1" zoomScale="90" zoomScaleNormal="90" zoomScalePageLayoutView="90" workbookViewId="0">
      <pane ySplit="1" topLeftCell="A2" activePane="bottomLeft" state="frozen"/>
      <selection pane="bottomLeft" activeCell="B42" sqref="B42"/>
    </sheetView>
  </sheetViews>
  <sheetFormatPr defaultColWidth="9.140625" defaultRowHeight="15"/>
  <cols>
    <col min="1" max="1" width="9.140625" style="28" customWidth="1"/>
    <col min="2" max="2" width="17.42578125" style="28" bestFit="1" customWidth="1"/>
    <col min="3" max="3" width="15.42578125" style="31" customWidth="1"/>
    <col min="4" max="4" width="38.7109375" style="31" bestFit="1" customWidth="1"/>
    <col min="5" max="5" width="22.42578125" style="31" bestFit="1" customWidth="1"/>
    <col min="6" max="7" width="22.42578125" style="31" customWidth="1"/>
    <col min="8" max="8" width="31.85546875" style="31" bestFit="1" customWidth="1"/>
    <col min="9" max="9" width="31.85546875" style="31" customWidth="1"/>
    <col min="10" max="10" width="11.5703125" style="31" bestFit="1" customWidth="1"/>
    <col min="11" max="11" width="8.42578125" style="31" bestFit="1" customWidth="1"/>
    <col min="12" max="12" width="8.42578125" style="31" customWidth="1"/>
    <col min="13" max="13" width="9" style="31" bestFit="1" customWidth="1"/>
    <col min="14" max="14" width="15.5703125" style="31" bestFit="1" customWidth="1"/>
    <col min="15" max="15" width="14.5703125" style="31" bestFit="1" customWidth="1"/>
    <col min="16" max="16" width="26.5703125" style="31" customWidth="1"/>
    <col min="17" max="17" width="38.140625" style="31" bestFit="1" customWidth="1"/>
    <col min="18" max="18" width="24.42578125" style="31" bestFit="1" customWidth="1"/>
    <col min="19" max="19" width="33.140625" style="31" bestFit="1" customWidth="1"/>
    <col min="20" max="20" width="27.42578125" style="31" bestFit="1" customWidth="1"/>
    <col min="21" max="21" width="27.42578125" style="31" customWidth="1"/>
    <col min="22" max="22" width="24.85546875" style="31" bestFit="1" customWidth="1"/>
    <col min="23" max="23" width="23.85546875" style="31" bestFit="1" customWidth="1"/>
    <col min="24" max="27" width="8.7109375" style="31" customWidth="1"/>
    <col min="28" max="28" width="37.140625" style="31" bestFit="1" customWidth="1"/>
    <col min="29" max="29" width="29.5703125" style="27" bestFit="1" customWidth="1"/>
    <col min="30" max="30" width="11.5703125" style="27" bestFit="1" customWidth="1"/>
    <col min="31" max="31" width="21" style="28" bestFit="1" customWidth="1"/>
    <col min="32" max="32" width="14.28515625" style="28" bestFit="1" customWidth="1"/>
    <col min="33" max="33" width="8.85546875" style="28" bestFit="1" customWidth="1"/>
    <col min="34" max="34" width="17.85546875" style="28" bestFit="1" customWidth="1"/>
    <col min="35" max="35" width="15" style="28" bestFit="1" customWidth="1"/>
    <col min="36" max="36" width="12.42578125" style="28" bestFit="1" customWidth="1"/>
    <col min="37" max="37" width="22.42578125" style="28" bestFit="1" customWidth="1"/>
    <col min="38" max="16384" width="9.140625" style="28"/>
  </cols>
  <sheetData>
    <row r="1" spans="1:37" ht="37.5">
      <c r="A1" s="113" t="s">
        <v>874</v>
      </c>
      <c r="B1" s="112" t="s">
        <v>955</v>
      </c>
      <c r="C1" s="32" t="s">
        <v>698</v>
      </c>
      <c r="D1" s="33" t="s">
        <v>0</v>
      </c>
      <c r="E1" s="95" t="s">
        <v>867</v>
      </c>
      <c r="F1" s="106" t="s">
        <v>1240</v>
      </c>
      <c r="G1" s="106" t="s">
        <v>1241</v>
      </c>
      <c r="H1" s="34" t="s">
        <v>106</v>
      </c>
      <c r="I1" s="16" t="s">
        <v>1140</v>
      </c>
      <c r="J1" s="17" t="s">
        <v>107</v>
      </c>
      <c r="K1" s="18" t="s">
        <v>108</v>
      </c>
      <c r="L1" s="18" t="s">
        <v>1139</v>
      </c>
      <c r="M1" s="35" t="s">
        <v>123</v>
      </c>
      <c r="N1" s="32" t="s">
        <v>697</v>
      </c>
      <c r="O1" s="14" t="s">
        <v>109</v>
      </c>
      <c r="P1" s="102" t="s">
        <v>917</v>
      </c>
      <c r="Q1" s="21" t="s">
        <v>916</v>
      </c>
      <c r="R1" s="85" t="s">
        <v>871</v>
      </c>
      <c r="S1" s="37" t="s">
        <v>110</v>
      </c>
      <c r="T1" s="38" t="s">
        <v>1</v>
      </c>
      <c r="U1" s="105" t="s">
        <v>918</v>
      </c>
      <c r="V1" s="24" t="s">
        <v>919</v>
      </c>
      <c r="W1" s="39" t="s">
        <v>2</v>
      </c>
      <c r="X1" s="107" t="s">
        <v>920</v>
      </c>
      <c r="Y1" s="107" t="s">
        <v>921</v>
      </c>
      <c r="Z1" s="107" t="s">
        <v>922</v>
      </c>
      <c r="AA1" s="107" t="s">
        <v>923</v>
      </c>
      <c r="AB1" s="10" t="s">
        <v>3</v>
      </c>
      <c r="AC1" s="26" t="s">
        <v>139</v>
      </c>
      <c r="AD1" s="54" t="s">
        <v>924</v>
      </c>
      <c r="AE1" s="47" t="s">
        <v>706</v>
      </c>
      <c r="AF1" s="47" t="s">
        <v>598</v>
      </c>
      <c r="AG1" s="47" t="s">
        <v>24</v>
      </c>
      <c r="AH1" s="47" t="s">
        <v>599</v>
      </c>
      <c r="AI1" s="47" t="s">
        <v>600</v>
      </c>
      <c r="AJ1" s="47" t="s">
        <v>601</v>
      </c>
      <c r="AK1" s="47" t="s">
        <v>602</v>
      </c>
    </row>
    <row r="2" spans="1:37" s="29" customFormat="1" ht="60">
      <c r="A2" s="115" t="s">
        <v>1046</v>
      </c>
      <c r="B2" s="13"/>
      <c r="C2" s="8" t="s">
        <v>15</v>
      </c>
      <c r="D2" s="7" t="s">
        <v>371</v>
      </c>
      <c r="E2" s="7"/>
      <c r="F2" s="7">
        <v>-83.116000999999997</v>
      </c>
      <c r="G2" s="7">
        <v>42.559938000000002</v>
      </c>
      <c r="H2" s="8" t="s">
        <v>603</v>
      </c>
      <c r="I2" s="8"/>
      <c r="J2" s="9" t="s">
        <v>372</v>
      </c>
      <c r="K2" s="9">
        <v>48083</v>
      </c>
      <c r="L2" s="9"/>
      <c r="M2" s="8" t="s">
        <v>113</v>
      </c>
      <c r="N2" s="61" t="s">
        <v>696</v>
      </c>
      <c r="O2" s="8" t="s">
        <v>670</v>
      </c>
      <c r="P2" s="11" t="s">
        <v>373</v>
      </c>
      <c r="Q2" s="11" t="s">
        <v>373</v>
      </c>
      <c r="R2" s="85" t="s">
        <v>896</v>
      </c>
      <c r="S2" s="12" t="s">
        <v>671</v>
      </c>
      <c r="T2" s="8"/>
      <c r="U2" s="8"/>
      <c r="V2" s="8"/>
      <c r="W2" s="10" t="s">
        <v>7</v>
      </c>
      <c r="X2" s="109" t="s">
        <v>610</v>
      </c>
      <c r="Y2" s="109"/>
      <c r="Z2" s="108"/>
      <c r="AA2" s="108"/>
      <c r="AB2" s="92" t="s">
        <v>672</v>
      </c>
      <c r="AC2" s="51"/>
      <c r="AD2" s="40" t="s">
        <v>610</v>
      </c>
      <c r="AE2" s="40" t="s">
        <v>610</v>
      </c>
      <c r="AF2" s="40" t="s">
        <v>610</v>
      </c>
      <c r="AG2" s="40"/>
      <c r="AH2" s="40"/>
      <c r="AI2" s="40"/>
      <c r="AJ2" s="40"/>
      <c r="AK2" s="41"/>
    </row>
    <row r="3" spans="1:37" ht="45">
      <c r="A3" s="115" t="s">
        <v>1047</v>
      </c>
      <c r="B3" s="26"/>
      <c r="C3" s="8" t="s">
        <v>15</v>
      </c>
      <c r="D3" s="7" t="s">
        <v>374</v>
      </c>
      <c r="E3" s="7" t="s">
        <v>875</v>
      </c>
      <c r="F3" s="7">
        <v>-83.685582999999994</v>
      </c>
      <c r="G3" s="7">
        <v>43.015141999999997</v>
      </c>
      <c r="H3" s="8" t="s">
        <v>607</v>
      </c>
      <c r="I3" s="8"/>
      <c r="J3" s="7" t="s">
        <v>193</v>
      </c>
      <c r="K3" s="7">
        <v>48502</v>
      </c>
      <c r="L3" s="7"/>
      <c r="M3" s="10" t="s">
        <v>113</v>
      </c>
      <c r="N3" s="36" t="s">
        <v>15</v>
      </c>
      <c r="O3" s="10" t="s">
        <v>669</v>
      </c>
      <c r="P3" s="12" t="s">
        <v>940</v>
      </c>
      <c r="Q3" s="12" t="s">
        <v>668</v>
      </c>
      <c r="R3" s="86" t="s">
        <v>897</v>
      </c>
      <c r="S3" s="10"/>
      <c r="T3" s="10"/>
      <c r="U3" s="10"/>
      <c r="V3" s="10" t="s">
        <v>633</v>
      </c>
      <c r="W3" s="10" t="s">
        <v>628</v>
      </c>
      <c r="X3" s="110"/>
      <c r="Y3" s="110"/>
      <c r="Z3" s="110"/>
      <c r="AA3" s="110" t="s">
        <v>610</v>
      </c>
      <c r="AB3" s="92" t="s">
        <v>611</v>
      </c>
      <c r="AC3" s="52"/>
      <c r="AD3" s="40" t="s">
        <v>610</v>
      </c>
      <c r="AE3" s="40" t="s">
        <v>610</v>
      </c>
      <c r="AF3" s="40"/>
      <c r="AG3" s="40" t="s">
        <v>610</v>
      </c>
      <c r="AH3" s="40"/>
      <c r="AI3" s="40"/>
      <c r="AJ3" s="40"/>
      <c r="AK3" s="42"/>
    </row>
    <row r="4" spans="1:37" ht="75">
      <c r="A4" s="115" t="s">
        <v>1048</v>
      </c>
      <c r="B4" s="26"/>
      <c r="C4" s="8" t="s">
        <v>15</v>
      </c>
      <c r="D4" s="10" t="s">
        <v>22</v>
      </c>
      <c r="E4" s="7" t="s">
        <v>876</v>
      </c>
      <c r="F4" s="7">
        <v>-83.685396999999995</v>
      </c>
      <c r="G4" s="7">
        <v>43.011090000000003</v>
      </c>
      <c r="H4" s="10" t="s">
        <v>608</v>
      </c>
      <c r="I4" s="10"/>
      <c r="J4" s="10" t="s">
        <v>193</v>
      </c>
      <c r="K4" s="10">
        <v>48502</v>
      </c>
      <c r="L4" s="10"/>
      <c r="M4" s="10" t="s">
        <v>113</v>
      </c>
      <c r="N4" s="36" t="s">
        <v>15</v>
      </c>
      <c r="O4" s="10" t="s">
        <v>199</v>
      </c>
      <c r="P4" s="30" t="s">
        <v>941</v>
      </c>
      <c r="Q4" s="30" t="s">
        <v>198</v>
      </c>
      <c r="R4" s="83"/>
      <c r="S4" s="10"/>
      <c r="T4" s="10" t="s">
        <v>24</v>
      </c>
      <c r="U4" s="10"/>
      <c r="V4" s="10"/>
      <c r="W4" s="10" t="s">
        <v>7</v>
      </c>
      <c r="X4" s="109" t="s">
        <v>610</v>
      </c>
      <c r="Y4" s="108"/>
      <c r="Z4" s="108"/>
      <c r="AA4" s="108"/>
      <c r="AB4" s="10"/>
      <c r="AC4" s="45" t="s">
        <v>23</v>
      </c>
      <c r="AD4" s="40" t="s">
        <v>610</v>
      </c>
      <c r="AE4" s="43"/>
      <c r="AF4" s="43"/>
      <c r="AG4" s="43" t="s">
        <v>610</v>
      </c>
      <c r="AH4" s="43"/>
      <c r="AI4" s="43"/>
      <c r="AJ4" s="43"/>
      <c r="AK4" s="42"/>
    </row>
    <row r="5" spans="1:37" ht="51" customHeight="1">
      <c r="A5" s="115" t="s">
        <v>1049</v>
      </c>
      <c r="B5" s="26"/>
      <c r="C5" s="8" t="s">
        <v>15</v>
      </c>
      <c r="D5" s="8" t="s">
        <v>391</v>
      </c>
      <c r="E5" s="7" t="s">
        <v>876</v>
      </c>
      <c r="F5" s="7">
        <v>-83.693682999999993</v>
      </c>
      <c r="G5" s="7">
        <v>43.041015000000002</v>
      </c>
      <c r="H5" s="8" t="s">
        <v>609</v>
      </c>
      <c r="I5" s="8"/>
      <c r="J5" s="8" t="s">
        <v>193</v>
      </c>
      <c r="K5" s="8">
        <v>48505</v>
      </c>
      <c r="L5" s="8"/>
      <c r="M5" s="10" t="s">
        <v>113</v>
      </c>
      <c r="N5" s="36" t="s">
        <v>15</v>
      </c>
      <c r="O5" s="10" t="s">
        <v>673</v>
      </c>
      <c r="P5" s="12" t="s">
        <v>942</v>
      </c>
      <c r="Q5" s="12" t="s">
        <v>375</v>
      </c>
      <c r="R5" s="85" t="s">
        <v>898</v>
      </c>
      <c r="S5" s="10"/>
      <c r="T5" s="8" t="s">
        <v>19</v>
      </c>
      <c r="U5" s="8"/>
      <c r="V5" s="10"/>
      <c r="W5" s="8" t="s">
        <v>7</v>
      </c>
      <c r="X5" s="109" t="s">
        <v>610</v>
      </c>
      <c r="Y5" s="111"/>
      <c r="Z5" s="111"/>
      <c r="AA5" s="111"/>
      <c r="AB5" s="8" t="s">
        <v>196</v>
      </c>
      <c r="AC5" s="46" t="s">
        <v>390</v>
      </c>
      <c r="AD5" s="40" t="s">
        <v>610</v>
      </c>
      <c r="AE5" s="40" t="s">
        <v>610</v>
      </c>
      <c r="AF5" s="40" t="s">
        <v>610</v>
      </c>
      <c r="AG5" s="40" t="s">
        <v>610</v>
      </c>
      <c r="AH5" s="40" t="s">
        <v>610</v>
      </c>
      <c r="AI5" s="40"/>
      <c r="AJ5" s="40"/>
      <c r="AK5" s="42"/>
    </row>
    <row r="6" spans="1:37" ht="45">
      <c r="A6" s="115" t="s">
        <v>1050</v>
      </c>
      <c r="B6" s="26"/>
      <c r="C6" s="8" t="s">
        <v>15</v>
      </c>
      <c r="D6" s="8" t="s">
        <v>612</v>
      </c>
      <c r="E6" s="8"/>
      <c r="F6" s="8">
        <v>-83.736462000000003</v>
      </c>
      <c r="G6" s="8">
        <v>43.177557</v>
      </c>
      <c r="H6" s="8" t="s">
        <v>1216</v>
      </c>
      <c r="I6" s="8" t="s">
        <v>1215</v>
      </c>
      <c r="J6" s="8" t="s">
        <v>329</v>
      </c>
      <c r="K6" s="8">
        <v>48420</v>
      </c>
      <c r="L6" s="8"/>
      <c r="M6" s="10" t="s">
        <v>113</v>
      </c>
      <c r="N6" s="36" t="s">
        <v>15</v>
      </c>
      <c r="O6" s="8" t="s">
        <v>330</v>
      </c>
      <c r="P6" s="12" t="s">
        <v>327</v>
      </c>
      <c r="Q6" s="12" t="s">
        <v>327</v>
      </c>
      <c r="R6" s="85" t="s">
        <v>899</v>
      </c>
      <c r="S6" s="8" t="s">
        <v>328</v>
      </c>
      <c r="T6" s="8"/>
      <c r="U6" s="8"/>
      <c r="V6" s="8"/>
      <c r="W6" s="10" t="s">
        <v>659</v>
      </c>
      <c r="X6" s="69"/>
      <c r="Y6" s="69"/>
      <c r="Z6" s="108" t="s">
        <v>610</v>
      </c>
      <c r="AA6" s="108" t="s">
        <v>610</v>
      </c>
      <c r="AB6" s="8"/>
      <c r="AC6" s="46"/>
      <c r="AD6" s="40" t="s">
        <v>610</v>
      </c>
      <c r="AE6" s="40" t="s">
        <v>610</v>
      </c>
      <c r="AF6" s="40"/>
      <c r="AG6" s="40"/>
      <c r="AH6" s="40"/>
      <c r="AI6" s="40"/>
      <c r="AJ6" s="40"/>
      <c r="AK6" s="42"/>
    </row>
    <row r="7" spans="1:37" ht="45">
      <c r="A7" s="115" t="s">
        <v>1051</v>
      </c>
      <c r="B7" s="26"/>
      <c r="C7" s="8" t="s">
        <v>15</v>
      </c>
      <c r="D7" s="8" t="s">
        <v>613</v>
      </c>
      <c r="E7" s="8"/>
      <c r="F7" s="8">
        <v>-83.523750000000007</v>
      </c>
      <c r="G7" s="8">
        <v>43.034818000000001</v>
      </c>
      <c r="H7" s="8" t="s">
        <v>674</v>
      </c>
      <c r="I7" s="8"/>
      <c r="J7" s="8" t="s">
        <v>338</v>
      </c>
      <c r="K7" s="8">
        <v>48423</v>
      </c>
      <c r="L7" s="8"/>
      <c r="M7" s="10" t="s">
        <v>113</v>
      </c>
      <c r="N7" s="36" t="s">
        <v>15</v>
      </c>
      <c r="O7" s="8" t="s">
        <v>339</v>
      </c>
      <c r="P7" s="12" t="s">
        <v>336</v>
      </c>
      <c r="Q7" s="12" t="s">
        <v>336</v>
      </c>
      <c r="R7" s="85" t="s">
        <v>900</v>
      </c>
      <c r="S7" s="8" t="s">
        <v>337</v>
      </c>
      <c r="T7" s="8"/>
      <c r="U7" s="8"/>
      <c r="V7" s="8"/>
      <c r="W7" s="10" t="s">
        <v>659</v>
      </c>
      <c r="X7" s="69"/>
      <c r="Y7" s="69"/>
      <c r="Z7" s="108" t="s">
        <v>610</v>
      </c>
      <c r="AA7" s="108" t="s">
        <v>610</v>
      </c>
      <c r="AB7" s="8"/>
      <c r="AC7" s="46"/>
      <c r="AD7" s="43" t="s">
        <v>610</v>
      </c>
      <c r="AE7" s="40" t="s">
        <v>610</v>
      </c>
      <c r="AF7" s="43"/>
      <c r="AG7" s="43"/>
      <c r="AH7" s="43"/>
      <c r="AI7" s="43"/>
      <c r="AJ7" s="43"/>
      <c r="AK7" s="42"/>
    </row>
    <row r="8" spans="1:37" ht="45">
      <c r="A8" s="115" t="s">
        <v>1052</v>
      </c>
      <c r="B8" s="26"/>
      <c r="C8" s="57" t="s">
        <v>15</v>
      </c>
      <c r="D8" s="7" t="s">
        <v>376</v>
      </c>
      <c r="E8" s="7"/>
      <c r="F8" s="7">
        <v>-84.559178000000003</v>
      </c>
      <c r="G8" s="7">
        <v>42.731951000000002</v>
      </c>
      <c r="H8" s="7" t="s">
        <v>677</v>
      </c>
      <c r="I8" s="7"/>
      <c r="J8" s="7" t="s">
        <v>115</v>
      </c>
      <c r="K8" s="7">
        <v>48933</v>
      </c>
      <c r="L8" s="7"/>
      <c r="M8" s="10" t="s">
        <v>113</v>
      </c>
      <c r="N8" s="57" t="s">
        <v>699</v>
      </c>
      <c r="O8" s="10" t="s">
        <v>675</v>
      </c>
      <c r="P8" s="12" t="s">
        <v>943</v>
      </c>
      <c r="Q8" s="12" t="s">
        <v>377</v>
      </c>
      <c r="R8" s="86"/>
      <c r="S8" s="30" t="s">
        <v>676</v>
      </c>
      <c r="T8" s="10"/>
      <c r="U8" s="10"/>
      <c r="V8" s="10"/>
      <c r="W8" s="10" t="s">
        <v>7</v>
      </c>
      <c r="X8" s="109" t="s">
        <v>610</v>
      </c>
      <c r="Y8" s="108"/>
      <c r="Z8" s="108"/>
      <c r="AA8" s="108"/>
      <c r="AB8" s="10"/>
      <c r="AC8" s="52"/>
      <c r="AD8" s="43" t="s">
        <v>610</v>
      </c>
      <c r="AE8" s="43"/>
      <c r="AF8" s="43" t="s">
        <v>610</v>
      </c>
      <c r="AG8" s="43"/>
      <c r="AH8" s="43"/>
      <c r="AI8" s="43"/>
      <c r="AJ8" s="43"/>
      <c r="AK8" s="42" t="s">
        <v>610</v>
      </c>
    </row>
    <row r="9" spans="1:37" ht="60">
      <c r="A9" s="115" t="s">
        <v>1053</v>
      </c>
      <c r="B9" s="26"/>
      <c r="C9" s="8" t="s">
        <v>15</v>
      </c>
      <c r="D9" s="10" t="s">
        <v>678</v>
      </c>
      <c r="E9" s="10"/>
      <c r="F9" s="10">
        <v>-83.672473999999994</v>
      </c>
      <c r="G9" s="10">
        <v>43.019928999999998</v>
      </c>
      <c r="H9" s="10" t="s">
        <v>604</v>
      </c>
      <c r="I9" s="10"/>
      <c r="J9" s="10" t="s">
        <v>193</v>
      </c>
      <c r="K9" s="10">
        <v>48503</v>
      </c>
      <c r="L9" s="10"/>
      <c r="M9" s="10" t="s">
        <v>113</v>
      </c>
      <c r="N9" s="36" t="s">
        <v>15</v>
      </c>
      <c r="O9" s="10" t="s">
        <v>201</v>
      </c>
      <c r="P9" s="30" t="s">
        <v>944</v>
      </c>
      <c r="Q9" s="30" t="s">
        <v>200</v>
      </c>
      <c r="R9" s="86" t="s">
        <v>901</v>
      </c>
      <c r="S9" s="10"/>
      <c r="T9" s="10" t="s">
        <v>26</v>
      </c>
      <c r="U9" s="10"/>
      <c r="V9" s="10"/>
      <c r="W9" s="10" t="s">
        <v>7</v>
      </c>
      <c r="X9" s="109" t="s">
        <v>610</v>
      </c>
      <c r="Y9" s="108"/>
      <c r="Z9" s="108"/>
      <c r="AA9" s="108"/>
      <c r="AB9" s="10"/>
      <c r="AC9" s="45" t="s">
        <v>25</v>
      </c>
      <c r="AD9" s="43"/>
      <c r="AE9" s="43"/>
      <c r="AF9" s="43" t="s">
        <v>610</v>
      </c>
      <c r="AG9" s="43"/>
      <c r="AH9" s="43"/>
      <c r="AI9" s="43" t="s">
        <v>610</v>
      </c>
      <c r="AJ9" s="43"/>
      <c r="AK9" s="42"/>
    </row>
    <row r="10" spans="1:37" ht="120">
      <c r="A10" s="115" t="s">
        <v>1054</v>
      </c>
      <c r="B10" s="26"/>
      <c r="C10" s="8" t="s">
        <v>15</v>
      </c>
      <c r="D10" s="10" t="s">
        <v>213</v>
      </c>
      <c r="E10" s="10"/>
      <c r="F10" s="10">
        <v>-83.697545000000005</v>
      </c>
      <c r="G10" s="10">
        <v>43.016202</v>
      </c>
      <c r="H10" s="10" t="s">
        <v>623</v>
      </c>
      <c r="I10" s="10"/>
      <c r="J10" s="10" t="s">
        <v>193</v>
      </c>
      <c r="K10" s="10">
        <v>48503</v>
      </c>
      <c r="L10" s="10"/>
      <c r="M10" s="10" t="s">
        <v>113</v>
      </c>
      <c r="N10" s="36" t="s">
        <v>15</v>
      </c>
      <c r="O10" s="10" t="s">
        <v>216</v>
      </c>
      <c r="P10" s="30" t="s">
        <v>212</v>
      </c>
      <c r="Q10" s="30" t="s">
        <v>212</v>
      </c>
      <c r="R10" s="83"/>
      <c r="S10" s="30" t="s">
        <v>215</v>
      </c>
      <c r="T10" s="10" t="s">
        <v>35</v>
      </c>
      <c r="U10" s="10"/>
      <c r="V10" s="10"/>
      <c r="W10" s="10" t="s">
        <v>7</v>
      </c>
      <c r="X10" s="109" t="s">
        <v>610</v>
      </c>
      <c r="Y10" s="108"/>
      <c r="Z10" s="108"/>
      <c r="AA10" s="108"/>
      <c r="AB10" s="10" t="s">
        <v>679</v>
      </c>
      <c r="AC10" s="45" t="s">
        <v>214</v>
      </c>
      <c r="AD10" s="43" t="s">
        <v>610</v>
      </c>
      <c r="AE10" s="40" t="s">
        <v>610</v>
      </c>
      <c r="AF10" s="43" t="s">
        <v>610</v>
      </c>
      <c r="AG10" s="43"/>
      <c r="AH10" s="43"/>
      <c r="AI10" s="43" t="s">
        <v>610</v>
      </c>
      <c r="AJ10" s="43"/>
      <c r="AK10" s="42"/>
    </row>
    <row r="11" spans="1:37" ht="90">
      <c r="A11" s="115" t="s">
        <v>1055</v>
      </c>
      <c r="B11" s="26"/>
      <c r="C11" s="8" t="s">
        <v>15</v>
      </c>
      <c r="D11" s="8" t="s">
        <v>614</v>
      </c>
      <c r="E11" s="8"/>
      <c r="F11" s="8">
        <v>-83.708859000000004</v>
      </c>
      <c r="G11" s="8">
        <v>42.796095999999999</v>
      </c>
      <c r="H11" s="8" t="s">
        <v>622</v>
      </c>
      <c r="I11" s="8"/>
      <c r="J11" s="8" t="s">
        <v>358</v>
      </c>
      <c r="K11" s="8">
        <v>48430</v>
      </c>
      <c r="L11" s="8"/>
      <c r="M11" s="10" t="s">
        <v>113</v>
      </c>
      <c r="N11" s="36" t="s">
        <v>15</v>
      </c>
      <c r="O11" s="8" t="s">
        <v>359</v>
      </c>
      <c r="P11" s="12" t="s">
        <v>356</v>
      </c>
      <c r="Q11" s="12" t="s">
        <v>356</v>
      </c>
      <c r="R11" s="85" t="s">
        <v>902</v>
      </c>
      <c r="S11" s="12" t="s">
        <v>357</v>
      </c>
      <c r="T11" s="8" t="s">
        <v>360</v>
      </c>
      <c r="U11" s="8"/>
      <c r="V11" s="8"/>
      <c r="W11" s="10" t="s">
        <v>659</v>
      </c>
      <c r="X11" s="69"/>
      <c r="Y11" s="69"/>
      <c r="Z11" s="108" t="s">
        <v>610</v>
      </c>
      <c r="AA11" s="108" t="s">
        <v>610</v>
      </c>
      <c r="AB11" s="8"/>
      <c r="AC11" s="46"/>
      <c r="AD11" s="40" t="s">
        <v>610</v>
      </c>
      <c r="AE11" s="40" t="s">
        <v>610</v>
      </c>
      <c r="AF11" s="40"/>
      <c r="AG11" s="40"/>
      <c r="AH11" s="40"/>
      <c r="AI11" s="40"/>
      <c r="AJ11" s="40"/>
      <c r="AK11" s="42"/>
    </row>
    <row r="12" spans="1:37" ht="60">
      <c r="A12" s="115" t="s">
        <v>1056</v>
      </c>
      <c r="B12" s="26"/>
      <c r="C12" s="8" t="s">
        <v>15</v>
      </c>
      <c r="D12" s="13" t="s">
        <v>680</v>
      </c>
      <c r="E12" s="7"/>
      <c r="F12" s="7">
        <v>-83.689496000000005</v>
      </c>
      <c r="G12" s="7">
        <v>43.014823</v>
      </c>
      <c r="H12" s="13" t="s">
        <v>621</v>
      </c>
      <c r="I12" s="13"/>
      <c r="J12" s="7" t="s">
        <v>193</v>
      </c>
      <c r="K12" s="13">
        <v>48502</v>
      </c>
      <c r="L12" s="13"/>
      <c r="M12" s="10" t="s">
        <v>113</v>
      </c>
      <c r="N12" s="36" t="s">
        <v>15</v>
      </c>
      <c r="O12" s="10"/>
      <c r="P12" s="12" t="s">
        <v>681</v>
      </c>
      <c r="Q12" s="12" t="s">
        <v>681</v>
      </c>
      <c r="R12" s="100"/>
      <c r="S12" s="10"/>
      <c r="T12" s="10"/>
      <c r="U12" s="10"/>
      <c r="V12" s="10"/>
      <c r="W12" s="10" t="s">
        <v>7</v>
      </c>
      <c r="X12" s="109" t="s">
        <v>610</v>
      </c>
      <c r="Y12" s="108"/>
      <c r="Z12" s="108"/>
      <c r="AA12" s="108"/>
      <c r="AB12" s="10"/>
      <c r="AC12" s="52"/>
      <c r="AD12" s="43" t="s">
        <v>610</v>
      </c>
      <c r="AE12" s="43" t="s">
        <v>610</v>
      </c>
      <c r="AF12" s="43" t="s">
        <v>610</v>
      </c>
      <c r="AG12" s="43" t="s">
        <v>610</v>
      </c>
      <c r="AH12" s="43" t="s">
        <v>610</v>
      </c>
      <c r="AI12" s="43"/>
      <c r="AJ12" s="43"/>
      <c r="AK12" s="42"/>
    </row>
    <row r="13" spans="1:37" ht="105">
      <c r="A13" s="115" t="s">
        <v>1057</v>
      </c>
      <c r="B13" s="26"/>
      <c r="C13" s="8" t="s">
        <v>15</v>
      </c>
      <c r="D13" s="10" t="s">
        <v>27</v>
      </c>
      <c r="E13" s="10"/>
      <c r="F13" s="10">
        <v>-83.690122000000002</v>
      </c>
      <c r="G13" s="10">
        <v>43.015813000000001</v>
      </c>
      <c r="H13" s="10" t="s">
        <v>1217</v>
      </c>
      <c r="I13" s="10" t="s">
        <v>1154</v>
      </c>
      <c r="J13" s="10" t="s">
        <v>193</v>
      </c>
      <c r="K13" s="10">
        <v>48502</v>
      </c>
      <c r="L13" s="10"/>
      <c r="M13" s="10" t="s">
        <v>113</v>
      </c>
      <c r="N13" s="36" t="s">
        <v>15</v>
      </c>
      <c r="O13" s="10" t="s">
        <v>202</v>
      </c>
      <c r="P13" s="30" t="s">
        <v>203</v>
      </c>
      <c r="Q13" s="30" t="s">
        <v>203</v>
      </c>
      <c r="R13" s="84" t="s">
        <v>903</v>
      </c>
      <c r="S13" s="30" t="s">
        <v>682</v>
      </c>
      <c r="T13" s="10" t="s">
        <v>389</v>
      </c>
      <c r="U13" s="10"/>
      <c r="V13" s="10"/>
      <c r="W13" s="10" t="s">
        <v>7</v>
      </c>
      <c r="X13" s="109" t="s">
        <v>610</v>
      </c>
      <c r="Y13" s="108"/>
      <c r="Z13" s="108"/>
      <c r="AA13" s="108"/>
      <c r="AB13" s="10"/>
      <c r="AC13" s="45" t="s">
        <v>28</v>
      </c>
      <c r="AD13" s="43" t="s">
        <v>610</v>
      </c>
      <c r="AE13" s="40" t="s">
        <v>610</v>
      </c>
      <c r="AF13" s="43" t="s">
        <v>610</v>
      </c>
      <c r="AG13" s="43" t="s">
        <v>610</v>
      </c>
      <c r="AH13" s="43"/>
      <c r="AI13" s="43"/>
      <c r="AJ13" s="43"/>
      <c r="AK13" s="42"/>
    </row>
    <row r="14" spans="1:37" ht="105">
      <c r="A14" s="115" t="s">
        <v>1058</v>
      </c>
      <c r="B14" s="26"/>
      <c r="C14" s="8" t="s">
        <v>15</v>
      </c>
      <c r="D14" s="10" t="s">
        <v>16</v>
      </c>
      <c r="E14" s="10"/>
      <c r="F14" s="10">
        <v>-83.687881000000004</v>
      </c>
      <c r="G14" s="10">
        <v>43.01652</v>
      </c>
      <c r="H14" s="10" t="s">
        <v>625</v>
      </c>
      <c r="I14" s="10"/>
      <c r="J14" s="10" t="s">
        <v>193</v>
      </c>
      <c r="K14" s="10">
        <v>48502</v>
      </c>
      <c r="L14" s="10"/>
      <c r="M14" s="10" t="s">
        <v>113</v>
      </c>
      <c r="N14" s="36" t="s">
        <v>15</v>
      </c>
      <c r="O14" s="10" t="s">
        <v>195</v>
      </c>
      <c r="P14" s="30" t="s">
        <v>117</v>
      </c>
      <c r="Q14" s="30" t="s">
        <v>117</v>
      </c>
      <c r="R14" s="85" t="s">
        <v>904</v>
      </c>
      <c r="S14" s="30" t="s">
        <v>683</v>
      </c>
      <c r="T14" s="10" t="s">
        <v>18</v>
      </c>
      <c r="U14" s="10"/>
      <c r="V14" s="10"/>
      <c r="W14" s="10" t="s">
        <v>7</v>
      </c>
      <c r="X14" s="109" t="s">
        <v>610</v>
      </c>
      <c r="Y14" s="108"/>
      <c r="Z14" s="108"/>
      <c r="AA14" s="108"/>
      <c r="AB14" s="10" t="s">
        <v>685</v>
      </c>
      <c r="AC14" s="45" t="s">
        <v>17</v>
      </c>
      <c r="AD14" s="40" t="s">
        <v>610</v>
      </c>
      <c r="AE14" s="40" t="s">
        <v>610</v>
      </c>
      <c r="AF14" s="40" t="s">
        <v>610</v>
      </c>
      <c r="AG14" s="40" t="s">
        <v>610</v>
      </c>
      <c r="AH14" s="40"/>
      <c r="AI14" s="40"/>
      <c r="AJ14" s="40" t="s">
        <v>610</v>
      </c>
      <c r="AK14" s="42"/>
    </row>
    <row r="15" spans="1:37" s="29" customFormat="1" ht="75">
      <c r="A15" s="115" t="s">
        <v>1059</v>
      </c>
      <c r="B15" s="13"/>
      <c r="C15" s="8" t="s">
        <v>15</v>
      </c>
      <c r="D15" s="10" t="s">
        <v>29</v>
      </c>
      <c r="E15" s="10"/>
      <c r="F15" s="10">
        <v>-83.679002999999994</v>
      </c>
      <c r="G15" s="10">
        <v>43.021726000000001</v>
      </c>
      <c r="H15" s="10" t="s">
        <v>626</v>
      </c>
      <c r="I15" s="10"/>
      <c r="J15" s="10" t="s">
        <v>193</v>
      </c>
      <c r="K15" s="10">
        <v>48503</v>
      </c>
      <c r="L15" s="10"/>
      <c r="M15" s="10" t="s">
        <v>113</v>
      </c>
      <c r="N15" s="36" t="s">
        <v>15</v>
      </c>
      <c r="O15" s="10" t="s">
        <v>204</v>
      </c>
      <c r="P15" s="30" t="s">
        <v>207</v>
      </c>
      <c r="Q15" s="30" t="s">
        <v>207</v>
      </c>
      <c r="R15" s="85" t="s">
        <v>905</v>
      </c>
      <c r="S15" s="30" t="s">
        <v>686</v>
      </c>
      <c r="T15" s="10" t="s">
        <v>31</v>
      </c>
      <c r="U15" s="10"/>
      <c r="V15" s="10"/>
      <c r="W15" s="10" t="s">
        <v>7</v>
      </c>
      <c r="X15" s="109" t="s">
        <v>610</v>
      </c>
      <c r="Y15" s="108"/>
      <c r="Z15" s="108"/>
      <c r="AA15" s="108"/>
      <c r="AB15" s="10"/>
      <c r="AC15" s="45" t="s">
        <v>30</v>
      </c>
      <c r="AD15" s="41"/>
      <c r="AE15" s="41"/>
      <c r="AF15" s="41" t="s">
        <v>610</v>
      </c>
      <c r="AG15" s="41"/>
      <c r="AH15" s="41"/>
      <c r="AI15" s="41" t="s">
        <v>610</v>
      </c>
      <c r="AJ15" s="41"/>
      <c r="AK15" s="41"/>
    </row>
    <row r="16" spans="1:37" s="29" customFormat="1" ht="90">
      <c r="A16" s="115" t="s">
        <v>1060</v>
      </c>
      <c r="B16" s="13"/>
      <c r="C16" s="8" t="s">
        <v>15</v>
      </c>
      <c r="D16" s="10" t="s">
        <v>32</v>
      </c>
      <c r="E16" s="10"/>
      <c r="F16" s="10">
        <v>-83.689359999999994</v>
      </c>
      <c r="G16" s="10">
        <v>43.015025000000001</v>
      </c>
      <c r="H16" s="10" t="s">
        <v>210</v>
      </c>
      <c r="I16" s="10"/>
      <c r="J16" s="10" t="s">
        <v>193</v>
      </c>
      <c r="K16" s="10">
        <v>48502</v>
      </c>
      <c r="L16" s="10"/>
      <c r="M16" s="10" t="s">
        <v>113</v>
      </c>
      <c r="N16" s="36" t="s">
        <v>15</v>
      </c>
      <c r="O16" s="10" t="s">
        <v>211</v>
      </c>
      <c r="P16" s="30" t="s">
        <v>208</v>
      </c>
      <c r="Q16" s="30" t="s">
        <v>208</v>
      </c>
      <c r="R16" s="85" t="s">
        <v>906</v>
      </c>
      <c r="S16" s="30" t="s">
        <v>209</v>
      </c>
      <c r="T16" s="10" t="s">
        <v>34</v>
      </c>
      <c r="U16" s="10"/>
      <c r="V16" s="10"/>
      <c r="W16" s="10" t="s">
        <v>627</v>
      </c>
      <c r="X16" s="108"/>
      <c r="Y16" s="109" t="s">
        <v>610</v>
      </c>
      <c r="Z16" s="108"/>
      <c r="AA16" s="108"/>
      <c r="AB16" s="10" t="s">
        <v>687</v>
      </c>
      <c r="AC16" s="45" t="s">
        <v>33</v>
      </c>
      <c r="AD16" s="41"/>
      <c r="AE16" s="40" t="s">
        <v>610</v>
      </c>
      <c r="AF16" s="41"/>
      <c r="AG16" s="41" t="s">
        <v>610</v>
      </c>
      <c r="AH16" s="41"/>
      <c r="AI16" s="41"/>
      <c r="AJ16" s="41"/>
      <c r="AK16" s="41"/>
    </row>
    <row r="17" spans="1:37" s="29" customFormat="1" ht="45">
      <c r="A17" s="115" t="s">
        <v>1061</v>
      </c>
      <c r="B17" s="13"/>
      <c r="C17" s="8" t="s">
        <v>15</v>
      </c>
      <c r="D17" s="8" t="s">
        <v>385</v>
      </c>
      <c r="E17" s="7"/>
      <c r="F17" s="7">
        <v>-83.691828000000001</v>
      </c>
      <c r="G17" s="7">
        <v>43.015590000000003</v>
      </c>
      <c r="H17" s="8" t="s">
        <v>619</v>
      </c>
      <c r="I17" s="8"/>
      <c r="J17" s="8" t="s">
        <v>193</v>
      </c>
      <c r="K17" s="8">
        <v>48502</v>
      </c>
      <c r="L17" s="8"/>
      <c r="M17" s="10" t="s">
        <v>113</v>
      </c>
      <c r="N17" s="36" t="s">
        <v>15</v>
      </c>
      <c r="O17" s="10"/>
      <c r="P17" s="12" t="s">
        <v>386</v>
      </c>
      <c r="Q17" s="12" t="s">
        <v>386</v>
      </c>
      <c r="R17" s="85" t="s">
        <v>907</v>
      </c>
      <c r="S17" s="10"/>
      <c r="T17" s="10"/>
      <c r="U17" s="10"/>
      <c r="V17" s="10"/>
      <c r="W17" s="10" t="s">
        <v>7</v>
      </c>
      <c r="X17" s="109" t="s">
        <v>610</v>
      </c>
      <c r="Y17" s="108"/>
      <c r="Z17" s="108"/>
      <c r="AA17" s="108"/>
      <c r="AB17" s="10"/>
      <c r="AC17" s="52"/>
      <c r="AD17" s="41"/>
      <c r="AE17" s="40" t="s">
        <v>610</v>
      </c>
      <c r="AF17" s="41" t="s">
        <v>610</v>
      </c>
      <c r="AG17" s="41"/>
      <c r="AH17" s="41"/>
      <c r="AI17" s="41" t="s">
        <v>610</v>
      </c>
      <c r="AJ17" s="41"/>
      <c r="AK17" s="41"/>
    </row>
    <row r="18" spans="1:37" s="29" customFormat="1" ht="45">
      <c r="A18" s="115" t="s">
        <v>1062</v>
      </c>
      <c r="B18" s="13"/>
      <c r="C18" s="8" t="s">
        <v>15</v>
      </c>
      <c r="D18" s="8" t="s">
        <v>615</v>
      </c>
      <c r="E18" s="8"/>
      <c r="F18" s="8">
        <v>-83.855608000000004</v>
      </c>
      <c r="G18" s="8">
        <v>43.062994000000003</v>
      </c>
      <c r="H18" s="8" t="s">
        <v>1219</v>
      </c>
      <c r="I18" s="8" t="s">
        <v>1218</v>
      </c>
      <c r="J18" s="8" t="s">
        <v>218</v>
      </c>
      <c r="K18" s="8">
        <v>48433</v>
      </c>
      <c r="L18" s="8"/>
      <c r="M18" s="10" t="s">
        <v>113</v>
      </c>
      <c r="N18" s="36" t="s">
        <v>15</v>
      </c>
      <c r="O18" s="8" t="s">
        <v>342</v>
      </c>
      <c r="P18" s="12" t="s">
        <v>340</v>
      </c>
      <c r="Q18" s="12" t="s">
        <v>340</v>
      </c>
      <c r="R18" s="85" t="s">
        <v>908</v>
      </c>
      <c r="S18" s="8" t="s">
        <v>341</v>
      </c>
      <c r="T18" s="8" t="s">
        <v>343</v>
      </c>
      <c r="U18" s="8"/>
      <c r="V18" s="8"/>
      <c r="W18" s="10" t="s">
        <v>659</v>
      </c>
      <c r="X18" s="69"/>
      <c r="Y18" s="69"/>
      <c r="Z18" s="108" t="s">
        <v>610</v>
      </c>
      <c r="AA18" s="108" t="s">
        <v>610</v>
      </c>
      <c r="AB18" s="8"/>
      <c r="AC18" s="46"/>
      <c r="AD18" s="41" t="s">
        <v>610</v>
      </c>
      <c r="AE18" s="40" t="s">
        <v>610</v>
      </c>
      <c r="AF18" s="41"/>
      <c r="AG18" s="41"/>
      <c r="AH18" s="41"/>
      <c r="AI18" s="41"/>
      <c r="AJ18" s="41"/>
      <c r="AK18" s="41"/>
    </row>
    <row r="19" spans="1:37" s="29" customFormat="1" ht="105">
      <c r="A19" s="115" t="s">
        <v>1063</v>
      </c>
      <c r="B19" s="13"/>
      <c r="C19" s="8" t="s">
        <v>15</v>
      </c>
      <c r="D19" s="8" t="s">
        <v>36</v>
      </c>
      <c r="E19" s="8"/>
      <c r="F19" s="8">
        <v>-83.641732000000005</v>
      </c>
      <c r="G19" s="8">
        <v>43.020971000000003</v>
      </c>
      <c r="H19" s="8" t="s">
        <v>606</v>
      </c>
      <c r="I19" s="8"/>
      <c r="J19" s="8" t="s">
        <v>193</v>
      </c>
      <c r="K19" s="8" t="s">
        <v>388</v>
      </c>
      <c r="L19" s="8"/>
      <c r="M19" s="8" t="s">
        <v>113</v>
      </c>
      <c r="N19" s="36" t="s">
        <v>15</v>
      </c>
      <c r="O19" s="8" t="s">
        <v>387</v>
      </c>
      <c r="P19" s="12" t="s">
        <v>378</v>
      </c>
      <c r="Q19" s="12" t="s">
        <v>378</v>
      </c>
      <c r="R19" s="85" t="s">
        <v>909</v>
      </c>
      <c r="S19" s="12" t="s">
        <v>684</v>
      </c>
      <c r="T19" s="8" t="s">
        <v>38</v>
      </c>
      <c r="U19" s="8"/>
      <c r="V19" s="8" t="s">
        <v>39</v>
      </c>
      <c r="W19" s="8" t="s">
        <v>7</v>
      </c>
      <c r="X19" s="109" t="s">
        <v>610</v>
      </c>
      <c r="Y19" s="111"/>
      <c r="Z19" s="111"/>
      <c r="AA19" s="111"/>
      <c r="AB19" s="8" t="s">
        <v>40</v>
      </c>
      <c r="AC19" s="46" t="s">
        <v>37</v>
      </c>
      <c r="AD19" s="41" t="s">
        <v>610</v>
      </c>
      <c r="AE19" s="41"/>
      <c r="AF19" s="41"/>
      <c r="AG19" s="41"/>
      <c r="AH19" s="41" t="s">
        <v>610</v>
      </c>
      <c r="AI19" s="41"/>
      <c r="AJ19" s="41"/>
      <c r="AK19" s="41"/>
    </row>
    <row r="20" spans="1:37" ht="45">
      <c r="A20" s="115" t="s">
        <v>1064</v>
      </c>
      <c r="B20" s="26"/>
      <c r="C20" s="8" t="s">
        <v>15</v>
      </c>
      <c r="D20" s="8" t="s">
        <v>616</v>
      </c>
      <c r="E20" s="8"/>
      <c r="F20" s="8">
        <v>-83.635225000000005</v>
      </c>
      <c r="G20" s="8">
        <v>42.923746000000001</v>
      </c>
      <c r="H20" s="8" t="s">
        <v>617</v>
      </c>
      <c r="I20" s="8"/>
      <c r="J20" s="8" t="s">
        <v>153</v>
      </c>
      <c r="K20" s="8">
        <v>48439</v>
      </c>
      <c r="L20" s="8"/>
      <c r="M20" s="10" t="s">
        <v>113</v>
      </c>
      <c r="N20" s="36" t="s">
        <v>15</v>
      </c>
      <c r="O20" s="8" t="s">
        <v>355</v>
      </c>
      <c r="P20" s="12" t="s">
        <v>353</v>
      </c>
      <c r="Q20" s="12" t="s">
        <v>353</v>
      </c>
      <c r="R20" s="85" t="s">
        <v>910</v>
      </c>
      <c r="S20" s="8" t="s">
        <v>354</v>
      </c>
      <c r="T20" s="8" t="s">
        <v>332</v>
      </c>
      <c r="U20" s="8"/>
      <c r="V20" s="8"/>
      <c r="W20" s="10" t="s">
        <v>659</v>
      </c>
      <c r="X20" s="69"/>
      <c r="Y20" s="69"/>
      <c r="Z20" s="108" t="s">
        <v>610</v>
      </c>
      <c r="AA20" s="108" t="s">
        <v>610</v>
      </c>
      <c r="AB20" s="8"/>
      <c r="AC20" s="46"/>
      <c r="AD20" s="41" t="s">
        <v>610</v>
      </c>
      <c r="AE20" s="40" t="s">
        <v>610</v>
      </c>
      <c r="AF20" s="42"/>
      <c r="AG20" s="42"/>
      <c r="AH20" s="42"/>
      <c r="AI20" s="42"/>
      <c r="AJ20" s="42"/>
      <c r="AK20" s="42"/>
    </row>
    <row r="21" spans="1:37" ht="75">
      <c r="A21" s="115" t="s">
        <v>1065</v>
      </c>
      <c r="B21" s="26"/>
      <c r="C21" s="8" t="s">
        <v>15</v>
      </c>
      <c r="D21" s="7" t="s">
        <v>632</v>
      </c>
      <c r="E21" s="7" t="s">
        <v>877</v>
      </c>
      <c r="F21" s="7">
        <v>-83.693216000000007</v>
      </c>
      <c r="G21" s="7">
        <v>43.020026000000001</v>
      </c>
      <c r="H21" s="10" t="s">
        <v>1221</v>
      </c>
      <c r="I21" s="10" t="s">
        <v>1220</v>
      </c>
      <c r="J21" s="9" t="s">
        <v>193</v>
      </c>
      <c r="K21" s="9">
        <v>48502</v>
      </c>
      <c r="L21" s="9"/>
      <c r="M21" s="10" t="s">
        <v>113</v>
      </c>
      <c r="N21" s="36" t="s">
        <v>15</v>
      </c>
      <c r="O21" s="10" t="s">
        <v>688</v>
      </c>
      <c r="P21" s="11" t="s">
        <v>379</v>
      </c>
      <c r="Q21" s="11" t="s">
        <v>379</v>
      </c>
      <c r="R21" s="84" t="s">
        <v>911</v>
      </c>
      <c r="S21" s="30" t="s">
        <v>197</v>
      </c>
      <c r="T21" s="10"/>
      <c r="U21" s="10"/>
      <c r="V21" s="10"/>
      <c r="W21" s="10" t="s">
        <v>7</v>
      </c>
      <c r="X21" s="109" t="s">
        <v>610</v>
      </c>
      <c r="Y21" s="108"/>
      <c r="Z21" s="108"/>
      <c r="AA21" s="108"/>
      <c r="AB21" s="10"/>
      <c r="AC21" s="45" t="s">
        <v>20</v>
      </c>
      <c r="AD21" s="41" t="s">
        <v>610</v>
      </c>
      <c r="AE21" s="42" t="s">
        <v>610</v>
      </c>
      <c r="AF21" s="42" t="s">
        <v>610</v>
      </c>
      <c r="AG21" s="42" t="s">
        <v>610</v>
      </c>
      <c r="AH21" s="42" t="s">
        <v>610</v>
      </c>
      <c r="AI21" s="42"/>
      <c r="AJ21" s="42"/>
      <c r="AK21" s="42"/>
    </row>
    <row r="22" spans="1:37" ht="165">
      <c r="A22" s="115" t="s">
        <v>1066</v>
      </c>
      <c r="B22" s="26"/>
      <c r="C22" s="8" t="s">
        <v>15</v>
      </c>
      <c r="D22" s="7" t="s">
        <v>380</v>
      </c>
      <c r="E22" s="7"/>
      <c r="F22" s="7">
        <v>-83.633954000000003</v>
      </c>
      <c r="G22" s="7">
        <v>43.009251999999996</v>
      </c>
      <c r="H22" s="8" t="s">
        <v>689</v>
      </c>
      <c r="I22" s="8"/>
      <c r="J22" s="8" t="s">
        <v>218</v>
      </c>
      <c r="K22" s="8">
        <v>48433</v>
      </c>
      <c r="L22" s="8"/>
      <c r="M22" s="10" t="s">
        <v>113</v>
      </c>
      <c r="N22" s="36" t="s">
        <v>15</v>
      </c>
      <c r="O22" s="10" t="s">
        <v>690</v>
      </c>
      <c r="P22" s="11" t="s">
        <v>381</v>
      </c>
      <c r="Q22" s="11" t="s">
        <v>381</v>
      </c>
      <c r="R22" s="85" t="s">
        <v>912</v>
      </c>
      <c r="S22" s="10"/>
      <c r="T22" s="10" t="s">
        <v>35</v>
      </c>
      <c r="U22" s="10"/>
      <c r="V22" s="10"/>
      <c r="W22" s="10" t="s">
        <v>653</v>
      </c>
      <c r="X22" s="69"/>
      <c r="Y22" s="108" t="s">
        <v>610</v>
      </c>
      <c r="Z22" s="108" t="s">
        <v>610</v>
      </c>
      <c r="AA22" s="108"/>
      <c r="AB22" s="10" t="s">
        <v>691</v>
      </c>
      <c r="AC22" s="45" t="s">
        <v>41</v>
      </c>
      <c r="AD22" s="41" t="s">
        <v>610</v>
      </c>
      <c r="AE22" s="40" t="s">
        <v>610</v>
      </c>
      <c r="AF22" s="42" t="s">
        <v>610</v>
      </c>
      <c r="AG22" s="42"/>
      <c r="AH22" s="42"/>
      <c r="AI22" s="42"/>
      <c r="AJ22" s="42"/>
      <c r="AK22" s="42"/>
    </row>
    <row r="23" spans="1:37" ht="105">
      <c r="A23" s="115" t="s">
        <v>1067</v>
      </c>
      <c r="B23" s="26"/>
      <c r="C23" s="8" t="s">
        <v>15</v>
      </c>
      <c r="D23" s="10" t="s">
        <v>45</v>
      </c>
      <c r="E23" s="10"/>
      <c r="F23" s="10">
        <v>-83.672436000000005</v>
      </c>
      <c r="G23" s="10">
        <v>42.968983999999999</v>
      </c>
      <c r="H23" s="10" t="s">
        <v>618</v>
      </c>
      <c r="I23" s="10"/>
      <c r="J23" s="10" t="s">
        <v>222</v>
      </c>
      <c r="K23" s="10">
        <v>48529</v>
      </c>
      <c r="L23" s="10"/>
      <c r="M23" s="10" t="s">
        <v>113</v>
      </c>
      <c r="N23" s="36" t="s">
        <v>15</v>
      </c>
      <c r="O23" s="10" t="s">
        <v>692</v>
      </c>
      <c r="P23" s="30" t="s">
        <v>221</v>
      </c>
      <c r="Q23" s="30" t="s">
        <v>221</v>
      </c>
      <c r="R23" s="83"/>
      <c r="S23" s="10"/>
      <c r="T23" s="10" t="s">
        <v>47</v>
      </c>
      <c r="U23" s="10"/>
      <c r="V23" s="10"/>
      <c r="W23" s="10" t="s">
        <v>653</v>
      </c>
      <c r="X23" s="69"/>
      <c r="Y23" s="108" t="s">
        <v>610</v>
      </c>
      <c r="Z23" s="108" t="s">
        <v>610</v>
      </c>
      <c r="AA23" s="108"/>
      <c r="AB23" s="10" t="s">
        <v>693</v>
      </c>
      <c r="AC23" s="45" t="s">
        <v>46</v>
      </c>
      <c r="AD23" s="41" t="s">
        <v>610</v>
      </c>
      <c r="AE23" s="42"/>
      <c r="AF23" s="42" t="s">
        <v>610</v>
      </c>
      <c r="AG23" s="42"/>
      <c r="AH23" s="42"/>
      <c r="AI23" s="42"/>
      <c r="AJ23" s="42"/>
      <c r="AK23" s="42"/>
    </row>
    <row r="24" spans="1:37" ht="45">
      <c r="A24" s="115" t="s">
        <v>1068</v>
      </c>
      <c r="B24" s="26"/>
      <c r="C24" s="8" t="s">
        <v>15</v>
      </c>
      <c r="D24" s="10" t="s">
        <v>631</v>
      </c>
      <c r="E24" s="7" t="s">
        <v>878</v>
      </c>
      <c r="F24" s="7">
        <v>-83.621441000000004</v>
      </c>
      <c r="G24" s="7">
        <v>42.925451000000002</v>
      </c>
      <c r="H24" s="10" t="s">
        <v>370</v>
      </c>
      <c r="I24" s="10"/>
      <c r="J24" s="10" t="s">
        <v>153</v>
      </c>
      <c r="K24" s="10">
        <v>48439</v>
      </c>
      <c r="L24" s="10"/>
      <c r="M24" s="10" t="s">
        <v>113</v>
      </c>
      <c r="N24" s="36" t="s">
        <v>15</v>
      </c>
      <c r="O24" s="10" t="s">
        <v>695</v>
      </c>
      <c r="P24" s="30" t="s">
        <v>945</v>
      </c>
      <c r="Q24" s="30" t="s">
        <v>232</v>
      </c>
      <c r="R24" s="86" t="s">
        <v>913</v>
      </c>
      <c r="S24" s="10"/>
      <c r="T24" s="10"/>
      <c r="U24" s="10"/>
      <c r="V24" s="10"/>
      <c r="W24" s="10" t="s">
        <v>7</v>
      </c>
      <c r="X24" s="109" t="s">
        <v>610</v>
      </c>
      <c r="Y24" s="108"/>
      <c r="Z24" s="108"/>
      <c r="AA24" s="108"/>
      <c r="AB24" s="10"/>
      <c r="AC24" s="45" t="s">
        <v>152</v>
      </c>
      <c r="AD24" s="41" t="s">
        <v>610</v>
      </c>
      <c r="AE24" s="42"/>
      <c r="AF24" s="42" t="s">
        <v>610</v>
      </c>
      <c r="AG24" s="42"/>
      <c r="AH24" s="42" t="s">
        <v>610</v>
      </c>
      <c r="AI24" s="42"/>
      <c r="AJ24" s="42"/>
      <c r="AK24" s="42"/>
    </row>
    <row r="25" spans="1:37" ht="75">
      <c r="A25" s="115" t="s">
        <v>1069</v>
      </c>
      <c r="B25" s="26"/>
      <c r="C25" s="8" t="s">
        <v>15</v>
      </c>
      <c r="D25" s="10" t="s">
        <v>48</v>
      </c>
      <c r="E25" s="10"/>
      <c r="F25" s="10">
        <v>-83.690197999999995</v>
      </c>
      <c r="G25" s="10">
        <v>43.015943999999998</v>
      </c>
      <c r="H25" s="10" t="s">
        <v>1223</v>
      </c>
      <c r="I25" s="10" t="s">
        <v>1222</v>
      </c>
      <c r="J25" s="10" t="s">
        <v>193</v>
      </c>
      <c r="K25" s="10">
        <v>48502</v>
      </c>
      <c r="L25" s="10"/>
      <c r="M25" s="10" t="s">
        <v>113</v>
      </c>
      <c r="N25" s="36" t="s">
        <v>15</v>
      </c>
      <c r="O25" s="10" t="s">
        <v>217</v>
      </c>
      <c r="P25" s="30" t="s">
        <v>223</v>
      </c>
      <c r="Q25" s="30" t="s">
        <v>223</v>
      </c>
      <c r="R25" s="86" t="s">
        <v>914</v>
      </c>
      <c r="S25" s="10"/>
      <c r="T25" s="10" t="s">
        <v>50</v>
      </c>
      <c r="U25" s="10"/>
      <c r="V25" s="10" t="s">
        <v>51</v>
      </c>
      <c r="W25" s="10" t="s">
        <v>7</v>
      </c>
      <c r="X25" s="109" t="s">
        <v>610</v>
      </c>
      <c r="Y25" s="108"/>
      <c r="Z25" s="108"/>
      <c r="AA25" s="108"/>
      <c r="AB25" s="10"/>
      <c r="AC25" s="45" t="s">
        <v>49</v>
      </c>
      <c r="AD25" s="41"/>
      <c r="AE25" s="42"/>
      <c r="AF25" s="42"/>
      <c r="AG25" s="42" t="s">
        <v>610</v>
      </c>
      <c r="AH25" s="42"/>
      <c r="AI25" s="42"/>
      <c r="AJ25" s="42"/>
      <c r="AK25" s="42"/>
    </row>
    <row r="26" spans="1:37" ht="90">
      <c r="A26" s="115" t="s">
        <v>1070</v>
      </c>
      <c r="B26" s="26"/>
      <c r="C26" s="8" t="s">
        <v>701</v>
      </c>
      <c r="D26" s="10" t="s">
        <v>630</v>
      </c>
      <c r="E26" s="10"/>
      <c r="F26" s="10">
        <v>-83.690122000000002</v>
      </c>
      <c r="G26" s="10">
        <v>43.015813000000001</v>
      </c>
      <c r="H26" s="10" t="s">
        <v>1217</v>
      </c>
      <c r="I26" s="10" t="s">
        <v>1154</v>
      </c>
      <c r="J26" s="10" t="s">
        <v>193</v>
      </c>
      <c r="K26" s="10">
        <v>48502</v>
      </c>
      <c r="L26" s="10"/>
      <c r="M26" s="10" t="s">
        <v>113</v>
      </c>
      <c r="N26" s="36" t="s">
        <v>15</v>
      </c>
      <c r="O26" s="10" t="s">
        <v>194</v>
      </c>
      <c r="P26" s="30" t="s">
        <v>939</v>
      </c>
      <c r="Q26" s="30" t="s">
        <v>226</v>
      </c>
      <c r="R26" s="83"/>
      <c r="S26" s="30" t="s">
        <v>702</v>
      </c>
      <c r="T26" s="10" t="s">
        <v>21</v>
      </c>
      <c r="U26" s="10"/>
      <c r="V26" s="10"/>
      <c r="W26" s="10" t="s">
        <v>659</v>
      </c>
      <c r="X26" s="69"/>
      <c r="Y26" s="69"/>
      <c r="Z26" s="108" t="s">
        <v>610</v>
      </c>
      <c r="AA26" s="108" t="s">
        <v>610</v>
      </c>
      <c r="AB26" s="10" t="s">
        <v>53</v>
      </c>
      <c r="AC26" s="45" t="s">
        <v>52</v>
      </c>
      <c r="AD26" s="41" t="s">
        <v>610</v>
      </c>
      <c r="AE26" s="40" t="s">
        <v>610</v>
      </c>
      <c r="AF26" s="42" t="s">
        <v>610</v>
      </c>
      <c r="AG26" s="42"/>
      <c r="AH26" s="42"/>
      <c r="AI26" s="42"/>
      <c r="AJ26" s="42"/>
      <c r="AK26" s="42"/>
    </row>
    <row r="27" spans="1:37" ht="75">
      <c r="A27" s="115" t="s">
        <v>1071</v>
      </c>
      <c r="B27" s="26"/>
      <c r="C27" s="8" t="s">
        <v>15</v>
      </c>
      <c r="D27" s="10" t="s">
        <v>54</v>
      </c>
      <c r="E27" s="10"/>
      <c r="F27" s="10">
        <v>-83.691820000000007</v>
      </c>
      <c r="G27" s="10">
        <v>43.015529999999998</v>
      </c>
      <c r="H27" s="10" t="s">
        <v>619</v>
      </c>
      <c r="I27" s="10"/>
      <c r="J27" s="10" t="s">
        <v>193</v>
      </c>
      <c r="K27" s="10">
        <v>48502</v>
      </c>
      <c r="L27" s="10"/>
      <c r="M27" s="10" t="s">
        <v>113</v>
      </c>
      <c r="N27" s="36" t="s">
        <v>15</v>
      </c>
      <c r="O27" s="10" t="s">
        <v>224</v>
      </c>
      <c r="P27" s="30" t="s">
        <v>227</v>
      </c>
      <c r="Q27" s="30" t="s">
        <v>227</v>
      </c>
      <c r="R27" s="83"/>
      <c r="S27" s="30" t="s">
        <v>225</v>
      </c>
      <c r="T27" s="10" t="s">
        <v>56</v>
      </c>
      <c r="U27" s="10"/>
      <c r="V27" s="10" t="s">
        <v>57</v>
      </c>
      <c r="W27" s="10" t="s">
        <v>7</v>
      </c>
      <c r="X27" s="109" t="s">
        <v>610</v>
      </c>
      <c r="Y27" s="108"/>
      <c r="Z27" s="108"/>
      <c r="AA27" s="108"/>
      <c r="AB27" s="10" t="s">
        <v>703</v>
      </c>
      <c r="AC27" s="45" t="s">
        <v>55</v>
      </c>
      <c r="AD27" s="41" t="s">
        <v>610</v>
      </c>
      <c r="AE27" s="40" t="s">
        <v>610</v>
      </c>
      <c r="AF27" s="42"/>
      <c r="AG27" s="42"/>
      <c r="AH27" s="42"/>
      <c r="AI27" s="42" t="s">
        <v>610</v>
      </c>
      <c r="AJ27" s="42"/>
      <c r="AK27" s="42"/>
    </row>
    <row r="28" spans="1:37" ht="75">
      <c r="A28" s="115" t="s">
        <v>1072</v>
      </c>
      <c r="B28" s="26"/>
      <c r="C28" s="8" t="s">
        <v>701</v>
      </c>
      <c r="D28" s="10" t="s">
        <v>629</v>
      </c>
      <c r="E28" s="10"/>
      <c r="F28" s="10">
        <v>-83.712643</v>
      </c>
      <c r="G28" s="10">
        <v>43.012383</v>
      </c>
      <c r="H28" s="10" t="s">
        <v>1225</v>
      </c>
      <c r="I28" s="10" t="s">
        <v>1224</v>
      </c>
      <c r="J28" s="10" t="s">
        <v>193</v>
      </c>
      <c r="K28" s="10">
        <v>48504</v>
      </c>
      <c r="L28" s="10"/>
      <c r="M28" s="10" t="s">
        <v>113</v>
      </c>
      <c r="N28" s="36" t="s">
        <v>15</v>
      </c>
      <c r="O28" s="10" t="s">
        <v>219</v>
      </c>
      <c r="P28" s="30" t="s">
        <v>150</v>
      </c>
      <c r="Q28" s="30" t="s">
        <v>150</v>
      </c>
      <c r="R28" s="83"/>
      <c r="S28" s="30" t="s">
        <v>220</v>
      </c>
      <c r="T28" s="10" t="s">
        <v>43</v>
      </c>
      <c r="U28" s="10"/>
      <c r="V28" s="10" t="s">
        <v>44</v>
      </c>
      <c r="W28" s="10" t="s">
        <v>659</v>
      </c>
      <c r="X28" s="69"/>
      <c r="Y28" s="69"/>
      <c r="Z28" s="108" t="s">
        <v>610</v>
      </c>
      <c r="AA28" s="108" t="s">
        <v>610</v>
      </c>
      <c r="AB28" s="10" t="s">
        <v>151</v>
      </c>
      <c r="AC28" s="45" t="s">
        <v>42</v>
      </c>
      <c r="AD28" s="41" t="s">
        <v>610</v>
      </c>
      <c r="AE28" s="42"/>
      <c r="AF28" s="42" t="s">
        <v>610</v>
      </c>
      <c r="AG28" s="42" t="s">
        <v>610</v>
      </c>
      <c r="AH28" s="42"/>
      <c r="AI28" s="42"/>
      <c r="AJ28" s="42"/>
      <c r="AK28" s="42"/>
    </row>
    <row r="29" spans="1:37" ht="90">
      <c r="A29" s="115" t="s">
        <v>1073</v>
      </c>
      <c r="B29" s="26"/>
      <c r="C29" s="8" t="s">
        <v>15</v>
      </c>
      <c r="D29" s="8" t="s">
        <v>620</v>
      </c>
      <c r="E29" s="8"/>
      <c r="F29" s="8">
        <v>-83.831526999999994</v>
      </c>
      <c r="G29" s="8">
        <v>42.956479999999999</v>
      </c>
      <c r="H29" s="8" t="s">
        <v>346</v>
      </c>
      <c r="I29" s="8"/>
      <c r="J29" s="8" t="s">
        <v>347</v>
      </c>
      <c r="K29" s="8">
        <v>48473</v>
      </c>
      <c r="L29" s="8"/>
      <c r="M29" s="10" t="s">
        <v>113</v>
      </c>
      <c r="N29" s="36" t="s">
        <v>15</v>
      </c>
      <c r="O29" s="8" t="s">
        <v>348</v>
      </c>
      <c r="P29" s="12" t="s">
        <v>344</v>
      </c>
      <c r="Q29" s="12" t="s">
        <v>344</v>
      </c>
      <c r="R29" s="85" t="s">
        <v>915</v>
      </c>
      <c r="S29" s="8" t="s">
        <v>345</v>
      </c>
      <c r="T29" s="8" t="s">
        <v>343</v>
      </c>
      <c r="U29" s="8"/>
      <c r="V29" s="8"/>
      <c r="W29" s="8" t="s">
        <v>659</v>
      </c>
      <c r="X29" s="111"/>
      <c r="Y29" s="111"/>
      <c r="Z29" s="111" t="s">
        <v>610</v>
      </c>
      <c r="AA29" s="111" t="s">
        <v>610</v>
      </c>
      <c r="AB29" s="8" t="s">
        <v>704</v>
      </c>
      <c r="AC29" s="46"/>
      <c r="AD29" s="41" t="s">
        <v>610</v>
      </c>
      <c r="AE29" s="40" t="s">
        <v>610</v>
      </c>
      <c r="AF29" s="42"/>
      <c r="AG29" s="42"/>
      <c r="AH29" s="42"/>
      <c r="AI29" s="42"/>
      <c r="AJ29" s="42"/>
      <c r="AK29" s="42"/>
    </row>
    <row r="30" spans="1:37" ht="60">
      <c r="A30" s="115" t="s">
        <v>1074</v>
      </c>
      <c r="B30" s="26"/>
      <c r="C30" s="57" t="s">
        <v>591</v>
      </c>
      <c r="D30" s="8" t="s">
        <v>590</v>
      </c>
      <c r="E30" s="8"/>
      <c r="F30" s="8">
        <v>-84.507919000000001</v>
      </c>
      <c r="G30" s="8">
        <v>42.778162000000002</v>
      </c>
      <c r="H30" s="8" t="s">
        <v>1228</v>
      </c>
      <c r="I30" s="8" t="s">
        <v>1226</v>
      </c>
      <c r="J30" s="8" t="s">
        <v>437</v>
      </c>
      <c r="K30" s="8">
        <v>48823</v>
      </c>
      <c r="L30" s="8"/>
      <c r="M30" s="10" t="s">
        <v>113</v>
      </c>
      <c r="N30" s="57" t="s">
        <v>699</v>
      </c>
      <c r="O30" s="8" t="s">
        <v>588</v>
      </c>
      <c r="P30" s="12" t="s">
        <v>597</v>
      </c>
      <c r="Q30" s="12" t="s">
        <v>597</v>
      </c>
      <c r="R30" s="85" t="s">
        <v>895</v>
      </c>
      <c r="S30" s="8" t="s">
        <v>589</v>
      </c>
      <c r="T30" s="8"/>
      <c r="U30" s="8"/>
      <c r="V30" s="8"/>
      <c r="W30" s="10" t="s">
        <v>659</v>
      </c>
      <c r="X30" s="69"/>
      <c r="Y30" s="69"/>
      <c r="Z30" s="108" t="s">
        <v>610</v>
      </c>
      <c r="AA30" s="108" t="s">
        <v>610</v>
      </c>
      <c r="AB30" s="8"/>
      <c r="AC30" s="46"/>
      <c r="AD30" s="41"/>
      <c r="AE30" s="42"/>
      <c r="AF30" s="42" t="s">
        <v>610</v>
      </c>
      <c r="AG30" s="42"/>
      <c r="AH30" s="42"/>
      <c r="AI30" s="42"/>
      <c r="AJ30" s="42"/>
      <c r="AK30" s="42"/>
    </row>
    <row r="31" spans="1:37" ht="75">
      <c r="A31" s="115" t="s">
        <v>1075</v>
      </c>
      <c r="B31" s="26"/>
      <c r="C31" s="8" t="s">
        <v>15</v>
      </c>
      <c r="D31" s="10" t="s">
        <v>58</v>
      </c>
      <c r="E31" s="10"/>
      <c r="F31" s="10">
        <v>-83.641937999999996</v>
      </c>
      <c r="G31" s="10">
        <v>43.020769000000001</v>
      </c>
      <c r="H31" s="10" t="s">
        <v>606</v>
      </c>
      <c r="I31" s="10"/>
      <c r="J31" s="10" t="s">
        <v>193</v>
      </c>
      <c r="K31" s="10">
        <v>48506</v>
      </c>
      <c r="L31" s="10"/>
      <c r="M31" s="10" t="s">
        <v>113</v>
      </c>
      <c r="N31" s="36" t="s">
        <v>15</v>
      </c>
      <c r="O31" s="10" t="s">
        <v>228</v>
      </c>
      <c r="P31" s="30" t="s">
        <v>229</v>
      </c>
      <c r="Q31" s="30" t="s">
        <v>229</v>
      </c>
      <c r="R31" s="83"/>
      <c r="S31" s="30" t="s">
        <v>230</v>
      </c>
      <c r="T31" s="10" t="s">
        <v>60</v>
      </c>
      <c r="U31" s="10"/>
      <c r="V31" s="10" t="s">
        <v>61</v>
      </c>
      <c r="W31" s="10" t="s">
        <v>926</v>
      </c>
      <c r="X31" s="109" t="s">
        <v>610</v>
      </c>
      <c r="Y31" s="108"/>
      <c r="Z31" s="108"/>
      <c r="AA31" s="108"/>
      <c r="AB31" s="10"/>
      <c r="AC31" s="45" t="s">
        <v>59</v>
      </c>
      <c r="AD31" s="41" t="s">
        <v>610</v>
      </c>
      <c r="AE31" s="40" t="s">
        <v>610</v>
      </c>
      <c r="AF31" s="42"/>
      <c r="AG31" s="42" t="s">
        <v>610</v>
      </c>
      <c r="AH31" s="42" t="s">
        <v>610</v>
      </c>
      <c r="AI31" s="42"/>
      <c r="AJ31" s="42"/>
      <c r="AK31" s="42"/>
    </row>
    <row r="32" spans="1:37" ht="75">
      <c r="A32" s="115" t="s">
        <v>1076</v>
      </c>
      <c r="B32" s="26"/>
      <c r="C32" s="57" t="s">
        <v>701</v>
      </c>
      <c r="D32" s="7" t="s">
        <v>382</v>
      </c>
      <c r="E32" s="96"/>
      <c r="F32" s="7">
        <v>-83.331740999999994</v>
      </c>
      <c r="G32" s="7">
        <v>42.654769999999999</v>
      </c>
      <c r="H32" s="8" t="s">
        <v>383</v>
      </c>
      <c r="I32" s="8"/>
      <c r="J32" s="7" t="s">
        <v>384</v>
      </c>
      <c r="K32" s="7">
        <v>48328</v>
      </c>
      <c r="L32" s="7"/>
      <c r="M32" s="10" t="s">
        <v>113</v>
      </c>
      <c r="N32" s="61" t="s">
        <v>696</v>
      </c>
      <c r="O32" s="10" t="s">
        <v>726</v>
      </c>
      <c r="P32" s="12" t="s">
        <v>705</v>
      </c>
      <c r="Q32" s="12" t="s">
        <v>705</v>
      </c>
      <c r="R32" s="86"/>
      <c r="S32" s="10"/>
      <c r="T32" s="10"/>
      <c r="U32" s="10"/>
      <c r="V32" s="10"/>
      <c r="W32" s="10" t="s">
        <v>659</v>
      </c>
      <c r="X32" s="69"/>
      <c r="Y32" s="69"/>
      <c r="Z32" s="108" t="s">
        <v>610</v>
      </c>
      <c r="AA32" s="108" t="s">
        <v>610</v>
      </c>
      <c r="AB32" s="10"/>
      <c r="AC32" s="52"/>
      <c r="AD32" s="41" t="s">
        <v>610</v>
      </c>
      <c r="AE32" s="42"/>
      <c r="AF32" s="42" t="s">
        <v>610</v>
      </c>
      <c r="AG32" s="42"/>
      <c r="AH32" s="42"/>
      <c r="AI32" s="42"/>
      <c r="AJ32" s="42"/>
      <c r="AK32" s="42"/>
    </row>
    <row r="33" spans="1:39" s="29" customFormat="1" ht="45">
      <c r="A33" s="115" t="s">
        <v>1077</v>
      </c>
      <c r="B33" s="13"/>
      <c r="C33" s="8" t="s">
        <v>15</v>
      </c>
      <c r="D33" s="8" t="s">
        <v>638</v>
      </c>
      <c r="E33" s="8"/>
      <c r="F33" s="8">
        <v>-83.690066999999999</v>
      </c>
      <c r="G33" s="8">
        <v>43.014192999999999</v>
      </c>
      <c r="H33" s="8" t="s">
        <v>1229</v>
      </c>
      <c r="I33" s="8" t="s">
        <v>1227</v>
      </c>
      <c r="J33" s="8" t="s">
        <v>193</v>
      </c>
      <c r="K33" s="8">
        <v>48502</v>
      </c>
      <c r="L33" s="8"/>
      <c r="M33" s="8" t="s">
        <v>113</v>
      </c>
      <c r="N33" s="36" t="s">
        <v>15</v>
      </c>
      <c r="O33" s="8" t="s">
        <v>640</v>
      </c>
      <c r="P33" s="12" t="s">
        <v>946</v>
      </c>
      <c r="Q33" s="12" t="s">
        <v>639</v>
      </c>
      <c r="R33" s="85"/>
      <c r="S33" s="8"/>
      <c r="T33" s="8" t="s">
        <v>665</v>
      </c>
      <c r="U33" s="8"/>
      <c r="V33" s="8"/>
      <c r="W33" s="8" t="s">
        <v>7</v>
      </c>
      <c r="X33" s="109" t="s">
        <v>610</v>
      </c>
      <c r="Y33" s="111"/>
      <c r="Z33" s="111"/>
      <c r="AA33" s="111"/>
      <c r="AB33" s="8"/>
      <c r="AC33" s="46"/>
      <c r="AD33" s="13"/>
      <c r="AE33" s="13"/>
      <c r="AF33" s="13"/>
      <c r="AG33" s="13"/>
      <c r="AH33" s="13"/>
      <c r="AI33" s="13"/>
      <c r="AJ33" s="13"/>
      <c r="AK33" s="41" t="s">
        <v>610</v>
      </c>
    </row>
    <row r="34" spans="1:39" s="133" customFormat="1" ht="15" customHeight="1">
      <c r="A34" s="127"/>
      <c r="B34" s="127"/>
      <c r="C34" s="128" t="s">
        <v>15</v>
      </c>
      <c r="D34" s="128" t="s">
        <v>1297</v>
      </c>
      <c r="E34" s="128" t="s">
        <v>1296</v>
      </c>
      <c r="F34" s="121">
        <v>-83.688102000000001</v>
      </c>
      <c r="G34" s="121">
        <v>43.011693000000001</v>
      </c>
      <c r="H34" s="128" t="s">
        <v>1298</v>
      </c>
      <c r="I34" s="128" t="s">
        <v>1299</v>
      </c>
      <c r="J34" s="128" t="s">
        <v>193</v>
      </c>
      <c r="K34" s="128">
        <v>48502</v>
      </c>
      <c r="L34" s="128"/>
      <c r="M34" s="128" t="s">
        <v>113</v>
      </c>
      <c r="N34" s="128" t="s">
        <v>15</v>
      </c>
      <c r="O34" s="128" t="s">
        <v>1300</v>
      </c>
      <c r="P34" s="129" t="s">
        <v>1301</v>
      </c>
      <c r="Q34" s="129" t="s">
        <v>1302</v>
      </c>
      <c r="R34" s="128" t="s">
        <v>1302</v>
      </c>
      <c r="S34" s="130" t="s">
        <v>1303</v>
      </c>
      <c r="T34" s="128" t="s">
        <v>1304</v>
      </c>
      <c r="U34" s="128"/>
      <c r="V34" s="128"/>
      <c r="W34" s="128"/>
      <c r="X34" s="155" t="s">
        <v>610</v>
      </c>
      <c r="Y34" s="128"/>
      <c r="Z34" s="128"/>
      <c r="AA34" s="128"/>
      <c r="AB34" s="128"/>
      <c r="AC34" s="128"/>
      <c r="AD34" s="131"/>
      <c r="AE34" s="131"/>
      <c r="AF34" s="131"/>
      <c r="AG34" s="131"/>
      <c r="AH34" s="131"/>
      <c r="AI34" s="131"/>
      <c r="AJ34" s="131"/>
      <c r="AK34" s="156" t="s">
        <v>610</v>
      </c>
      <c r="AL34" s="132"/>
      <c r="AM34" s="132"/>
    </row>
    <row r="35" spans="1:39" s="125" customFormat="1" ht="15" customHeight="1">
      <c r="A35" s="118"/>
      <c r="B35" s="118"/>
      <c r="C35" s="119" t="s">
        <v>15</v>
      </c>
      <c r="D35" s="119" t="s">
        <v>1297</v>
      </c>
      <c r="E35" s="119" t="s">
        <v>1305</v>
      </c>
      <c r="F35" s="121">
        <v>-83.689729981400006</v>
      </c>
      <c r="G35" s="121">
        <v>43.014647567499999</v>
      </c>
      <c r="H35" s="119" t="s">
        <v>1306</v>
      </c>
      <c r="I35" s="119" t="s">
        <v>1227</v>
      </c>
      <c r="J35" s="119" t="s">
        <v>193</v>
      </c>
      <c r="K35" s="119">
        <v>48502</v>
      </c>
      <c r="L35" s="119">
        <v>1540</v>
      </c>
      <c r="M35" s="128" t="s">
        <v>113</v>
      </c>
      <c r="N35" s="119" t="s">
        <v>15</v>
      </c>
      <c r="O35" s="119" t="s">
        <v>1307</v>
      </c>
      <c r="P35" s="134" t="s">
        <v>946</v>
      </c>
      <c r="Q35" s="135" t="s">
        <v>946</v>
      </c>
      <c r="R35" s="135" t="s">
        <v>1308</v>
      </c>
      <c r="S35" s="135" t="s">
        <v>1309</v>
      </c>
      <c r="T35" s="119" t="s">
        <v>1310</v>
      </c>
      <c r="U35" s="119"/>
      <c r="V35" s="119" t="s">
        <v>1311</v>
      </c>
      <c r="W35" s="119"/>
      <c r="X35" s="155" t="s">
        <v>610</v>
      </c>
      <c r="Y35" s="119"/>
      <c r="Z35" s="119"/>
      <c r="AA35" s="119"/>
      <c r="AB35" s="119" t="s">
        <v>1312</v>
      </c>
      <c r="AC35" s="119"/>
      <c r="AD35" s="119"/>
      <c r="AE35" s="119"/>
      <c r="AF35" s="119"/>
      <c r="AG35" s="119"/>
      <c r="AH35" s="119"/>
      <c r="AI35" s="119"/>
      <c r="AJ35" s="119"/>
      <c r="AK35" s="156" t="s">
        <v>610</v>
      </c>
      <c r="AL35" s="124"/>
      <c r="AM35" s="124"/>
    </row>
    <row r="36" spans="1:39" s="125" customFormat="1" ht="15" customHeight="1">
      <c r="A36" s="118"/>
      <c r="B36" s="118"/>
      <c r="C36" s="119" t="s">
        <v>15</v>
      </c>
      <c r="D36" s="119" t="s">
        <v>876</v>
      </c>
      <c r="E36" s="119" t="s">
        <v>1313</v>
      </c>
      <c r="F36" s="121">
        <v>-83.684393999999998</v>
      </c>
      <c r="G36" s="121">
        <v>43.011648000000001</v>
      </c>
      <c r="H36" s="119" t="s">
        <v>1314</v>
      </c>
      <c r="I36" s="119" t="s">
        <v>1315</v>
      </c>
      <c r="J36" s="119" t="s">
        <v>193</v>
      </c>
      <c r="K36" s="119">
        <v>48502</v>
      </c>
      <c r="L36" s="119"/>
      <c r="M36" s="128" t="s">
        <v>113</v>
      </c>
      <c r="N36" s="119" t="s">
        <v>15</v>
      </c>
      <c r="O36" s="119" t="s">
        <v>1316</v>
      </c>
      <c r="P36" s="134" t="s">
        <v>1317</v>
      </c>
      <c r="Q36" s="135" t="s">
        <v>941</v>
      </c>
      <c r="R36" s="135" t="s">
        <v>1318</v>
      </c>
      <c r="S36" s="151" t="s">
        <v>1656</v>
      </c>
      <c r="T36" s="119" t="s">
        <v>1319</v>
      </c>
      <c r="U36" s="119"/>
      <c r="V36" s="119"/>
      <c r="W36" s="119"/>
      <c r="X36" s="155" t="s">
        <v>610</v>
      </c>
      <c r="Y36" s="119"/>
      <c r="Z36" s="119"/>
      <c r="AA36" s="119"/>
      <c r="AB36" s="119"/>
      <c r="AC36" s="119"/>
      <c r="AD36" s="119"/>
      <c r="AE36" s="119"/>
      <c r="AF36" s="119"/>
      <c r="AG36" s="119"/>
      <c r="AH36" s="119"/>
      <c r="AI36" s="119"/>
      <c r="AJ36" s="119"/>
      <c r="AK36" s="156" t="s">
        <v>610</v>
      </c>
      <c r="AL36" s="124"/>
      <c r="AM36" s="124"/>
    </row>
    <row r="37" spans="1:39" s="125" customFormat="1" ht="15" customHeight="1">
      <c r="A37" s="118"/>
      <c r="B37" s="118"/>
      <c r="C37" s="119" t="s">
        <v>15</v>
      </c>
      <c r="D37" s="119" t="s">
        <v>1320</v>
      </c>
      <c r="E37" s="119" t="s">
        <v>1313</v>
      </c>
      <c r="F37" s="121">
        <v>-83.631100500000002</v>
      </c>
      <c r="G37" s="121">
        <v>42.926012999999998</v>
      </c>
      <c r="H37" s="119" t="s">
        <v>1321</v>
      </c>
      <c r="I37" s="119"/>
      <c r="J37" s="119" t="s">
        <v>153</v>
      </c>
      <c r="K37" s="119">
        <v>48439</v>
      </c>
      <c r="L37" s="119"/>
      <c r="M37" s="128" t="s">
        <v>113</v>
      </c>
      <c r="N37" s="119" t="s">
        <v>15</v>
      </c>
      <c r="O37" s="119" t="s">
        <v>1322</v>
      </c>
      <c r="P37" s="134" t="s">
        <v>1323</v>
      </c>
      <c r="Q37" s="135" t="s">
        <v>1324</v>
      </c>
      <c r="R37" s="135" t="s">
        <v>1325</v>
      </c>
      <c r="S37" s="119" t="s">
        <v>1657</v>
      </c>
      <c r="T37" s="119" t="s">
        <v>1326</v>
      </c>
      <c r="U37" s="119"/>
      <c r="V37" s="119"/>
      <c r="W37" s="119"/>
      <c r="X37" s="155" t="s">
        <v>610</v>
      </c>
      <c r="Y37" s="119"/>
      <c r="Z37" s="119"/>
      <c r="AA37" s="119"/>
      <c r="AB37" s="119"/>
      <c r="AC37" s="119"/>
      <c r="AD37" s="119"/>
      <c r="AE37" s="119"/>
      <c r="AF37" s="119"/>
      <c r="AG37" s="119"/>
      <c r="AH37" s="119"/>
      <c r="AI37" s="119"/>
      <c r="AJ37" s="119"/>
      <c r="AK37" s="156" t="s">
        <v>610</v>
      </c>
      <c r="AL37" s="124"/>
      <c r="AM37" s="124"/>
    </row>
    <row r="38" spans="1:39" s="125" customFormat="1" ht="15" customHeight="1">
      <c r="A38" s="118"/>
      <c r="B38" s="118"/>
      <c r="C38" s="119" t="s">
        <v>15</v>
      </c>
      <c r="D38" s="119" t="s">
        <v>1327</v>
      </c>
      <c r="E38" s="119" t="s">
        <v>1313</v>
      </c>
      <c r="F38" s="121">
        <v>-83.629741499999994</v>
      </c>
      <c r="G38" s="121">
        <v>42.968169000000003</v>
      </c>
      <c r="H38" s="119" t="s">
        <v>1328</v>
      </c>
      <c r="I38" s="119"/>
      <c r="J38" s="119" t="s">
        <v>222</v>
      </c>
      <c r="K38" s="119">
        <v>48519</v>
      </c>
      <c r="L38" s="119"/>
      <c r="M38" s="128" t="s">
        <v>113</v>
      </c>
      <c r="N38" s="119" t="s">
        <v>15</v>
      </c>
      <c r="O38" s="119" t="s">
        <v>1329</v>
      </c>
      <c r="P38" s="134" t="s">
        <v>1330</v>
      </c>
      <c r="Q38" s="135" t="s">
        <v>1331</v>
      </c>
      <c r="R38" s="135" t="s">
        <v>1332</v>
      </c>
      <c r="S38" s="152" t="s">
        <v>1656</v>
      </c>
      <c r="T38" s="119" t="s">
        <v>1326</v>
      </c>
      <c r="U38" s="119"/>
      <c r="V38" s="119"/>
      <c r="W38" s="119"/>
      <c r="X38" s="155" t="s">
        <v>610</v>
      </c>
      <c r="Y38" s="119"/>
      <c r="Z38" s="119"/>
      <c r="AA38" s="119"/>
      <c r="AB38" s="119"/>
      <c r="AC38" s="119"/>
      <c r="AD38" s="119"/>
      <c r="AE38" s="119"/>
      <c r="AF38" s="119"/>
      <c r="AG38" s="119"/>
      <c r="AH38" s="119"/>
      <c r="AI38" s="119"/>
      <c r="AJ38" s="119"/>
      <c r="AK38" s="156" t="s">
        <v>610</v>
      </c>
      <c r="AL38" s="124"/>
      <c r="AM38" s="124"/>
    </row>
    <row r="39" spans="1:39" s="125" customFormat="1" ht="15" customHeight="1">
      <c r="A39" s="118"/>
      <c r="B39" s="118"/>
      <c r="C39" s="119" t="s">
        <v>15</v>
      </c>
      <c r="D39" s="120" t="s">
        <v>1333</v>
      </c>
      <c r="E39" s="119" t="s">
        <v>1313</v>
      </c>
      <c r="F39" s="121">
        <v>-83.458351162</v>
      </c>
      <c r="G39" s="121">
        <v>43.213885400300001</v>
      </c>
      <c r="H39" s="119" t="s">
        <v>1334</v>
      </c>
      <c r="I39" s="119"/>
      <c r="J39" s="119" t="s">
        <v>1335</v>
      </c>
      <c r="K39" s="119">
        <v>48464</v>
      </c>
      <c r="L39" s="119"/>
      <c r="M39" s="128" t="s">
        <v>113</v>
      </c>
      <c r="N39" s="119" t="s">
        <v>15</v>
      </c>
      <c r="O39" s="119" t="s">
        <v>1336</v>
      </c>
      <c r="P39" s="135" t="s">
        <v>1337</v>
      </c>
      <c r="Q39" s="135" t="s">
        <v>1337</v>
      </c>
      <c r="R39" s="135" t="s">
        <v>1338</v>
      </c>
      <c r="S39" s="151" t="s">
        <v>1656</v>
      </c>
      <c r="T39" s="119" t="s">
        <v>1326</v>
      </c>
      <c r="U39" s="119"/>
      <c r="V39" s="119"/>
      <c r="W39" s="119"/>
      <c r="X39" s="155" t="s">
        <v>610</v>
      </c>
      <c r="Y39" s="119"/>
      <c r="Z39" s="119"/>
      <c r="AA39" s="119"/>
      <c r="AB39" s="119"/>
      <c r="AC39" s="119"/>
      <c r="AD39" s="119"/>
      <c r="AE39" s="119"/>
      <c r="AF39" s="119"/>
      <c r="AG39" s="119"/>
      <c r="AH39" s="119"/>
      <c r="AI39" s="119"/>
      <c r="AJ39" s="119"/>
      <c r="AK39" s="156" t="s">
        <v>610</v>
      </c>
      <c r="AL39" s="124"/>
      <c r="AM39" s="124"/>
    </row>
    <row r="40" spans="1:39" s="125" customFormat="1" ht="15" customHeight="1">
      <c r="A40" s="118"/>
      <c r="B40" s="118"/>
      <c r="C40" s="119" t="s">
        <v>15</v>
      </c>
      <c r="D40" s="120" t="s">
        <v>1339</v>
      </c>
      <c r="E40" s="119" t="s">
        <v>1313</v>
      </c>
      <c r="F40" s="121">
        <v>-83.519912066800003</v>
      </c>
      <c r="G40" s="121">
        <v>43.169448244900003</v>
      </c>
      <c r="H40" s="119" t="s">
        <v>1340</v>
      </c>
      <c r="I40" s="119" t="s">
        <v>1341</v>
      </c>
      <c r="J40" s="119" t="s">
        <v>1342</v>
      </c>
      <c r="K40" s="119">
        <v>48463</v>
      </c>
      <c r="L40" s="119"/>
      <c r="M40" s="128" t="s">
        <v>113</v>
      </c>
      <c r="N40" s="119" t="s">
        <v>15</v>
      </c>
      <c r="O40" s="119" t="s">
        <v>1343</v>
      </c>
      <c r="P40" s="134" t="s">
        <v>1344</v>
      </c>
      <c r="Q40" s="135" t="s">
        <v>1345</v>
      </c>
      <c r="R40" s="135" t="s">
        <v>1346</v>
      </c>
      <c r="S40" s="136" t="s">
        <v>1347</v>
      </c>
      <c r="T40" s="119" t="s">
        <v>1326</v>
      </c>
      <c r="U40" s="119"/>
      <c r="V40" s="119"/>
      <c r="W40" s="119"/>
      <c r="X40" s="155" t="s">
        <v>610</v>
      </c>
      <c r="Y40" s="119"/>
      <c r="Z40" s="119"/>
      <c r="AA40" s="119"/>
      <c r="AB40" s="119"/>
      <c r="AC40" s="119"/>
      <c r="AD40" s="119"/>
      <c r="AE40" s="119"/>
      <c r="AF40" s="119"/>
      <c r="AG40" s="119"/>
      <c r="AH40" s="119"/>
      <c r="AI40" s="119"/>
      <c r="AJ40" s="119"/>
      <c r="AK40" s="156" t="s">
        <v>610</v>
      </c>
      <c r="AL40" s="124"/>
      <c r="AM40" s="124"/>
    </row>
    <row r="41" spans="1:39" s="125" customFormat="1" ht="15" customHeight="1">
      <c r="A41" s="118"/>
      <c r="B41" s="118"/>
      <c r="C41" s="119" t="s">
        <v>15</v>
      </c>
      <c r="D41" s="119" t="s">
        <v>1348</v>
      </c>
      <c r="E41" s="119" t="s">
        <v>1313</v>
      </c>
      <c r="F41" s="121">
        <v>-83.503142999999994</v>
      </c>
      <c r="G41" s="121">
        <v>42.923817</v>
      </c>
      <c r="H41" s="119" t="s">
        <v>1349</v>
      </c>
      <c r="I41" s="119"/>
      <c r="J41" s="119" t="s">
        <v>1350</v>
      </c>
      <c r="K41" s="119">
        <v>48438</v>
      </c>
      <c r="L41" s="119"/>
      <c r="M41" s="128" t="s">
        <v>113</v>
      </c>
      <c r="N41" s="119" t="s">
        <v>15</v>
      </c>
      <c r="O41" s="119" t="s">
        <v>1351</v>
      </c>
      <c r="P41" s="135" t="s">
        <v>1352</v>
      </c>
      <c r="Q41" s="135" t="s">
        <v>1352</v>
      </c>
      <c r="R41" s="135" t="s">
        <v>1658</v>
      </c>
      <c r="S41" s="119" t="s">
        <v>1659</v>
      </c>
      <c r="T41" s="119" t="s">
        <v>1326</v>
      </c>
      <c r="U41" s="119"/>
      <c r="V41" s="119"/>
      <c r="W41" s="119"/>
      <c r="X41" s="155" t="s">
        <v>610</v>
      </c>
      <c r="Y41" s="119"/>
      <c r="Z41" s="119"/>
      <c r="AA41" s="119"/>
      <c r="AB41" s="119"/>
      <c r="AC41" s="119"/>
      <c r="AD41" s="119"/>
      <c r="AE41" s="119"/>
      <c r="AF41" s="119"/>
      <c r="AG41" s="119"/>
      <c r="AH41" s="119"/>
      <c r="AI41" s="119"/>
      <c r="AJ41" s="119"/>
      <c r="AK41" s="156" t="s">
        <v>610</v>
      </c>
      <c r="AL41" s="124"/>
      <c r="AM41" s="124"/>
    </row>
    <row r="42" spans="1:39" s="125" customFormat="1" ht="15" customHeight="1">
      <c r="A42" s="118"/>
      <c r="B42" s="118"/>
      <c r="C42" s="119" t="s">
        <v>15</v>
      </c>
      <c r="D42" s="119" t="s">
        <v>1353</v>
      </c>
      <c r="E42" s="119" t="s">
        <v>1313</v>
      </c>
      <c r="F42" s="121">
        <v>-83.913340500000004</v>
      </c>
      <c r="G42" s="121">
        <v>42.872436</v>
      </c>
      <c r="H42" s="119" t="s">
        <v>1354</v>
      </c>
      <c r="I42" s="119"/>
      <c r="J42" s="119" t="s">
        <v>1355</v>
      </c>
      <c r="K42" s="119">
        <v>48436</v>
      </c>
      <c r="L42" s="119"/>
      <c r="M42" s="128" t="s">
        <v>113</v>
      </c>
      <c r="N42" s="119" t="s">
        <v>15</v>
      </c>
      <c r="O42" s="119" t="s">
        <v>1356</v>
      </c>
      <c r="P42" s="119" t="s">
        <v>732</v>
      </c>
      <c r="Q42" s="119" t="s">
        <v>732</v>
      </c>
      <c r="R42" s="135" t="s">
        <v>1660</v>
      </c>
      <c r="S42" s="119" t="s">
        <v>1656</v>
      </c>
      <c r="T42" s="119" t="s">
        <v>1326</v>
      </c>
      <c r="U42" s="119"/>
      <c r="V42" s="119"/>
      <c r="W42" s="119"/>
      <c r="X42" s="155" t="s">
        <v>610</v>
      </c>
      <c r="Y42" s="119"/>
      <c r="Z42" s="119"/>
      <c r="AA42" s="119"/>
      <c r="AB42" s="119" t="s">
        <v>1357</v>
      </c>
      <c r="AC42" s="119"/>
      <c r="AD42" s="119"/>
      <c r="AE42" s="119"/>
      <c r="AF42" s="119"/>
      <c r="AG42" s="119"/>
      <c r="AH42" s="119"/>
      <c r="AI42" s="119"/>
      <c r="AJ42" s="119"/>
      <c r="AK42" s="156" t="s">
        <v>610</v>
      </c>
      <c r="AL42" s="124"/>
      <c r="AM42" s="124"/>
    </row>
    <row r="43" spans="1:39" s="125" customFormat="1" ht="15" customHeight="1">
      <c r="A43" s="118"/>
      <c r="B43" s="118"/>
      <c r="C43" s="119" t="s">
        <v>15</v>
      </c>
      <c r="D43" s="119" t="s">
        <v>1358</v>
      </c>
      <c r="E43" s="119" t="s">
        <v>1313</v>
      </c>
      <c r="F43" s="121">
        <v>-83.524383</v>
      </c>
      <c r="G43" s="121">
        <v>43.035327000000002</v>
      </c>
      <c r="H43" s="119" t="s">
        <v>1359</v>
      </c>
      <c r="I43" s="119" t="s">
        <v>1360</v>
      </c>
      <c r="J43" s="119" t="s">
        <v>338</v>
      </c>
      <c r="K43" s="119">
        <v>48423</v>
      </c>
      <c r="L43" s="119"/>
      <c r="M43" s="128" t="s">
        <v>113</v>
      </c>
      <c r="N43" s="119" t="s">
        <v>15</v>
      </c>
      <c r="O43" s="119" t="s">
        <v>1361</v>
      </c>
      <c r="P43" s="135" t="s">
        <v>1362</v>
      </c>
      <c r="Q43" s="135" t="s">
        <v>1363</v>
      </c>
      <c r="R43" s="135" t="s">
        <v>1363</v>
      </c>
      <c r="S43" s="135" t="s">
        <v>1364</v>
      </c>
      <c r="T43" s="119" t="s">
        <v>1326</v>
      </c>
      <c r="U43" s="119"/>
      <c r="V43" s="119"/>
      <c r="W43" s="119"/>
      <c r="X43" s="155" t="s">
        <v>610</v>
      </c>
      <c r="Y43" s="119"/>
      <c r="Z43" s="119"/>
      <c r="AA43" s="119"/>
      <c r="AB43" s="119"/>
      <c r="AC43" s="119"/>
      <c r="AD43" s="119"/>
      <c r="AE43" s="119"/>
      <c r="AF43" s="119"/>
      <c r="AG43" s="119"/>
      <c r="AH43" s="119"/>
      <c r="AI43" s="119"/>
      <c r="AJ43" s="119"/>
      <c r="AK43" s="156" t="s">
        <v>610</v>
      </c>
      <c r="AL43" s="124"/>
      <c r="AM43" s="124"/>
    </row>
    <row r="44" spans="1:39" s="125" customFormat="1" ht="15" customHeight="1">
      <c r="A44" s="118"/>
      <c r="B44" s="118"/>
      <c r="C44" s="119" t="s">
        <v>15</v>
      </c>
      <c r="D44" s="119" t="s">
        <v>1365</v>
      </c>
      <c r="E44" s="119" t="s">
        <v>1313</v>
      </c>
      <c r="F44" s="121">
        <v>-83.841985031099995</v>
      </c>
      <c r="G44" s="121">
        <v>43.063878722200002</v>
      </c>
      <c r="H44" s="119" t="s">
        <v>1366</v>
      </c>
      <c r="I44" s="119"/>
      <c r="J44" s="119" t="s">
        <v>218</v>
      </c>
      <c r="K44" s="119">
        <v>48433</v>
      </c>
      <c r="L44" s="119"/>
      <c r="M44" s="128" t="s">
        <v>113</v>
      </c>
      <c r="N44" s="119" t="s">
        <v>15</v>
      </c>
      <c r="O44" s="119" t="s">
        <v>1367</v>
      </c>
      <c r="P44" s="135" t="s">
        <v>1368</v>
      </c>
      <c r="Q44" s="135" t="s">
        <v>1369</v>
      </c>
      <c r="R44" s="135" t="s">
        <v>1369</v>
      </c>
      <c r="S44" s="135" t="s">
        <v>1370</v>
      </c>
      <c r="T44" s="119" t="s">
        <v>1326</v>
      </c>
      <c r="U44" s="119"/>
      <c r="V44" s="119"/>
      <c r="W44" s="119"/>
      <c r="X44" s="155" t="s">
        <v>610</v>
      </c>
      <c r="Y44" s="119"/>
      <c r="Z44" s="119"/>
      <c r="AA44" s="119"/>
      <c r="AB44" s="119"/>
      <c r="AC44" s="119"/>
      <c r="AD44" s="119"/>
      <c r="AE44" s="119"/>
      <c r="AF44" s="119"/>
      <c r="AG44" s="119"/>
      <c r="AH44" s="119"/>
      <c r="AI44" s="119"/>
      <c r="AJ44" s="119"/>
      <c r="AK44" s="156" t="s">
        <v>610</v>
      </c>
      <c r="AL44" s="124"/>
      <c r="AM44" s="124"/>
    </row>
    <row r="45" spans="1:39" s="125" customFormat="1" ht="15" customHeight="1">
      <c r="A45" s="118"/>
      <c r="B45" s="118"/>
      <c r="C45" s="119" t="s">
        <v>15</v>
      </c>
      <c r="D45" s="119" t="s">
        <v>1371</v>
      </c>
      <c r="E45" s="119" t="s">
        <v>1313</v>
      </c>
      <c r="F45" s="121">
        <v>-83.740302</v>
      </c>
      <c r="G45" s="121">
        <v>43.177022999999998</v>
      </c>
      <c r="H45" s="119" t="s">
        <v>1372</v>
      </c>
      <c r="I45" s="119"/>
      <c r="J45" s="119" t="s">
        <v>329</v>
      </c>
      <c r="K45" s="137">
        <v>48420</v>
      </c>
      <c r="L45" s="138"/>
      <c r="M45" s="128" t="s">
        <v>113</v>
      </c>
      <c r="N45" s="119" t="s">
        <v>15</v>
      </c>
      <c r="O45" s="119" t="s">
        <v>1373</v>
      </c>
      <c r="P45" s="135" t="s">
        <v>1374</v>
      </c>
      <c r="Q45" s="135" t="s">
        <v>1375</v>
      </c>
      <c r="R45" s="135" t="s">
        <v>1375</v>
      </c>
      <c r="S45" s="119" t="s">
        <v>1376</v>
      </c>
      <c r="T45" s="119" t="s">
        <v>1326</v>
      </c>
      <c r="U45" s="119"/>
      <c r="V45" s="119"/>
      <c r="W45" s="119"/>
      <c r="X45" s="155" t="s">
        <v>610</v>
      </c>
      <c r="Y45" s="119"/>
      <c r="Z45" s="119"/>
      <c r="AA45" s="119"/>
      <c r="AB45" s="119"/>
      <c r="AC45" s="119"/>
      <c r="AD45" s="119"/>
      <c r="AE45" s="119"/>
      <c r="AF45" s="119"/>
      <c r="AG45" s="119"/>
      <c r="AH45" s="119"/>
      <c r="AI45" s="119"/>
      <c r="AJ45" s="119"/>
      <c r="AK45" s="156" t="s">
        <v>610</v>
      </c>
      <c r="AL45" s="124"/>
      <c r="AM45" s="124"/>
    </row>
    <row r="46" spans="1:39" s="125" customFormat="1" ht="15" customHeight="1">
      <c r="A46" s="118"/>
      <c r="B46" s="118"/>
      <c r="C46" s="119" t="s">
        <v>15</v>
      </c>
      <c r="D46" s="119" t="s">
        <v>1377</v>
      </c>
      <c r="E46" s="119" t="s">
        <v>1313</v>
      </c>
      <c r="F46" s="121">
        <v>-83.834050500000004</v>
      </c>
      <c r="G46" s="121">
        <v>42.958601999999999</v>
      </c>
      <c r="H46" s="119" t="s">
        <v>1378</v>
      </c>
      <c r="I46" s="119"/>
      <c r="J46" s="119" t="s">
        <v>347</v>
      </c>
      <c r="K46" s="119">
        <v>48473</v>
      </c>
      <c r="L46" s="119"/>
      <c r="M46" s="128" t="s">
        <v>113</v>
      </c>
      <c r="N46" s="119" t="s">
        <v>15</v>
      </c>
      <c r="O46" s="119" t="s">
        <v>1379</v>
      </c>
      <c r="P46" s="135" t="s">
        <v>1380</v>
      </c>
      <c r="Q46" s="135" t="s">
        <v>1661</v>
      </c>
      <c r="R46" s="135" t="s">
        <v>1381</v>
      </c>
      <c r="S46" s="135" t="s">
        <v>1656</v>
      </c>
      <c r="T46" s="119" t="s">
        <v>1326</v>
      </c>
      <c r="U46" s="119"/>
      <c r="V46" s="119"/>
      <c r="W46" s="119"/>
      <c r="X46" s="155" t="s">
        <v>610</v>
      </c>
      <c r="Y46" s="119"/>
      <c r="Z46" s="119"/>
      <c r="AA46" s="119"/>
      <c r="AB46" s="119"/>
      <c r="AC46" s="119"/>
      <c r="AD46" s="119"/>
      <c r="AE46" s="119"/>
      <c r="AF46" s="119"/>
      <c r="AG46" s="119"/>
      <c r="AH46" s="119"/>
      <c r="AI46" s="119"/>
      <c r="AJ46" s="119"/>
      <c r="AK46" s="156" t="s">
        <v>610</v>
      </c>
      <c r="AL46" s="124"/>
      <c r="AM46" s="124"/>
    </row>
    <row r="47" spans="1:39" s="125" customFormat="1" ht="15" customHeight="1">
      <c r="A47" s="118"/>
      <c r="B47" s="118"/>
      <c r="C47" s="119" t="s">
        <v>15</v>
      </c>
      <c r="D47" s="119" t="s">
        <v>1382</v>
      </c>
      <c r="E47" s="119" t="s">
        <v>1313</v>
      </c>
      <c r="F47" s="121">
        <v>-83.695203000000006</v>
      </c>
      <c r="G47" s="121">
        <v>43.118208000000003</v>
      </c>
      <c r="H47" s="119" t="s">
        <v>1383</v>
      </c>
      <c r="I47" s="119"/>
      <c r="J47" s="119" t="s">
        <v>1384</v>
      </c>
      <c r="K47" s="119">
        <v>48458</v>
      </c>
      <c r="L47" s="119"/>
      <c r="M47" s="128" t="s">
        <v>113</v>
      </c>
      <c r="N47" s="119" t="s">
        <v>15</v>
      </c>
      <c r="O47" s="119" t="s">
        <v>1385</v>
      </c>
      <c r="P47" s="135" t="s">
        <v>1386</v>
      </c>
      <c r="Q47" s="135" t="s">
        <v>1662</v>
      </c>
      <c r="R47" s="135" t="s">
        <v>1387</v>
      </c>
      <c r="S47" s="119" t="s">
        <v>1663</v>
      </c>
      <c r="T47" s="119" t="s">
        <v>1326</v>
      </c>
      <c r="U47" s="119"/>
      <c r="V47" s="119"/>
      <c r="W47" s="119"/>
      <c r="X47" s="155" t="s">
        <v>610</v>
      </c>
      <c r="Y47" s="119"/>
      <c r="Z47" s="119"/>
      <c r="AA47" s="119"/>
      <c r="AB47" s="119"/>
      <c r="AC47" s="119"/>
      <c r="AD47" s="119"/>
      <c r="AE47" s="119"/>
      <c r="AF47" s="119"/>
      <c r="AG47" s="119"/>
      <c r="AH47" s="119"/>
      <c r="AI47" s="119"/>
      <c r="AJ47" s="119"/>
      <c r="AK47" s="156" t="s">
        <v>610</v>
      </c>
      <c r="AL47" s="124"/>
      <c r="AM47" s="124"/>
    </row>
    <row r="48" spans="1:39" s="125" customFormat="1" ht="15" customHeight="1">
      <c r="A48" s="118"/>
      <c r="B48" s="118"/>
      <c r="C48" s="119" t="s">
        <v>15</v>
      </c>
      <c r="D48" s="119" t="s">
        <v>1388</v>
      </c>
      <c r="E48" s="119" t="s">
        <v>1313</v>
      </c>
      <c r="F48" s="121">
        <v>-83.781301499999998</v>
      </c>
      <c r="G48" s="121">
        <v>42.814475999999999</v>
      </c>
      <c r="H48" s="119" t="s">
        <v>1389</v>
      </c>
      <c r="I48" s="119" t="s">
        <v>1390</v>
      </c>
      <c r="J48" s="119" t="s">
        <v>1391</v>
      </c>
      <c r="K48" s="119">
        <v>48451</v>
      </c>
      <c r="L48" s="119"/>
      <c r="M48" s="128" t="s">
        <v>113</v>
      </c>
      <c r="N48" s="119" t="s">
        <v>15</v>
      </c>
      <c r="O48" s="119" t="s">
        <v>1392</v>
      </c>
      <c r="P48" s="135" t="s">
        <v>1393</v>
      </c>
      <c r="Q48" s="135" t="s">
        <v>1394</v>
      </c>
      <c r="R48" s="135" t="s">
        <v>1394</v>
      </c>
      <c r="S48" s="135" t="s">
        <v>1395</v>
      </c>
      <c r="T48" s="119" t="s">
        <v>1326</v>
      </c>
      <c r="U48" s="119"/>
      <c r="V48" s="119"/>
      <c r="W48" s="119"/>
      <c r="X48" s="155" t="s">
        <v>610</v>
      </c>
      <c r="Y48" s="119"/>
      <c r="Z48" s="119"/>
      <c r="AA48" s="119"/>
      <c r="AB48" s="119"/>
      <c r="AC48" s="119"/>
      <c r="AD48" s="119"/>
      <c r="AE48" s="119"/>
      <c r="AF48" s="119"/>
      <c r="AG48" s="119"/>
      <c r="AH48" s="119"/>
      <c r="AI48" s="119"/>
      <c r="AJ48" s="119"/>
      <c r="AK48" s="156" t="s">
        <v>610</v>
      </c>
      <c r="AL48" s="124"/>
      <c r="AM48" s="124"/>
    </row>
    <row r="49" spans="1:39" s="125" customFormat="1" ht="15" customHeight="1">
      <c r="A49" s="118"/>
      <c r="B49" s="118"/>
      <c r="C49" s="119" t="s">
        <v>15</v>
      </c>
      <c r="D49" s="119" t="s">
        <v>1396</v>
      </c>
      <c r="E49" s="119" t="s">
        <v>1313</v>
      </c>
      <c r="F49" s="121">
        <v>-83.705031000000005</v>
      </c>
      <c r="G49" s="121">
        <v>42.793658999999998</v>
      </c>
      <c r="H49" s="119" t="s">
        <v>1397</v>
      </c>
      <c r="I49" s="119"/>
      <c r="J49" s="119" t="s">
        <v>358</v>
      </c>
      <c r="K49" s="119">
        <v>48430</v>
      </c>
      <c r="L49" s="119"/>
      <c r="M49" s="128" t="s">
        <v>113</v>
      </c>
      <c r="N49" s="119" t="s">
        <v>15</v>
      </c>
      <c r="O49" s="119" t="s">
        <v>1398</v>
      </c>
      <c r="P49" s="135" t="s">
        <v>1399</v>
      </c>
      <c r="Q49" s="135" t="s">
        <v>1400</v>
      </c>
      <c r="R49" s="135" t="s">
        <v>1400</v>
      </c>
      <c r="S49" s="119" t="s">
        <v>1656</v>
      </c>
      <c r="T49" s="119" t="s">
        <v>1326</v>
      </c>
      <c r="U49" s="119"/>
      <c r="V49" s="119"/>
      <c r="W49" s="119"/>
      <c r="X49" s="155" t="s">
        <v>610</v>
      </c>
      <c r="Y49" s="119"/>
      <c r="Z49" s="119"/>
      <c r="AA49" s="119"/>
      <c r="AB49" s="119"/>
      <c r="AC49" s="119"/>
      <c r="AD49" s="119"/>
      <c r="AE49" s="119"/>
      <c r="AF49" s="119"/>
      <c r="AG49" s="119"/>
      <c r="AH49" s="119"/>
      <c r="AI49" s="119"/>
      <c r="AJ49" s="119"/>
      <c r="AK49" s="156" t="s">
        <v>610</v>
      </c>
      <c r="AL49" s="124"/>
      <c r="AM49" s="124"/>
    </row>
    <row r="50" spans="1:39" s="125" customFormat="1" ht="15" customHeight="1">
      <c r="A50" s="118"/>
      <c r="B50" s="118"/>
      <c r="C50" s="119" t="s">
        <v>15</v>
      </c>
      <c r="D50" s="119" t="s">
        <v>1401</v>
      </c>
      <c r="E50" s="119" t="s">
        <v>1313</v>
      </c>
      <c r="F50" s="121">
        <v>-83.888419851600005</v>
      </c>
      <c r="G50" s="121">
        <v>43.177710976500002</v>
      </c>
      <c r="H50" s="119" t="s">
        <v>1402</v>
      </c>
      <c r="I50" s="119"/>
      <c r="J50" s="119" t="s">
        <v>1403</v>
      </c>
      <c r="K50" s="119">
        <v>48457</v>
      </c>
      <c r="L50" s="119"/>
      <c r="M50" s="128" t="s">
        <v>113</v>
      </c>
      <c r="N50" s="119" t="s">
        <v>15</v>
      </c>
      <c r="O50" s="119" t="s">
        <v>1404</v>
      </c>
      <c r="P50" s="135" t="s">
        <v>1405</v>
      </c>
      <c r="Q50" s="135" t="s">
        <v>1664</v>
      </c>
      <c r="R50" s="135" t="s">
        <v>1405</v>
      </c>
      <c r="S50" s="119" t="s">
        <v>1406</v>
      </c>
      <c r="T50" s="119" t="s">
        <v>1326</v>
      </c>
      <c r="U50" s="119"/>
      <c r="V50" s="119"/>
      <c r="W50" s="119"/>
      <c r="X50" s="155" t="s">
        <v>610</v>
      </c>
      <c r="Y50" s="119"/>
      <c r="Z50" s="119"/>
      <c r="AA50" s="119"/>
      <c r="AB50" s="119"/>
      <c r="AC50" s="119"/>
      <c r="AD50" s="119"/>
      <c r="AE50" s="119"/>
      <c r="AF50" s="119"/>
      <c r="AG50" s="119"/>
      <c r="AH50" s="119"/>
      <c r="AI50" s="119"/>
      <c r="AJ50" s="119"/>
      <c r="AK50" s="156" t="s">
        <v>610</v>
      </c>
      <c r="AL50" s="124"/>
      <c r="AM50" s="124"/>
    </row>
    <row r="51" spans="1:39" s="125" customFormat="1" ht="15" customHeight="1">
      <c r="A51" s="118"/>
      <c r="B51" s="118"/>
      <c r="C51" s="119" t="s">
        <v>15</v>
      </c>
      <c r="D51" s="119" t="s">
        <v>1469</v>
      </c>
      <c r="E51" s="119" t="s">
        <v>1407</v>
      </c>
      <c r="F51" s="121">
        <v>-83.846083500000006</v>
      </c>
      <c r="G51" s="121">
        <v>42.791715000000003</v>
      </c>
      <c r="H51" s="119" t="s">
        <v>1408</v>
      </c>
      <c r="I51" s="119"/>
      <c r="J51" s="119" t="s">
        <v>1409</v>
      </c>
      <c r="K51" s="119">
        <v>48451</v>
      </c>
      <c r="L51" s="119"/>
      <c r="M51" s="128" t="s">
        <v>113</v>
      </c>
      <c r="N51" s="119" t="s">
        <v>15</v>
      </c>
      <c r="O51" s="119" t="s">
        <v>1410</v>
      </c>
      <c r="P51" s="136" t="s">
        <v>1411</v>
      </c>
      <c r="Q51" s="136" t="s">
        <v>1411</v>
      </c>
      <c r="R51" s="135" t="s">
        <v>1665</v>
      </c>
      <c r="S51" s="136" t="s">
        <v>1412</v>
      </c>
      <c r="T51" s="119" t="s">
        <v>1326</v>
      </c>
      <c r="U51" s="119"/>
      <c r="V51" s="119"/>
      <c r="W51" s="119"/>
      <c r="X51" s="155" t="s">
        <v>610</v>
      </c>
      <c r="Y51" s="119"/>
      <c r="Z51" s="119"/>
      <c r="AA51" s="119"/>
      <c r="AB51" s="119"/>
      <c r="AC51" s="119"/>
      <c r="AD51" s="119"/>
      <c r="AE51" s="119"/>
      <c r="AF51" s="119"/>
      <c r="AG51" s="119"/>
      <c r="AH51" s="119"/>
      <c r="AI51" s="119"/>
      <c r="AJ51" s="119"/>
      <c r="AK51" s="156" t="s">
        <v>610</v>
      </c>
      <c r="AL51" s="124"/>
      <c r="AM51" s="124"/>
    </row>
    <row r="52" spans="1:39" s="125" customFormat="1" ht="15" customHeight="1">
      <c r="A52" s="118"/>
      <c r="B52" s="118"/>
      <c r="C52" s="119" t="s">
        <v>15</v>
      </c>
      <c r="D52" s="119" t="s">
        <v>1470</v>
      </c>
      <c r="E52" s="119" t="s">
        <v>1407</v>
      </c>
      <c r="F52" s="121">
        <v>-83.536551000000003</v>
      </c>
      <c r="G52" s="121">
        <v>42.921917999999998</v>
      </c>
      <c r="H52" s="119" t="s">
        <v>1413</v>
      </c>
      <c r="I52" s="119" t="s">
        <v>1414</v>
      </c>
      <c r="J52" s="119" t="s">
        <v>153</v>
      </c>
      <c r="K52" s="119">
        <v>48438</v>
      </c>
      <c r="L52" s="119"/>
      <c r="M52" s="128" t="s">
        <v>113</v>
      </c>
      <c r="N52" s="119" t="s">
        <v>15</v>
      </c>
      <c r="O52" s="119" t="s">
        <v>1415</v>
      </c>
      <c r="P52" s="136" t="s">
        <v>1416</v>
      </c>
      <c r="Q52" s="136" t="s">
        <v>1416</v>
      </c>
      <c r="R52" s="135" t="s">
        <v>1666</v>
      </c>
      <c r="S52" s="126" t="s">
        <v>1667</v>
      </c>
      <c r="T52" s="119" t="s">
        <v>1326</v>
      </c>
      <c r="U52" s="119"/>
      <c r="V52" s="119"/>
      <c r="W52" s="119"/>
      <c r="X52" s="155" t="s">
        <v>610</v>
      </c>
      <c r="Y52" s="119"/>
      <c r="Z52" s="119"/>
      <c r="AA52" s="119"/>
      <c r="AB52" s="119"/>
      <c r="AC52" s="119"/>
      <c r="AD52" s="119"/>
      <c r="AE52" s="119"/>
      <c r="AF52" s="119"/>
      <c r="AG52" s="119"/>
      <c r="AH52" s="119"/>
      <c r="AI52" s="119"/>
      <c r="AJ52" s="119"/>
      <c r="AK52" s="156" t="s">
        <v>610</v>
      </c>
      <c r="AL52" s="124"/>
      <c r="AM52" s="124"/>
    </row>
    <row r="53" spans="1:39" s="125" customFormat="1" ht="15" customHeight="1">
      <c r="A53" s="118"/>
      <c r="B53" s="118"/>
      <c r="C53" s="119" t="s">
        <v>15</v>
      </c>
      <c r="D53" s="119" t="s">
        <v>1471</v>
      </c>
      <c r="E53" s="119" t="s">
        <v>1407</v>
      </c>
      <c r="F53" s="121">
        <v>-83.829991500000006</v>
      </c>
      <c r="G53" s="121">
        <v>43.0002</v>
      </c>
      <c r="H53" s="119" t="s">
        <v>1417</v>
      </c>
      <c r="I53" s="119"/>
      <c r="J53" s="119" t="s">
        <v>347</v>
      </c>
      <c r="K53" s="119">
        <v>48473</v>
      </c>
      <c r="L53" s="119"/>
      <c r="M53" s="128" t="s">
        <v>113</v>
      </c>
      <c r="N53" s="119" t="s">
        <v>15</v>
      </c>
      <c r="O53" s="119" t="s">
        <v>1418</v>
      </c>
      <c r="P53" s="136" t="s">
        <v>1419</v>
      </c>
      <c r="Q53" s="136" t="s">
        <v>1668</v>
      </c>
      <c r="R53" s="135" t="s">
        <v>1668</v>
      </c>
      <c r="S53" s="134" t="s">
        <v>1669</v>
      </c>
      <c r="T53" s="119" t="s">
        <v>1326</v>
      </c>
      <c r="U53" s="119"/>
      <c r="V53" s="119"/>
      <c r="W53" s="119"/>
      <c r="X53" s="155" t="s">
        <v>610</v>
      </c>
      <c r="Y53" s="119"/>
      <c r="Z53" s="119"/>
      <c r="AA53" s="119"/>
      <c r="AB53" s="119"/>
      <c r="AC53" s="119"/>
      <c r="AD53" s="119"/>
      <c r="AE53" s="119"/>
      <c r="AF53" s="119"/>
      <c r="AG53" s="119"/>
      <c r="AH53" s="119"/>
      <c r="AI53" s="119"/>
      <c r="AJ53" s="119"/>
      <c r="AK53" s="156" t="s">
        <v>610</v>
      </c>
      <c r="AL53" s="124"/>
      <c r="AM53" s="124"/>
    </row>
    <row r="54" spans="1:39" s="125" customFormat="1" ht="15" customHeight="1">
      <c r="A54" s="118"/>
      <c r="B54" s="118"/>
      <c r="C54" s="119" t="s">
        <v>15</v>
      </c>
      <c r="D54" s="119" t="s">
        <v>1472</v>
      </c>
      <c r="E54" s="119" t="s">
        <v>1407</v>
      </c>
      <c r="F54" s="121">
        <v>-83.546131500000001</v>
      </c>
      <c r="G54" s="121">
        <v>43.027650000000001</v>
      </c>
      <c r="H54" s="119" t="s">
        <v>1420</v>
      </c>
      <c r="I54" s="119"/>
      <c r="J54" s="119" t="s">
        <v>338</v>
      </c>
      <c r="K54" s="119">
        <v>48423</v>
      </c>
      <c r="L54" s="119"/>
      <c r="M54" s="128" t="s">
        <v>113</v>
      </c>
      <c r="N54" s="119" t="s">
        <v>15</v>
      </c>
      <c r="O54" s="119" t="s">
        <v>1421</v>
      </c>
      <c r="P54" s="136" t="s">
        <v>1422</v>
      </c>
      <c r="Q54" s="136" t="s">
        <v>1422</v>
      </c>
      <c r="R54" s="135" t="s">
        <v>1670</v>
      </c>
      <c r="S54" s="119" t="s">
        <v>1671</v>
      </c>
      <c r="T54" s="119" t="s">
        <v>1326</v>
      </c>
      <c r="U54" s="119"/>
      <c r="V54" s="119"/>
      <c r="W54" s="119"/>
      <c r="X54" s="155" t="s">
        <v>610</v>
      </c>
      <c r="Y54" s="119"/>
      <c r="Z54" s="119"/>
      <c r="AA54" s="119"/>
      <c r="AB54" s="119"/>
      <c r="AC54" s="119"/>
      <c r="AD54" s="119"/>
      <c r="AE54" s="119"/>
      <c r="AF54" s="119"/>
      <c r="AG54" s="119"/>
      <c r="AH54" s="119"/>
      <c r="AI54" s="119"/>
      <c r="AJ54" s="119"/>
      <c r="AK54" s="156" t="s">
        <v>610</v>
      </c>
      <c r="AL54" s="124"/>
      <c r="AM54" s="124"/>
    </row>
    <row r="55" spans="1:39" s="125" customFormat="1" ht="15" customHeight="1">
      <c r="A55" s="118"/>
      <c r="B55" s="118"/>
      <c r="C55" s="119" t="s">
        <v>15</v>
      </c>
      <c r="D55" s="119" t="s">
        <v>1473</v>
      </c>
      <c r="E55" s="119" t="s">
        <v>1407</v>
      </c>
      <c r="F55" s="121">
        <v>-83.715782601100003</v>
      </c>
      <c r="G55" s="121">
        <v>42.853545522899999</v>
      </c>
      <c r="H55" s="119" t="s">
        <v>1423</v>
      </c>
      <c r="I55" s="119"/>
      <c r="J55" s="119" t="s">
        <v>1424</v>
      </c>
      <c r="K55" s="119">
        <v>48430</v>
      </c>
      <c r="L55" s="119"/>
      <c r="M55" s="128" t="s">
        <v>113</v>
      </c>
      <c r="N55" s="119" t="s">
        <v>15</v>
      </c>
      <c r="O55" s="119" t="s">
        <v>1425</v>
      </c>
      <c r="P55" s="136" t="s">
        <v>1426</v>
      </c>
      <c r="Q55" s="136" t="s">
        <v>1426</v>
      </c>
      <c r="R55" s="135" t="s">
        <v>1672</v>
      </c>
      <c r="S55" s="119" t="s">
        <v>1673</v>
      </c>
      <c r="T55" s="119" t="s">
        <v>1326</v>
      </c>
      <c r="U55" s="119"/>
      <c r="V55" s="119"/>
      <c r="W55" s="119"/>
      <c r="X55" s="155" t="s">
        <v>610</v>
      </c>
      <c r="Y55" s="119"/>
      <c r="Z55" s="119"/>
      <c r="AA55" s="119"/>
      <c r="AB55" s="119"/>
      <c r="AC55" s="119"/>
      <c r="AD55" s="119"/>
      <c r="AE55" s="119"/>
      <c r="AF55" s="119"/>
      <c r="AG55" s="119"/>
      <c r="AH55" s="119"/>
      <c r="AI55" s="119"/>
      <c r="AJ55" s="119"/>
      <c r="AK55" s="156" t="s">
        <v>610</v>
      </c>
      <c r="AL55" s="124"/>
      <c r="AM55" s="124"/>
    </row>
    <row r="56" spans="1:39" s="125" customFormat="1" ht="15" customHeight="1">
      <c r="A56" s="118"/>
      <c r="B56" s="118"/>
      <c r="C56" s="119" t="s">
        <v>15</v>
      </c>
      <c r="D56" s="119" t="s">
        <v>1474</v>
      </c>
      <c r="E56" s="119" t="s">
        <v>1407</v>
      </c>
      <c r="F56" s="121">
        <v>-83.784392999999994</v>
      </c>
      <c r="G56" s="121">
        <v>43.002935999999998</v>
      </c>
      <c r="H56" s="119" t="s">
        <v>1427</v>
      </c>
      <c r="I56" s="119"/>
      <c r="J56" s="119" t="s">
        <v>193</v>
      </c>
      <c r="K56" s="119">
        <v>48532</v>
      </c>
      <c r="L56" s="119"/>
      <c r="M56" s="128" t="s">
        <v>113</v>
      </c>
      <c r="N56" s="119" t="s">
        <v>15</v>
      </c>
      <c r="O56" s="119" t="s">
        <v>1428</v>
      </c>
      <c r="P56" s="136" t="s">
        <v>1429</v>
      </c>
      <c r="Q56" s="136" t="s">
        <v>1429</v>
      </c>
      <c r="R56" s="135" t="s">
        <v>1674</v>
      </c>
      <c r="S56" s="119" t="s">
        <v>1656</v>
      </c>
      <c r="T56" s="119" t="s">
        <v>1326</v>
      </c>
      <c r="U56" s="119"/>
      <c r="V56" s="119"/>
      <c r="W56" s="119"/>
      <c r="X56" s="155" t="s">
        <v>610</v>
      </c>
      <c r="Y56" s="119"/>
      <c r="Z56" s="119"/>
      <c r="AA56" s="119"/>
      <c r="AB56" s="119"/>
      <c r="AC56" s="119"/>
      <c r="AD56" s="119"/>
      <c r="AE56" s="119"/>
      <c r="AF56" s="119"/>
      <c r="AG56" s="119"/>
      <c r="AH56" s="119"/>
      <c r="AI56" s="119"/>
      <c r="AJ56" s="119"/>
      <c r="AK56" s="156" t="s">
        <v>610</v>
      </c>
      <c r="AL56" s="124"/>
      <c r="AM56" s="124"/>
    </row>
    <row r="57" spans="1:39" s="125" customFormat="1" ht="28.5">
      <c r="A57" s="118"/>
      <c r="B57" s="118"/>
      <c r="C57" s="119" t="s">
        <v>15</v>
      </c>
      <c r="D57" s="119" t="s">
        <v>1475</v>
      </c>
      <c r="E57" s="119" t="s">
        <v>1407</v>
      </c>
      <c r="F57" s="121">
        <v>-83.867710500000001</v>
      </c>
      <c r="G57" s="121">
        <v>43.102871999999998</v>
      </c>
      <c r="H57" s="119" t="s">
        <v>1430</v>
      </c>
      <c r="I57" s="119"/>
      <c r="J57" s="119" t="s">
        <v>218</v>
      </c>
      <c r="K57" s="119">
        <v>48433</v>
      </c>
      <c r="L57" s="119"/>
      <c r="M57" s="128" t="s">
        <v>113</v>
      </c>
      <c r="N57" s="119" t="s">
        <v>15</v>
      </c>
      <c r="O57" s="119" t="s">
        <v>1431</v>
      </c>
      <c r="P57" s="136" t="s">
        <v>1432</v>
      </c>
      <c r="Q57" s="136" t="s">
        <v>1675</v>
      </c>
      <c r="R57" s="136" t="s">
        <v>1675</v>
      </c>
      <c r="S57" s="119" t="s">
        <v>1656</v>
      </c>
      <c r="T57" s="119" t="s">
        <v>1326</v>
      </c>
      <c r="U57" s="119"/>
      <c r="V57" s="119"/>
      <c r="W57" s="119"/>
      <c r="X57" s="155" t="s">
        <v>610</v>
      </c>
      <c r="Y57" s="119"/>
      <c r="Z57" s="119"/>
      <c r="AA57" s="119"/>
      <c r="AB57" s="119"/>
      <c r="AC57" s="119"/>
      <c r="AD57" s="119"/>
      <c r="AE57" s="119"/>
      <c r="AF57" s="119"/>
      <c r="AG57" s="119"/>
      <c r="AH57" s="119"/>
      <c r="AI57" s="119"/>
      <c r="AJ57" s="119"/>
      <c r="AK57" s="156" t="s">
        <v>610</v>
      </c>
      <c r="AL57" s="124"/>
      <c r="AM57" s="124"/>
    </row>
    <row r="58" spans="1:39" s="125" customFormat="1" ht="28.5">
      <c r="A58" s="118"/>
      <c r="B58" s="118"/>
      <c r="C58" s="119" t="s">
        <v>15</v>
      </c>
      <c r="D58" s="119" t="s">
        <v>1476</v>
      </c>
      <c r="E58" s="119" t="s">
        <v>1407</v>
      </c>
      <c r="F58" s="121">
        <v>-83.522560499999997</v>
      </c>
      <c r="G58" s="121">
        <v>43.166457000000001</v>
      </c>
      <c r="H58" s="119" t="s">
        <v>1433</v>
      </c>
      <c r="I58" s="119"/>
      <c r="J58" s="119" t="s">
        <v>1434</v>
      </c>
      <c r="K58" s="119">
        <v>48463</v>
      </c>
      <c r="L58" s="119"/>
      <c r="M58" s="128" t="s">
        <v>113</v>
      </c>
      <c r="N58" s="119" t="s">
        <v>15</v>
      </c>
      <c r="O58" s="119" t="s">
        <v>1435</v>
      </c>
      <c r="P58" s="136" t="s">
        <v>1436</v>
      </c>
      <c r="Q58" s="136" t="s">
        <v>1676</v>
      </c>
      <c r="R58" s="135" t="s">
        <v>1676</v>
      </c>
      <c r="S58" s="119" t="s">
        <v>1656</v>
      </c>
      <c r="T58" s="119" t="s">
        <v>1326</v>
      </c>
      <c r="U58" s="119"/>
      <c r="V58" s="119"/>
      <c r="W58" s="119"/>
      <c r="X58" s="155" t="s">
        <v>610</v>
      </c>
      <c r="Y58" s="119"/>
      <c r="Z58" s="119"/>
      <c r="AA58" s="119"/>
      <c r="AB58" s="119"/>
      <c r="AC58" s="119"/>
      <c r="AD58" s="119"/>
      <c r="AE58" s="119"/>
      <c r="AF58" s="119"/>
      <c r="AG58" s="119"/>
      <c r="AH58" s="119"/>
      <c r="AI58" s="119"/>
      <c r="AJ58" s="119"/>
      <c r="AK58" s="156" t="s">
        <v>610</v>
      </c>
      <c r="AL58" s="124"/>
      <c r="AM58" s="124"/>
    </row>
    <row r="59" spans="1:39" s="125" customFormat="1" ht="28.5">
      <c r="A59" s="118"/>
      <c r="B59" s="118"/>
      <c r="C59" s="119" t="s">
        <v>15</v>
      </c>
      <c r="D59" s="119" t="s">
        <v>1477</v>
      </c>
      <c r="E59" s="119" t="s">
        <v>1407</v>
      </c>
      <c r="F59" s="121">
        <v>-83.859290999999999</v>
      </c>
      <c r="G59" s="121">
        <v>42.910848000000001</v>
      </c>
      <c r="H59" s="119" t="s">
        <v>1437</v>
      </c>
      <c r="I59" s="119"/>
      <c r="J59" s="119" t="s">
        <v>1438</v>
      </c>
      <c r="K59" s="119">
        <v>48436</v>
      </c>
      <c r="L59" s="119"/>
      <c r="M59" s="128" t="s">
        <v>113</v>
      </c>
      <c r="N59" s="119" t="s">
        <v>15</v>
      </c>
      <c r="O59" s="119" t="s">
        <v>1439</v>
      </c>
      <c r="P59" s="136" t="s">
        <v>1440</v>
      </c>
      <c r="Q59" s="135" t="s">
        <v>1677</v>
      </c>
      <c r="R59" s="125" t="s">
        <v>1678</v>
      </c>
      <c r="S59" s="134" t="s">
        <v>1679</v>
      </c>
      <c r="T59" s="119" t="s">
        <v>1326</v>
      </c>
      <c r="U59" s="119"/>
      <c r="V59" s="119"/>
      <c r="W59" s="119"/>
      <c r="X59" s="155" t="s">
        <v>610</v>
      </c>
      <c r="Y59" s="119"/>
      <c r="Z59" s="119"/>
      <c r="AA59" s="119"/>
      <c r="AB59" s="119"/>
      <c r="AC59" s="119"/>
      <c r="AD59" s="119"/>
      <c r="AE59" s="119"/>
      <c r="AF59" s="119"/>
      <c r="AG59" s="119"/>
      <c r="AH59" s="119"/>
      <c r="AI59" s="119"/>
      <c r="AJ59" s="119"/>
      <c r="AK59" s="156" t="s">
        <v>610</v>
      </c>
      <c r="AL59" s="124"/>
      <c r="AM59" s="124"/>
    </row>
    <row r="60" spans="1:39" s="125" customFormat="1" ht="28.5">
      <c r="A60" s="118"/>
      <c r="B60" s="118"/>
      <c r="C60" s="119" t="s">
        <v>15</v>
      </c>
      <c r="D60" s="119" t="s">
        <v>1478</v>
      </c>
      <c r="E60" s="119" t="s">
        <v>1407</v>
      </c>
      <c r="F60" s="121">
        <v>-83.616624000000002</v>
      </c>
      <c r="G60" s="121">
        <v>43.112907</v>
      </c>
      <c r="H60" s="119" t="s">
        <v>1441</v>
      </c>
      <c r="I60" s="119"/>
      <c r="J60" s="119" t="s">
        <v>15</v>
      </c>
      <c r="K60" s="119">
        <v>48437</v>
      </c>
      <c r="L60" s="119"/>
      <c r="M60" s="128" t="s">
        <v>113</v>
      </c>
      <c r="N60" s="119" t="s">
        <v>15</v>
      </c>
      <c r="O60" s="119" t="s">
        <v>1442</v>
      </c>
      <c r="P60" s="136" t="s">
        <v>1443</v>
      </c>
      <c r="Q60" s="136" t="s">
        <v>1680</v>
      </c>
      <c r="R60" s="135" t="s">
        <v>1680</v>
      </c>
      <c r="S60" s="160" t="s">
        <v>1681</v>
      </c>
      <c r="T60" s="119" t="s">
        <v>1326</v>
      </c>
      <c r="U60" s="119"/>
      <c r="V60" s="119"/>
      <c r="W60" s="119"/>
      <c r="X60" s="155" t="s">
        <v>610</v>
      </c>
      <c r="Y60" s="119"/>
      <c r="Z60" s="119"/>
      <c r="AA60" s="119"/>
      <c r="AB60" s="119"/>
      <c r="AC60" s="119"/>
      <c r="AD60" s="119"/>
      <c r="AE60" s="119"/>
      <c r="AF60" s="119"/>
      <c r="AG60" s="119"/>
      <c r="AH60" s="119"/>
      <c r="AI60" s="119"/>
      <c r="AJ60" s="119"/>
      <c r="AK60" s="156" t="s">
        <v>610</v>
      </c>
      <c r="AL60" s="124"/>
      <c r="AM60" s="124"/>
    </row>
    <row r="61" spans="1:39" s="125" customFormat="1" ht="28.5">
      <c r="A61" s="118"/>
      <c r="B61" s="118"/>
      <c r="C61" s="119" t="s">
        <v>15</v>
      </c>
      <c r="D61" s="119" t="s">
        <v>1479</v>
      </c>
      <c r="E61" s="119" t="s">
        <v>1407</v>
      </c>
      <c r="F61" s="121">
        <v>-83.632732799999999</v>
      </c>
      <c r="G61" s="121">
        <v>42.925762400000004</v>
      </c>
      <c r="H61" s="119" t="s">
        <v>1444</v>
      </c>
      <c r="I61" s="119" t="s">
        <v>1445</v>
      </c>
      <c r="J61" s="119" t="s">
        <v>153</v>
      </c>
      <c r="K61" s="119">
        <v>48480</v>
      </c>
      <c r="L61" s="119"/>
      <c r="M61" s="128" t="s">
        <v>113</v>
      </c>
      <c r="N61" s="119" t="s">
        <v>15</v>
      </c>
      <c r="O61" s="119" t="s">
        <v>1446</v>
      </c>
      <c r="P61" s="136" t="s">
        <v>1447</v>
      </c>
      <c r="Q61" s="136" t="s">
        <v>1682</v>
      </c>
      <c r="R61" s="135" t="s">
        <v>1682</v>
      </c>
      <c r="S61" s="119" t="s">
        <v>1683</v>
      </c>
      <c r="T61" s="119" t="s">
        <v>1326</v>
      </c>
      <c r="U61" s="119"/>
      <c r="V61" s="119"/>
      <c r="W61" s="119"/>
      <c r="X61" s="155" t="s">
        <v>610</v>
      </c>
      <c r="Y61" s="119"/>
      <c r="Z61" s="119"/>
      <c r="AA61" s="119"/>
      <c r="AB61" s="119"/>
      <c r="AC61" s="119"/>
      <c r="AD61" s="119"/>
      <c r="AE61" s="119"/>
      <c r="AF61" s="119"/>
      <c r="AG61" s="119"/>
      <c r="AH61" s="119"/>
      <c r="AI61" s="119"/>
      <c r="AJ61" s="119"/>
      <c r="AK61" s="156" t="s">
        <v>610</v>
      </c>
      <c r="AL61" s="124"/>
      <c r="AM61" s="124"/>
    </row>
    <row r="62" spans="1:39" s="125" customFormat="1" ht="28.5">
      <c r="A62" s="118"/>
      <c r="B62" s="118"/>
      <c r="C62" s="119" t="s">
        <v>15</v>
      </c>
      <c r="D62" s="119" t="s">
        <v>1480</v>
      </c>
      <c r="E62" s="119" t="s">
        <v>1407</v>
      </c>
      <c r="F62" s="121">
        <v>-83.892600000000002</v>
      </c>
      <c r="G62" s="121">
        <v>43.175097000000001</v>
      </c>
      <c r="H62" s="119" t="s">
        <v>1448</v>
      </c>
      <c r="I62" s="119"/>
      <c r="J62" s="119" t="s">
        <v>1403</v>
      </c>
      <c r="K62" s="119">
        <v>48457</v>
      </c>
      <c r="L62" s="119"/>
      <c r="M62" s="128" t="s">
        <v>113</v>
      </c>
      <c r="N62" s="119" t="s">
        <v>15</v>
      </c>
      <c r="O62" s="119" t="s">
        <v>1449</v>
      </c>
      <c r="P62" s="136" t="s">
        <v>1450</v>
      </c>
      <c r="Q62" s="136" t="s">
        <v>1684</v>
      </c>
      <c r="R62" s="136" t="s">
        <v>1450</v>
      </c>
      <c r="S62" s="119" t="s">
        <v>1685</v>
      </c>
      <c r="T62" s="119" t="s">
        <v>1326</v>
      </c>
      <c r="U62" s="119"/>
      <c r="V62" s="119"/>
      <c r="W62" s="119"/>
      <c r="X62" s="155" t="s">
        <v>610</v>
      </c>
      <c r="Y62" s="119"/>
      <c r="Z62" s="119"/>
      <c r="AA62" s="119"/>
      <c r="AB62" s="119"/>
      <c r="AC62" s="119"/>
      <c r="AD62" s="119"/>
      <c r="AE62" s="119"/>
      <c r="AF62" s="119"/>
      <c r="AG62" s="119"/>
      <c r="AH62" s="119"/>
      <c r="AI62" s="119"/>
      <c r="AJ62" s="119"/>
      <c r="AK62" s="156" t="s">
        <v>610</v>
      </c>
      <c r="AL62" s="124"/>
      <c r="AM62" s="124"/>
    </row>
    <row r="63" spans="1:39" s="125" customFormat="1" ht="28.5">
      <c r="A63" s="118"/>
      <c r="B63" s="118"/>
      <c r="C63" s="119" t="s">
        <v>15</v>
      </c>
      <c r="D63" s="119" t="s">
        <v>1481</v>
      </c>
      <c r="E63" s="119" t="s">
        <v>1407</v>
      </c>
      <c r="F63" s="121">
        <v>-83.738673000000006</v>
      </c>
      <c r="G63" s="121">
        <v>43.089101999999997</v>
      </c>
      <c r="H63" s="119" t="s">
        <v>1451</v>
      </c>
      <c r="I63" s="119"/>
      <c r="J63" s="119" t="s">
        <v>1452</v>
      </c>
      <c r="K63" s="119">
        <v>48458</v>
      </c>
      <c r="L63" s="119"/>
      <c r="M63" s="128" t="s">
        <v>113</v>
      </c>
      <c r="N63" s="119" t="s">
        <v>15</v>
      </c>
      <c r="O63" s="119" t="s">
        <v>1453</v>
      </c>
      <c r="P63" s="136" t="s">
        <v>1454</v>
      </c>
      <c r="Q63" s="136" t="s">
        <v>1454</v>
      </c>
      <c r="R63" s="135" t="s">
        <v>1686</v>
      </c>
      <c r="S63" s="119" t="s">
        <v>1656</v>
      </c>
      <c r="T63" s="119" t="s">
        <v>1326</v>
      </c>
      <c r="U63" s="119"/>
      <c r="V63" s="119"/>
      <c r="W63" s="119"/>
      <c r="X63" s="155" t="s">
        <v>610</v>
      </c>
      <c r="Y63" s="119"/>
      <c r="Z63" s="119"/>
      <c r="AA63" s="119"/>
      <c r="AB63" s="119"/>
      <c r="AC63" s="119"/>
      <c r="AD63" s="119"/>
      <c r="AE63" s="119"/>
      <c r="AF63" s="119"/>
      <c r="AG63" s="119"/>
      <c r="AH63" s="119"/>
      <c r="AI63" s="119"/>
      <c r="AJ63" s="119"/>
      <c r="AK63" s="156" t="s">
        <v>610</v>
      </c>
      <c r="AL63" s="124"/>
      <c r="AM63" s="124"/>
    </row>
    <row r="64" spans="1:39" s="125" customFormat="1" ht="28.5">
      <c r="A64" s="118"/>
      <c r="B64" s="118"/>
      <c r="C64" s="119" t="s">
        <v>15</v>
      </c>
      <c r="D64" s="119" t="s">
        <v>1482</v>
      </c>
      <c r="E64" s="119" t="s">
        <v>1407</v>
      </c>
      <c r="F64" s="121">
        <v>-83.747861999999998</v>
      </c>
      <c r="G64" s="121">
        <v>42.919694999999997</v>
      </c>
      <c r="H64" s="119" t="s">
        <v>1455</v>
      </c>
      <c r="I64" s="119"/>
      <c r="J64" s="119" t="s">
        <v>347</v>
      </c>
      <c r="K64" s="119">
        <v>48473</v>
      </c>
      <c r="L64" s="119"/>
      <c r="M64" s="128" t="s">
        <v>113</v>
      </c>
      <c r="N64" s="119" t="s">
        <v>15</v>
      </c>
      <c r="O64" s="119" t="s">
        <v>1456</v>
      </c>
      <c r="P64" s="136" t="s">
        <v>1457</v>
      </c>
      <c r="Q64" s="134" t="s">
        <v>1687</v>
      </c>
      <c r="R64" s="135" t="s">
        <v>1688</v>
      </c>
      <c r="S64" s="154" t="s">
        <v>1689</v>
      </c>
      <c r="T64" s="119" t="s">
        <v>1326</v>
      </c>
      <c r="U64" s="119"/>
      <c r="V64" s="119"/>
      <c r="W64" s="119"/>
      <c r="X64" s="155" t="s">
        <v>610</v>
      </c>
      <c r="Y64" s="119"/>
      <c r="Z64" s="119"/>
      <c r="AA64" s="119"/>
      <c r="AB64" s="119"/>
      <c r="AC64" s="119"/>
      <c r="AD64" s="119"/>
      <c r="AE64" s="119"/>
      <c r="AF64" s="119"/>
      <c r="AG64" s="119"/>
      <c r="AH64" s="119"/>
      <c r="AI64" s="119"/>
      <c r="AJ64" s="119"/>
      <c r="AK64" s="156" t="s">
        <v>610</v>
      </c>
      <c r="AL64" s="124"/>
      <c r="AM64" s="124"/>
    </row>
    <row r="65" spans="1:39" s="125" customFormat="1" ht="28.5">
      <c r="A65" s="118"/>
      <c r="B65" s="118"/>
      <c r="C65" s="119" t="s">
        <v>15</v>
      </c>
      <c r="D65" s="119" t="s">
        <v>1483</v>
      </c>
      <c r="E65" s="119" t="s">
        <v>1407</v>
      </c>
      <c r="F65" s="121">
        <v>-83.521183500000006</v>
      </c>
      <c r="G65" s="121">
        <v>43.087698000000003</v>
      </c>
      <c r="H65" s="119" t="s">
        <v>1458</v>
      </c>
      <c r="I65" s="119"/>
      <c r="J65" s="119" t="s">
        <v>338</v>
      </c>
      <c r="K65" s="119">
        <v>48423</v>
      </c>
      <c r="L65" s="119"/>
      <c r="M65" s="128" t="s">
        <v>113</v>
      </c>
      <c r="N65" s="119" t="s">
        <v>15</v>
      </c>
      <c r="O65" s="119" t="s">
        <v>1459</v>
      </c>
      <c r="P65" s="136" t="s">
        <v>1460</v>
      </c>
      <c r="Q65" s="136" t="s">
        <v>1460</v>
      </c>
      <c r="R65" s="135" t="s">
        <v>1690</v>
      </c>
      <c r="S65" s="119" t="s">
        <v>1691</v>
      </c>
      <c r="T65" s="119" t="s">
        <v>1326</v>
      </c>
      <c r="U65" s="119"/>
      <c r="V65" s="119"/>
      <c r="W65" s="119"/>
      <c r="X65" s="155" t="s">
        <v>610</v>
      </c>
      <c r="Y65" s="119"/>
      <c r="Z65" s="119"/>
      <c r="AA65" s="119"/>
      <c r="AB65" s="119"/>
      <c r="AC65" s="119"/>
      <c r="AD65" s="119"/>
      <c r="AE65" s="119"/>
      <c r="AF65" s="119"/>
      <c r="AG65" s="119"/>
      <c r="AH65" s="119"/>
      <c r="AI65" s="119"/>
      <c r="AJ65" s="119"/>
      <c r="AK65" s="156" t="s">
        <v>610</v>
      </c>
      <c r="AL65" s="124"/>
      <c r="AM65" s="124"/>
    </row>
    <row r="66" spans="1:39" s="125" customFormat="1" ht="28.5">
      <c r="A66" s="118"/>
      <c r="B66" s="118"/>
      <c r="C66" s="119" t="s">
        <v>15</v>
      </c>
      <c r="D66" s="119" t="s">
        <v>1484</v>
      </c>
      <c r="E66" s="119" t="s">
        <v>1407</v>
      </c>
      <c r="F66" s="121">
        <v>-83.637580499999999</v>
      </c>
      <c r="G66" s="121">
        <v>43.178345999999998</v>
      </c>
      <c r="H66" s="119" t="s">
        <v>1461</v>
      </c>
      <c r="I66" s="119"/>
      <c r="J66" s="119" t="s">
        <v>1462</v>
      </c>
      <c r="K66" s="119">
        <v>48420</v>
      </c>
      <c r="L66" s="119"/>
      <c r="M66" s="128" t="s">
        <v>113</v>
      </c>
      <c r="N66" s="119" t="s">
        <v>15</v>
      </c>
      <c r="O66" s="119" t="s">
        <v>1463</v>
      </c>
      <c r="P66" s="135" t="s">
        <v>1464</v>
      </c>
      <c r="Q66" s="135" t="s">
        <v>1692</v>
      </c>
      <c r="R66" s="135" t="s">
        <v>1464</v>
      </c>
      <c r="S66" s="139" t="s">
        <v>1465</v>
      </c>
      <c r="T66" s="119" t="s">
        <v>1326</v>
      </c>
      <c r="U66" s="119"/>
      <c r="V66" s="119"/>
      <c r="W66" s="119"/>
      <c r="X66" s="155" t="s">
        <v>610</v>
      </c>
      <c r="Y66" s="119"/>
      <c r="Z66" s="119"/>
      <c r="AA66" s="119"/>
      <c r="AB66" s="119"/>
      <c r="AC66" s="119"/>
      <c r="AD66" s="119"/>
      <c r="AE66" s="119"/>
      <c r="AF66" s="119"/>
      <c r="AG66" s="119"/>
      <c r="AH66" s="119"/>
      <c r="AI66" s="119"/>
      <c r="AJ66" s="119"/>
      <c r="AK66" s="156" t="s">
        <v>610</v>
      </c>
      <c r="AL66" s="124"/>
      <c r="AM66" s="124"/>
    </row>
    <row r="67" spans="1:39" s="125" customFormat="1">
      <c r="A67" s="118"/>
      <c r="B67" s="118"/>
      <c r="C67" s="119" t="s">
        <v>15</v>
      </c>
      <c r="D67" s="119" t="s">
        <v>1485</v>
      </c>
      <c r="E67" s="119" t="s">
        <v>1407</v>
      </c>
      <c r="F67" s="121">
        <v>-83.749392</v>
      </c>
      <c r="G67" s="121">
        <v>43.177959000000001</v>
      </c>
      <c r="H67" s="119" t="s">
        <v>1466</v>
      </c>
      <c r="I67" s="119"/>
      <c r="J67" s="119" t="s">
        <v>1462</v>
      </c>
      <c r="K67" s="119">
        <v>48420</v>
      </c>
      <c r="L67" s="119"/>
      <c r="M67" s="128" t="s">
        <v>113</v>
      </c>
      <c r="N67" s="119" t="s">
        <v>15</v>
      </c>
      <c r="O67" s="119" t="s">
        <v>1467</v>
      </c>
      <c r="P67" s="136" t="s">
        <v>1468</v>
      </c>
      <c r="Q67" s="136" t="s">
        <v>1693</v>
      </c>
      <c r="R67" s="135" t="s">
        <v>1693</v>
      </c>
      <c r="S67" s="119" t="s">
        <v>1694</v>
      </c>
      <c r="T67" s="119" t="s">
        <v>1326</v>
      </c>
      <c r="U67" s="119"/>
      <c r="V67" s="119"/>
      <c r="W67" s="119"/>
      <c r="X67" s="155" t="s">
        <v>610</v>
      </c>
      <c r="Y67" s="119"/>
      <c r="Z67" s="119"/>
      <c r="AA67" s="119"/>
      <c r="AB67" s="119"/>
      <c r="AC67" s="119"/>
      <c r="AD67" s="119"/>
      <c r="AE67" s="119"/>
      <c r="AF67" s="119"/>
      <c r="AG67" s="119"/>
      <c r="AH67" s="119"/>
      <c r="AI67" s="119"/>
      <c r="AJ67" s="119"/>
      <c r="AK67" s="150" t="s">
        <v>610</v>
      </c>
      <c r="AL67" s="124"/>
      <c r="AM67" s="124"/>
    </row>
  </sheetData>
  <sortState ref="C2:S51">
    <sortCondition ref="D2"/>
  </sortState>
  <hyperlinks>
    <hyperlink ref="Q14" r:id="rId1"/>
    <hyperlink ref="Q4" r:id="rId2"/>
    <hyperlink ref="Q13" r:id="rId3"/>
    <hyperlink ref="Q9" r:id="rId4"/>
    <hyperlink ref="Q15" r:id="rId5"/>
    <hyperlink ref="Q16" r:id="rId6"/>
    <hyperlink ref="S16" r:id="rId7"/>
    <hyperlink ref="Q10" r:id="rId8"/>
    <hyperlink ref="S10" r:id="rId9"/>
    <hyperlink ref="Q28" r:id="rId10"/>
    <hyperlink ref="S28" r:id="rId11"/>
    <hyperlink ref="Q23" r:id="rId12"/>
    <hyperlink ref="Q25" r:id="rId13"/>
    <hyperlink ref="S27" r:id="rId14"/>
    <hyperlink ref="Q26" r:id="rId15"/>
    <hyperlink ref="Q27" r:id="rId16"/>
    <hyperlink ref="Q31" r:id="rId17"/>
    <hyperlink ref="S31" r:id="rId18"/>
    <hyperlink ref="Q24" r:id="rId19"/>
    <hyperlink ref="Q6" r:id="rId20"/>
    <hyperlink ref="Q7" r:id="rId21"/>
    <hyperlink ref="Q18" r:id="rId22"/>
    <hyperlink ref="Q29" r:id="rId23"/>
    <hyperlink ref="Q20" r:id="rId24"/>
    <hyperlink ref="Q11" r:id="rId25"/>
    <hyperlink ref="Q22" r:id="rId26"/>
    <hyperlink ref="Q2" r:id="rId27"/>
    <hyperlink ref="Q21" r:id="rId28"/>
    <hyperlink ref="Q5" r:id="rId29"/>
    <hyperlink ref="Q3" r:id="rId30"/>
    <hyperlink ref="Q17" r:id="rId31"/>
    <hyperlink ref="Q19" r:id="rId32"/>
    <hyperlink ref="S21" r:id="rId33"/>
    <hyperlink ref="Q30" r:id="rId34"/>
    <hyperlink ref="Q33" r:id="rId35"/>
    <hyperlink ref="S11" r:id="rId36"/>
    <hyperlink ref="S2" r:id="rId37"/>
    <hyperlink ref="Q8" r:id="rId38"/>
    <hyperlink ref="S8" r:id="rId39"/>
    <hyperlink ref="Q12" r:id="rId40"/>
    <hyperlink ref="S13" r:id="rId41"/>
    <hyperlink ref="S14" r:id="rId42"/>
    <hyperlink ref="S15" r:id="rId43"/>
    <hyperlink ref="S19" r:id="rId44"/>
    <hyperlink ref="S26" r:id="rId45"/>
    <hyperlink ref="Q32" r:id="rId46"/>
    <hyperlink ref="R21" r:id="rId47" display="shayden@umflint.edu or (810) 424-5428"/>
    <hyperlink ref="P14" r:id="rId48"/>
    <hyperlink ref="P4" r:id="rId49"/>
    <hyperlink ref="P13" r:id="rId50"/>
    <hyperlink ref="P9" r:id="rId51"/>
    <hyperlink ref="P15" r:id="rId52"/>
    <hyperlink ref="P16" r:id="rId53"/>
    <hyperlink ref="P10" r:id="rId54"/>
    <hyperlink ref="P28" r:id="rId55"/>
    <hyperlink ref="P23" r:id="rId56"/>
    <hyperlink ref="P25" r:id="rId57"/>
    <hyperlink ref="P26" r:id="rId58"/>
    <hyperlink ref="P27" r:id="rId59"/>
    <hyperlink ref="P31" r:id="rId60"/>
    <hyperlink ref="P24" r:id="rId61"/>
    <hyperlink ref="P6" r:id="rId62"/>
    <hyperlink ref="P7" r:id="rId63"/>
    <hyperlink ref="P18" r:id="rId64"/>
    <hyperlink ref="P29" r:id="rId65"/>
    <hyperlink ref="P20" r:id="rId66"/>
    <hyperlink ref="P11" r:id="rId67"/>
    <hyperlink ref="P22" r:id="rId68"/>
    <hyperlink ref="P2" r:id="rId69"/>
    <hyperlink ref="P21" r:id="rId70"/>
    <hyperlink ref="P5" r:id="rId71"/>
    <hyperlink ref="P3" r:id="rId72"/>
    <hyperlink ref="P17" r:id="rId73"/>
    <hyperlink ref="P19" r:id="rId74"/>
    <hyperlink ref="P30" r:id="rId75"/>
    <hyperlink ref="P33" r:id="rId76"/>
    <hyperlink ref="P8" r:id="rId77"/>
    <hyperlink ref="P12" r:id="rId78"/>
    <hyperlink ref="P32" r:id="rId79"/>
    <hyperlink ref="Q35" r:id="rId80"/>
    <hyperlink ref="R35" r:id="rId81"/>
    <hyperlink ref="S35" r:id="rId82"/>
    <hyperlink ref="Q36" r:id="rId83"/>
    <hyperlink ref="R36" r:id="rId84"/>
    <hyperlink ref="Q37" r:id="rId85"/>
    <hyperlink ref="R37" r:id="rId86"/>
    <hyperlink ref="Q38" r:id="rId87"/>
    <hyperlink ref="R38" r:id="rId88"/>
    <hyperlink ref="Q39" r:id="rId89"/>
    <hyperlink ref="R39" r:id="rId90"/>
    <hyperlink ref="Q40" r:id="rId91"/>
    <hyperlink ref="R40" r:id="rId92"/>
    <hyperlink ref="S40" r:id="rId93"/>
    <hyperlink ref="Q41" r:id="rId94"/>
    <hyperlink ref="R43" r:id="rId95"/>
    <hyperlink ref="S43" r:id="rId96"/>
    <hyperlink ref="R44" r:id="rId97"/>
    <hyperlink ref="S44" r:id="rId98"/>
    <hyperlink ref="R45" r:id="rId99"/>
    <hyperlink ref="R46" r:id="rId100"/>
    <hyperlink ref="R47" r:id="rId101"/>
    <hyperlink ref="R48" r:id="rId102"/>
    <hyperlink ref="S48" r:id="rId103"/>
    <hyperlink ref="R49" r:id="rId104"/>
    <hyperlink ref="R50" r:id="rId105"/>
    <hyperlink ref="Q51" r:id="rId106"/>
    <hyperlink ref="S51" r:id="rId107"/>
    <hyperlink ref="Q52" r:id="rId108"/>
    <hyperlink ref="Q54" r:id="rId109"/>
    <hyperlink ref="Q55" r:id="rId110"/>
    <hyperlink ref="Q56" r:id="rId111"/>
    <hyperlink ref="Q63" r:id="rId112"/>
    <hyperlink ref="Q65" r:id="rId113"/>
    <hyperlink ref="S66" r:id="rId114"/>
    <hyperlink ref="S34" r:id="rId115"/>
    <hyperlink ref="Q34" r:id="rId116"/>
    <hyperlink ref="P34" r:id="rId117"/>
    <hyperlink ref="P35" r:id="rId118"/>
    <hyperlink ref="P36" r:id="rId119"/>
    <hyperlink ref="P37" r:id="rId120"/>
    <hyperlink ref="P38" r:id="rId121"/>
    <hyperlink ref="P39" r:id="rId122"/>
    <hyperlink ref="P40" r:id="rId123"/>
    <hyperlink ref="P41" r:id="rId124"/>
    <hyperlink ref="P43" r:id="rId125"/>
    <hyperlink ref="P44" r:id="rId126"/>
    <hyperlink ref="P45" r:id="rId127"/>
    <hyperlink ref="P46" r:id="rId128"/>
    <hyperlink ref="P47" r:id="rId129"/>
    <hyperlink ref="P48" r:id="rId130"/>
    <hyperlink ref="P49" r:id="rId131"/>
    <hyperlink ref="P50" r:id="rId132"/>
    <hyperlink ref="P51" r:id="rId133"/>
    <hyperlink ref="P52" r:id="rId134"/>
    <hyperlink ref="P53" r:id="rId135"/>
    <hyperlink ref="P54" r:id="rId136"/>
    <hyperlink ref="P55" r:id="rId137"/>
    <hyperlink ref="P56" r:id="rId138"/>
    <hyperlink ref="P57" r:id="rId139"/>
    <hyperlink ref="P58" r:id="rId140"/>
    <hyperlink ref="P59" r:id="rId141"/>
    <hyperlink ref="P60" r:id="rId142"/>
    <hyperlink ref="P61" r:id="rId143"/>
    <hyperlink ref="P62" r:id="rId144"/>
    <hyperlink ref="P63" r:id="rId145"/>
    <hyperlink ref="P64" r:id="rId146"/>
    <hyperlink ref="P65" r:id="rId147"/>
    <hyperlink ref="P66" r:id="rId148"/>
    <hyperlink ref="P67" r:id="rId149"/>
    <hyperlink ref="S53" r:id="rId150"/>
    <hyperlink ref="S59" r:id="rId151"/>
    <hyperlink ref="R62" r:id="rId152"/>
  </hyperlinks>
  <pageMargins left="0.7" right="0.7" top="0.75" bottom="0.75" header="0.3" footer="0.3"/>
  <pageSetup orientation="portrait" r:id="rId15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AM42"/>
  <sheetViews>
    <sheetView zoomScale="80" zoomScaleNormal="80" workbookViewId="0">
      <pane ySplit="1" topLeftCell="A11" activePane="bottomLeft" state="frozen"/>
      <selection pane="bottomLeft" activeCell="C18" sqref="C18"/>
    </sheetView>
  </sheetViews>
  <sheetFormatPr defaultColWidth="8.85546875" defaultRowHeight="15"/>
  <cols>
    <col min="1" max="1" width="14.28515625" customWidth="1"/>
    <col min="2" max="2" width="20.5703125" customWidth="1"/>
    <col min="3" max="3" width="15.42578125" style="1" customWidth="1"/>
    <col min="4" max="4" width="53.5703125" style="1" bestFit="1" customWidth="1"/>
    <col min="5" max="5" width="18.85546875" style="1" bestFit="1" customWidth="1"/>
    <col min="6" max="7" width="18.85546875" style="1" customWidth="1"/>
    <col min="8" max="8" width="30.140625" style="1" bestFit="1" customWidth="1"/>
    <col min="9" max="9" width="18" style="1" customWidth="1"/>
    <col min="10" max="10" width="11.5703125" style="1" bestFit="1" customWidth="1"/>
    <col min="11" max="11" width="6.42578125" style="1" bestFit="1" customWidth="1"/>
    <col min="12" max="12" width="9.7109375" style="1" customWidth="1"/>
    <col min="13" max="13" width="10.140625" style="1" bestFit="1" customWidth="1"/>
    <col min="14" max="14" width="13" style="1" bestFit="1" customWidth="1"/>
    <col min="15" max="15" width="18.42578125" style="1" customWidth="1"/>
    <col min="16" max="16" width="48.42578125" style="1" bestFit="1" customWidth="1"/>
    <col min="17" max="17" width="66.5703125" style="1" bestFit="1" customWidth="1"/>
    <col min="18" max="18" width="85.28515625" style="1" bestFit="1" customWidth="1"/>
    <col min="19" max="19" width="67.28515625" style="1" bestFit="1" customWidth="1"/>
    <col min="20" max="20" width="23.28515625" style="1" bestFit="1" customWidth="1"/>
    <col min="21" max="21" width="23.28515625" style="1" customWidth="1"/>
    <col min="22" max="22" width="14.140625" style="1" bestFit="1" customWidth="1"/>
    <col min="23" max="23" width="8.7109375" style="1" bestFit="1" customWidth="1"/>
    <col min="24" max="27" width="8.7109375" style="1" customWidth="1"/>
    <col min="28" max="28" width="31.5703125" style="1" bestFit="1" customWidth="1"/>
    <col min="29" max="29" width="22" style="4" bestFit="1" customWidth="1"/>
    <col min="30" max="30" width="17.42578125" style="27" customWidth="1"/>
    <col min="31" max="31" width="20" style="28" customWidth="1"/>
    <col min="32" max="32" width="17.42578125" style="28" customWidth="1"/>
    <col min="33" max="33" width="16.28515625" style="28" customWidth="1"/>
    <col min="34" max="34" width="16.42578125" style="28" customWidth="1"/>
    <col min="35" max="35" width="13.7109375" style="28" customWidth="1"/>
    <col min="36" max="36" width="13.42578125" style="28" customWidth="1"/>
    <col min="37" max="37" width="21.42578125" style="28" bestFit="1" customWidth="1"/>
  </cols>
  <sheetData>
    <row r="1" spans="1:39" ht="32.450000000000003" customHeight="1">
      <c r="A1" s="113" t="s">
        <v>874</v>
      </c>
      <c r="B1" s="112" t="s">
        <v>955</v>
      </c>
      <c r="C1" s="68" t="s">
        <v>698</v>
      </c>
      <c r="D1" s="58" t="s">
        <v>0</v>
      </c>
      <c r="E1" s="97" t="s">
        <v>867</v>
      </c>
      <c r="F1" s="106" t="s">
        <v>1240</v>
      </c>
      <c r="G1" s="106" t="s">
        <v>1241</v>
      </c>
      <c r="H1" s="62" t="s">
        <v>106</v>
      </c>
      <c r="I1" s="16" t="s">
        <v>1140</v>
      </c>
      <c r="J1" s="17" t="s">
        <v>107</v>
      </c>
      <c r="K1" s="18" t="s">
        <v>108</v>
      </c>
      <c r="L1" s="18" t="s">
        <v>1139</v>
      </c>
      <c r="M1" s="63" t="s">
        <v>123</v>
      </c>
      <c r="N1" s="68" t="s">
        <v>697</v>
      </c>
      <c r="O1" s="64" t="s">
        <v>109</v>
      </c>
      <c r="P1" s="102" t="s">
        <v>917</v>
      </c>
      <c r="Q1" s="21" t="s">
        <v>916</v>
      </c>
      <c r="R1" s="99" t="s">
        <v>871</v>
      </c>
      <c r="S1" s="66" t="s">
        <v>110</v>
      </c>
      <c r="T1" s="67" t="s">
        <v>1</v>
      </c>
      <c r="U1" s="105" t="s">
        <v>918</v>
      </c>
      <c r="V1" s="24" t="s">
        <v>919</v>
      </c>
      <c r="W1" s="59" t="s">
        <v>2</v>
      </c>
      <c r="X1" s="107" t="s">
        <v>920</v>
      </c>
      <c r="Y1" s="107" t="s">
        <v>921</v>
      </c>
      <c r="Z1" s="107" t="s">
        <v>922</v>
      </c>
      <c r="AA1" s="107" t="s">
        <v>923</v>
      </c>
      <c r="AB1" s="60" t="s">
        <v>3</v>
      </c>
      <c r="AC1" s="3" t="s">
        <v>139</v>
      </c>
      <c r="AD1" s="54" t="s">
        <v>924</v>
      </c>
      <c r="AE1" s="47" t="s">
        <v>706</v>
      </c>
      <c r="AF1" s="47" t="s">
        <v>598</v>
      </c>
      <c r="AG1" s="47" t="s">
        <v>24</v>
      </c>
      <c r="AH1" s="47" t="s">
        <v>599</v>
      </c>
      <c r="AI1" s="47" t="s">
        <v>600</v>
      </c>
      <c r="AJ1" s="47" t="s">
        <v>601</v>
      </c>
      <c r="AK1" s="47" t="s">
        <v>602</v>
      </c>
    </row>
    <row r="2" spans="1:39" ht="66" customHeight="1">
      <c r="A2" s="115" t="s">
        <v>1078</v>
      </c>
      <c r="B2" s="3"/>
      <c r="C2" s="36" t="s">
        <v>72</v>
      </c>
      <c r="D2" s="10" t="s">
        <v>73</v>
      </c>
      <c r="E2" s="10"/>
      <c r="F2" s="10">
        <v>-84.173400999999998</v>
      </c>
      <c r="G2" s="10">
        <v>42.998539999999998</v>
      </c>
      <c r="H2" s="10" t="s">
        <v>125</v>
      </c>
      <c r="I2" s="10" t="s">
        <v>1230</v>
      </c>
      <c r="J2" s="10" t="s">
        <v>126</v>
      </c>
      <c r="K2" s="10">
        <v>48867</v>
      </c>
      <c r="L2" s="10"/>
      <c r="M2" s="10" t="s">
        <v>113</v>
      </c>
      <c r="N2" s="36" t="s">
        <v>72</v>
      </c>
      <c r="O2" s="10" t="s">
        <v>127</v>
      </c>
      <c r="P2" s="30" t="s">
        <v>937</v>
      </c>
      <c r="Q2" s="30" t="s">
        <v>128</v>
      </c>
      <c r="R2" s="83"/>
      <c r="S2" s="30" t="s">
        <v>708</v>
      </c>
      <c r="T2" s="10" t="s">
        <v>74</v>
      </c>
      <c r="U2" s="10"/>
      <c r="V2" s="10"/>
      <c r="W2" s="10" t="s">
        <v>7</v>
      </c>
      <c r="X2" s="109" t="s">
        <v>610</v>
      </c>
      <c r="Y2" s="108"/>
      <c r="Z2" s="108"/>
      <c r="AA2" s="108"/>
      <c r="AB2" s="10" t="s">
        <v>75</v>
      </c>
      <c r="AC2" s="48" t="s">
        <v>130</v>
      </c>
      <c r="AD2" s="40" t="s">
        <v>610</v>
      </c>
      <c r="AE2" s="40" t="s">
        <v>610</v>
      </c>
      <c r="AF2" s="40" t="s">
        <v>610</v>
      </c>
      <c r="AG2" s="40" t="s">
        <v>610</v>
      </c>
      <c r="AH2" s="40"/>
      <c r="AI2" s="40"/>
      <c r="AJ2" s="40"/>
      <c r="AK2" s="41"/>
    </row>
    <row r="3" spans="1:39" ht="45">
      <c r="A3" s="115" t="s">
        <v>1079</v>
      </c>
      <c r="B3" s="3"/>
      <c r="C3" s="36" t="s">
        <v>72</v>
      </c>
      <c r="D3" s="10" t="s">
        <v>234</v>
      </c>
      <c r="E3" s="10"/>
      <c r="F3" s="10">
        <v>-84.173400999999998</v>
      </c>
      <c r="G3" s="10">
        <v>42.998539999999998</v>
      </c>
      <c r="H3" s="10" t="s">
        <v>125</v>
      </c>
      <c r="I3" s="10"/>
      <c r="J3" s="10" t="s">
        <v>126</v>
      </c>
      <c r="K3" s="10">
        <v>48867</v>
      </c>
      <c r="L3" s="10"/>
      <c r="M3" s="10" t="s">
        <v>113</v>
      </c>
      <c r="N3" s="36" t="s">
        <v>72</v>
      </c>
      <c r="O3" s="10" t="s">
        <v>236</v>
      </c>
      <c r="P3" s="30" t="s">
        <v>233</v>
      </c>
      <c r="Q3" s="30" t="s">
        <v>233</v>
      </c>
      <c r="R3" s="83"/>
      <c r="S3" s="30" t="s">
        <v>707</v>
      </c>
      <c r="T3" s="10" t="s">
        <v>238</v>
      </c>
      <c r="U3" s="10"/>
      <c r="V3" s="10"/>
      <c r="W3" s="10" t="s">
        <v>7</v>
      </c>
      <c r="X3" s="109" t="s">
        <v>610</v>
      </c>
      <c r="Y3" s="108"/>
      <c r="Z3" s="108"/>
      <c r="AA3" s="108"/>
      <c r="AB3" s="10"/>
      <c r="AC3" s="48" t="s">
        <v>235</v>
      </c>
      <c r="AD3" s="40" t="s">
        <v>610</v>
      </c>
      <c r="AE3" s="40" t="s">
        <v>610</v>
      </c>
      <c r="AF3" s="40"/>
      <c r="AG3" s="40"/>
      <c r="AH3" s="40" t="s">
        <v>610</v>
      </c>
      <c r="AI3" s="40"/>
      <c r="AJ3" s="40"/>
      <c r="AK3" s="42"/>
    </row>
    <row r="4" spans="1:39" ht="57.6" customHeight="1">
      <c r="A4" s="115" t="s">
        <v>1080</v>
      </c>
      <c r="B4" s="3"/>
      <c r="C4" s="36" t="s">
        <v>72</v>
      </c>
      <c r="D4" s="10" t="s">
        <v>637</v>
      </c>
      <c r="E4" s="10"/>
      <c r="F4" s="10">
        <v>-84.173400999999998</v>
      </c>
      <c r="G4" s="10">
        <v>42.998539999999998</v>
      </c>
      <c r="H4" s="10" t="s">
        <v>125</v>
      </c>
      <c r="I4" s="10"/>
      <c r="J4" s="10" t="s">
        <v>126</v>
      </c>
      <c r="K4" s="10">
        <v>48867</v>
      </c>
      <c r="L4" s="10"/>
      <c r="M4" s="10" t="s">
        <v>113</v>
      </c>
      <c r="N4" s="36" t="s">
        <v>72</v>
      </c>
      <c r="O4" s="10" t="s">
        <v>236</v>
      </c>
      <c r="P4" s="30" t="s">
        <v>237</v>
      </c>
      <c r="Q4" s="30" t="s">
        <v>711</v>
      </c>
      <c r="R4" s="85"/>
      <c r="S4" s="30" t="s">
        <v>710</v>
      </c>
      <c r="T4" s="10"/>
      <c r="U4" s="10"/>
      <c r="V4" s="10"/>
      <c r="W4" s="10" t="s">
        <v>659</v>
      </c>
      <c r="X4" s="69"/>
      <c r="Y4" s="69"/>
      <c r="Z4" s="108" t="s">
        <v>610</v>
      </c>
      <c r="AA4" s="108" t="s">
        <v>610</v>
      </c>
      <c r="AB4" s="30" t="s">
        <v>129</v>
      </c>
      <c r="AC4" s="48" t="s">
        <v>130</v>
      </c>
      <c r="AD4" s="43" t="s">
        <v>610</v>
      </c>
      <c r="AE4" s="43"/>
      <c r="AF4" s="43" t="s">
        <v>610</v>
      </c>
      <c r="AG4" s="43" t="s">
        <v>610</v>
      </c>
      <c r="AH4" s="43"/>
      <c r="AI4" s="43"/>
      <c r="AJ4" s="43"/>
      <c r="AK4" s="42"/>
    </row>
    <row r="5" spans="1:39" ht="63" customHeight="1">
      <c r="A5" s="115" t="s">
        <v>1081</v>
      </c>
      <c r="B5" s="3"/>
      <c r="C5" s="44" t="s">
        <v>72</v>
      </c>
      <c r="D5" s="44" t="s">
        <v>141</v>
      </c>
      <c r="E5" s="44"/>
      <c r="F5" s="44">
        <v>-84.118160000000003</v>
      </c>
      <c r="G5" s="44">
        <v>42.981060999999997</v>
      </c>
      <c r="H5" s="44" t="s">
        <v>1233</v>
      </c>
      <c r="I5" s="44" t="s">
        <v>1150</v>
      </c>
      <c r="J5" s="44" t="s">
        <v>131</v>
      </c>
      <c r="K5" s="44">
        <v>48817</v>
      </c>
      <c r="L5" s="44"/>
      <c r="M5" s="44" t="s">
        <v>113</v>
      </c>
      <c r="N5" s="36" t="s">
        <v>72</v>
      </c>
      <c r="O5" s="44" t="s">
        <v>145</v>
      </c>
      <c r="P5" s="53" t="s">
        <v>938</v>
      </c>
      <c r="Q5" s="30" t="s">
        <v>142</v>
      </c>
      <c r="R5" s="83"/>
      <c r="S5" s="30" t="s">
        <v>143</v>
      </c>
      <c r="T5" s="10" t="s">
        <v>144</v>
      </c>
      <c r="U5" s="10"/>
      <c r="V5" s="10"/>
      <c r="W5" s="10" t="s">
        <v>7</v>
      </c>
      <c r="X5" s="109" t="s">
        <v>610</v>
      </c>
      <c r="Y5" s="108"/>
      <c r="Z5" s="108"/>
      <c r="AA5" s="108"/>
      <c r="AB5" s="10"/>
      <c r="AC5" s="48" t="s">
        <v>140</v>
      </c>
      <c r="AD5" s="40"/>
      <c r="AE5" s="40"/>
      <c r="AF5" s="40"/>
      <c r="AG5" s="40"/>
      <c r="AH5" s="40"/>
      <c r="AI5" s="40"/>
      <c r="AJ5" s="40"/>
      <c r="AK5" s="42" t="s">
        <v>610</v>
      </c>
    </row>
    <row r="6" spans="1:39" ht="45">
      <c r="A6" s="115" t="s">
        <v>1082</v>
      </c>
      <c r="B6" s="3"/>
      <c r="C6" s="44" t="s">
        <v>72</v>
      </c>
      <c r="D6" s="44" t="s">
        <v>636</v>
      </c>
      <c r="E6" s="44"/>
      <c r="F6" s="44">
        <v>-84.117238999999998</v>
      </c>
      <c r="G6" s="44">
        <v>42.981915000000001</v>
      </c>
      <c r="H6" s="44" t="s">
        <v>1234</v>
      </c>
      <c r="I6" s="44" t="s">
        <v>1231</v>
      </c>
      <c r="J6" s="44" t="s">
        <v>131</v>
      </c>
      <c r="K6" s="44">
        <v>48817</v>
      </c>
      <c r="L6" s="44"/>
      <c r="M6" s="44" t="s">
        <v>113</v>
      </c>
      <c r="N6" s="36" t="s">
        <v>72</v>
      </c>
      <c r="O6" s="44" t="s">
        <v>146</v>
      </c>
      <c r="P6" s="53" t="s">
        <v>938</v>
      </c>
      <c r="Q6" s="30" t="s">
        <v>148</v>
      </c>
      <c r="R6" s="83" t="s">
        <v>892</v>
      </c>
      <c r="S6" s="30" t="s">
        <v>147</v>
      </c>
      <c r="T6" s="10" t="s">
        <v>149</v>
      </c>
      <c r="U6" s="10"/>
      <c r="V6" s="10"/>
      <c r="W6" s="10" t="s">
        <v>7</v>
      </c>
      <c r="X6" s="109" t="s">
        <v>610</v>
      </c>
      <c r="Y6" s="108"/>
      <c r="Z6" s="108"/>
      <c r="AA6" s="108"/>
      <c r="AB6" s="10"/>
      <c r="AC6" s="49"/>
      <c r="AD6" s="40"/>
      <c r="AE6" s="40"/>
      <c r="AF6" s="40"/>
      <c r="AG6" s="40"/>
      <c r="AH6" s="40"/>
      <c r="AI6" s="40"/>
      <c r="AJ6" s="40"/>
      <c r="AK6" s="42" t="s">
        <v>610</v>
      </c>
    </row>
    <row r="7" spans="1:39" s="6" customFormat="1" ht="45">
      <c r="A7" s="115" t="s">
        <v>1083</v>
      </c>
      <c r="B7" s="87"/>
      <c r="C7" s="36" t="s">
        <v>72</v>
      </c>
      <c r="D7" s="8" t="s">
        <v>634</v>
      </c>
      <c r="E7" s="8"/>
      <c r="F7" s="8">
        <v>-84.173400999999998</v>
      </c>
      <c r="G7" s="8">
        <v>42.998539999999998</v>
      </c>
      <c r="H7" s="8" t="s">
        <v>125</v>
      </c>
      <c r="I7" s="8"/>
      <c r="J7" s="8" t="s">
        <v>126</v>
      </c>
      <c r="K7" s="8">
        <v>48867</v>
      </c>
      <c r="L7" s="8"/>
      <c r="M7" s="10" t="s">
        <v>113</v>
      </c>
      <c r="N7" s="36" t="s">
        <v>72</v>
      </c>
      <c r="O7" s="8" t="s">
        <v>236</v>
      </c>
      <c r="P7" s="12" t="s">
        <v>237</v>
      </c>
      <c r="Q7" s="12" t="s">
        <v>237</v>
      </c>
      <c r="R7" s="85" t="s">
        <v>893</v>
      </c>
      <c r="S7" s="12" t="s">
        <v>709</v>
      </c>
      <c r="T7" s="8" t="s">
        <v>323</v>
      </c>
      <c r="U7" s="8"/>
      <c r="V7" s="8"/>
      <c r="W7" s="10" t="s">
        <v>659</v>
      </c>
      <c r="X7" s="69"/>
      <c r="Y7" s="69"/>
      <c r="Z7" s="108" t="s">
        <v>610</v>
      </c>
      <c r="AA7" s="108" t="s">
        <v>610</v>
      </c>
      <c r="AB7" s="8"/>
      <c r="AC7" s="50"/>
      <c r="AD7" s="43" t="s">
        <v>610</v>
      </c>
      <c r="AE7" s="40" t="s">
        <v>610</v>
      </c>
      <c r="AF7" s="43" t="s">
        <v>610</v>
      </c>
      <c r="AG7" s="43"/>
      <c r="AH7" s="43"/>
      <c r="AI7" s="43"/>
      <c r="AJ7" s="43"/>
      <c r="AK7" s="42"/>
    </row>
    <row r="8" spans="1:39" s="6" customFormat="1" ht="45">
      <c r="A8" s="115" t="s">
        <v>1084</v>
      </c>
      <c r="B8" s="87"/>
      <c r="C8" s="36" t="s">
        <v>72</v>
      </c>
      <c r="D8" s="8" t="s">
        <v>635</v>
      </c>
      <c r="E8" s="8"/>
      <c r="F8" s="8">
        <v>-83.984813000000003</v>
      </c>
      <c r="G8" s="8">
        <v>42.911233000000003</v>
      </c>
      <c r="H8" s="8" t="s">
        <v>1235</v>
      </c>
      <c r="I8" s="8" t="s">
        <v>1232</v>
      </c>
      <c r="J8" s="8" t="s">
        <v>351</v>
      </c>
      <c r="K8" s="8">
        <v>48429</v>
      </c>
      <c r="L8" s="8"/>
      <c r="M8" s="10" t="s">
        <v>113</v>
      </c>
      <c r="N8" s="36" t="s">
        <v>72</v>
      </c>
      <c r="O8" s="8" t="s">
        <v>352</v>
      </c>
      <c r="P8" s="12" t="s">
        <v>349</v>
      </c>
      <c r="Q8" s="12" t="s">
        <v>349</v>
      </c>
      <c r="R8" s="85" t="s">
        <v>894</v>
      </c>
      <c r="S8" s="12" t="s">
        <v>350</v>
      </c>
      <c r="T8" s="8" t="s">
        <v>343</v>
      </c>
      <c r="U8" s="8"/>
      <c r="V8" s="8"/>
      <c r="W8" s="10" t="s">
        <v>659</v>
      </c>
      <c r="X8" s="69"/>
      <c r="Y8" s="69"/>
      <c r="Z8" s="108" t="s">
        <v>610</v>
      </c>
      <c r="AA8" s="108" t="s">
        <v>610</v>
      </c>
      <c r="AB8" s="8"/>
      <c r="AC8" s="50"/>
      <c r="AD8" s="43" t="s">
        <v>610</v>
      </c>
      <c r="AE8" s="40" t="s">
        <v>610</v>
      </c>
      <c r="AF8" s="43"/>
      <c r="AG8" s="43"/>
      <c r="AH8" s="43"/>
      <c r="AI8" s="43"/>
      <c r="AJ8" s="43"/>
      <c r="AK8" s="42"/>
    </row>
    <row r="9" spans="1:39" s="28" customFormat="1" ht="45">
      <c r="A9" s="115" t="s">
        <v>1085</v>
      </c>
      <c r="B9" s="26"/>
      <c r="C9" s="57" t="s">
        <v>591</v>
      </c>
      <c r="D9" s="8" t="s">
        <v>590</v>
      </c>
      <c r="E9" s="8"/>
      <c r="F9" s="8">
        <v>-84.507932999999994</v>
      </c>
      <c r="G9" s="8">
        <v>42.778194999999997</v>
      </c>
      <c r="H9" s="8" t="s">
        <v>1228</v>
      </c>
      <c r="I9" s="8" t="s">
        <v>1226</v>
      </c>
      <c r="J9" s="8" t="s">
        <v>437</v>
      </c>
      <c r="K9" s="8">
        <v>48823</v>
      </c>
      <c r="L9" s="8"/>
      <c r="M9" s="10" t="s">
        <v>113</v>
      </c>
      <c r="N9" s="57" t="s">
        <v>699</v>
      </c>
      <c r="O9" s="8" t="s">
        <v>588</v>
      </c>
      <c r="P9" s="12" t="s">
        <v>597</v>
      </c>
      <c r="Q9" s="12" t="s">
        <v>597</v>
      </c>
      <c r="R9" s="85" t="s">
        <v>895</v>
      </c>
      <c r="S9" s="8" t="s">
        <v>589</v>
      </c>
      <c r="T9" s="8"/>
      <c r="U9" s="8"/>
      <c r="V9" s="8"/>
      <c r="W9" s="10" t="s">
        <v>659</v>
      </c>
      <c r="X9" s="69"/>
      <c r="Y9" s="69"/>
      <c r="Z9" s="108" t="s">
        <v>610</v>
      </c>
      <c r="AA9" s="108" t="s">
        <v>610</v>
      </c>
      <c r="AB9" s="8"/>
      <c r="AC9" s="46"/>
      <c r="AD9" s="43"/>
      <c r="AE9" s="43"/>
      <c r="AF9" s="43"/>
      <c r="AG9" s="43" t="s">
        <v>610</v>
      </c>
      <c r="AH9" s="43"/>
      <c r="AI9" s="43"/>
      <c r="AJ9" s="43"/>
      <c r="AK9" s="42"/>
    </row>
    <row r="10" spans="1:39" s="28" customFormat="1" ht="75">
      <c r="A10" s="115" t="s">
        <v>1086</v>
      </c>
      <c r="B10" s="26"/>
      <c r="C10" s="57" t="s">
        <v>701</v>
      </c>
      <c r="D10" s="7" t="s">
        <v>382</v>
      </c>
      <c r="E10" s="96"/>
      <c r="F10" s="7">
        <v>-83.331740999999994</v>
      </c>
      <c r="G10" s="7">
        <v>42.654769999999999</v>
      </c>
      <c r="H10" s="8" t="s">
        <v>383</v>
      </c>
      <c r="I10" s="8"/>
      <c r="J10" s="7" t="s">
        <v>384</v>
      </c>
      <c r="K10" s="7">
        <v>48328</v>
      </c>
      <c r="L10" s="7"/>
      <c r="M10" s="10" t="s">
        <v>113</v>
      </c>
      <c r="N10" s="61" t="s">
        <v>696</v>
      </c>
      <c r="O10" s="10" t="s">
        <v>726</v>
      </c>
      <c r="P10" s="12" t="s">
        <v>705</v>
      </c>
      <c r="Q10" s="12" t="s">
        <v>705</v>
      </c>
      <c r="R10" s="86"/>
      <c r="S10" s="10"/>
      <c r="T10" s="10"/>
      <c r="U10" s="10"/>
      <c r="V10" s="10"/>
      <c r="W10" s="10" t="s">
        <v>659</v>
      </c>
      <c r="X10" s="69"/>
      <c r="Y10" s="69"/>
      <c r="Z10" s="108" t="s">
        <v>610</v>
      </c>
      <c r="AA10" s="108" t="s">
        <v>610</v>
      </c>
      <c r="AB10" s="10"/>
      <c r="AC10" s="52"/>
      <c r="AD10" s="41" t="s">
        <v>610</v>
      </c>
      <c r="AE10" s="42"/>
      <c r="AF10" s="42" t="s">
        <v>610</v>
      </c>
      <c r="AG10" s="42"/>
      <c r="AH10" s="42"/>
      <c r="AI10" s="42"/>
      <c r="AJ10" s="42"/>
      <c r="AK10" s="42"/>
    </row>
    <row r="11" spans="1:39" s="28" customFormat="1" ht="120">
      <c r="A11" s="115" t="s">
        <v>1087</v>
      </c>
      <c r="B11" s="26"/>
      <c r="C11" s="36" t="s">
        <v>701</v>
      </c>
      <c r="D11" s="10" t="s">
        <v>630</v>
      </c>
      <c r="E11" s="10"/>
      <c r="F11" s="10">
        <v>-83.690122000000002</v>
      </c>
      <c r="G11" s="10">
        <v>43.015813000000001</v>
      </c>
      <c r="H11" s="10" t="s">
        <v>1217</v>
      </c>
      <c r="I11" s="10" t="s">
        <v>1154</v>
      </c>
      <c r="J11" s="10" t="s">
        <v>193</v>
      </c>
      <c r="K11" s="10">
        <v>48502</v>
      </c>
      <c r="L11" s="10"/>
      <c r="M11" s="10" t="s">
        <v>113</v>
      </c>
      <c r="N11" s="36" t="s">
        <v>15</v>
      </c>
      <c r="O11" s="10" t="s">
        <v>194</v>
      </c>
      <c r="P11" s="30" t="s">
        <v>203</v>
      </c>
      <c r="Q11" s="30" t="s">
        <v>226</v>
      </c>
      <c r="R11" s="83"/>
      <c r="S11" s="30" t="s">
        <v>702</v>
      </c>
      <c r="T11" s="10" t="s">
        <v>21</v>
      </c>
      <c r="U11" s="10"/>
      <c r="V11" s="10"/>
      <c r="W11" s="10" t="s">
        <v>659</v>
      </c>
      <c r="X11" s="69"/>
      <c r="Y11" s="69"/>
      <c r="Z11" s="108" t="s">
        <v>610</v>
      </c>
      <c r="AA11" s="108" t="s">
        <v>610</v>
      </c>
      <c r="AB11" s="10" t="s">
        <v>53</v>
      </c>
      <c r="AC11" s="45" t="s">
        <v>52</v>
      </c>
      <c r="AD11" s="41" t="s">
        <v>610</v>
      </c>
      <c r="AE11" s="42" t="s">
        <v>610</v>
      </c>
      <c r="AF11" s="42" t="s">
        <v>610</v>
      </c>
      <c r="AG11" s="42"/>
      <c r="AH11" s="42"/>
      <c r="AI11" s="42"/>
      <c r="AJ11" s="42"/>
      <c r="AK11" s="42"/>
    </row>
    <row r="12" spans="1:39" s="28" customFormat="1" ht="90">
      <c r="A12" s="115" t="s">
        <v>1088</v>
      </c>
      <c r="B12" s="26"/>
      <c r="C12" s="36" t="s">
        <v>701</v>
      </c>
      <c r="D12" s="10" t="s">
        <v>629</v>
      </c>
      <c r="E12" s="10"/>
      <c r="F12" s="10">
        <v>-83.712643</v>
      </c>
      <c r="G12" s="10">
        <v>43.012383</v>
      </c>
      <c r="H12" s="10" t="s">
        <v>1225</v>
      </c>
      <c r="I12" s="10" t="s">
        <v>1224</v>
      </c>
      <c r="J12" s="10" t="s">
        <v>193</v>
      </c>
      <c r="K12" s="10">
        <v>48504</v>
      </c>
      <c r="L12" s="10"/>
      <c r="M12" s="10" t="s">
        <v>113</v>
      </c>
      <c r="N12" s="36" t="s">
        <v>15</v>
      </c>
      <c r="O12" s="10" t="s">
        <v>219</v>
      </c>
      <c r="P12" s="30" t="s">
        <v>150</v>
      </c>
      <c r="Q12" s="30" t="s">
        <v>150</v>
      </c>
      <c r="R12" s="83"/>
      <c r="S12" s="30" t="s">
        <v>220</v>
      </c>
      <c r="T12" s="10" t="s">
        <v>43</v>
      </c>
      <c r="U12" s="10"/>
      <c r="V12" s="10" t="s">
        <v>44</v>
      </c>
      <c r="W12" s="10" t="s">
        <v>659</v>
      </c>
      <c r="X12" s="69"/>
      <c r="Y12" s="69"/>
      <c r="Z12" s="108" t="s">
        <v>610</v>
      </c>
      <c r="AA12" s="108" t="s">
        <v>610</v>
      </c>
      <c r="AB12" s="10" t="s">
        <v>151</v>
      </c>
      <c r="AC12" s="45" t="s">
        <v>42</v>
      </c>
      <c r="AD12" s="41" t="s">
        <v>610</v>
      </c>
      <c r="AE12" s="42"/>
      <c r="AF12" s="42" t="s">
        <v>610</v>
      </c>
      <c r="AG12" s="42" t="s">
        <v>610</v>
      </c>
      <c r="AH12" s="42"/>
      <c r="AI12" s="42"/>
      <c r="AJ12" s="42"/>
      <c r="AK12" s="42"/>
    </row>
    <row r="13" spans="1:39" s="125" customFormat="1" ht="28.5">
      <c r="A13" s="118"/>
      <c r="B13" s="118"/>
      <c r="C13" s="198" t="s">
        <v>72</v>
      </c>
      <c r="D13" s="198" t="s">
        <v>1486</v>
      </c>
      <c r="E13" s="198" t="s">
        <v>1296</v>
      </c>
      <c r="F13" s="206">
        <v>-84.117874473699999</v>
      </c>
      <c r="G13" s="206">
        <v>42.981030800500001</v>
      </c>
      <c r="H13" s="198" t="s">
        <v>1487</v>
      </c>
      <c r="I13" s="198"/>
      <c r="J13" s="198" t="s">
        <v>131</v>
      </c>
      <c r="K13" s="198">
        <v>48817</v>
      </c>
      <c r="L13" s="198"/>
      <c r="M13" s="201" t="s">
        <v>113</v>
      </c>
      <c r="N13" s="198" t="s">
        <v>72</v>
      </c>
      <c r="O13" s="198" t="s">
        <v>1488</v>
      </c>
      <c r="P13" s="202" t="s">
        <v>938</v>
      </c>
      <c r="Q13" s="202" t="s">
        <v>938</v>
      </c>
      <c r="R13" s="202" t="s">
        <v>1489</v>
      </c>
      <c r="S13" s="199" t="s">
        <v>1490</v>
      </c>
      <c r="T13" s="198" t="s">
        <v>1491</v>
      </c>
      <c r="U13" s="198"/>
      <c r="V13" s="198"/>
      <c r="W13" s="119"/>
      <c r="X13" s="157" t="s">
        <v>610</v>
      </c>
      <c r="Y13" s="119"/>
      <c r="Z13" s="119"/>
      <c r="AA13" s="119"/>
      <c r="AB13" s="119"/>
      <c r="AC13" s="119"/>
      <c r="AD13" s="120"/>
      <c r="AE13" s="120"/>
      <c r="AF13" s="120"/>
      <c r="AG13" s="120"/>
      <c r="AH13" s="120"/>
      <c r="AI13" s="120"/>
      <c r="AJ13" s="120"/>
      <c r="AK13" s="156" t="s">
        <v>610</v>
      </c>
      <c r="AL13" s="148"/>
      <c r="AM13" s="148"/>
    </row>
    <row r="14" spans="1:39" s="125" customFormat="1" ht="28.5">
      <c r="A14" s="118"/>
      <c r="B14" s="118"/>
      <c r="C14" s="198" t="s">
        <v>72</v>
      </c>
      <c r="D14" s="198" t="s">
        <v>1486</v>
      </c>
      <c r="E14" s="198" t="s">
        <v>1305</v>
      </c>
      <c r="F14" s="206">
        <v>-84.117989816399998</v>
      </c>
      <c r="G14" s="206">
        <v>42.9809618783</v>
      </c>
      <c r="H14" s="198" t="s">
        <v>1492</v>
      </c>
      <c r="I14" s="198"/>
      <c r="J14" s="198" t="s">
        <v>131</v>
      </c>
      <c r="K14" s="198">
        <v>48817</v>
      </c>
      <c r="L14" s="198"/>
      <c r="M14" s="201" t="s">
        <v>113</v>
      </c>
      <c r="N14" s="198" t="s">
        <v>72</v>
      </c>
      <c r="O14" s="198" t="s">
        <v>1493</v>
      </c>
      <c r="P14" s="202" t="s">
        <v>892</v>
      </c>
      <c r="Q14" s="202" t="s">
        <v>892</v>
      </c>
      <c r="R14" s="203" t="s">
        <v>1494</v>
      </c>
      <c r="S14" s="198" t="s">
        <v>1656</v>
      </c>
      <c r="T14" s="198" t="s">
        <v>1310</v>
      </c>
      <c r="U14" s="198"/>
      <c r="V14" s="198"/>
      <c r="W14" s="119"/>
      <c r="X14" s="157" t="s">
        <v>610</v>
      </c>
      <c r="Y14" s="119"/>
      <c r="Z14" s="119"/>
      <c r="AA14" s="119"/>
      <c r="AB14" s="119"/>
      <c r="AC14" s="119"/>
      <c r="AD14" s="120"/>
      <c r="AE14" s="120"/>
      <c r="AF14" s="120"/>
      <c r="AG14" s="120"/>
      <c r="AH14" s="120"/>
      <c r="AI14" s="120"/>
      <c r="AJ14" s="120"/>
      <c r="AK14" s="156" t="s">
        <v>610</v>
      </c>
      <c r="AL14" s="148"/>
      <c r="AM14" s="148"/>
    </row>
    <row r="15" spans="1:39" s="125" customFormat="1" ht="28.5">
      <c r="A15" s="118"/>
      <c r="B15" s="118"/>
      <c r="C15" s="198" t="s">
        <v>72</v>
      </c>
      <c r="D15" s="198" t="s">
        <v>1495</v>
      </c>
      <c r="E15" s="198" t="s">
        <v>1313</v>
      </c>
      <c r="F15" s="206">
        <v>-84.172914000000006</v>
      </c>
      <c r="G15" s="206">
        <v>42.996653999999999</v>
      </c>
      <c r="H15" s="198" t="s">
        <v>1496</v>
      </c>
      <c r="I15" s="198"/>
      <c r="J15" s="198" t="s">
        <v>126</v>
      </c>
      <c r="K15" s="198">
        <v>48867</v>
      </c>
      <c r="L15" s="198"/>
      <c r="M15" s="201" t="s">
        <v>113</v>
      </c>
      <c r="N15" s="198" t="s">
        <v>72</v>
      </c>
      <c r="O15" s="198" t="s">
        <v>1497</v>
      </c>
      <c r="P15" s="202" t="s">
        <v>1498</v>
      </c>
      <c r="Q15" s="202" t="s">
        <v>1498</v>
      </c>
      <c r="R15" s="202" t="s">
        <v>1499</v>
      </c>
      <c r="S15" s="199" t="s">
        <v>1500</v>
      </c>
      <c r="T15" s="198" t="s">
        <v>1501</v>
      </c>
      <c r="U15" s="198"/>
      <c r="V15" s="198"/>
      <c r="W15" s="119"/>
      <c r="X15" s="157" t="s">
        <v>610</v>
      </c>
      <c r="Y15" s="119"/>
      <c r="Z15" s="119"/>
      <c r="AA15" s="119"/>
      <c r="AB15" s="119"/>
      <c r="AC15" s="119"/>
      <c r="AD15" s="120"/>
      <c r="AE15" s="120"/>
      <c r="AF15" s="120"/>
      <c r="AG15" s="120"/>
      <c r="AH15" s="120"/>
      <c r="AI15" s="120"/>
      <c r="AJ15" s="120"/>
      <c r="AK15" s="156" t="s">
        <v>610</v>
      </c>
      <c r="AL15" s="148"/>
      <c r="AM15" s="148"/>
    </row>
    <row r="16" spans="1:39" s="125" customFormat="1" ht="28.5">
      <c r="A16" s="118"/>
      <c r="B16" s="118"/>
      <c r="C16" s="198" t="s">
        <v>72</v>
      </c>
      <c r="D16" s="198" t="s">
        <v>1502</v>
      </c>
      <c r="E16" s="198" t="s">
        <v>1313</v>
      </c>
      <c r="F16" s="206">
        <v>-84.117550499999993</v>
      </c>
      <c r="G16" s="206">
        <v>42.983127000000003</v>
      </c>
      <c r="H16" s="198" t="s">
        <v>1503</v>
      </c>
      <c r="I16" s="198"/>
      <c r="J16" s="198" t="s">
        <v>131</v>
      </c>
      <c r="K16" s="198">
        <v>48817</v>
      </c>
      <c r="L16" s="198"/>
      <c r="M16" s="201" t="s">
        <v>113</v>
      </c>
      <c r="N16" s="198" t="s">
        <v>72</v>
      </c>
      <c r="O16" s="198" t="s">
        <v>1504</v>
      </c>
      <c r="P16" s="202" t="s">
        <v>1505</v>
      </c>
      <c r="Q16" s="202" t="s">
        <v>1505</v>
      </c>
      <c r="R16" s="202" t="s">
        <v>1506</v>
      </c>
      <c r="S16" s="207" t="s">
        <v>1507</v>
      </c>
      <c r="T16" s="198" t="s">
        <v>1501</v>
      </c>
      <c r="U16" s="198"/>
      <c r="V16" s="198"/>
      <c r="W16" s="119"/>
      <c r="X16" s="157" t="s">
        <v>610</v>
      </c>
      <c r="Y16" s="119"/>
      <c r="Z16" s="119"/>
      <c r="AA16" s="119"/>
      <c r="AB16" s="119"/>
      <c r="AC16" s="119"/>
      <c r="AD16" s="120"/>
      <c r="AE16" s="120"/>
      <c r="AF16" s="120"/>
      <c r="AG16" s="120"/>
      <c r="AH16" s="120"/>
      <c r="AI16" s="120"/>
      <c r="AJ16" s="120"/>
      <c r="AK16" s="156" t="s">
        <v>610</v>
      </c>
      <c r="AL16" s="148"/>
      <c r="AM16" s="148"/>
    </row>
    <row r="17" spans="1:39" s="125" customFormat="1" ht="28.5">
      <c r="A17" s="118"/>
      <c r="B17" s="118"/>
      <c r="C17" s="198" t="s">
        <v>72</v>
      </c>
      <c r="D17" s="198" t="s">
        <v>1508</v>
      </c>
      <c r="E17" s="198" t="s">
        <v>1509</v>
      </c>
      <c r="F17" s="206">
        <v>-84.370491000000001</v>
      </c>
      <c r="G17" s="206">
        <v>43.005068999999999</v>
      </c>
      <c r="H17" s="198" t="s">
        <v>1510</v>
      </c>
      <c r="I17" s="198"/>
      <c r="J17" s="198" t="s">
        <v>1511</v>
      </c>
      <c r="K17" s="198">
        <v>48866</v>
      </c>
      <c r="L17" s="198"/>
      <c r="M17" s="201" t="s">
        <v>113</v>
      </c>
      <c r="N17" s="198" t="s">
        <v>72</v>
      </c>
      <c r="O17" s="198" t="s">
        <v>1512</v>
      </c>
      <c r="P17" s="202" t="s">
        <v>1513</v>
      </c>
      <c r="Q17" s="202" t="s">
        <v>1513</v>
      </c>
      <c r="R17" s="204" t="s">
        <v>1514</v>
      </c>
      <c r="S17" s="198" t="s">
        <v>1656</v>
      </c>
      <c r="T17" s="198"/>
      <c r="U17" s="198"/>
      <c r="V17" s="198"/>
      <c r="W17" s="119"/>
      <c r="X17" s="157" t="s">
        <v>610</v>
      </c>
      <c r="Y17" s="119"/>
      <c r="Z17" s="119"/>
      <c r="AA17" s="119"/>
      <c r="AB17" s="119"/>
      <c r="AC17" s="119"/>
      <c r="AD17" s="119"/>
      <c r="AE17" s="119"/>
      <c r="AF17" s="119"/>
      <c r="AG17" s="119"/>
      <c r="AH17" s="119"/>
      <c r="AI17" s="119"/>
      <c r="AJ17" s="119"/>
      <c r="AK17" s="156" t="s">
        <v>610</v>
      </c>
      <c r="AL17" s="149"/>
      <c r="AM17" s="149"/>
    </row>
    <row r="18" spans="1:39" s="125" customFormat="1" ht="28.5">
      <c r="A18" s="118"/>
      <c r="B18" s="118"/>
      <c r="C18" s="198" t="s">
        <v>72</v>
      </c>
      <c r="D18" s="198" t="s">
        <v>1515</v>
      </c>
      <c r="E18" s="198" t="s">
        <v>1509</v>
      </c>
      <c r="F18" s="206">
        <v>-83.9300799369</v>
      </c>
      <c r="G18" s="206">
        <v>42.984401454299999</v>
      </c>
      <c r="H18" s="198" t="s">
        <v>1516</v>
      </c>
      <c r="I18" s="198" t="s">
        <v>1517</v>
      </c>
      <c r="J18" s="198" t="s">
        <v>1518</v>
      </c>
      <c r="K18" s="198">
        <v>48449</v>
      </c>
      <c r="L18" s="198"/>
      <c r="M18" s="201" t="s">
        <v>113</v>
      </c>
      <c r="N18" s="198" t="s">
        <v>72</v>
      </c>
      <c r="O18" s="198" t="s">
        <v>1519</v>
      </c>
      <c r="P18" s="205" t="s">
        <v>1520</v>
      </c>
      <c r="Q18" s="204" t="s">
        <v>1521</v>
      </c>
      <c r="R18" s="204" t="s">
        <v>1521</v>
      </c>
      <c r="S18" s="198" t="s">
        <v>1656</v>
      </c>
      <c r="T18" s="198"/>
      <c r="U18" s="198"/>
      <c r="V18" s="198"/>
      <c r="W18" s="118"/>
      <c r="X18" s="157" t="s">
        <v>610</v>
      </c>
      <c r="Y18" s="118"/>
      <c r="Z18" s="118"/>
      <c r="AA18" s="118"/>
      <c r="AB18" s="118"/>
      <c r="AC18" s="118"/>
      <c r="AD18" s="118"/>
      <c r="AE18" s="118"/>
      <c r="AF18" s="118"/>
      <c r="AG18" s="118"/>
      <c r="AH18" s="118"/>
      <c r="AI18" s="118"/>
      <c r="AJ18" s="118"/>
      <c r="AK18" s="156" t="s">
        <v>610</v>
      </c>
      <c r="AL18" s="124"/>
      <c r="AM18" s="124"/>
    </row>
    <row r="19" spans="1:39" s="125" customFormat="1" ht="28.5">
      <c r="A19" s="118"/>
      <c r="B19" s="118"/>
      <c r="C19" s="198" t="s">
        <v>72</v>
      </c>
      <c r="D19" s="198" t="s">
        <v>1522</v>
      </c>
      <c r="E19" s="198" t="s">
        <v>1509</v>
      </c>
      <c r="F19" s="206">
        <v>-84.031614673199996</v>
      </c>
      <c r="G19" s="206">
        <v>42.939129123100003</v>
      </c>
      <c r="H19" s="198" t="s">
        <v>1523</v>
      </c>
      <c r="I19" s="198"/>
      <c r="J19" s="198" t="s">
        <v>1524</v>
      </c>
      <c r="K19" s="198">
        <v>48476</v>
      </c>
      <c r="L19" s="198"/>
      <c r="M19" s="201" t="s">
        <v>113</v>
      </c>
      <c r="N19" s="198" t="s">
        <v>72</v>
      </c>
      <c r="O19" s="198" t="s">
        <v>1525</v>
      </c>
      <c r="P19" s="202" t="s">
        <v>1526</v>
      </c>
      <c r="Q19" s="202" t="s">
        <v>1526</v>
      </c>
      <c r="R19" s="204" t="s">
        <v>1527</v>
      </c>
      <c r="S19" s="207" t="s">
        <v>1528</v>
      </c>
      <c r="T19" s="198"/>
      <c r="U19" s="198"/>
      <c r="V19" s="198"/>
      <c r="W19" s="119"/>
      <c r="X19" s="157" t="s">
        <v>610</v>
      </c>
      <c r="Y19" s="119"/>
      <c r="Z19" s="119"/>
      <c r="AA19" s="119"/>
      <c r="AB19" s="119"/>
      <c r="AC19" s="119"/>
      <c r="AD19" s="119"/>
      <c r="AE19" s="119"/>
      <c r="AF19" s="119"/>
      <c r="AG19" s="119"/>
      <c r="AH19" s="119"/>
      <c r="AI19" s="119"/>
      <c r="AJ19" s="119"/>
      <c r="AK19" s="156" t="s">
        <v>610</v>
      </c>
      <c r="AL19" s="149"/>
      <c r="AM19" s="149"/>
    </row>
    <row r="20" spans="1:39" s="125" customFormat="1" ht="28.5">
      <c r="A20" s="118"/>
      <c r="B20" s="118"/>
      <c r="C20" s="198" t="s">
        <v>72</v>
      </c>
      <c r="D20" s="198" t="s">
        <v>1529</v>
      </c>
      <c r="E20" s="198" t="s">
        <v>1509</v>
      </c>
      <c r="F20" s="206">
        <v>-83.944431355399999</v>
      </c>
      <c r="G20" s="206">
        <v>42.823467664200003</v>
      </c>
      <c r="H20" s="198" t="s">
        <v>1530</v>
      </c>
      <c r="I20" s="198"/>
      <c r="J20" s="198" t="s">
        <v>1531</v>
      </c>
      <c r="K20" s="198">
        <v>48418</v>
      </c>
      <c r="L20" s="198"/>
      <c r="M20" s="201" t="s">
        <v>113</v>
      </c>
      <c r="N20" s="198" t="s">
        <v>72</v>
      </c>
      <c r="O20" s="198" t="s">
        <v>1532</v>
      </c>
      <c r="P20" s="205" t="s">
        <v>1533</v>
      </c>
      <c r="Q20" s="205" t="s">
        <v>1533</v>
      </c>
      <c r="R20" s="204" t="s">
        <v>1534</v>
      </c>
      <c r="S20" s="207" t="s">
        <v>1535</v>
      </c>
      <c r="T20" s="198"/>
      <c r="U20" s="198"/>
      <c r="V20" s="198"/>
      <c r="W20" s="119"/>
      <c r="X20" s="157" t="s">
        <v>610</v>
      </c>
      <c r="Y20" s="119"/>
      <c r="Z20" s="119"/>
      <c r="AA20" s="119"/>
      <c r="AB20" s="119"/>
      <c r="AC20" s="119"/>
      <c r="AD20" s="119"/>
      <c r="AE20" s="119"/>
      <c r="AF20" s="119"/>
      <c r="AG20" s="119"/>
      <c r="AH20" s="119"/>
      <c r="AI20" s="119"/>
      <c r="AJ20" s="119"/>
      <c r="AK20" s="156" t="s">
        <v>610</v>
      </c>
      <c r="AL20" s="149"/>
      <c r="AM20" s="149"/>
    </row>
    <row r="21" spans="1:39" s="125" customFormat="1" ht="28.5">
      <c r="A21" s="118"/>
      <c r="B21" s="118"/>
      <c r="C21" s="198" t="s">
        <v>72</v>
      </c>
      <c r="D21" s="198" t="s">
        <v>1536</v>
      </c>
      <c r="E21" s="198" t="s">
        <v>1313</v>
      </c>
      <c r="F21" s="206">
        <v>-83.986243985300007</v>
      </c>
      <c r="G21" s="206">
        <v>42.9119686254</v>
      </c>
      <c r="H21" s="198" t="s">
        <v>1537</v>
      </c>
      <c r="I21" s="198"/>
      <c r="J21" s="198" t="s">
        <v>1538</v>
      </c>
      <c r="K21" s="198">
        <v>48429</v>
      </c>
      <c r="L21" s="198"/>
      <c r="M21" s="201" t="s">
        <v>113</v>
      </c>
      <c r="N21" s="198" t="s">
        <v>72</v>
      </c>
      <c r="O21" s="198" t="s">
        <v>1539</v>
      </c>
      <c r="P21" s="202" t="s">
        <v>1540</v>
      </c>
      <c r="Q21" s="202" t="s">
        <v>1540</v>
      </c>
      <c r="R21" s="204" t="s">
        <v>1541</v>
      </c>
      <c r="S21" s="198" t="s">
        <v>1656</v>
      </c>
      <c r="T21" s="198" t="s">
        <v>1501</v>
      </c>
      <c r="U21" s="198"/>
      <c r="V21" s="198"/>
      <c r="W21" s="119"/>
      <c r="X21" s="157" t="s">
        <v>610</v>
      </c>
      <c r="Y21" s="119"/>
      <c r="Z21" s="119"/>
      <c r="AA21" s="119"/>
      <c r="AB21" s="119"/>
      <c r="AC21" s="119"/>
      <c r="AD21" s="119"/>
      <c r="AE21" s="119"/>
      <c r="AF21" s="119"/>
      <c r="AG21" s="119"/>
      <c r="AH21" s="119"/>
      <c r="AI21" s="119"/>
      <c r="AJ21" s="119"/>
      <c r="AK21" s="156" t="s">
        <v>610</v>
      </c>
      <c r="AL21" s="149"/>
      <c r="AM21" s="149"/>
    </row>
    <row r="22" spans="1:39" s="125" customFormat="1" ht="28.5">
      <c r="A22" s="118"/>
      <c r="B22" s="118"/>
      <c r="C22" s="198" t="s">
        <v>72</v>
      </c>
      <c r="D22" s="198" t="s">
        <v>1542</v>
      </c>
      <c r="E22" s="198" t="s">
        <v>1313</v>
      </c>
      <c r="F22" s="206">
        <v>-84.350079733499996</v>
      </c>
      <c r="G22" s="206">
        <v>42.8897903099</v>
      </c>
      <c r="H22" s="198" t="s">
        <v>1543</v>
      </c>
      <c r="I22" s="198"/>
      <c r="J22" s="198" t="s">
        <v>1544</v>
      </c>
      <c r="K22" s="198">
        <v>48848</v>
      </c>
      <c r="L22" s="198"/>
      <c r="M22" s="201" t="s">
        <v>113</v>
      </c>
      <c r="N22" s="198" t="s">
        <v>72</v>
      </c>
      <c r="O22" s="198" t="s">
        <v>1545</v>
      </c>
      <c r="P22" s="202" t="s">
        <v>1546</v>
      </c>
      <c r="Q22" s="202" t="s">
        <v>1546</v>
      </c>
      <c r="R22" s="198" t="s">
        <v>1695</v>
      </c>
      <c r="S22" s="198" t="s">
        <v>1656</v>
      </c>
      <c r="T22" s="198" t="s">
        <v>1501</v>
      </c>
      <c r="U22" s="198"/>
      <c r="V22" s="198"/>
      <c r="W22" s="119"/>
      <c r="X22" s="157" t="s">
        <v>610</v>
      </c>
      <c r="Y22" s="119"/>
      <c r="Z22" s="119"/>
      <c r="AA22" s="119"/>
      <c r="AB22" s="119"/>
      <c r="AC22" s="119"/>
      <c r="AD22" s="119"/>
      <c r="AE22" s="119"/>
      <c r="AF22" s="119"/>
      <c r="AG22" s="119"/>
      <c r="AH22" s="119"/>
      <c r="AI22" s="119"/>
      <c r="AJ22" s="119"/>
      <c r="AK22" s="156" t="s">
        <v>610</v>
      </c>
      <c r="AL22" s="149"/>
      <c r="AM22" s="149"/>
    </row>
    <row r="23" spans="1:39" s="125" customFormat="1" ht="28.5">
      <c r="A23" s="118"/>
      <c r="B23" s="118"/>
      <c r="C23" s="198" t="s">
        <v>72</v>
      </c>
      <c r="D23" s="198" t="s">
        <v>1547</v>
      </c>
      <c r="E23" s="198" t="s">
        <v>1509</v>
      </c>
      <c r="F23" s="206">
        <v>-84.177973835200007</v>
      </c>
      <c r="G23" s="206">
        <v>42.838821278399998</v>
      </c>
      <c r="H23" s="198" t="s">
        <v>1548</v>
      </c>
      <c r="I23" s="198"/>
      <c r="J23" s="198" t="s">
        <v>1549</v>
      </c>
      <c r="K23" s="198">
        <v>48857</v>
      </c>
      <c r="L23" s="198"/>
      <c r="M23" s="201" t="s">
        <v>113</v>
      </c>
      <c r="N23" s="198" t="s">
        <v>72</v>
      </c>
      <c r="O23" s="198" t="s">
        <v>1550</v>
      </c>
      <c r="P23" s="202" t="s">
        <v>1551</v>
      </c>
      <c r="Q23" s="202" t="s">
        <v>1551</v>
      </c>
      <c r="R23" s="204" t="s">
        <v>1552</v>
      </c>
      <c r="S23" s="198" t="s">
        <v>1553</v>
      </c>
      <c r="T23" s="198" t="s">
        <v>1501</v>
      </c>
      <c r="U23" s="198"/>
      <c r="V23" s="198"/>
      <c r="W23" s="119"/>
      <c r="X23" s="157" t="s">
        <v>610</v>
      </c>
      <c r="Y23" s="119"/>
      <c r="Z23" s="119"/>
      <c r="AA23" s="119"/>
      <c r="AB23" s="119"/>
      <c r="AC23" s="119"/>
      <c r="AD23" s="119"/>
      <c r="AE23" s="119"/>
      <c r="AF23" s="119"/>
      <c r="AG23" s="119"/>
      <c r="AH23" s="119"/>
      <c r="AI23" s="119"/>
      <c r="AJ23" s="119"/>
      <c r="AK23" s="156" t="s">
        <v>610</v>
      </c>
      <c r="AL23" s="124"/>
      <c r="AM23" s="124"/>
    </row>
    <row r="24" spans="1:39" s="125" customFormat="1" ht="28.5">
      <c r="A24" s="118"/>
      <c r="B24" s="118"/>
      <c r="C24" s="198" t="s">
        <v>72</v>
      </c>
      <c r="D24" s="198" t="s">
        <v>1554</v>
      </c>
      <c r="E24" s="198" t="s">
        <v>1509</v>
      </c>
      <c r="F24" s="206">
        <v>-83.971808017200004</v>
      </c>
      <c r="G24" s="206">
        <v>43.1190242837</v>
      </c>
      <c r="H24" s="198" t="s">
        <v>1555</v>
      </c>
      <c r="I24" s="198" t="s">
        <v>1556</v>
      </c>
      <c r="J24" s="198" t="s">
        <v>1557</v>
      </c>
      <c r="K24" s="198">
        <v>48460</v>
      </c>
      <c r="L24" s="198"/>
      <c r="M24" s="201" t="s">
        <v>113</v>
      </c>
      <c r="N24" s="198" t="s">
        <v>72</v>
      </c>
      <c r="O24" s="198" t="s">
        <v>1558</v>
      </c>
      <c r="P24" s="204" t="s">
        <v>1559</v>
      </c>
      <c r="Q24" s="204" t="s">
        <v>1559</v>
      </c>
      <c r="R24" s="204" t="s">
        <v>1560</v>
      </c>
      <c r="S24" s="198" t="s">
        <v>1656</v>
      </c>
      <c r="T24" s="198" t="s">
        <v>1501</v>
      </c>
      <c r="U24" s="198"/>
      <c r="V24" s="198"/>
      <c r="W24" s="118"/>
      <c r="X24" s="157" t="s">
        <v>610</v>
      </c>
      <c r="Y24" s="118"/>
      <c r="Z24" s="118"/>
      <c r="AA24" s="118"/>
      <c r="AB24" s="118"/>
      <c r="AC24" s="118"/>
      <c r="AD24" s="119"/>
      <c r="AE24" s="119"/>
      <c r="AF24" s="119"/>
      <c r="AG24" s="119"/>
      <c r="AH24" s="119"/>
      <c r="AI24" s="119"/>
      <c r="AJ24" s="119"/>
      <c r="AK24" s="156" t="s">
        <v>610</v>
      </c>
    </row>
    <row r="25" spans="1:39" s="125" customFormat="1" ht="28.5">
      <c r="A25" s="118"/>
      <c r="B25" s="118"/>
      <c r="C25" s="198" t="s">
        <v>72</v>
      </c>
      <c r="D25" s="198" t="s">
        <v>1561</v>
      </c>
      <c r="E25" s="198" t="s">
        <v>1509</v>
      </c>
      <c r="F25" s="206">
        <v>-84.064654698200002</v>
      </c>
      <c r="G25" s="206">
        <v>42.875562024600001</v>
      </c>
      <c r="H25" s="198" t="s">
        <v>1562</v>
      </c>
      <c r="I25" s="198" t="s">
        <v>1563</v>
      </c>
      <c r="J25" s="198" t="s">
        <v>1564</v>
      </c>
      <c r="K25" s="198">
        <v>48414</v>
      </c>
      <c r="L25" s="208" t="s">
        <v>1565</v>
      </c>
      <c r="M25" s="201" t="s">
        <v>113</v>
      </c>
      <c r="N25" s="198" t="s">
        <v>72</v>
      </c>
      <c r="O25" s="198" t="s">
        <v>1566</v>
      </c>
      <c r="P25" s="204" t="s">
        <v>1567</v>
      </c>
      <c r="Q25" s="204" t="s">
        <v>1567</v>
      </c>
      <c r="R25" s="204" t="s">
        <v>1567</v>
      </c>
      <c r="S25" s="207" t="s">
        <v>1568</v>
      </c>
      <c r="T25" s="198" t="s">
        <v>1501</v>
      </c>
      <c r="U25" s="198"/>
      <c r="V25" s="198"/>
      <c r="W25" s="118"/>
      <c r="X25" s="157" t="s">
        <v>610</v>
      </c>
      <c r="Y25" s="118"/>
      <c r="Z25" s="118"/>
      <c r="AA25" s="118"/>
      <c r="AB25" s="118"/>
      <c r="AC25" s="118"/>
      <c r="AD25" s="120"/>
      <c r="AE25" s="120"/>
      <c r="AF25" s="120"/>
      <c r="AG25" s="120"/>
      <c r="AH25" s="120"/>
      <c r="AI25" s="120"/>
      <c r="AJ25" s="120"/>
      <c r="AK25" s="156" t="s">
        <v>610</v>
      </c>
    </row>
    <row r="26" spans="1:39" s="125" customFormat="1" ht="28.5">
      <c r="A26" s="118"/>
      <c r="B26" s="118"/>
      <c r="C26" s="198" t="s">
        <v>72</v>
      </c>
      <c r="D26" s="198" t="s">
        <v>1569</v>
      </c>
      <c r="E26" s="198" t="s">
        <v>1313</v>
      </c>
      <c r="F26" s="206">
        <v>-84.220727181200004</v>
      </c>
      <c r="G26" s="206">
        <v>42.827446825199999</v>
      </c>
      <c r="H26" s="198" t="s">
        <v>1570</v>
      </c>
      <c r="I26" s="198"/>
      <c r="J26" s="198" t="s">
        <v>1571</v>
      </c>
      <c r="K26" s="198">
        <v>48872</v>
      </c>
      <c r="L26" s="198">
        <v>9503</v>
      </c>
      <c r="M26" s="201" t="s">
        <v>113</v>
      </c>
      <c r="N26" s="198" t="s">
        <v>72</v>
      </c>
      <c r="O26" s="198" t="s">
        <v>1572</v>
      </c>
      <c r="P26" s="204" t="s">
        <v>1573</v>
      </c>
      <c r="Q26" s="204" t="s">
        <v>1573</v>
      </c>
      <c r="R26" s="204" t="s">
        <v>1574</v>
      </c>
      <c r="S26" s="207" t="s">
        <v>1575</v>
      </c>
      <c r="T26" s="198" t="s">
        <v>1501</v>
      </c>
      <c r="U26" s="198"/>
      <c r="V26" s="198"/>
      <c r="W26" s="118"/>
      <c r="X26" s="157" t="s">
        <v>610</v>
      </c>
      <c r="Y26" s="118"/>
      <c r="Z26" s="118"/>
      <c r="AA26" s="118"/>
      <c r="AB26" s="118"/>
      <c r="AC26" s="118"/>
      <c r="AD26" s="119"/>
      <c r="AE26" s="119"/>
      <c r="AF26" s="119"/>
      <c r="AG26" s="119"/>
      <c r="AH26" s="119"/>
      <c r="AI26" s="119"/>
      <c r="AJ26" s="119"/>
      <c r="AK26" s="156" t="s">
        <v>610</v>
      </c>
    </row>
    <row r="27" spans="1:39" s="125" customFormat="1" ht="28.5">
      <c r="A27" s="118"/>
      <c r="B27" s="118"/>
      <c r="C27" s="198" t="s">
        <v>72</v>
      </c>
      <c r="D27" s="198" t="s">
        <v>1576</v>
      </c>
      <c r="E27" s="198" t="s">
        <v>1407</v>
      </c>
      <c r="F27" s="206">
        <v>-84.070887891699996</v>
      </c>
      <c r="G27" s="206">
        <v>42.821234425999997</v>
      </c>
      <c r="H27" s="198" t="s">
        <v>1577</v>
      </c>
      <c r="I27" s="198"/>
      <c r="J27" s="198" t="s">
        <v>1549</v>
      </c>
      <c r="K27" s="198">
        <v>48857</v>
      </c>
      <c r="L27" s="198"/>
      <c r="M27" s="201" t="s">
        <v>113</v>
      </c>
      <c r="N27" s="198" t="s">
        <v>72</v>
      </c>
      <c r="O27" s="198" t="s">
        <v>1578</v>
      </c>
      <c r="P27" s="205"/>
      <c r="Q27" s="205" t="s">
        <v>1579</v>
      </c>
      <c r="R27" s="205" t="s">
        <v>1579</v>
      </c>
      <c r="S27" s="198" t="s">
        <v>1580</v>
      </c>
      <c r="T27" s="198"/>
      <c r="U27" s="198"/>
      <c r="V27" s="198"/>
      <c r="W27" s="118"/>
      <c r="X27" s="157" t="s">
        <v>610</v>
      </c>
      <c r="Y27" s="118"/>
      <c r="Z27" s="118"/>
      <c r="AA27" s="118"/>
      <c r="AB27" s="118"/>
      <c r="AC27" s="118"/>
      <c r="AD27" s="119"/>
      <c r="AE27" s="119"/>
      <c r="AF27" s="119"/>
      <c r="AG27" s="119"/>
      <c r="AH27" s="119"/>
      <c r="AI27" s="119"/>
      <c r="AJ27" s="119"/>
      <c r="AK27" s="156" t="s">
        <v>610</v>
      </c>
    </row>
    <row r="28" spans="1:39" s="125" customFormat="1" ht="28.5">
      <c r="A28" s="118"/>
      <c r="B28" s="118"/>
      <c r="C28" s="198" t="s">
        <v>72</v>
      </c>
      <c r="D28" s="198" t="s">
        <v>1581</v>
      </c>
      <c r="E28" s="198" t="s">
        <v>1407</v>
      </c>
      <c r="F28" s="206">
        <v>-84.221230500000004</v>
      </c>
      <c r="G28" s="206">
        <v>42.908445</v>
      </c>
      <c r="H28" s="198" t="s">
        <v>1582</v>
      </c>
      <c r="I28" s="198"/>
      <c r="J28" s="198" t="s">
        <v>1583</v>
      </c>
      <c r="K28" s="198">
        <v>48867</v>
      </c>
      <c r="L28" s="198"/>
      <c r="M28" s="201" t="s">
        <v>113</v>
      </c>
      <c r="N28" s="198" t="s">
        <v>72</v>
      </c>
      <c r="O28" s="198" t="s">
        <v>1584</v>
      </c>
      <c r="P28" s="205" t="s">
        <v>1585</v>
      </c>
      <c r="Q28" s="205" t="s">
        <v>1585</v>
      </c>
      <c r="R28" s="205" t="s">
        <v>1585</v>
      </c>
      <c r="S28" s="198" t="s">
        <v>1586</v>
      </c>
      <c r="T28" s="198"/>
      <c r="U28" s="198"/>
      <c r="V28" s="198"/>
      <c r="W28" s="118"/>
      <c r="X28" s="157" t="s">
        <v>610</v>
      </c>
      <c r="Y28" s="118"/>
      <c r="Z28" s="118"/>
      <c r="AA28" s="118"/>
      <c r="AB28" s="118"/>
      <c r="AC28" s="118"/>
      <c r="AD28" s="119"/>
      <c r="AE28" s="119"/>
      <c r="AF28" s="119"/>
      <c r="AG28" s="119"/>
      <c r="AH28" s="119"/>
      <c r="AI28" s="119"/>
      <c r="AJ28" s="119"/>
      <c r="AK28" s="156" t="s">
        <v>610</v>
      </c>
    </row>
    <row r="29" spans="1:39" s="125" customFormat="1" ht="28.5">
      <c r="A29" s="118"/>
      <c r="B29" s="118"/>
      <c r="C29" s="198" t="s">
        <v>72</v>
      </c>
      <c r="D29" s="198" t="s">
        <v>1587</v>
      </c>
      <c r="E29" s="198" t="s">
        <v>1407</v>
      </c>
      <c r="F29" s="206">
        <v>-83.956988052699998</v>
      </c>
      <c r="G29" s="206">
        <v>42.823823957599998</v>
      </c>
      <c r="H29" s="198" t="s">
        <v>2770</v>
      </c>
      <c r="I29" s="198" t="s">
        <v>1588</v>
      </c>
      <c r="J29" s="198" t="s">
        <v>1531</v>
      </c>
      <c r="K29" s="198">
        <v>48418</v>
      </c>
      <c r="L29" s="198"/>
      <c r="M29" s="201" t="s">
        <v>113</v>
      </c>
      <c r="N29" s="198" t="s">
        <v>72</v>
      </c>
      <c r="O29" s="198" t="s">
        <v>1589</v>
      </c>
      <c r="P29" s="205" t="s">
        <v>1590</v>
      </c>
      <c r="Q29" s="205" t="s">
        <v>1590</v>
      </c>
      <c r="R29" s="205" t="s">
        <v>1590</v>
      </c>
      <c r="S29" s="198" t="s">
        <v>1696</v>
      </c>
      <c r="T29" s="198"/>
      <c r="U29" s="198"/>
      <c r="V29" s="198"/>
      <c r="W29" s="118"/>
      <c r="X29" s="157" t="s">
        <v>610</v>
      </c>
      <c r="Y29" s="118"/>
      <c r="Z29" s="118"/>
      <c r="AA29" s="118"/>
      <c r="AB29" s="118"/>
      <c r="AC29" s="118"/>
      <c r="AD29" s="119"/>
      <c r="AE29" s="119"/>
      <c r="AF29" s="119"/>
      <c r="AG29" s="119"/>
      <c r="AH29" s="119"/>
      <c r="AI29" s="119"/>
      <c r="AJ29" s="119"/>
      <c r="AK29" s="156" t="s">
        <v>610</v>
      </c>
    </row>
    <row r="30" spans="1:39" s="125" customFormat="1" ht="28.5">
      <c r="A30" s="118"/>
      <c r="B30" s="118"/>
      <c r="C30" s="198" t="s">
        <v>72</v>
      </c>
      <c r="D30" s="198" t="s">
        <v>1591</v>
      </c>
      <c r="E30" s="198" t="s">
        <v>1407</v>
      </c>
      <c r="F30" s="206">
        <v>-84.120020999999994</v>
      </c>
      <c r="G30" s="206">
        <v>43.000019999999999</v>
      </c>
      <c r="H30" s="198" t="s">
        <v>1592</v>
      </c>
      <c r="I30" s="198"/>
      <c r="J30" s="198" t="s">
        <v>126</v>
      </c>
      <c r="K30" s="198">
        <v>48867</v>
      </c>
      <c r="L30" s="198"/>
      <c r="M30" s="201" t="s">
        <v>113</v>
      </c>
      <c r="N30" s="198" t="s">
        <v>72</v>
      </c>
      <c r="O30" s="198" t="s">
        <v>1593</v>
      </c>
      <c r="P30" s="198" t="s">
        <v>1697</v>
      </c>
      <c r="Q30" s="203" t="s">
        <v>1697</v>
      </c>
      <c r="R30" s="198" t="s">
        <v>1698</v>
      </c>
      <c r="S30" s="198" t="s">
        <v>1594</v>
      </c>
      <c r="T30" s="198"/>
      <c r="U30" s="198"/>
      <c r="V30" s="198"/>
      <c r="W30" s="118"/>
      <c r="X30" s="157" t="s">
        <v>610</v>
      </c>
      <c r="Y30" s="118"/>
      <c r="Z30" s="118"/>
      <c r="AA30" s="118"/>
      <c r="AB30" s="118"/>
      <c r="AC30" s="118"/>
      <c r="AD30" s="119"/>
      <c r="AE30" s="119"/>
      <c r="AF30" s="119"/>
      <c r="AG30" s="119"/>
      <c r="AH30" s="119"/>
      <c r="AI30" s="119"/>
      <c r="AJ30" s="119"/>
      <c r="AK30" s="156" t="s">
        <v>610</v>
      </c>
    </row>
    <row r="31" spans="1:39" s="125" customFormat="1" ht="28.5">
      <c r="A31" s="118"/>
      <c r="B31" s="118"/>
      <c r="C31" s="198" t="s">
        <v>72</v>
      </c>
      <c r="D31" s="198" t="s">
        <v>1595</v>
      </c>
      <c r="E31" s="198" t="s">
        <v>1407</v>
      </c>
      <c r="F31" s="206">
        <v>-84.324160208799995</v>
      </c>
      <c r="G31" s="206">
        <v>43.085672196499999</v>
      </c>
      <c r="H31" s="198" t="s">
        <v>1596</v>
      </c>
      <c r="I31" s="198"/>
      <c r="J31" s="198" t="s">
        <v>1597</v>
      </c>
      <c r="K31" s="198">
        <v>48831</v>
      </c>
      <c r="L31" s="198"/>
      <c r="M31" s="201" t="s">
        <v>113</v>
      </c>
      <c r="N31" s="198" t="s">
        <v>72</v>
      </c>
      <c r="O31" s="198" t="s">
        <v>1598</v>
      </c>
      <c r="P31" s="203"/>
      <c r="Q31" s="203" t="s">
        <v>1599</v>
      </c>
      <c r="R31" s="203" t="s">
        <v>1599</v>
      </c>
      <c r="S31" s="198" t="s">
        <v>1656</v>
      </c>
      <c r="T31" s="198"/>
      <c r="U31" s="198"/>
      <c r="V31" s="198"/>
      <c r="W31" s="118"/>
      <c r="X31" s="157" t="s">
        <v>610</v>
      </c>
      <c r="Y31" s="118"/>
      <c r="Z31" s="118"/>
      <c r="AA31" s="118"/>
      <c r="AB31" s="118"/>
      <c r="AC31" s="118"/>
      <c r="AD31" s="119"/>
      <c r="AE31" s="119"/>
      <c r="AF31" s="119"/>
      <c r="AG31" s="119"/>
      <c r="AH31" s="119"/>
      <c r="AI31" s="119"/>
      <c r="AJ31" s="119"/>
      <c r="AK31" s="156" t="s">
        <v>610</v>
      </c>
    </row>
    <row r="32" spans="1:39" s="125" customFormat="1" ht="28.5">
      <c r="A32" s="118"/>
      <c r="B32" s="118"/>
      <c r="C32" s="198" t="s">
        <v>72</v>
      </c>
      <c r="D32" s="198" t="s">
        <v>1600</v>
      </c>
      <c r="E32" s="198" t="s">
        <v>1407</v>
      </c>
      <c r="F32" s="206">
        <v>-83.969804997500006</v>
      </c>
      <c r="G32" s="206">
        <v>43.115839339399997</v>
      </c>
      <c r="H32" s="198" t="s">
        <v>2771</v>
      </c>
      <c r="I32" s="198"/>
      <c r="J32" s="198" t="s">
        <v>1557</v>
      </c>
      <c r="K32" s="198">
        <v>48460</v>
      </c>
      <c r="L32" s="198"/>
      <c r="M32" s="201" t="s">
        <v>113</v>
      </c>
      <c r="N32" s="198" t="s">
        <v>72</v>
      </c>
      <c r="O32" s="198" t="s">
        <v>1601</v>
      </c>
      <c r="P32" s="203"/>
      <c r="Q32" s="203" t="s">
        <v>1602</v>
      </c>
      <c r="R32" s="203" t="s">
        <v>1602</v>
      </c>
      <c r="S32" s="198" t="s">
        <v>1656</v>
      </c>
      <c r="T32" s="198"/>
      <c r="U32" s="198"/>
      <c r="V32" s="198"/>
      <c r="W32" s="118"/>
      <c r="X32" s="157" t="s">
        <v>610</v>
      </c>
      <c r="Y32" s="118"/>
      <c r="Z32" s="118"/>
      <c r="AA32" s="118"/>
      <c r="AB32" s="118"/>
      <c r="AC32" s="118"/>
      <c r="AD32" s="119"/>
      <c r="AE32" s="119"/>
      <c r="AF32" s="119"/>
      <c r="AG32" s="119"/>
      <c r="AH32" s="119"/>
      <c r="AI32" s="119"/>
      <c r="AJ32" s="119"/>
      <c r="AK32" s="156" t="s">
        <v>610</v>
      </c>
    </row>
    <row r="33" spans="1:37" s="125" customFormat="1" ht="28.5">
      <c r="A33" s="118"/>
      <c r="B33" s="118"/>
      <c r="C33" s="198" t="s">
        <v>72</v>
      </c>
      <c r="D33" s="198" t="s">
        <v>1603</v>
      </c>
      <c r="E33" s="198" t="s">
        <v>1407</v>
      </c>
      <c r="F33" s="206">
        <v>-84.316308899299997</v>
      </c>
      <c r="G33" s="206">
        <v>42.998954185800002</v>
      </c>
      <c r="H33" s="198" t="s">
        <v>1604</v>
      </c>
      <c r="I33" s="201" t="s">
        <v>1605</v>
      </c>
      <c r="J33" s="198" t="s">
        <v>1511</v>
      </c>
      <c r="K33" s="198">
        <v>48866</v>
      </c>
      <c r="L33" s="198"/>
      <c r="M33" s="201" t="s">
        <v>113</v>
      </c>
      <c r="N33" s="198" t="s">
        <v>72</v>
      </c>
      <c r="O33" s="198" t="s">
        <v>1606</v>
      </c>
      <c r="P33" s="203" t="s">
        <v>1607</v>
      </c>
      <c r="Q33" s="203" t="s">
        <v>1607</v>
      </c>
      <c r="R33" s="203" t="s">
        <v>1607</v>
      </c>
      <c r="S33" s="198" t="s">
        <v>1608</v>
      </c>
      <c r="T33" s="198"/>
      <c r="U33" s="198"/>
      <c r="V33" s="198"/>
      <c r="W33" s="118"/>
      <c r="X33" s="157" t="s">
        <v>610</v>
      </c>
      <c r="Y33" s="118"/>
      <c r="Z33" s="118"/>
      <c r="AA33" s="118"/>
      <c r="AB33" s="118"/>
      <c r="AC33" s="118"/>
      <c r="AD33" s="119"/>
      <c r="AE33" s="119"/>
      <c r="AF33" s="119"/>
      <c r="AG33" s="119"/>
      <c r="AH33" s="119"/>
      <c r="AI33" s="119"/>
      <c r="AJ33" s="119"/>
      <c r="AK33" s="156" t="s">
        <v>610</v>
      </c>
    </row>
    <row r="34" spans="1:37" s="125" customFormat="1" ht="28.5">
      <c r="A34" s="118"/>
      <c r="B34" s="118"/>
      <c r="C34" s="198" t="s">
        <v>72</v>
      </c>
      <c r="D34" s="198" t="s">
        <v>1609</v>
      </c>
      <c r="E34" s="198" t="s">
        <v>1407</v>
      </c>
      <c r="F34" s="206">
        <v>-84.112983</v>
      </c>
      <c r="G34" s="206">
        <v>43.114283999999998</v>
      </c>
      <c r="H34" s="198" t="s">
        <v>1610</v>
      </c>
      <c r="I34" s="198"/>
      <c r="J34" s="198" t="s">
        <v>126</v>
      </c>
      <c r="K34" s="198">
        <v>48876</v>
      </c>
      <c r="L34" s="198"/>
      <c r="M34" s="201" t="s">
        <v>113</v>
      </c>
      <c r="N34" s="198" t="s">
        <v>72</v>
      </c>
      <c r="O34" s="198" t="s">
        <v>1611</v>
      </c>
      <c r="P34" s="205" t="s">
        <v>1612</v>
      </c>
      <c r="Q34" s="205" t="s">
        <v>1612</v>
      </c>
      <c r="R34" s="205" t="s">
        <v>1612</v>
      </c>
      <c r="S34" s="198" t="s">
        <v>1699</v>
      </c>
      <c r="T34" s="198"/>
      <c r="U34" s="198"/>
      <c r="V34" s="198"/>
      <c r="W34" s="118"/>
      <c r="X34" s="157" t="s">
        <v>610</v>
      </c>
      <c r="Y34" s="118"/>
      <c r="Z34" s="118"/>
      <c r="AA34" s="118"/>
      <c r="AB34" s="118"/>
      <c r="AC34" s="118"/>
      <c r="AD34" s="119"/>
      <c r="AE34" s="119"/>
      <c r="AF34" s="119"/>
      <c r="AG34" s="119"/>
      <c r="AH34" s="119"/>
      <c r="AI34" s="119"/>
      <c r="AJ34" s="119"/>
      <c r="AK34" s="156" t="s">
        <v>610</v>
      </c>
    </row>
    <row r="35" spans="1:37" s="125" customFormat="1" ht="28.5">
      <c r="A35" s="118"/>
      <c r="B35" s="118"/>
      <c r="C35" s="198" t="s">
        <v>72</v>
      </c>
      <c r="D35" s="198" t="s">
        <v>1613</v>
      </c>
      <c r="E35" s="198" t="s">
        <v>1407</v>
      </c>
      <c r="F35" s="206">
        <v>-84.225715416200003</v>
      </c>
      <c r="G35" s="206">
        <v>42.9978611457</v>
      </c>
      <c r="H35" s="198" t="s">
        <v>1614</v>
      </c>
      <c r="I35" s="198"/>
      <c r="J35" s="198" t="s">
        <v>126</v>
      </c>
      <c r="K35" s="198">
        <v>48867</v>
      </c>
      <c r="L35" s="198"/>
      <c r="M35" s="201" t="s">
        <v>113</v>
      </c>
      <c r="N35" s="198" t="s">
        <v>72</v>
      </c>
      <c r="O35" s="198" t="s">
        <v>1615</v>
      </c>
      <c r="P35" s="203" t="s">
        <v>1616</v>
      </c>
      <c r="Q35" s="203" t="s">
        <v>1616</v>
      </c>
      <c r="R35" s="203" t="s">
        <v>1617</v>
      </c>
      <c r="S35" s="198" t="s">
        <v>1700</v>
      </c>
      <c r="T35" s="198"/>
      <c r="U35" s="198"/>
      <c r="V35" s="198"/>
      <c r="W35" s="118"/>
      <c r="X35" s="157" t="s">
        <v>610</v>
      </c>
      <c r="Y35" s="118"/>
      <c r="Z35" s="118"/>
      <c r="AA35" s="118"/>
      <c r="AB35" s="118"/>
      <c r="AC35" s="118"/>
      <c r="AD35" s="119"/>
      <c r="AE35" s="119"/>
      <c r="AF35" s="119"/>
      <c r="AG35" s="119"/>
      <c r="AH35" s="119"/>
      <c r="AI35" s="119"/>
      <c r="AJ35" s="119"/>
      <c r="AK35" s="156" t="s">
        <v>610</v>
      </c>
    </row>
    <row r="36" spans="1:37" s="125" customFormat="1" ht="28.5">
      <c r="A36" s="118"/>
      <c r="B36" s="118"/>
      <c r="C36" s="198" t="s">
        <v>72</v>
      </c>
      <c r="D36" s="198" t="s">
        <v>1618</v>
      </c>
      <c r="E36" s="198" t="s">
        <v>1407</v>
      </c>
      <c r="F36" s="206">
        <v>-84.213670500000006</v>
      </c>
      <c r="G36" s="206">
        <v>42.812865000000002</v>
      </c>
      <c r="H36" s="198" t="s">
        <v>2772</v>
      </c>
      <c r="I36" s="198"/>
      <c r="J36" s="198" t="s">
        <v>1571</v>
      </c>
      <c r="K36" s="198">
        <v>48872</v>
      </c>
      <c r="L36" s="198"/>
      <c r="M36" s="201" t="s">
        <v>113</v>
      </c>
      <c r="N36" s="198" t="s">
        <v>72</v>
      </c>
      <c r="O36" s="198" t="s">
        <v>1619</v>
      </c>
      <c r="P36" s="203" t="s">
        <v>1620</v>
      </c>
      <c r="Q36" s="203" t="s">
        <v>1620</v>
      </c>
      <c r="R36" s="203" t="s">
        <v>1701</v>
      </c>
      <c r="S36" s="198" t="s">
        <v>1656</v>
      </c>
      <c r="T36" s="198"/>
      <c r="U36" s="198"/>
      <c r="V36" s="198"/>
      <c r="W36" s="118"/>
      <c r="X36" s="157" t="s">
        <v>610</v>
      </c>
      <c r="Y36" s="118"/>
      <c r="Z36" s="118"/>
      <c r="AA36" s="118"/>
      <c r="AB36" s="118"/>
      <c r="AC36" s="118"/>
      <c r="AD36" s="119"/>
      <c r="AE36" s="119"/>
      <c r="AF36" s="119"/>
      <c r="AG36" s="119"/>
      <c r="AH36" s="119"/>
      <c r="AI36" s="119"/>
      <c r="AJ36" s="119"/>
      <c r="AK36" s="156" t="s">
        <v>610</v>
      </c>
    </row>
    <row r="37" spans="1:37" s="125" customFormat="1" ht="28.5">
      <c r="A37" s="118"/>
      <c r="B37" s="118"/>
      <c r="C37" s="198" t="s">
        <v>72</v>
      </c>
      <c r="D37" s="198" t="s">
        <v>1621</v>
      </c>
      <c r="E37" s="198" t="s">
        <v>1407</v>
      </c>
      <c r="F37" s="206">
        <v>-84.195454240100005</v>
      </c>
      <c r="G37" s="206">
        <v>43.085181242600001</v>
      </c>
      <c r="H37" s="198" t="s">
        <v>2773</v>
      </c>
      <c r="I37" s="201" t="s">
        <v>1622</v>
      </c>
      <c r="J37" s="198" t="s">
        <v>1623</v>
      </c>
      <c r="K37" s="198">
        <v>48841</v>
      </c>
      <c r="L37" s="198"/>
      <c r="M37" s="201" t="s">
        <v>113</v>
      </c>
      <c r="N37" s="198" t="s">
        <v>72</v>
      </c>
      <c r="O37" s="198" t="s">
        <v>1624</v>
      </c>
      <c r="P37" s="203"/>
      <c r="Q37" s="203" t="s">
        <v>1625</v>
      </c>
      <c r="R37" s="203" t="s">
        <v>1625</v>
      </c>
      <c r="S37" s="198" t="s">
        <v>1626</v>
      </c>
      <c r="T37" s="198"/>
      <c r="U37" s="198"/>
      <c r="V37" s="198"/>
      <c r="W37" s="118"/>
      <c r="X37" s="157" t="s">
        <v>610</v>
      </c>
      <c r="Y37" s="118"/>
      <c r="Z37" s="118"/>
      <c r="AA37" s="118"/>
      <c r="AB37" s="118"/>
      <c r="AC37" s="118"/>
      <c r="AD37" s="119"/>
      <c r="AE37" s="119"/>
      <c r="AF37" s="119"/>
      <c r="AG37" s="119"/>
      <c r="AH37" s="119"/>
      <c r="AI37" s="119"/>
      <c r="AJ37" s="119"/>
      <c r="AK37" s="156" t="s">
        <v>610</v>
      </c>
    </row>
    <row r="38" spans="1:37" s="125" customFormat="1" ht="28.5">
      <c r="A38" s="118"/>
      <c r="B38" s="118"/>
      <c r="C38" s="198" t="s">
        <v>72</v>
      </c>
      <c r="D38" s="198" t="s">
        <v>1627</v>
      </c>
      <c r="E38" s="198" t="s">
        <v>1407</v>
      </c>
      <c r="F38" s="206">
        <v>-84.328634937000004</v>
      </c>
      <c r="G38" s="206">
        <v>42.934645869100002</v>
      </c>
      <c r="H38" s="198" t="s">
        <v>2774</v>
      </c>
      <c r="I38" s="198"/>
      <c r="J38" s="198" t="s">
        <v>1544</v>
      </c>
      <c r="K38" s="198">
        <v>48848</v>
      </c>
      <c r="L38" s="198"/>
      <c r="M38" s="201" t="s">
        <v>113</v>
      </c>
      <c r="N38" s="198" t="s">
        <v>72</v>
      </c>
      <c r="O38" s="198" t="s">
        <v>1628</v>
      </c>
      <c r="P38" s="203" t="s">
        <v>1629</v>
      </c>
      <c r="Q38" s="203" t="s">
        <v>1702</v>
      </c>
      <c r="R38" s="198" t="s">
        <v>1702</v>
      </c>
      <c r="S38" s="198" t="s">
        <v>1630</v>
      </c>
      <c r="T38" s="198"/>
      <c r="U38" s="198"/>
      <c r="V38" s="198"/>
      <c r="W38" s="118"/>
      <c r="X38" s="157" t="s">
        <v>610</v>
      </c>
      <c r="Y38" s="118"/>
      <c r="Z38" s="118"/>
      <c r="AA38" s="118"/>
      <c r="AB38" s="118"/>
      <c r="AC38" s="118"/>
      <c r="AD38" s="119"/>
      <c r="AE38" s="119"/>
      <c r="AF38" s="119"/>
      <c r="AG38" s="119"/>
      <c r="AH38" s="119"/>
      <c r="AI38" s="119"/>
      <c r="AJ38" s="119"/>
      <c r="AK38" s="156" t="s">
        <v>610</v>
      </c>
    </row>
    <row r="39" spans="1:37" s="125" customFormat="1" ht="28.5">
      <c r="A39" s="118"/>
      <c r="B39" s="118"/>
      <c r="C39" s="198" t="s">
        <v>72</v>
      </c>
      <c r="D39" s="198" t="s">
        <v>1631</v>
      </c>
      <c r="E39" s="198" t="s">
        <v>1407</v>
      </c>
      <c r="F39" s="206">
        <v>-84.067428162400006</v>
      </c>
      <c r="G39" s="206">
        <v>42.881693909699997</v>
      </c>
      <c r="H39" s="198" t="s">
        <v>2775</v>
      </c>
      <c r="I39" s="201" t="s">
        <v>1632</v>
      </c>
      <c r="J39" s="198" t="s">
        <v>1564</v>
      </c>
      <c r="K39" s="198">
        <v>48414</v>
      </c>
      <c r="L39" s="198"/>
      <c r="M39" s="201" t="s">
        <v>113</v>
      </c>
      <c r="N39" s="198" t="s">
        <v>72</v>
      </c>
      <c r="O39" s="198" t="s">
        <v>1633</v>
      </c>
      <c r="P39" s="203" t="s">
        <v>1634</v>
      </c>
      <c r="Q39" s="203" t="s">
        <v>1635</v>
      </c>
      <c r="R39" s="203" t="s">
        <v>1635</v>
      </c>
      <c r="S39" s="198" t="s">
        <v>1636</v>
      </c>
      <c r="T39" s="198"/>
      <c r="U39" s="198"/>
      <c r="V39" s="198"/>
      <c r="W39" s="118"/>
      <c r="X39" s="157" t="s">
        <v>610</v>
      </c>
      <c r="Y39" s="118"/>
      <c r="Z39" s="118"/>
      <c r="AA39" s="118"/>
      <c r="AB39" s="118"/>
      <c r="AC39" s="118"/>
      <c r="AD39" s="119"/>
      <c r="AE39" s="119"/>
      <c r="AF39" s="119"/>
      <c r="AG39" s="119"/>
      <c r="AH39" s="119"/>
      <c r="AI39" s="119"/>
      <c r="AJ39" s="119"/>
      <c r="AK39" s="156" t="s">
        <v>610</v>
      </c>
    </row>
    <row r="40" spans="1:37" s="125" customFormat="1" ht="28.5">
      <c r="A40" s="118"/>
      <c r="B40" s="118"/>
      <c r="C40" s="198" t="s">
        <v>72</v>
      </c>
      <c r="D40" s="198" t="s">
        <v>1637</v>
      </c>
      <c r="E40" s="198" t="s">
        <v>1407</v>
      </c>
      <c r="F40" s="206">
        <v>-83.967166189699995</v>
      </c>
      <c r="G40" s="206">
        <v>42.985526929400002</v>
      </c>
      <c r="H40" s="198" t="s">
        <v>2776</v>
      </c>
      <c r="I40" s="201" t="s">
        <v>1638</v>
      </c>
      <c r="J40" s="198" t="s">
        <v>1518</v>
      </c>
      <c r="K40" s="198">
        <v>48449</v>
      </c>
      <c r="L40" s="198"/>
      <c r="M40" s="201" t="s">
        <v>113</v>
      </c>
      <c r="N40" s="198" t="s">
        <v>72</v>
      </c>
      <c r="O40" s="198" t="s">
        <v>1639</v>
      </c>
      <c r="P40" s="203" t="s">
        <v>1640</v>
      </c>
      <c r="Q40" s="203" t="s">
        <v>1640</v>
      </c>
      <c r="R40" s="203" t="s">
        <v>1641</v>
      </c>
      <c r="S40" s="198" t="s">
        <v>1642</v>
      </c>
      <c r="T40" s="198"/>
      <c r="U40" s="198"/>
      <c r="V40" s="198"/>
      <c r="W40" s="118"/>
      <c r="X40" s="157" t="s">
        <v>610</v>
      </c>
      <c r="Y40" s="118"/>
      <c r="Z40" s="118"/>
      <c r="AA40" s="118"/>
      <c r="AB40" s="118"/>
      <c r="AC40" s="118"/>
      <c r="AD40" s="119"/>
      <c r="AE40" s="119"/>
      <c r="AF40" s="119"/>
      <c r="AG40" s="119"/>
      <c r="AH40" s="119"/>
      <c r="AI40" s="119"/>
      <c r="AJ40" s="119"/>
      <c r="AK40" s="156" t="s">
        <v>610</v>
      </c>
    </row>
    <row r="41" spans="1:37" s="125" customFormat="1" ht="28.5">
      <c r="A41" s="118"/>
      <c r="B41" s="118"/>
      <c r="C41" s="198" t="s">
        <v>72</v>
      </c>
      <c r="D41" s="198" t="s">
        <v>1643</v>
      </c>
      <c r="E41" s="198" t="s">
        <v>1407</v>
      </c>
      <c r="F41" s="206">
        <v>-83.9873432009</v>
      </c>
      <c r="G41" s="206">
        <v>42.897736307999999</v>
      </c>
      <c r="H41" s="198" t="s">
        <v>2777</v>
      </c>
      <c r="I41" s="201" t="s">
        <v>1644</v>
      </c>
      <c r="J41" s="198" t="s">
        <v>1538</v>
      </c>
      <c r="K41" s="198">
        <v>48429</v>
      </c>
      <c r="L41" s="198"/>
      <c r="M41" s="201" t="s">
        <v>113</v>
      </c>
      <c r="N41" s="198" t="s">
        <v>72</v>
      </c>
      <c r="O41" s="198" t="s">
        <v>1645</v>
      </c>
      <c r="P41" s="203"/>
      <c r="Q41" s="203" t="s">
        <v>1646</v>
      </c>
      <c r="R41" s="203" t="s">
        <v>1646</v>
      </c>
      <c r="S41" s="205" t="s">
        <v>1647</v>
      </c>
      <c r="T41" s="198"/>
      <c r="U41" s="198"/>
      <c r="V41" s="198"/>
      <c r="W41" s="118"/>
      <c r="X41" s="157" t="s">
        <v>610</v>
      </c>
      <c r="Y41" s="118"/>
      <c r="Z41" s="118"/>
      <c r="AA41" s="118"/>
      <c r="AB41" s="118"/>
      <c r="AC41" s="118"/>
      <c r="AD41" s="119"/>
      <c r="AE41" s="119"/>
      <c r="AF41" s="119"/>
      <c r="AG41" s="119"/>
      <c r="AH41" s="119"/>
      <c r="AI41" s="119"/>
      <c r="AJ41" s="119"/>
      <c r="AK41" s="156" t="s">
        <v>610</v>
      </c>
    </row>
    <row r="42" spans="1:37" s="125" customFormat="1" ht="28.5">
      <c r="A42" s="118"/>
      <c r="B42" s="118"/>
      <c r="C42" s="198" t="s">
        <v>72</v>
      </c>
      <c r="D42" s="198" t="s">
        <v>1648</v>
      </c>
      <c r="E42" s="198" t="s">
        <v>1407</v>
      </c>
      <c r="F42" s="206">
        <v>-84.294546475800004</v>
      </c>
      <c r="G42" s="206">
        <v>42.804982590100003</v>
      </c>
      <c r="H42" s="198" t="s">
        <v>2778</v>
      </c>
      <c r="I42" s="201" t="s">
        <v>1649</v>
      </c>
      <c r="J42" s="198" t="s">
        <v>1650</v>
      </c>
      <c r="K42" s="198">
        <v>48882</v>
      </c>
      <c r="L42" s="198"/>
      <c r="M42" s="201" t="s">
        <v>113</v>
      </c>
      <c r="N42" s="198" t="s">
        <v>72</v>
      </c>
      <c r="O42" s="198" t="s">
        <v>1651</v>
      </c>
      <c r="P42" s="203" t="s">
        <v>1652</v>
      </c>
      <c r="Q42" s="203" t="s">
        <v>1653</v>
      </c>
      <c r="R42" s="203" t="s">
        <v>1654</v>
      </c>
      <c r="S42" s="198" t="s">
        <v>1655</v>
      </c>
      <c r="T42" s="198"/>
      <c r="U42" s="198"/>
      <c r="V42" s="198"/>
      <c r="W42" s="118"/>
      <c r="X42" s="157" t="s">
        <v>610</v>
      </c>
      <c r="Y42" s="118"/>
      <c r="Z42" s="118"/>
      <c r="AA42" s="118"/>
      <c r="AB42" s="118"/>
      <c r="AC42" s="118"/>
      <c r="AD42" s="119"/>
      <c r="AE42" s="119"/>
      <c r="AF42" s="119"/>
      <c r="AG42" s="119"/>
      <c r="AH42" s="119"/>
      <c r="AI42" s="119"/>
      <c r="AJ42" s="119"/>
      <c r="AK42" s="156" t="s">
        <v>610</v>
      </c>
    </row>
  </sheetData>
  <hyperlinks>
    <hyperlink ref="Q2" r:id="rId1"/>
    <hyperlink ref="AB4" r:id="rId2"/>
    <hyperlink ref="Q5" r:id="rId3"/>
    <hyperlink ref="S5" r:id="rId4"/>
    <hyperlink ref="S6" r:id="rId5"/>
    <hyperlink ref="Q6" r:id="rId6"/>
    <hyperlink ref="Q3" r:id="rId7"/>
    <hyperlink ref="Q7" r:id="rId8"/>
    <hyperlink ref="Q8" r:id="rId9"/>
    <hyperlink ref="Q9" r:id="rId10"/>
    <hyperlink ref="Q11" r:id="rId11"/>
    <hyperlink ref="S11" r:id="rId12"/>
    <hyperlink ref="Q12" r:id="rId13"/>
    <hyperlink ref="S12" r:id="rId14"/>
    <hyperlink ref="S3" r:id="rId15"/>
    <hyperlink ref="S2" r:id="rId16"/>
    <hyperlink ref="S7" r:id="rId17"/>
    <hyperlink ref="S4" r:id="rId18"/>
    <hyperlink ref="Q4" r:id="rId19"/>
    <hyperlink ref="S8" r:id="rId20"/>
    <hyperlink ref="Q10" r:id="rId21"/>
    <hyperlink ref="R6" r:id="rId22"/>
    <hyperlink ref="P10" r:id="rId23"/>
    <hyperlink ref="P11" r:id="rId24"/>
    <hyperlink ref="P12" r:id="rId25"/>
    <hyperlink ref="P2" r:id="rId26"/>
    <hyperlink ref="P3" r:id="rId27"/>
    <hyperlink ref="P4" r:id="rId28"/>
    <hyperlink ref="P5" r:id="rId29"/>
    <hyperlink ref="P6" r:id="rId30"/>
    <hyperlink ref="P7" r:id="rId31"/>
    <hyperlink ref="P8" r:id="rId32"/>
    <hyperlink ref="P9" r:id="rId33"/>
    <hyperlink ref="Q13" r:id="rId34"/>
    <hyperlink ref="Q14" r:id="rId35"/>
    <hyperlink ref="Q15" r:id="rId36"/>
    <hyperlink ref="Q16" r:id="rId37"/>
    <hyperlink ref="S16" r:id="rId38"/>
    <hyperlink ref="Q17" r:id="rId39"/>
    <hyperlink ref="Q18" r:id="rId40"/>
    <hyperlink ref="Q19" r:id="rId41"/>
    <hyperlink ref="S19" r:id="rId42"/>
    <hyperlink ref="R20" r:id="rId43"/>
    <hyperlink ref="S20" r:id="rId44"/>
    <hyperlink ref="Q21" r:id="rId45"/>
    <hyperlink ref="Q23" r:id="rId46"/>
    <hyperlink ref="Q24" r:id="rId47"/>
    <hyperlink ref="Q25" r:id="rId48"/>
    <hyperlink ref="S25" r:id="rId49"/>
    <hyperlink ref="Q26" r:id="rId50"/>
    <hyperlink ref="S26" r:id="rId51"/>
    <hyperlink ref="S41" r:id="rId52"/>
    <hyperlink ref="Q34" r:id="rId53"/>
    <hyperlink ref="Q22" r:id="rId54"/>
    <hyperlink ref="P13" r:id="rId55"/>
    <hyperlink ref="P14" r:id="rId56"/>
    <hyperlink ref="P15" r:id="rId57"/>
    <hyperlink ref="P16" r:id="rId58"/>
    <hyperlink ref="P17" r:id="rId59"/>
    <hyperlink ref="P18" r:id="rId60"/>
    <hyperlink ref="P19" r:id="rId61"/>
    <hyperlink ref="P21" r:id="rId62"/>
    <hyperlink ref="P23" r:id="rId63"/>
    <hyperlink ref="P24" r:id="rId64"/>
    <hyperlink ref="P25" r:id="rId65"/>
    <hyperlink ref="P26" r:id="rId66"/>
    <hyperlink ref="P34" r:id="rId67"/>
    <hyperlink ref="P22" r:id="rId68"/>
    <hyperlink ref="P20" r:id="rId69"/>
    <hyperlink ref="R27" r:id="rId70"/>
    <hyperlink ref="P29" r:id="rId71"/>
    <hyperlink ref="Q29" r:id="rId72"/>
    <hyperlink ref="R29" r:id="rId73"/>
    <hyperlink ref="Q28" r:id="rId74"/>
    <hyperlink ref="P28" r:id="rId75"/>
    <hyperlink ref="R28" r:id="rId76"/>
    <hyperlink ref="R31" r:id="rId77"/>
    <hyperlink ref="R32" r:id="rId78"/>
    <hyperlink ref="Q31" r:id="rId79"/>
    <hyperlink ref="Q32" r:id="rId80"/>
    <hyperlink ref="P33" r:id="rId81"/>
    <hyperlink ref="Q33" r:id="rId82"/>
    <hyperlink ref="R33" r:id="rId83"/>
    <hyperlink ref="Q35" r:id="rId84"/>
    <hyperlink ref="P35" r:id="rId85"/>
    <hyperlink ref="R35" r:id="rId86"/>
    <hyperlink ref="Q27" r:id="rId87"/>
    <hyperlink ref="P36" r:id="rId88"/>
    <hyperlink ref="R37" r:id="rId89"/>
    <hyperlink ref="P38" r:id="rId90"/>
    <hyperlink ref="P39" r:id="rId91"/>
    <hyperlink ref="Q37" r:id="rId92"/>
    <hyperlink ref="Q39" r:id="rId93"/>
    <hyperlink ref="P40" r:id="rId94"/>
    <hyperlink ref="R40" r:id="rId95"/>
    <hyperlink ref="Q41" r:id="rId96"/>
    <hyperlink ref="P42" r:id="rId97"/>
    <hyperlink ref="Q42" r:id="rId98"/>
    <hyperlink ref="R42" r:id="rId99"/>
    <hyperlink ref="Q36" r:id="rId100"/>
    <hyperlink ref="R34" r:id="rId101"/>
    <hyperlink ref="Q20" r:id="rId102"/>
    <hyperlink ref="R14" r:id="rId103"/>
    <hyperlink ref="R39" r:id="rId104"/>
    <hyperlink ref="Q40" r:id="rId105"/>
    <hyperlink ref="R41" r:id="rId106"/>
  </hyperlinks>
  <pageMargins left="0.7" right="0.7" top="0.75" bottom="0.75" header="0.3" footer="0.3"/>
  <pageSetup orientation="portrait" r:id="rId10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AM38"/>
  <sheetViews>
    <sheetView zoomScale="80" zoomScaleNormal="80" workbookViewId="0">
      <pane ySplit="1" topLeftCell="A8" activePane="bottomLeft" state="frozen"/>
      <selection pane="bottomLeft" activeCell="B16" sqref="B16"/>
    </sheetView>
  </sheetViews>
  <sheetFormatPr defaultColWidth="8.85546875" defaultRowHeight="15"/>
  <cols>
    <col min="1" max="1" width="9.7109375" customWidth="1"/>
    <col min="2" max="2" width="19.7109375" customWidth="1"/>
    <col min="3" max="3" width="15.42578125" style="1" customWidth="1"/>
    <col min="4" max="4" width="38.42578125" style="1" bestFit="1" customWidth="1"/>
    <col min="5" max="5" width="20.85546875" style="1" bestFit="1" customWidth="1"/>
    <col min="6" max="7" width="16.7109375" style="1" customWidth="1"/>
    <col min="8" max="8" width="26.85546875" style="1" bestFit="1" customWidth="1"/>
    <col min="9" max="9" width="15" style="1" customWidth="1"/>
    <col min="10" max="10" width="10.140625" style="1" bestFit="1" customWidth="1"/>
    <col min="11" max="11" width="8.42578125" style="1" bestFit="1" customWidth="1"/>
    <col min="12" max="12" width="8.42578125" style="1" customWidth="1"/>
    <col min="13" max="13" width="9" style="1" bestFit="1" customWidth="1"/>
    <col min="14" max="14" width="15.5703125" style="1" bestFit="1" customWidth="1"/>
    <col min="15" max="15" width="13.7109375" style="1" bestFit="1" customWidth="1"/>
    <col min="16" max="16" width="30.5703125" style="1" customWidth="1"/>
    <col min="17" max="17" width="27.7109375" style="1" bestFit="1" customWidth="1"/>
    <col min="18" max="18" width="72.85546875" style="1" customWidth="1"/>
    <col min="19" max="19" width="34" style="1" bestFit="1" customWidth="1"/>
    <col min="20" max="20" width="27.42578125" style="1" customWidth="1"/>
    <col min="21" max="21" width="20.140625" style="1" customWidth="1"/>
    <col min="22" max="22" width="21.42578125" style="1" bestFit="1" customWidth="1"/>
    <col min="23" max="23" width="23.85546875" style="1" bestFit="1" customWidth="1"/>
    <col min="24" max="27" width="8.7109375" style="1" customWidth="1"/>
    <col min="28" max="28" width="31" style="1" bestFit="1" customWidth="1"/>
    <col min="29" max="29" width="24" style="4" bestFit="1" customWidth="1"/>
    <col min="30" max="30" width="17.42578125" style="4" customWidth="1"/>
    <col min="31" max="31" width="20" customWidth="1"/>
    <col min="32" max="32" width="17.42578125" customWidth="1"/>
    <col min="33" max="33" width="16.28515625" customWidth="1"/>
    <col min="34" max="34" width="16.42578125" customWidth="1"/>
    <col min="35" max="35" width="13.7109375" customWidth="1"/>
    <col min="36" max="36" width="13.42578125" customWidth="1"/>
    <col min="37" max="37" width="21.42578125" bestFit="1" customWidth="1"/>
  </cols>
  <sheetData>
    <row r="1" spans="1:39" ht="47.25">
      <c r="A1" s="116" t="s">
        <v>874</v>
      </c>
      <c r="B1" s="112" t="s">
        <v>955</v>
      </c>
      <c r="C1" s="68" t="s">
        <v>698</v>
      </c>
      <c r="D1" s="58" t="s">
        <v>0</v>
      </c>
      <c r="E1" s="97" t="s">
        <v>867</v>
      </c>
      <c r="F1" s="106" t="s">
        <v>1240</v>
      </c>
      <c r="G1" s="106" t="s">
        <v>1241</v>
      </c>
      <c r="H1" s="62" t="s">
        <v>106</v>
      </c>
      <c r="I1" s="16" t="s">
        <v>1140</v>
      </c>
      <c r="J1" s="17" t="s">
        <v>107</v>
      </c>
      <c r="K1" s="18" t="s">
        <v>108</v>
      </c>
      <c r="L1" s="18" t="s">
        <v>1139</v>
      </c>
      <c r="M1" s="63" t="s">
        <v>123</v>
      </c>
      <c r="N1" s="68" t="s">
        <v>697</v>
      </c>
      <c r="O1" s="64" t="s">
        <v>109</v>
      </c>
      <c r="P1" s="103" t="s">
        <v>917</v>
      </c>
      <c r="Q1" s="65" t="s">
        <v>916</v>
      </c>
      <c r="R1" s="99" t="s">
        <v>871</v>
      </c>
      <c r="S1" s="66" t="s">
        <v>110</v>
      </c>
      <c r="T1" s="67" t="s">
        <v>1</v>
      </c>
      <c r="U1" s="105" t="s">
        <v>918</v>
      </c>
      <c r="V1" s="24" t="s">
        <v>919</v>
      </c>
      <c r="W1" s="59" t="s">
        <v>2</v>
      </c>
      <c r="X1" s="107" t="s">
        <v>920</v>
      </c>
      <c r="Y1" s="107" t="s">
        <v>921</v>
      </c>
      <c r="Z1" s="107" t="s">
        <v>922</v>
      </c>
      <c r="AA1" s="107" t="s">
        <v>923</v>
      </c>
      <c r="AB1" s="60" t="s">
        <v>3</v>
      </c>
      <c r="AC1" s="72" t="s">
        <v>139</v>
      </c>
      <c r="AD1" s="54" t="s">
        <v>924</v>
      </c>
      <c r="AE1" s="104" t="s">
        <v>706</v>
      </c>
      <c r="AF1" s="104" t="s">
        <v>598</v>
      </c>
      <c r="AG1" s="104" t="s">
        <v>24</v>
      </c>
      <c r="AH1" s="104" t="s">
        <v>599</v>
      </c>
      <c r="AI1" s="104" t="s">
        <v>600</v>
      </c>
      <c r="AJ1" s="104" t="s">
        <v>601</v>
      </c>
      <c r="AK1" s="104" t="s">
        <v>602</v>
      </c>
    </row>
    <row r="2" spans="1:39" s="1" customFormat="1" ht="90">
      <c r="A2" s="115" t="s">
        <v>1089</v>
      </c>
      <c r="B2" s="2"/>
      <c r="C2" s="36" t="s">
        <v>63</v>
      </c>
      <c r="D2" s="10" t="s">
        <v>64</v>
      </c>
      <c r="E2" s="10"/>
      <c r="F2" s="10">
        <v>-83.311847999999998</v>
      </c>
      <c r="G2" s="10">
        <v>43.043315</v>
      </c>
      <c r="H2" s="10" t="s">
        <v>1236</v>
      </c>
      <c r="I2" s="10"/>
      <c r="J2" s="10" t="s">
        <v>63</v>
      </c>
      <c r="K2" s="10">
        <v>48446</v>
      </c>
      <c r="L2" s="10"/>
      <c r="M2" s="10" t="s">
        <v>113</v>
      </c>
      <c r="N2" s="36" t="s">
        <v>63</v>
      </c>
      <c r="O2" s="10" t="s">
        <v>243</v>
      </c>
      <c r="P2" s="30" t="s">
        <v>241</v>
      </c>
      <c r="Q2" s="30" t="s">
        <v>241</v>
      </c>
      <c r="R2" s="83"/>
      <c r="S2" s="30" t="s">
        <v>242</v>
      </c>
      <c r="T2" s="10" t="s">
        <v>66</v>
      </c>
      <c r="U2" s="10"/>
      <c r="V2" s="10" t="s">
        <v>67</v>
      </c>
      <c r="W2" s="10" t="s">
        <v>7</v>
      </c>
      <c r="X2" s="108" t="s">
        <v>610</v>
      </c>
      <c r="Y2" s="108"/>
      <c r="Z2" s="108"/>
      <c r="AA2" s="108"/>
      <c r="AB2" s="10"/>
      <c r="AC2" s="45" t="s">
        <v>65</v>
      </c>
      <c r="AD2" s="40" t="s">
        <v>610</v>
      </c>
      <c r="AE2" s="40" t="s">
        <v>610</v>
      </c>
      <c r="AF2" s="40" t="s">
        <v>610</v>
      </c>
      <c r="AG2" s="40" t="s">
        <v>610</v>
      </c>
      <c r="AH2" s="40"/>
      <c r="AI2" s="40"/>
      <c r="AJ2" s="40"/>
      <c r="AK2" s="41"/>
    </row>
    <row r="3" spans="1:39" s="1" customFormat="1" ht="51" customHeight="1">
      <c r="A3" s="115" t="s">
        <v>1090</v>
      </c>
      <c r="B3" s="2"/>
      <c r="C3" s="36" t="s">
        <v>63</v>
      </c>
      <c r="D3" s="10" t="s">
        <v>641</v>
      </c>
      <c r="E3" s="10"/>
      <c r="F3" s="10">
        <v>-83.074008000000006</v>
      </c>
      <c r="G3" s="10">
        <v>43.025016000000001</v>
      </c>
      <c r="H3" s="10" t="s">
        <v>661</v>
      </c>
      <c r="I3" s="10"/>
      <c r="J3" s="10" t="s">
        <v>334</v>
      </c>
      <c r="K3" s="10">
        <v>48444</v>
      </c>
      <c r="L3" s="10"/>
      <c r="M3" s="10" t="s">
        <v>113</v>
      </c>
      <c r="N3" s="36" t="s">
        <v>63</v>
      </c>
      <c r="O3" s="10" t="s">
        <v>279</v>
      </c>
      <c r="P3" s="30" t="s">
        <v>936</v>
      </c>
      <c r="Q3" s="30" t="s">
        <v>278</v>
      </c>
      <c r="R3" s="83"/>
      <c r="S3" s="30"/>
      <c r="T3" s="10" t="s">
        <v>281</v>
      </c>
      <c r="U3" s="10"/>
      <c r="V3" s="10"/>
      <c r="W3" s="10" t="s">
        <v>7</v>
      </c>
      <c r="X3" s="108" t="s">
        <v>610</v>
      </c>
      <c r="Y3" s="108"/>
      <c r="Z3" s="108"/>
      <c r="AA3" s="108"/>
      <c r="AB3" s="10"/>
      <c r="AC3" s="45" t="s">
        <v>280</v>
      </c>
      <c r="AD3" s="43" t="s">
        <v>610</v>
      </c>
      <c r="AE3" s="43" t="s">
        <v>610</v>
      </c>
      <c r="AF3" s="43" t="s">
        <v>610</v>
      </c>
      <c r="AG3" s="43"/>
      <c r="AH3" s="43"/>
      <c r="AI3" s="43"/>
      <c r="AJ3" s="43"/>
      <c r="AK3" s="42"/>
    </row>
    <row r="4" spans="1:39" s="1" customFormat="1" ht="105">
      <c r="A4" s="115" t="s">
        <v>1091</v>
      </c>
      <c r="B4" s="2"/>
      <c r="C4" s="36" t="s">
        <v>63</v>
      </c>
      <c r="D4" s="10" t="s">
        <v>68</v>
      </c>
      <c r="E4" s="10"/>
      <c r="F4" s="10">
        <v>-83.310613000000004</v>
      </c>
      <c r="G4" s="10">
        <v>43.055855999999999</v>
      </c>
      <c r="H4" s="10" t="s">
        <v>1237</v>
      </c>
      <c r="I4" s="10"/>
      <c r="J4" s="10" t="s">
        <v>63</v>
      </c>
      <c r="K4" s="10">
        <v>48446</v>
      </c>
      <c r="L4" s="10"/>
      <c r="M4" s="10" t="s">
        <v>113</v>
      </c>
      <c r="N4" s="36" t="s">
        <v>63</v>
      </c>
      <c r="O4" s="10" t="s">
        <v>240</v>
      </c>
      <c r="P4" s="30" t="s">
        <v>239</v>
      </c>
      <c r="Q4" s="30" t="s">
        <v>239</v>
      </c>
      <c r="R4" s="85" t="s">
        <v>890</v>
      </c>
      <c r="S4" s="12" t="s">
        <v>712</v>
      </c>
      <c r="T4" s="10" t="s">
        <v>70</v>
      </c>
      <c r="U4" s="10"/>
      <c r="V4" s="10"/>
      <c r="W4" s="10" t="s">
        <v>659</v>
      </c>
      <c r="X4" s="69"/>
      <c r="Y4" s="69"/>
      <c r="Z4" s="108" t="s">
        <v>610</v>
      </c>
      <c r="AA4" s="108" t="s">
        <v>610</v>
      </c>
      <c r="AB4" s="10"/>
      <c r="AC4" s="45" t="s">
        <v>69</v>
      </c>
      <c r="AD4" s="40" t="s">
        <v>610</v>
      </c>
      <c r="AE4" s="40" t="s">
        <v>610</v>
      </c>
      <c r="AF4" s="40"/>
      <c r="AG4" s="40"/>
      <c r="AH4" s="40"/>
      <c r="AI4" s="40"/>
      <c r="AJ4" s="40"/>
      <c r="AK4" s="42"/>
    </row>
    <row r="5" spans="1:39" s="6" customFormat="1" ht="45">
      <c r="A5" s="115" t="s">
        <v>1092</v>
      </c>
      <c r="B5" s="87"/>
      <c r="C5" s="36" t="s">
        <v>63</v>
      </c>
      <c r="D5" s="8" t="s">
        <v>642</v>
      </c>
      <c r="E5" s="8"/>
      <c r="F5" s="10">
        <v>-83.074008000000006</v>
      </c>
      <c r="G5" s="10">
        <v>43.025016000000001</v>
      </c>
      <c r="H5" s="8" t="s">
        <v>661</v>
      </c>
      <c r="I5" s="8"/>
      <c r="J5" s="8" t="s">
        <v>334</v>
      </c>
      <c r="K5" s="8">
        <v>48444</v>
      </c>
      <c r="L5" s="8"/>
      <c r="M5" s="8" t="s">
        <v>290</v>
      </c>
      <c r="N5" s="36" t="s">
        <v>63</v>
      </c>
      <c r="O5" s="8" t="s">
        <v>335</v>
      </c>
      <c r="P5" s="12" t="s">
        <v>368</v>
      </c>
      <c r="Q5" s="12" t="s">
        <v>368</v>
      </c>
      <c r="R5" s="85" t="s">
        <v>891</v>
      </c>
      <c r="S5" s="8" t="s">
        <v>333</v>
      </c>
      <c r="T5" s="8"/>
      <c r="U5" s="8"/>
      <c r="V5" s="8"/>
      <c r="W5" s="10" t="s">
        <v>659</v>
      </c>
      <c r="X5" s="69"/>
      <c r="Y5" s="69"/>
      <c r="Z5" s="108" t="s">
        <v>610</v>
      </c>
      <c r="AA5" s="108" t="s">
        <v>610</v>
      </c>
      <c r="AB5" s="8"/>
      <c r="AC5" s="46"/>
      <c r="AD5" s="43" t="s">
        <v>610</v>
      </c>
      <c r="AE5" s="43" t="s">
        <v>610</v>
      </c>
      <c r="AF5" s="43"/>
      <c r="AG5" s="43"/>
      <c r="AH5" s="43"/>
      <c r="AI5" s="43"/>
      <c r="AJ5" s="43"/>
      <c r="AK5" s="42"/>
    </row>
    <row r="6" spans="1:39" s="28" customFormat="1" ht="45">
      <c r="A6" s="115" t="s">
        <v>1093</v>
      </c>
      <c r="B6" s="26"/>
      <c r="C6" s="57" t="s">
        <v>592</v>
      </c>
      <c r="D6" s="8" t="s">
        <v>590</v>
      </c>
      <c r="E6" s="8"/>
      <c r="F6" s="8">
        <v>-82.476309999999998</v>
      </c>
      <c r="G6" s="8">
        <v>42.873265000000004</v>
      </c>
      <c r="H6" s="8" t="s">
        <v>1239</v>
      </c>
      <c r="I6" s="8" t="s">
        <v>1238</v>
      </c>
      <c r="J6" s="8" t="s">
        <v>596</v>
      </c>
      <c r="K6" s="8">
        <v>48079</v>
      </c>
      <c r="L6" s="8"/>
      <c r="M6" s="10" t="s">
        <v>113</v>
      </c>
      <c r="N6" s="36" t="s">
        <v>63</v>
      </c>
      <c r="O6" s="8" t="s">
        <v>594</v>
      </c>
      <c r="P6" s="12" t="s">
        <v>597</v>
      </c>
      <c r="Q6" s="12" t="s">
        <v>597</v>
      </c>
      <c r="R6" s="85" t="s">
        <v>881</v>
      </c>
      <c r="S6" s="12" t="s">
        <v>593</v>
      </c>
      <c r="T6" s="8"/>
      <c r="U6" s="8"/>
      <c r="V6" s="8"/>
      <c r="W6" s="10" t="s">
        <v>659</v>
      </c>
      <c r="X6" s="69"/>
      <c r="Y6" s="69"/>
      <c r="Z6" s="108" t="s">
        <v>610</v>
      </c>
      <c r="AA6" s="108" t="s">
        <v>610</v>
      </c>
      <c r="AB6" s="8"/>
      <c r="AC6" s="46"/>
      <c r="AD6" s="43"/>
      <c r="AE6" s="43"/>
      <c r="AF6" s="43"/>
      <c r="AG6" s="43" t="s">
        <v>610</v>
      </c>
      <c r="AH6" s="43"/>
      <c r="AI6" s="43"/>
      <c r="AJ6" s="43"/>
      <c r="AK6" s="42"/>
    </row>
    <row r="7" spans="1:39" s="28" customFormat="1" ht="75">
      <c r="A7" s="115" t="s">
        <v>1094</v>
      </c>
      <c r="B7" s="26"/>
      <c r="C7" s="36" t="s">
        <v>701</v>
      </c>
      <c r="D7" s="7" t="s">
        <v>382</v>
      </c>
      <c r="E7" s="96"/>
      <c r="F7" s="7">
        <v>-83.331740999999994</v>
      </c>
      <c r="G7" s="7">
        <v>42.654769999999999</v>
      </c>
      <c r="H7" s="8" t="s">
        <v>383</v>
      </c>
      <c r="I7" s="8"/>
      <c r="J7" s="7" t="s">
        <v>384</v>
      </c>
      <c r="K7" s="7">
        <v>48328</v>
      </c>
      <c r="L7" s="7"/>
      <c r="M7" s="10" t="s">
        <v>113</v>
      </c>
      <c r="N7" s="61" t="s">
        <v>696</v>
      </c>
      <c r="O7" s="10" t="s">
        <v>726</v>
      </c>
      <c r="P7" s="12" t="s">
        <v>705</v>
      </c>
      <c r="Q7" s="12" t="s">
        <v>705</v>
      </c>
      <c r="R7" s="86"/>
      <c r="S7" s="10"/>
      <c r="T7" s="10"/>
      <c r="U7" s="10"/>
      <c r="V7" s="10"/>
      <c r="W7" s="10" t="s">
        <v>659</v>
      </c>
      <c r="X7" s="69"/>
      <c r="Y7" s="69"/>
      <c r="Z7" s="108" t="s">
        <v>610</v>
      </c>
      <c r="AA7" s="108" t="s">
        <v>610</v>
      </c>
      <c r="AB7" s="10"/>
      <c r="AC7" s="52"/>
      <c r="AD7" s="41" t="s">
        <v>610</v>
      </c>
      <c r="AE7" s="42"/>
      <c r="AF7" s="42" t="s">
        <v>610</v>
      </c>
      <c r="AG7" s="42"/>
      <c r="AH7" s="42"/>
      <c r="AI7" s="42"/>
      <c r="AJ7" s="42"/>
      <c r="AK7" s="42"/>
    </row>
    <row r="8" spans="1:39" s="28" customFormat="1" ht="105">
      <c r="A8" s="115" t="s">
        <v>1095</v>
      </c>
      <c r="B8" s="26"/>
      <c r="C8" s="57" t="s">
        <v>701</v>
      </c>
      <c r="D8" s="10" t="s">
        <v>630</v>
      </c>
      <c r="E8" s="10"/>
      <c r="F8" s="10">
        <v>-83.690122000000002</v>
      </c>
      <c r="G8" s="10">
        <v>43.015813000000001</v>
      </c>
      <c r="H8" s="10" t="s">
        <v>1217</v>
      </c>
      <c r="I8" s="10" t="s">
        <v>1154</v>
      </c>
      <c r="J8" s="10" t="s">
        <v>193</v>
      </c>
      <c r="K8" s="10">
        <v>48502</v>
      </c>
      <c r="L8" s="10"/>
      <c r="M8" s="10" t="s">
        <v>113</v>
      </c>
      <c r="N8" s="57" t="s">
        <v>15</v>
      </c>
      <c r="O8" s="10" t="s">
        <v>194</v>
      </c>
      <c r="P8" s="30" t="s">
        <v>203</v>
      </c>
      <c r="Q8" s="30" t="s">
        <v>226</v>
      </c>
      <c r="R8" s="83"/>
      <c r="S8" s="30" t="s">
        <v>702</v>
      </c>
      <c r="T8" s="10" t="s">
        <v>21</v>
      </c>
      <c r="U8" s="10"/>
      <c r="V8" s="10"/>
      <c r="W8" s="10" t="s">
        <v>659</v>
      </c>
      <c r="X8" s="69"/>
      <c r="Y8" s="69"/>
      <c r="Z8" s="108" t="s">
        <v>610</v>
      </c>
      <c r="AA8" s="108" t="s">
        <v>610</v>
      </c>
      <c r="AB8" s="10" t="s">
        <v>53</v>
      </c>
      <c r="AC8" s="45" t="s">
        <v>52</v>
      </c>
      <c r="AD8" s="41" t="s">
        <v>610</v>
      </c>
      <c r="AE8" s="42" t="s">
        <v>610</v>
      </c>
      <c r="AF8" s="42" t="s">
        <v>610</v>
      </c>
      <c r="AG8" s="42"/>
      <c r="AH8" s="42"/>
      <c r="AI8" s="42"/>
      <c r="AJ8" s="42"/>
      <c r="AK8" s="42"/>
    </row>
    <row r="9" spans="1:39" s="28" customFormat="1" ht="75">
      <c r="A9" s="115" t="s">
        <v>1096</v>
      </c>
      <c r="B9" s="26"/>
      <c r="C9" s="57" t="s">
        <v>701</v>
      </c>
      <c r="D9" s="10" t="s">
        <v>629</v>
      </c>
      <c r="E9" s="10"/>
      <c r="F9" s="10">
        <v>-83.712643</v>
      </c>
      <c r="G9" s="10">
        <v>43.012383</v>
      </c>
      <c r="H9" s="10" t="s">
        <v>1225</v>
      </c>
      <c r="I9" s="10" t="s">
        <v>1224</v>
      </c>
      <c r="J9" s="10" t="s">
        <v>193</v>
      </c>
      <c r="K9" s="10">
        <v>48504</v>
      </c>
      <c r="L9" s="10"/>
      <c r="M9" s="10" t="s">
        <v>113</v>
      </c>
      <c r="N9" s="57" t="s">
        <v>15</v>
      </c>
      <c r="O9" s="10" t="s">
        <v>219</v>
      </c>
      <c r="P9" s="30" t="s">
        <v>150</v>
      </c>
      <c r="Q9" s="30" t="s">
        <v>150</v>
      </c>
      <c r="R9" s="83"/>
      <c r="S9" s="30" t="s">
        <v>220</v>
      </c>
      <c r="T9" s="10" t="s">
        <v>43</v>
      </c>
      <c r="U9" s="10"/>
      <c r="V9" s="10" t="s">
        <v>44</v>
      </c>
      <c r="W9" s="10" t="s">
        <v>659</v>
      </c>
      <c r="X9" s="69"/>
      <c r="Y9" s="69"/>
      <c r="Z9" s="108" t="s">
        <v>610</v>
      </c>
      <c r="AA9" s="108" t="s">
        <v>610</v>
      </c>
      <c r="AB9" s="10" t="s">
        <v>151</v>
      </c>
      <c r="AC9" s="45" t="s">
        <v>42</v>
      </c>
      <c r="AD9" s="41" t="s">
        <v>610</v>
      </c>
      <c r="AE9" s="42"/>
      <c r="AF9" s="42" t="s">
        <v>610</v>
      </c>
      <c r="AG9" s="42" t="s">
        <v>610</v>
      </c>
      <c r="AH9" s="42"/>
      <c r="AI9" s="42"/>
      <c r="AJ9" s="42"/>
      <c r="AK9" s="42"/>
    </row>
    <row r="10" spans="1:39" s="162" customFormat="1" ht="28.5">
      <c r="A10" s="143"/>
      <c r="B10" s="143"/>
      <c r="C10" s="119" t="s">
        <v>1704</v>
      </c>
      <c r="D10" s="119" t="s">
        <v>1705</v>
      </c>
      <c r="E10" s="119" t="s">
        <v>1296</v>
      </c>
      <c r="F10" s="121">
        <v>-83.310403500000007</v>
      </c>
      <c r="G10" s="121">
        <v>43.05339</v>
      </c>
      <c r="H10" s="119" t="s">
        <v>1706</v>
      </c>
      <c r="I10" s="119"/>
      <c r="J10" s="119" t="s">
        <v>63</v>
      </c>
      <c r="K10" s="119">
        <v>48446</v>
      </c>
      <c r="L10" s="119"/>
      <c r="M10" s="128" t="s">
        <v>113</v>
      </c>
      <c r="N10" s="119" t="s">
        <v>1704</v>
      </c>
      <c r="O10" s="119" t="s">
        <v>1707</v>
      </c>
      <c r="P10" s="134" t="s">
        <v>1708</v>
      </c>
      <c r="Q10" s="134" t="s">
        <v>1709</v>
      </c>
      <c r="R10" s="126" t="s">
        <v>1709</v>
      </c>
      <c r="S10" s="139" t="s">
        <v>1710</v>
      </c>
      <c r="T10" s="119" t="s">
        <v>1711</v>
      </c>
      <c r="U10" s="119"/>
      <c r="V10" s="119"/>
      <c r="W10" s="119"/>
      <c r="X10" s="157" t="s">
        <v>610</v>
      </c>
      <c r="Y10" s="119"/>
      <c r="Z10" s="119"/>
      <c r="AA10" s="119"/>
      <c r="AB10" s="119"/>
      <c r="AC10" s="119"/>
      <c r="AD10" s="120"/>
      <c r="AE10" s="120"/>
      <c r="AF10" s="120"/>
      <c r="AG10" s="120"/>
      <c r="AH10" s="120"/>
      <c r="AI10" s="120"/>
      <c r="AJ10" s="120"/>
      <c r="AK10" s="156" t="s">
        <v>610</v>
      </c>
      <c r="AL10" s="161"/>
      <c r="AM10" s="161"/>
    </row>
    <row r="11" spans="1:39" s="162" customFormat="1" ht="28.5">
      <c r="A11" s="143"/>
      <c r="B11" s="143"/>
      <c r="C11" s="119" t="s">
        <v>1704</v>
      </c>
      <c r="D11" s="119" t="s">
        <v>1705</v>
      </c>
      <c r="E11" s="119" t="s">
        <v>1712</v>
      </c>
      <c r="F11" s="121">
        <v>-83.274061500000002</v>
      </c>
      <c r="G11" s="121">
        <v>43.043993999999998</v>
      </c>
      <c r="H11" s="119" t="s">
        <v>1713</v>
      </c>
      <c r="I11" s="119"/>
      <c r="J11" s="119" t="s">
        <v>63</v>
      </c>
      <c r="K11" s="119">
        <v>48446</v>
      </c>
      <c r="L11" s="119"/>
      <c r="M11" s="128" t="s">
        <v>113</v>
      </c>
      <c r="N11" s="119" t="s">
        <v>1704</v>
      </c>
      <c r="O11" s="119" t="s">
        <v>1714</v>
      </c>
      <c r="P11" s="134" t="s">
        <v>1708</v>
      </c>
      <c r="Q11" s="126" t="s">
        <v>1715</v>
      </c>
      <c r="R11" s="126" t="s">
        <v>1716</v>
      </c>
      <c r="S11" s="120" t="s">
        <v>1656</v>
      </c>
      <c r="T11" s="119" t="s">
        <v>1310</v>
      </c>
      <c r="U11" s="119"/>
      <c r="V11" s="119"/>
      <c r="W11" s="119"/>
      <c r="X11" s="157" t="s">
        <v>610</v>
      </c>
      <c r="Y11" s="119"/>
      <c r="Z11" s="119"/>
      <c r="AA11" s="119"/>
      <c r="AB11" s="119"/>
      <c r="AC11" s="119"/>
      <c r="AD11" s="120"/>
      <c r="AE11" s="120"/>
      <c r="AF11" s="120"/>
      <c r="AG11" s="120"/>
      <c r="AH11" s="120"/>
      <c r="AI11" s="120"/>
      <c r="AJ11" s="120"/>
      <c r="AK11" s="156" t="s">
        <v>610</v>
      </c>
      <c r="AL11" s="161"/>
      <c r="AM11" s="161"/>
    </row>
    <row r="12" spans="1:39" s="162" customFormat="1" ht="28.5">
      <c r="A12" s="143"/>
      <c r="B12" s="143"/>
      <c r="C12" s="119" t="s">
        <v>1704</v>
      </c>
      <c r="D12" s="119" t="s">
        <v>1717</v>
      </c>
      <c r="E12" s="119" t="s">
        <v>1509</v>
      </c>
      <c r="F12" s="121">
        <v>-83.045636922499995</v>
      </c>
      <c r="G12" s="121">
        <v>42.927559439699998</v>
      </c>
      <c r="H12" s="119" t="s">
        <v>1718</v>
      </c>
      <c r="I12" s="119"/>
      <c r="J12" s="119" t="s">
        <v>1719</v>
      </c>
      <c r="K12" s="119">
        <v>48003</v>
      </c>
      <c r="L12" s="119"/>
      <c r="M12" s="128" t="s">
        <v>113</v>
      </c>
      <c r="N12" s="119" t="s">
        <v>1704</v>
      </c>
      <c r="O12" s="119" t="s">
        <v>1720</v>
      </c>
      <c r="P12" s="134" t="s">
        <v>1721</v>
      </c>
      <c r="Q12" s="134" t="s">
        <v>1722</v>
      </c>
      <c r="R12" s="134" t="s">
        <v>1723</v>
      </c>
      <c r="S12" s="120" t="s">
        <v>1656</v>
      </c>
      <c r="T12" s="119" t="s">
        <v>1501</v>
      </c>
      <c r="U12" s="119"/>
      <c r="V12" s="119"/>
      <c r="W12" s="119"/>
      <c r="X12" s="157" t="s">
        <v>610</v>
      </c>
      <c r="Y12" s="119"/>
      <c r="Z12" s="119"/>
      <c r="AA12" s="119"/>
      <c r="AB12" s="119"/>
      <c r="AC12" s="119"/>
      <c r="AD12" s="120"/>
      <c r="AE12" s="120"/>
      <c r="AF12" s="120"/>
      <c r="AG12" s="120"/>
      <c r="AH12" s="120"/>
      <c r="AI12" s="120"/>
      <c r="AJ12" s="120"/>
      <c r="AK12" s="156" t="s">
        <v>610</v>
      </c>
      <c r="AL12" s="161"/>
      <c r="AM12" s="161"/>
    </row>
    <row r="13" spans="1:39" s="162" customFormat="1" ht="28.5">
      <c r="A13" s="143"/>
      <c r="B13" s="143"/>
      <c r="C13" s="119" t="s">
        <v>1704</v>
      </c>
      <c r="D13" s="119" t="s">
        <v>1724</v>
      </c>
      <c r="E13" s="119" t="s">
        <v>1509</v>
      </c>
      <c r="F13" s="121">
        <v>-83.177991264599996</v>
      </c>
      <c r="G13" s="121">
        <v>43.313962790300003</v>
      </c>
      <c r="H13" s="119" t="s">
        <v>1725</v>
      </c>
      <c r="I13" s="119" t="s">
        <v>1726</v>
      </c>
      <c r="J13" s="119" t="s">
        <v>1727</v>
      </c>
      <c r="K13" s="119">
        <v>48727</v>
      </c>
      <c r="L13" s="119"/>
      <c r="M13" s="128" t="s">
        <v>113</v>
      </c>
      <c r="N13" s="119" t="s">
        <v>1704</v>
      </c>
      <c r="O13" s="119" t="s">
        <v>1728</v>
      </c>
      <c r="P13" s="126" t="s">
        <v>1729</v>
      </c>
      <c r="Q13" s="134" t="s">
        <v>1730</v>
      </c>
      <c r="R13" s="135" t="s">
        <v>1729</v>
      </c>
      <c r="S13" s="136" t="s">
        <v>1731</v>
      </c>
      <c r="T13" s="119" t="s">
        <v>1501</v>
      </c>
      <c r="U13" s="119"/>
      <c r="V13" s="119"/>
      <c r="W13" s="119"/>
      <c r="X13" s="157" t="s">
        <v>610</v>
      </c>
      <c r="Y13" s="119"/>
      <c r="Z13" s="119"/>
      <c r="AA13" s="119"/>
      <c r="AB13" s="119"/>
      <c r="AC13" s="119"/>
      <c r="AD13" s="120"/>
      <c r="AE13" s="120"/>
      <c r="AF13" s="120"/>
      <c r="AG13" s="120"/>
      <c r="AH13" s="120"/>
      <c r="AI13" s="120"/>
      <c r="AJ13" s="120"/>
      <c r="AK13" s="156" t="s">
        <v>610</v>
      </c>
      <c r="AL13" s="161"/>
      <c r="AM13" s="161"/>
    </row>
    <row r="14" spans="1:39" s="162" customFormat="1" ht="28.5">
      <c r="A14" s="143"/>
      <c r="B14" s="143"/>
      <c r="C14" s="119" t="s">
        <v>1704</v>
      </c>
      <c r="D14" s="119" t="s">
        <v>1732</v>
      </c>
      <c r="E14" s="119" t="s">
        <v>1509</v>
      </c>
      <c r="F14" s="121">
        <v>-83.408382000000003</v>
      </c>
      <c r="G14" s="121">
        <v>43.156475999999998</v>
      </c>
      <c r="H14" s="119" t="s">
        <v>1733</v>
      </c>
      <c r="I14" s="119"/>
      <c r="J14" s="119" t="s">
        <v>1734</v>
      </c>
      <c r="K14" s="119">
        <v>48421</v>
      </c>
      <c r="L14" s="119"/>
      <c r="M14" s="128" t="s">
        <v>113</v>
      </c>
      <c r="N14" s="119" t="s">
        <v>1704</v>
      </c>
      <c r="O14" s="119" t="s">
        <v>1735</v>
      </c>
      <c r="P14" s="134" t="s">
        <v>1736</v>
      </c>
      <c r="Q14" s="134" t="s">
        <v>1737</v>
      </c>
      <c r="R14" s="135" t="s">
        <v>1737</v>
      </c>
      <c r="S14" s="119" t="s">
        <v>1656</v>
      </c>
      <c r="T14" s="119" t="s">
        <v>1501</v>
      </c>
      <c r="U14" s="119"/>
      <c r="V14" s="119"/>
      <c r="W14" s="119"/>
      <c r="X14" s="157" t="s">
        <v>610</v>
      </c>
      <c r="Y14" s="119"/>
      <c r="Z14" s="119"/>
      <c r="AA14" s="119"/>
      <c r="AB14" s="119"/>
      <c r="AC14" s="119"/>
      <c r="AD14" s="119"/>
      <c r="AE14" s="119"/>
      <c r="AF14" s="119"/>
      <c r="AG14" s="119"/>
      <c r="AH14" s="119"/>
      <c r="AI14" s="119"/>
      <c r="AJ14" s="119"/>
      <c r="AK14" s="156" t="s">
        <v>610</v>
      </c>
      <c r="AL14" s="161"/>
      <c r="AM14" s="161"/>
    </row>
    <row r="15" spans="1:39" s="162" customFormat="1" ht="28.5">
      <c r="A15" s="143"/>
      <c r="B15" s="143"/>
      <c r="C15" s="119" t="s">
        <v>1704</v>
      </c>
      <c r="D15" s="119" t="s">
        <v>1738</v>
      </c>
      <c r="E15" s="119" t="s">
        <v>1509</v>
      </c>
      <c r="F15" s="121">
        <v>-83.121920257300005</v>
      </c>
      <c r="G15" s="121">
        <v>42.946011748700002</v>
      </c>
      <c r="H15" s="119" t="s">
        <v>1739</v>
      </c>
      <c r="I15" s="119"/>
      <c r="J15" s="119" t="s">
        <v>1740</v>
      </c>
      <c r="K15" s="119">
        <v>48428</v>
      </c>
      <c r="L15" s="119"/>
      <c r="M15" s="128" t="s">
        <v>113</v>
      </c>
      <c r="N15" s="119" t="s">
        <v>1704</v>
      </c>
      <c r="O15" s="119" t="s">
        <v>1741</v>
      </c>
      <c r="P15" s="134" t="s">
        <v>1742</v>
      </c>
      <c r="Q15" s="126" t="s">
        <v>1742</v>
      </c>
      <c r="R15" s="126" t="s">
        <v>1742</v>
      </c>
      <c r="S15" s="120" t="s">
        <v>1656</v>
      </c>
      <c r="T15" s="119"/>
      <c r="U15" s="119"/>
      <c r="V15" s="119"/>
      <c r="W15" s="119"/>
      <c r="X15" s="157" t="s">
        <v>610</v>
      </c>
      <c r="Y15" s="119"/>
      <c r="Z15" s="119"/>
      <c r="AA15" s="119"/>
      <c r="AB15" s="119"/>
      <c r="AC15" s="119"/>
      <c r="AD15" s="119"/>
      <c r="AE15" s="119"/>
      <c r="AF15" s="119"/>
      <c r="AG15" s="119"/>
      <c r="AH15" s="119"/>
      <c r="AI15" s="119"/>
      <c r="AJ15" s="119"/>
      <c r="AK15" s="156" t="s">
        <v>610</v>
      </c>
      <c r="AL15" s="124"/>
      <c r="AM15" s="124"/>
    </row>
    <row r="16" spans="1:39" s="162" customFormat="1" ht="28.5">
      <c r="A16" s="143"/>
      <c r="B16" s="143"/>
      <c r="C16" s="119" t="s">
        <v>1704</v>
      </c>
      <c r="D16" s="119" t="s">
        <v>1743</v>
      </c>
      <c r="E16" s="119" t="s">
        <v>1313</v>
      </c>
      <c r="F16" s="121">
        <v>-83.392035611599994</v>
      </c>
      <c r="G16" s="121">
        <v>42.954435786099999</v>
      </c>
      <c r="H16" s="119" t="s">
        <v>1744</v>
      </c>
      <c r="I16" s="119"/>
      <c r="J16" s="119" t="s">
        <v>1745</v>
      </c>
      <c r="K16" s="119">
        <v>48440</v>
      </c>
      <c r="L16" s="119"/>
      <c r="M16" s="128" t="s">
        <v>113</v>
      </c>
      <c r="N16" s="119" t="s">
        <v>1704</v>
      </c>
      <c r="O16" s="119" t="s">
        <v>1746</v>
      </c>
      <c r="P16" s="134"/>
      <c r="Q16" s="134"/>
      <c r="R16" s="135"/>
      <c r="S16" s="119" t="s">
        <v>1656</v>
      </c>
      <c r="T16" s="119"/>
      <c r="U16" s="119"/>
      <c r="V16" s="119"/>
      <c r="W16" s="119"/>
      <c r="X16" s="157" t="s">
        <v>610</v>
      </c>
      <c r="Y16" s="119"/>
      <c r="Z16" s="119"/>
      <c r="AA16" s="119"/>
      <c r="AB16" s="119"/>
      <c r="AC16" s="119"/>
      <c r="AD16" s="119"/>
      <c r="AE16" s="119"/>
      <c r="AF16" s="119"/>
      <c r="AG16" s="119"/>
      <c r="AH16" s="119"/>
      <c r="AI16" s="119"/>
      <c r="AJ16" s="119"/>
      <c r="AK16" s="156" t="s">
        <v>610</v>
      </c>
    </row>
    <row r="17" spans="1:37" s="162" customFormat="1" ht="28.5">
      <c r="A17" s="143"/>
      <c r="B17" s="143"/>
      <c r="C17" s="119" t="s">
        <v>1704</v>
      </c>
      <c r="D17" s="119" t="s">
        <v>1747</v>
      </c>
      <c r="E17" s="119" t="s">
        <v>1313</v>
      </c>
      <c r="F17" s="121">
        <v>-83.075692500000002</v>
      </c>
      <c r="G17" s="121">
        <v>43.039062000000001</v>
      </c>
      <c r="H17" s="119" t="s">
        <v>1748</v>
      </c>
      <c r="I17" s="119"/>
      <c r="J17" s="119" t="s">
        <v>334</v>
      </c>
      <c r="K17" s="119">
        <v>48444</v>
      </c>
      <c r="L17" s="119"/>
      <c r="M17" s="128" t="s">
        <v>113</v>
      </c>
      <c r="N17" s="119" t="s">
        <v>1704</v>
      </c>
      <c r="O17" s="119" t="s">
        <v>1749</v>
      </c>
      <c r="P17" s="134" t="s">
        <v>1750</v>
      </c>
      <c r="Q17" s="134" t="s">
        <v>1751</v>
      </c>
      <c r="R17" s="134" t="s">
        <v>1752</v>
      </c>
      <c r="S17" s="119" t="s">
        <v>1656</v>
      </c>
      <c r="T17" s="119"/>
      <c r="U17" s="119"/>
      <c r="V17" s="119"/>
      <c r="W17" s="119"/>
      <c r="X17" s="157" t="s">
        <v>610</v>
      </c>
      <c r="Y17" s="119"/>
      <c r="Z17" s="119"/>
      <c r="AA17" s="119"/>
      <c r="AB17" s="119"/>
      <c r="AC17" s="119"/>
      <c r="AD17" s="119"/>
      <c r="AE17" s="119"/>
      <c r="AF17" s="119"/>
      <c r="AG17" s="119"/>
      <c r="AH17" s="119"/>
      <c r="AI17" s="119"/>
      <c r="AJ17" s="119"/>
      <c r="AK17" s="156" t="s">
        <v>610</v>
      </c>
    </row>
    <row r="18" spans="1:37" s="162" customFormat="1" ht="28.5">
      <c r="A18" s="143"/>
      <c r="B18" s="143"/>
      <c r="C18" s="119" t="s">
        <v>1704</v>
      </c>
      <c r="D18" s="119" t="s">
        <v>1753</v>
      </c>
      <c r="E18" s="119" t="s">
        <v>1313</v>
      </c>
      <c r="F18" s="121">
        <v>-83.314683000000002</v>
      </c>
      <c r="G18" s="121">
        <v>43.05339</v>
      </c>
      <c r="H18" s="119" t="s">
        <v>1754</v>
      </c>
      <c r="I18" s="119"/>
      <c r="J18" s="119" t="s">
        <v>63</v>
      </c>
      <c r="K18" s="119">
        <v>48446</v>
      </c>
      <c r="L18" s="119"/>
      <c r="M18" s="128" t="s">
        <v>113</v>
      </c>
      <c r="N18" s="119" t="s">
        <v>1704</v>
      </c>
      <c r="O18" s="119" t="s">
        <v>1755</v>
      </c>
      <c r="P18" s="134" t="s">
        <v>1756</v>
      </c>
      <c r="Q18" s="134" t="s">
        <v>1757</v>
      </c>
      <c r="R18" s="126" t="s">
        <v>1758</v>
      </c>
      <c r="S18" s="120" t="s">
        <v>1656</v>
      </c>
      <c r="T18" s="119"/>
      <c r="U18" s="119"/>
      <c r="V18" s="119"/>
      <c r="W18" s="119"/>
      <c r="X18" s="157" t="s">
        <v>610</v>
      </c>
      <c r="Y18" s="119"/>
      <c r="Z18" s="119"/>
      <c r="AA18" s="119"/>
      <c r="AB18" s="119"/>
      <c r="AC18" s="119"/>
      <c r="AD18" s="119"/>
      <c r="AE18" s="119"/>
      <c r="AF18" s="119"/>
      <c r="AG18" s="119"/>
      <c r="AH18" s="119"/>
      <c r="AI18" s="119"/>
      <c r="AJ18" s="119"/>
      <c r="AK18" s="156" t="s">
        <v>610</v>
      </c>
    </row>
    <row r="19" spans="1:37" s="162" customFormat="1" ht="28.5">
      <c r="A19" s="143"/>
      <c r="B19" s="143"/>
      <c r="C19" s="119" t="s">
        <v>1704</v>
      </c>
      <c r="D19" s="119" t="s">
        <v>1759</v>
      </c>
      <c r="E19" s="119" t="s">
        <v>1509</v>
      </c>
      <c r="F19" s="121">
        <v>-83.288430000000005</v>
      </c>
      <c r="G19" s="121">
        <v>42.941448000000001</v>
      </c>
      <c r="H19" s="119" t="s">
        <v>1760</v>
      </c>
      <c r="I19" s="119"/>
      <c r="J19" s="119" t="s">
        <v>1761</v>
      </c>
      <c r="K19" s="119">
        <v>48455</v>
      </c>
      <c r="L19" s="119"/>
      <c r="M19" s="128" t="s">
        <v>113</v>
      </c>
      <c r="N19" s="119" t="s">
        <v>1704</v>
      </c>
      <c r="O19" s="119" t="s">
        <v>1762</v>
      </c>
      <c r="P19" s="134" t="s">
        <v>1763</v>
      </c>
      <c r="Q19" s="135" t="s">
        <v>1763</v>
      </c>
      <c r="R19" s="135" t="s">
        <v>1764</v>
      </c>
      <c r="S19" s="136" t="s">
        <v>1765</v>
      </c>
      <c r="T19" s="119"/>
      <c r="U19" s="119"/>
      <c r="V19" s="119"/>
      <c r="W19" s="119"/>
      <c r="X19" s="157" t="s">
        <v>610</v>
      </c>
      <c r="Y19" s="119"/>
      <c r="Z19" s="119"/>
      <c r="AA19" s="119"/>
      <c r="AB19" s="119"/>
      <c r="AC19" s="119"/>
      <c r="AD19" s="119"/>
      <c r="AE19" s="119"/>
      <c r="AF19" s="119"/>
      <c r="AG19" s="119"/>
      <c r="AH19" s="119"/>
      <c r="AI19" s="119"/>
      <c r="AJ19" s="119"/>
      <c r="AK19" s="156" t="s">
        <v>610</v>
      </c>
    </row>
    <row r="20" spans="1:37" s="162" customFormat="1" ht="28.5">
      <c r="A20" s="143"/>
      <c r="B20" s="143"/>
      <c r="C20" s="119" t="s">
        <v>1704</v>
      </c>
      <c r="D20" s="119" t="s">
        <v>1766</v>
      </c>
      <c r="E20" s="119" t="s">
        <v>1509</v>
      </c>
      <c r="F20" s="121">
        <v>-83.195189999999997</v>
      </c>
      <c r="G20" s="121">
        <v>43.229286000000002</v>
      </c>
      <c r="H20" s="119" t="s">
        <v>1767</v>
      </c>
      <c r="I20" s="119"/>
      <c r="J20" s="119" t="s">
        <v>1768</v>
      </c>
      <c r="K20" s="119">
        <v>48461</v>
      </c>
      <c r="L20" s="119"/>
      <c r="M20" s="128" t="s">
        <v>113</v>
      </c>
      <c r="N20" s="119" t="s">
        <v>1704</v>
      </c>
      <c r="O20" s="119" t="s">
        <v>1769</v>
      </c>
      <c r="P20" s="134" t="s">
        <v>1770</v>
      </c>
      <c r="Q20" s="136" t="s">
        <v>1771</v>
      </c>
      <c r="R20" s="135" t="s">
        <v>1772</v>
      </c>
      <c r="S20" s="136" t="s">
        <v>1773</v>
      </c>
      <c r="T20" s="119"/>
      <c r="U20" s="119"/>
      <c r="V20" s="119"/>
      <c r="W20" s="119"/>
      <c r="X20" s="157" t="s">
        <v>610</v>
      </c>
      <c r="Y20" s="119"/>
      <c r="Z20" s="119"/>
      <c r="AA20" s="119"/>
      <c r="AB20" s="119"/>
      <c r="AC20" s="119"/>
      <c r="AD20" s="119"/>
      <c r="AE20" s="119"/>
      <c r="AF20" s="119"/>
      <c r="AG20" s="119"/>
      <c r="AH20" s="119"/>
      <c r="AI20" s="119"/>
      <c r="AJ20" s="119"/>
      <c r="AK20" s="156" t="s">
        <v>610</v>
      </c>
    </row>
    <row r="21" spans="1:37" s="162" customFormat="1" ht="28.5">
      <c r="A21" s="143"/>
      <c r="B21" s="143"/>
      <c r="C21" s="119" t="s">
        <v>1704</v>
      </c>
      <c r="D21" s="119" t="s">
        <v>1774</v>
      </c>
      <c r="E21" s="119" t="s">
        <v>1407</v>
      </c>
      <c r="F21" s="121">
        <v>-83.045636922499995</v>
      </c>
      <c r="G21" s="121">
        <v>42.927559439699998</v>
      </c>
      <c r="H21" s="119" t="s">
        <v>1775</v>
      </c>
      <c r="I21" s="119"/>
      <c r="J21" s="119" t="s">
        <v>1719</v>
      </c>
      <c r="K21" s="119">
        <v>48003</v>
      </c>
      <c r="L21" s="119"/>
      <c r="M21" s="128" t="s">
        <v>113</v>
      </c>
      <c r="N21" s="119" t="s">
        <v>1704</v>
      </c>
      <c r="O21" s="119" t="s">
        <v>1776</v>
      </c>
      <c r="P21" s="134" t="s">
        <v>1777</v>
      </c>
      <c r="Q21" s="134" t="s">
        <v>1778</v>
      </c>
      <c r="R21" s="134" t="s">
        <v>1778</v>
      </c>
      <c r="S21" s="119" t="s">
        <v>1656</v>
      </c>
      <c r="T21" s="119"/>
      <c r="U21" s="119"/>
      <c r="V21" s="119"/>
      <c r="W21" s="119"/>
      <c r="X21" s="157" t="s">
        <v>610</v>
      </c>
      <c r="Y21" s="119"/>
      <c r="Z21" s="119"/>
      <c r="AA21" s="119"/>
      <c r="AB21" s="119"/>
      <c r="AC21" s="119"/>
      <c r="AD21" s="119"/>
      <c r="AE21" s="119"/>
      <c r="AF21" s="119"/>
      <c r="AG21" s="119"/>
      <c r="AH21" s="119"/>
      <c r="AI21" s="119"/>
      <c r="AJ21" s="119"/>
      <c r="AK21" s="156" t="s">
        <v>610</v>
      </c>
    </row>
    <row r="22" spans="1:37" s="162" customFormat="1" ht="28.5">
      <c r="A22" s="143"/>
      <c r="B22" s="143"/>
      <c r="C22" s="119" t="s">
        <v>1704</v>
      </c>
      <c r="D22" s="119" t="s">
        <v>1779</v>
      </c>
      <c r="E22" s="119" t="s">
        <v>1407</v>
      </c>
      <c r="F22" s="121">
        <v>-83.153682000000003</v>
      </c>
      <c r="G22" s="121">
        <v>43.097696999999997</v>
      </c>
      <c r="H22" s="119" t="s">
        <v>1780</v>
      </c>
      <c r="I22" s="119"/>
      <c r="J22" s="119" t="s">
        <v>1781</v>
      </c>
      <c r="K22" s="119">
        <v>48412</v>
      </c>
      <c r="L22" s="119"/>
      <c r="M22" s="128" t="s">
        <v>113</v>
      </c>
      <c r="N22" s="119" t="s">
        <v>1704</v>
      </c>
      <c r="O22" s="119" t="s">
        <v>1782</v>
      </c>
      <c r="P22" s="134"/>
      <c r="Q22" s="134" t="s">
        <v>1783</v>
      </c>
      <c r="R22" s="134" t="s">
        <v>1783</v>
      </c>
      <c r="S22" s="119" t="s">
        <v>1656</v>
      </c>
      <c r="T22" s="119"/>
      <c r="U22" s="119"/>
      <c r="V22" s="119"/>
      <c r="W22" s="119"/>
      <c r="X22" s="157" t="s">
        <v>610</v>
      </c>
      <c r="Y22" s="119"/>
      <c r="Z22" s="119"/>
      <c r="AA22" s="119"/>
      <c r="AB22" s="119"/>
      <c r="AC22" s="119"/>
      <c r="AD22" s="119"/>
      <c r="AE22" s="119"/>
      <c r="AF22" s="119"/>
      <c r="AG22" s="119"/>
      <c r="AH22" s="119"/>
      <c r="AI22" s="119"/>
      <c r="AJ22" s="119"/>
      <c r="AK22" s="156" t="s">
        <v>610</v>
      </c>
    </row>
    <row r="23" spans="1:37" s="162" customFormat="1" ht="28.5">
      <c r="A23" s="143"/>
      <c r="B23" s="143"/>
      <c r="C23" s="119" t="s">
        <v>1704</v>
      </c>
      <c r="D23" s="119" t="s">
        <v>1784</v>
      </c>
      <c r="E23" s="119" t="s">
        <v>1407</v>
      </c>
      <c r="F23" s="121">
        <v>-83.174211</v>
      </c>
      <c r="G23" s="121">
        <v>43.030278000000003</v>
      </c>
      <c r="H23" s="119" t="s">
        <v>1785</v>
      </c>
      <c r="I23" s="119"/>
      <c r="J23" s="119" t="s">
        <v>1786</v>
      </c>
      <c r="K23" s="119">
        <v>48412</v>
      </c>
      <c r="L23" s="119"/>
      <c r="M23" s="128" t="s">
        <v>113</v>
      </c>
      <c r="N23" s="119" t="s">
        <v>1704</v>
      </c>
      <c r="O23" s="119" t="s">
        <v>1787</v>
      </c>
      <c r="P23" s="136" t="s">
        <v>1788</v>
      </c>
      <c r="Q23" s="136" t="s">
        <v>1789</v>
      </c>
      <c r="R23" s="135" t="s">
        <v>1790</v>
      </c>
      <c r="S23" s="163" t="s">
        <v>1791</v>
      </c>
      <c r="T23" s="119"/>
      <c r="U23" s="119"/>
      <c r="V23" s="119"/>
      <c r="W23" s="119"/>
      <c r="X23" s="157" t="s">
        <v>610</v>
      </c>
      <c r="Y23" s="119"/>
      <c r="Z23" s="119"/>
      <c r="AA23" s="119"/>
      <c r="AB23" s="119"/>
      <c r="AC23" s="119"/>
      <c r="AD23" s="119"/>
      <c r="AE23" s="119"/>
      <c r="AF23" s="119"/>
      <c r="AG23" s="119"/>
      <c r="AH23" s="119"/>
      <c r="AI23" s="119"/>
      <c r="AJ23" s="119"/>
      <c r="AK23" s="156" t="s">
        <v>610</v>
      </c>
    </row>
    <row r="24" spans="1:37" s="162" customFormat="1" ht="28.5">
      <c r="A24" s="143"/>
      <c r="B24" s="143"/>
      <c r="C24" s="119" t="s">
        <v>1704</v>
      </c>
      <c r="D24" s="119" t="s">
        <v>1792</v>
      </c>
      <c r="E24" s="119" t="s">
        <v>1407</v>
      </c>
      <c r="F24" s="121">
        <v>-83.171600999999995</v>
      </c>
      <c r="G24" s="121">
        <v>43.267563000000003</v>
      </c>
      <c r="H24" s="119" t="s">
        <v>1793</v>
      </c>
      <c r="I24" s="119"/>
      <c r="J24" s="119" t="s">
        <v>1727</v>
      </c>
      <c r="K24" s="119">
        <v>48727</v>
      </c>
      <c r="L24" s="119"/>
      <c r="M24" s="128" t="s">
        <v>113</v>
      </c>
      <c r="N24" s="119" t="s">
        <v>1704</v>
      </c>
      <c r="O24" s="119" t="s">
        <v>1794</v>
      </c>
      <c r="P24" s="134" t="s">
        <v>1795</v>
      </c>
      <c r="Q24" s="135" t="s">
        <v>1795</v>
      </c>
      <c r="R24" s="135" t="s">
        <v>1795</v>
      </c>
      <c r="S24" s="119" t="s">
        <v>1796</v>
      </c>
      <c r="T24" s="119"/>
      <c r="U24" s="119"/>
      <c r="V24" s="119"/>
      <c r="W24" s="119"/>
      <c r="X24" s="157" t="s">
        <v>610</v>
      </c>
      <c r="Y24" s="119"/>
      <c r="Z24" s="119"/>
      <c r="AA24" s="119"/>
      <c r="AB24" s="119"/>
      <c r="AC24" s="119"/>
      <c r="AD24" s="119"/>
      <c r="AE24" s="119"/>
      <c r="AF24" s="119"/>
      <c r="AG24" s="119"/>
      <c r="AH24" s="119"/>
      <c r="AI24" s="119"/>
      <c r="AJ24" s="119"/>
      <c r="AK24" s="156" t="s">
        <v>610</v>
      </c>
    </row>
    <row r="25" spans="1:37" s="162" customFormat="1" ht="28.5">
      <c r="A25" s="143"/>
      <c r="B25" s="143"/>
      <c r="C25" s="119" t="s">
        <v>1704</v>
      </c>
      <c r="D25" s="119" t="s">
        <v>1797</v>
      </c>
      <c r="E25" s="119" t="s">
        <v>1407</v>
      </c>
      <c r="F25" s="121">
        <v>-83.075480999999996</v>
      </c>
      <c r="G25" s="121">
        <v>43.211078999999998</v>
      </c>
      <c r="H25" s="119" t="s">
        <v>1798</v>
      </c>
      <c r="I25" s="119"/>
      <c r="J25" s="119" t="s">
        <v>1799</v>
      </c>
      <c r="K25" s="119">
        <v>48416</v>
      </c>
      <c r="L25" s="119"/>
      <c r="M25" s="128" t="s">
        <v>113</v>
      </c>
      <c r="N25" s="119" t="s">
        <v>1704</v>
      </c>
      <c r="O25" s="119" t="s">
        <v>1800</v>
      </c>
      <c r="P25" s="135"/>
      <c r="Q25" s="135" t="s">
        <v>1801</v>
      </c>
      <c r="R25" s="135" t="s">
        <v>1801</v>
      </c>
      <c r="S25" s="119" t="s">
        <v>1656</v>
      </c>
      <c r="T25" s="119"/>
      <c r="U25" s="119"/>
      <c r="V25" s="119"/>
      <c r="W25" s="119"/>
      <c r="X25" s="157" t="s">
        <v>610</v>
      </c>
      <c r="Y25" s="119"/>
      <c r="Z25" s="119"/>
      <c r="AA25" s="119"/>
      <c r="AB25" s="119"/>
      <c r="AC25" s="119"/>
      <c r="AD25" s="119"/>
      <c r="AE25" s="119"/>
      <c r="AF25" s="119"/>
      <c r="AG25" s="119"/>
      <c r="AH25" s="119"/>
      <c r="AI25" s="119"/>
      <c r="AJ25" s="119"/>
      <c r="AK25" s="156" t="s">
        <v>610</v>
      </c>
    </row>
    <row r="26" spans="1:37" s="162" customFormat="1" ht="28.5">
      <c r="A26" s="143"/>
      <c r="B26" s="143"/>
      <c r="C26" s="119" t="s">
        <v>1704</v>
      </c>
      <c r="D26" s="119" t="s">
        <v>1802</v>
      </c>
      <c r="E26" s="119" t="s">
        <v>1407</v>
      </c>
      <c r="F26" s="121">
        <v>-83.312154000000007</v>
      </c>
      <c r="G26" s="121">
        <v>43.204085999999997</v>
      </c>
      <c r="H26" s="119" t="s">
        <v>1803</v>
      </c>
      <c r="I26" s="119"/>
      <c r="J26" s="119" t="s">
        <v>1768</v>
      </c>
      <c r="K26" s="119">
        <v>48461</v>
      </c>
      <c r="L26" s="119"/>
      <c r="M26" s="128" t="s">
        <v>113</v>
      </c>
      <c r="N26" s="119" t="s">
        <v>1704</v>
      </c>
      <c r="O26" s="119" t="s">
        <v>1804</v>
      </c>
      <c r="P26" s="119" t="s">
        <v>1805</v>
      </c>
      <c r="Q26" s="136" t="s">
        <v>1805</v>
      </c>
      <c r="R26" s="135" t="s">
        <v>1805</v>
      </c>
      <c r="S26" s="163" t="s">
        <v>1806</v>
      </c>
      <c r="T26" s="119"/>
      <c r="U26" s="119"/>
      <c r="V26" s="119"/>
      <c r="W26" s="119"/>
      <c r="X26" s="157" t="s">
        <v>610</v>
      </c>
      <c r="Y26" s="119"/>
      <c r="Z26" s="119"/>
      <c r="AA26" s="119"/>
      <c r="AB26" s="119"/>
      <c r="AC26" s="119"/>
      <c r="AD26" s="119"/>
      <c r="AE26" s="119"/>
      <c r="AF26" s="119"/>
      <c r="AG26" s="119"/>
      <c r="AH26" s="119"/>
      <c r="AI26" s="119"/>
      <c r="AJ26" s="119"/>
      <c r="AK26" s="156" t="s">
        <v>610</v>
      </c>
    </row>
    <row r="27" spans="1:37" s="162" customFormat="1" ht="28.5">
      <c r="A27" s="143"/>
      <c r="B27" s="143"/>
      <c r="C27" s="119" t="s">
        <v>1704</v>
      </c>
      <c r="D27" s="119" t="s">
        <v>1807</v>
      </c>
      <c r="E27" s="119" t="s">
        <v>1407</v>
      </c>
      <c r="F27" s="121">
        <v>-83.150523000000007</v>
      </c>
      <c r="G27" s="121">
        <v>42.946812000000001</v>
      </c>
      <c r="H27" s="119" t="s">
        <v>1808</v>
      </c>
      <c r="I27" s="119"/>
      <c r="J27" s="119" t="s">
        <v>1809</v>
      </c>
      <c r="K27" s="119">
        <v>48428</v>
      </c>
      <c r="L27" s="119"/>
      <c r="M27" s="128" t="s">
        <v>113</v>
      </c>
      <c r="N27" s="119" t="s">
        <v>1704</v>
      </c>
      <c r="O27" s="119" t="s">
        <v>1810</v>
      </c>
      <c r="P27" s="135"/>
      <c r="Q27" s="135" t="s">
        <v>1811</v>
      </c>
      <c r="R27" s="135" t="s">
        <v>1811</v>
      </c>
      <c r="S27" s="119" t="s">
        <v>1656</v>
      </c>
      <c r="T27" s="119"/>
      <c r="U27" s="119"/>
      <c r="V27" s="119"/>
      <c r="W27" s="119"/>
      <c r="X27" s="157" t="s">
        <v>610</v>
      </c>
      <c r="Y27" s="119"/>
      <c r="Z27" s="119"/>
      <c r="AA27" s="119"/>
      <c r="AB27" s="119"/>
      <c r="AC27" s="119"/>
      <c r="AD27" s="119"/>
      <c r="AE27" s="119"/>
      <c r="AF27" s="119"/>
      <c r="AG27" s="119"/>
      <c r="AH27" s="119"/>
      <c r="AI27" s="119"/>
      <c r="AJ27" s="119"/>
      <c r="AK27" s="156" t="s">
        <v>610</v>
      </c>
    </row>
    <row r="28" spans="1:37" s="162" customFormat="1" ht="30">
      <c r="A28" s="143"/>
      <c r="B28" s="143"/>
      <c r="C28" s="119" t="s">
        <v>1704</v>
      </c>
      <c r="D28" s="119" t="s">
        <v>1812</v>
      </c>
      <c r="E28" s="119" t="s">
        <v>1407</v>
      </c>
      <c r="F28" s="121">
        <v>-83.408054289000006</v>
      </c>
      <c r="G28" s="121">
        <v>43.0054897873</v>
      </c>
      <c r="H28" s="119" t="s">
        <v>1813</v>
      </c>
      <c r="I28" s="119"/>
      <c r="J28" s="119" t="s">
        <v>63</v>
      </c>
      <c r="K28" s="119">
        <v>48446</v>
      </c>
      <c r="L28" s="119"/>
      <c r="M28" s="128" t="s">
        <v>113</v>
      </c>
      <c r="N28" s="119" t="s">
        <v>1704</v>
      </c>
      <c r="O28" s="119" t="s">
        <v>1814</v>
      </c>
      <c r="P28" s="136" t="s">
        <v>1815</v>
      </c>
      <c r="Q28" s="161" t="s">
        <v>1816</v>
      </c>
      <c r="R28" s="135" t="s">
        <v>1817</v>
      </c>
      <c r="S28" s="119" t="s">
        <v>1818</v>
      </c>
      <c r="T28" s="119"/>
      <c r="U28" s="119"/>
      <c r="V28" s="119"/>
      <c r="W28" s="119"/>
      <c r="X28" s="157" t="s">
        <v>610</v>
      </c>
      <c r="Y28" s="119"/>
      <c r="Z28" s="119"/>
      <c r="AA28" s="119"/>
      <c r="AB28" s="119"/>
      <c r="AC28" s="119"/>
      <c r="AD28" s="119"/>
      <c r="AE28" s="119"/>
      <c r="AF28" s="119"/>
      <c r="AG28" s="119"/>
      <c r="AH28" s="119"/>
      <c r="AI28" s="119"/>
      <c r="AJ28" s="119"/>
      <c r="AK28" s="156" t="s">
        <v>610</v>
      </c>
    </row>
    <row r="29" spans="1:37" s="162" customFormat="1" ht="28.5">
      <c r="A29" s="143"/>
      <c r="B29" s="143"/>
      <c r="C29" s="119" t="s">
        <v>1704</v>
      </c>
      <c r="D29" s="119" t="s">
        <v>1819</v>
      </c>
      <c r="E29" s="119" t="s">
        <v>1407</v>
      </c>
      <c r="F29" s="121">
        <v>-83.070963000000006</v>
      </c>
      <c r="G29" s="121">
        <v>43.105103999999997</v>
      </c>
      <c r="H29" s="119" t="s">
        <v>1820</v>
      </c>
      <c r="I29" s="119"/>
      <c r="J29" s="119" t="s">
        <v>1747</v>
      </c>
      <c r="K29" s="119">
        <v>48444</v>
      </c>
      <c r="L29" s="119"/>
      <c r="M29" s="128" t="s">
        <v>113</v>
      </c>
      <c r="N29" s="119" t="s">
        <v>1704</v>
      </c>
      <c r="O29" s="119" t="s">
        <v>1821</v>
      </c>
      <c r="P29" s="134" t="s">
        <v>1822</v>
      </c>
      <c r="Q29" s="134" t="s">
        <v>1823</v>
      </c>
      <c r="R29" s="135" t="s">
        <v>1824</v>
      </c>
      <c r="S29" s="119" t="s">
        <v>1825</v>
      </c>
      <c r="T29" s="119"/>
      <c r="U29" s="119"/>
      <c r="V29" s="119"/>
      <c r="W29" s="119"/>
      <c r="X29" s="157" t="s">
        <v>610</v>
      </c>
      <c r="Y29" s="119"/>
      <c r="Z29" s="119"/>
      <c r="AA29" s="119"/>
      <c r="AB29" s="119"/>
      <c r="AC29" s="119"/>
      <c r="AD29" s="119"/>
      <c r="AE29" s="119"/>
      <c r="AF29" s="119"/>
      <c r="AG29" s="119"/>
      <c r="AH29" s="119"/>
      <c r="AI29" s="119"/>
      <c r="AJ29" s="119"/>
      <c r="AK29" s="156" t="s">
        <v>610</v>
      </c>
    </row>
    <row r="30" spans="1:37" s="162" customFormat="1" ht="28.5">
      <c r="A30" s="143"/>
      <c r="B30" s="143"/>
      <c r="C30" s="119" t="s">
        <v>1704</v>
      </c>
      <c r="D30" s="119" t="s">
        <v>1826</v>
      </c>
      <c r="E30" s="119" t="s">
        <v>1407</v>
      </c>
      <c r="F30" s="121">
        <v>-83.391642000000004</v>
      </c>
      <c r="G30" s="121">
        <v>42.953705999999997</v>
      </c>
      <c r="H30" s="119" t="s">
        <v>1827</v>
      </c>
      <c r="I30" s="119" t="s">
        <v>1828</v>
      </c>
      <c r="J30" s="119" t="s">
        <v>1745</v>
      </c>
      <c r="K30" s="119">
        <v>48440</v>
      </c>
      <c r="L30" s="119"/>
      <c r="M30" s="128" t="s">
        <v>113</v>
      </c>
      <c r="N30" s="119" t="s">
        <v>1704</v>
      </c>
      <c r="O30" s="119" t="s">
        <v>1746</v>
      </c>
      <c r="P30" s="134" t="s">
        <v>1829</v>
      </c>
      <c r="Q30" s="134" t="s">
        <v>1830</v>
      </c>
      <c r="R30" s="135" t="s">
        <v>1830</v>
      </c>
      <c r="S30" s="119" t="s">
        <v>1831</v>
      </c>
      <c r="T30" s="119"/>
      <c r="U30" s="119"/>
      <c r="V30" s="119"/>
      <c r="W30" s="119"/>
      <c r="X30" s="157" t="s">
        <v>610</v>
      </c>
      <c r="Y30" s="119"/>
      <c r="Z30" s="119"/>
      <c r="AA30" s="119"/>
      <c r="AB30" s="119"/>
      <c r="AC30" s="119"/>
      <c r="AD30" s="119"/>
      <c r="AE30" s="119"/>
      <c r="AF30" s="119"/>
      <c r="AG30" s="119"/>
      <c r="AH30" s="119"/>
      <c r="AI30" s="119"/>
      <c r="AJ30" s="119"/>
      <c r="AK30" s="156" t="s">
        <v>610</v>
      </c>
    </row>
    <row r="31" spans="1:37" s="162" customFormat="1" ht="28.5">
      <c r="A31" s="143"/>
      <c r="B31" s="143"/>
      <c r="C31" s="119" t="s">
        <v>1704</v>
      </c>
      <c r="D31" s="119" t="s">
        <v>1832</v>
      </c>
      <c r="E31" s="119" t="s">
        <v>1407</v>
      </c>
      <c r="F31" s="121">
        <v>-83.075692500000002</v>
      </c>
      <c r="G31" s="121">
        <v>43.039062000000001</v>
      </c>
      <c r="H31" s="119" t="s">
        <v>1833</v>
      </c>
      <c r="I31" s="119"/>
      <c r="J31" s="119" t="s">
        <v>1747</v>
      </c>
      <c r="K31" s="119">
        <v>48444</v>
      </c>
      <c r="L31" s="119"/>
      <c r="M31" s="128" t="s">
        <v>113</v>
      </c>
      <c r="N31" s="119" t="s">
        <v>1704</v>
      </c>
      <c r="O31" s="119" t="s">
        <v>1749</v>
      </c>
      <c r="P31" s="136" t="s">
        <v>1834</v>
      </c>
      <c r="Q31" s="136" t="s">
        <v>1834</v>
      </c>
      <c r="R31" s="135" t="s">
        <v>1835</v>
      </c>
      <c r="S31" s="119" t="s">
        <v>1656</v>
      </c>
      <c r="T31" s="119"/>
      <c r="U31" s="119"/>
      <c r="V31" s="119"/>
      <c r="W31" s="119"/>
      <c r="X31" s="157" t="s">
        <v>610</v>
      </c>
      <c r="Y31" s="119"/>
      <c r="Z31" s="119"/>
      <c r="AA31" s="119"/>
      <c r="AB31" s="119"/>
      <c r="AC31" s="119"/>
      <c r="AD31" s="119"/>
      <c r="AE31" s="119"/>
      <c r="AF31" s="119"/>
      <c r="AG31" s="119"/>
      <c r="AH31" s="119"/>
      <c r="AI31" s="119"/>
      <c r="AJ31" s="119"/>
      <c r="AK31" s="156" t="s">
        <v>610</v>
      </c>
    </row>
    <row r="32" spans="1:37" s="162" customFormat="1" ht="28.5">
      <c r="A32" s="143"/>
      <c r="B32" s="143"/>
      <c r="C32" s="119" t="s">
        <v>1704</v>
      </c>
      <c r="D32" s="119" t="s">
        <v>1836</v>
      </c>
      <c r="E32" s="119" t="s">
        <v>1407</v>
      </c>
      <c r="F32" s="121">
        <v>-83.284289999999999</v>
      </c>
      <c r="G32" s="121">
        <v>43.014896999999998</v>
      </c>
      <c r="H32" s="119" t="s">
        <v>1837</v>
      </c>
      <c r="I32" s="119"/>
      <c r="J32" s="119" t="s">
        <v>63</v>
      </c>
      <c r="K32" s="119">
        <v>48446</v>
      </c>
      <c r="L32" s="119"/>
      <c r="M32" s="128" t="s">
        <v>113</v>
      </c>
      <c r="N32" s="119" t="s">
        <v>1704</v>
      </c>
      <c r="O32" s="119" t="s">
        <v>1838</v>
      </c>
      <c r="P32" s="136" t="s">
        <v>1839</v>
      </c>
      <c r="Q32" s="136" t="s">
        <v>1839</v>
      </c>
      <c r="R32" s="135" t="s">
        <v>1840</v>
      </c>
      <c r="S32" s="119" t="s">
        <v>1656</v>
      </c>
      <c r="T32" s="119"/>
      <c r="U32" s="119"/>
      <c r="V32" s="119"/>
      <c r="W32" s="119"/>
      <c r="X32" s="157" t="s">
        <v>610</v>
      </c>
      <c r="Y32" s="119"/>
      <c r="Z32" s="119"/>
      <c r="AA32" s="119"/>
      <c r="AB32" s="119"/>
      <c r="AC32" s="119"/>
      <c r="AD32" s="119"/>
      <c r="AE32" s="119"/>
      <c r="AF32" s="119"/>
      <c r="AG32" s="119"/>
      <c r="AH32" s="119"/>
      <c r="AI32" s="119"/>
      <c r="AJ32" s="119"/>
      <c r="AK32" s="156" t="s">
        <v>610</v>
      </c>
    </row>
    <row r="33" spans="1:37" s="162" customFormat="1" ht="28.5">
      <c r="A33" s="143"/>
      <c r="B33" s="143"/>
      <c r="C33" s="119" t="s">
        <v>1704</v>
      </c>
      <c r="D33" s="119" t="s">
        <v>1841</v>
      </c>
      <c r="E33" s="119" t="s">
        <v>1407</v>
      </c>
      <c r="F33" s="121">
        <v>-83.407990499999997</v>
      </c>
      <c r="G33" s="121">
        <v>43.156799999999997</v>
      </c>
      <c r="H33" s="119" t="s">
        <v>1842</v>
      </c>
      <c r="I33" s="119"/>
      <c r="J33" s="119" t="s">
        <v>1734</v>
      </c>
      <c r="K33" s="119">
        <v>48421</v>
      </c>
      <c r="L33" s="119"/>
      <c r="M33" s="128" t="s">
        <v>113</v>
      </c>
      <c r="N33" s="119" t="s">
        <v>1704</v>
      </c>
      <c r="O33" s="119" t="s">
        <v>1843</v>
      </c>
      <c r="P33" s="136" t="s">
        <v>1844</v>
      </c>
      <c r="Q33" s="136" t="s">
        <v>1844</v>
      </c>
      <c r="R33" s="135" t="s">
        <v>1845</v>
      </c>
      <c r="S33" s="119" t="s">
        <v>1846</v>
      </c>
      <c r="T33" s="119"/>
      <c r="U33" s="119"/>
      <c r="V33" s="119"/>
      <c r="W33" s="119"/>
      <c r="X33" s="157" t="s">
        <v>610</v>
      </c>
      <c r="Y33" s="119"/>
      <c r="Z33" s="119"/>
      <c r="AA33" s="119"/>
      <c r="AB33" s="119"/>
      <c r="AC33" s="119"/>
      <c r="AD33" s="119"/>
      <c r="AE33" s="119"/>
      <c r="AF33" s="119"/>
      <c r="AG33" s="119"/>
      <c r="AH33" s="119"/>
      <c r="AI33" s="119"/>
      <c r="AJ33" s="119"/>
      <c r="AK33" s="156" t="s">
        <v>610</v>
      </c>
    </row>
    <row r="34" spans="1:37" s="162" customFormat="1" ht="28.5">
      <c r="A34" s="143"/>
      <c r="B34" s="143"/>
      <c r="C34" s="119" t="s">
        <v>1704</v>
      </c>
      <c r="D34" s="119" t="s">
        <v>1847</v>
      </c>
      <c r="E34" s="119" t="s">
        <v>1407</v>
      </c>
      <c r="F34" s="121">
        <v>-83.304062999999999</v>
      </c>
      <c r="G34" s="121">
        <v>43.083162000000002</v>
      </c>
      <c r="H34" s="119" t="s">
        <v>1848</v>
      </c>
      <c r="I34" s="119"/>
      <c r="J34" s="119" t="s">
        <v>1849</v>
      </c>
      <c r="K34" s="119">
        <v>48446</v>
      </c>
      <c r="L34" s="119"/>
      <c r="M34" s="128" t="s">
        <v>113</v>
      </c>
      <c r="N34" s="119" t="s">
        <v>1704</v>
      </c>
      <c r="O34" s="119" t="s">
        <v>1850</v>
      </c>
      <c r="P34" s="119" t="s">
        <v>1851</v>
      </c>
      <c r="Q34" s="136" t="s">
        <v>1852</v>
      </c>
      <c r="R34" s="135" t="s">
        <v>1853</v>
      </c>
      <c r="S34" s="119" t="s">
        <v>1854</v>
      </c>
      <c r="T34" s="119"/>
      <c r="U34" s="119"/>
      <c r="V34" s="119"/>
      <c r="W34" s="119"/>
      <c r="X34" s="157" t="s">
        <v>610</v>
      </c>
      <c r="Y34" s="119"/>
      <c r="Z34" s="119"/>
      <c r="AA34" s="119"/>
      <c r="AB34" s="119"/>
      <c r="AC34" s="119"/>
      <c r="AD34" s="119"/>
      <c r="AE34" s="119"/>
      <c r="AF34" s="119"/>
      <c r="AG34" s="119"/>
      <c r="AH34" s="119"/>
      <c r="AI34" s="119"/>
      <c r="AJ34" s="119"/>
      <c r="AK34" s="156" t="s">
        <v>610</v>
      </c>
    </row>
    <row r="35" spans="1:37" s="162" customFormat="1" ht="28.5">
      <c r="A35" s="143"/>
      <c r="B35" s="143"/>
      <c r="C35" s="119" t="s">
        <v>1704</v>
      </c>
      <c r="D35" s="119" t="s">
        <v>1855</v>
      </c>
      <c r="E35" s="119" t="s">
        <v>1407</v>
      </c>
      <c r="F35" s="121">
        <v>-83.308311000000003</v>
      </c>
      <c r="G35" s="121">
        <v>42.946325999999999</v>
      </c>
      <c r="H35" s="119" t="s">
        <v>1856</v>
      </c>
      <c r="I35" s="119"/>
      <c r="J35" s="119" t="s">
        <v>1857</v>
      </c>
      <c r="K35" s="119">
        <v>48455</v>
      </c>
      <c r="L35" s="119"/>
      <c r="M35" s="128" t="s">
        <v>113</v>
      </c>
      <c r="N35" s="119" t="s">
        <v>1704</v>
      </c>
      <c r="O35" s="119" t="s">
        <v>1858</v>
      </c>
      <c r="P35" s="136" t="s">
        <v>1859</v>
      </c>
      <c r="Q35" s="136" t="s">
        <v>1859</v>
      </c>
      <c r="R35" s="135" t="s">
        <v>1860</v>
      </c>
      <c r="S35" s="163" t="s">
        <v>1861</v>
      </c>
      <c r="T35" s="119"/>
      <c r="U35" s="119"/>
      <c r="V35" s="119"/>
      <c r="W35" s="119"/>
      <c r="X35" s="157" t="s">
        <v>610</v>
      </c>
      <c r="Y35" s="119"/>
      <c r="Z35" s="119"/>
      <c r="AA35" s="119"/>
      <c r="AB35" s="119"/>
      <c r="AC35" s="119"/>
      <c r="AD35" s="119"/>
      <c r="AE35" s="119"/>
      <c r="AF35" s="119"/>
      <c r="AG35" s="119"/>
      <c r="AH35" s="119"/>
      <c r="AI35" s="119"/>
      <c r="AJ35" s="119"/>
      <c r="AK35" s="156" t="s">
        <v>610</v>
      </c>
    </row>
    <row r="36" spans="1:37" s="162" customFormat="1" ht="28.5">
      <c r="A36" s="143"/>
      <c r="B36" s="143"/>
      <c r="C36" s="119" t="s">
        <v>1704</v>
      </c>
      <c r="D36" s="119" t="s">
        <v>1862</v>
      </c>
      <c r="E36" s="119" t="s">
        <v>1407</v>
      </c>
      <c r="F36" s="121">
        <v>-83.202831000000003</v>
      </c>
      <c r="G36" s="121">
        <v>43.230096000000003</v>
      </c>
      <c r="H36" s="119" t="s">
        <v>1863</v>
      </c>
      <c r="I36" s="119"/>
      <c r="J36" s="119" t="s">
        <v>1768</v>
      </c>
      <c r="K36" s="119">
        <v>48461</v>
      </c>
      <c r="L36" s="119"/>
      <c r="M36" s="128" t="s">
        <v>113</v>
      </c>
      <c r="N36" s="119" t="s">
        <v>1704</v>
      </c>
      <c r="O36" s="119" t="s">
        <v>1864</v>
      </c>
      <c r="P36" s="134" t="s">
        <v>1865</v>
      </c>
      <c r="Q36" s="120" t="s">
        <v>1866</v>
      </c>
      <c r="R36" s="120" t="s">
        <v>1867</v>
      </c>
      <c r="S36" s="119" t="s">
        <v>1656</v>
      </c>
      <c r="T36" s="119"/>
      <c r="U36" s="119"/>
      <c r="V36" s="119"/>
      <c r="W36" s="119"/>
      <c r="X36" s="157" t="s">
        <v>610</v>
      </c>
      <c r="Y36" s="119"/>
      <c r="Z36" s="119"/>
      <c r="AA36" s="119"/>
      <c r="AB36" s="119"/>
      <c r="AC36" s="119"/>
      <c r="AD36" s="119"/>
      <c r="AE36" s="119"/>
      <c r="AF36" s="119"/>
      <c r="AG36" s="119"/>
      <c r="AH36" s="119"/>
      <c r="AI36" s="119"/>
      <c r="AJ36" s="119"/>
      <c r="AK36" s="156" t="s">
        <v>610</v>
      </c>
    </row>
    <row r="37" spans="1:37" s="162" customFormat="1" ht="28.5">
      <c r="A37" s="143"/>
      <c r="B37" s="143"/>
      <c r="C37" s="119" t="s">
        <v>1704</v>
      </c>
      <c r="D37" s="119" t="s">
        <v>1868</v>
      </c>
      <c r="E37" s="119" t="s">
        <v>1407</v>
      </c>
      <c r="F37" s="121">
        <v>-83.385891000000001</v>
      </c>
      <c r="G37" s="121">
        <v>43.099029000000002</v>
      </c>
      <c r="H37" s="119" t="s">
        <v>1869</v>
      </c>
      <c r="I37" s="119"/>
      <c r="J37" s="119" t="s">
        <v>1704</v>
      </c>
      <c r="K37" s="119">
        <v>48446</v>
      </c>
      <c r="L37" s="119"/>
      <c r="M37" s="128" t="s">
        <v>113</v>
      </c>
      <c r="N37" s="119" t="s">
        <v>1704</v>
      </c>
      <c r="O37" s="119" t="s">
        <v>1870</v>
      </c>
      <c r="P37" s="136" t="s">
        <v>1871</v>
      </c>
      <c r="Q37" s="136" t="s">
        <v>1871</v>
      </c>
      <c r="R37" s="135" t="s">
        <v>1872</v>
      </c>
      <c r="S37" s="119" t="s">
        <v>1873</v>
      </c>
      <c r="T37" s="119"/>
      <c r="U37" s="119"/>
      <c r="V37" s="119"/>
      <c r="W37" s="119"/>
      <c r="X37" s="157" t="s">
        <v>610</v>
      </c>
      <c r="Y37" s="119"/>
      <c r="Z37" s="119"/>
      <c r="AA37" s="119"/>
      <c r="AB37" s="119"/>
      <c r="AC37" s="119"/>
      <c r="AD37" s="119"/>
      <c r="AE37" s="119"/>
      <c r="AF37" s="119"/>
      <c r="AG37" s="119"/>
      <c r="AH37" s="119"/>
      <c r="AI37" s="119"/>
      <c r="AJ37" s="119"/>
      <c r="AK37" s="156" t="s">
        <v>610</v>
      </c>
    </row>
    <row r="38" spans="1:37" s="162" customFormat="1" ht="28.5">
      <c r="A38" s="143"/>
      <c r="B38" s="143"/>
      <c r="C38" s="119" t="s">
        <v>1704</v>
      </c>
      <c r="D38" s="119" t="s">
        <v>1874</v>
      </c>
      <c r="E38" s="119" t="s">
        <v>1407</v>
      </c>
      <c r="F38" s="121">
        <v>-83.316254100600005</v>
      </c>
      <c r="G38" s="121">
        <v>43.2789879961</v>
      </c>
      <c r="H38" s="119" t="s">
        <v>1875</v>
      </c>
      <c r="I38" s="119"/>
      <c r="J38" s="119" t="s">
        <v>1876</v>
      </c>
      <c r="K38" s="119">
        <v>48760</v>
      </c>
      <c r="L38" s="119"/>
      <c r="M38" s="128" t="s">
        <v>113</v>
      </c>
      <c r="N38" s="119" t="s">
        <v>1704</v>
      </c>
      <c r="O38" s="119" t="s">
        <v>1877</v>
      </c>
      <c r="P38" s="136" t="s">
        <v>1878</v>
      </c>
      <c r="Q38" s="136" t="s">
        <v>1878</v>
      </c>
      <c r="R38" s="135" t="s">
        <v>1879</v>
      </c>
      <c r="S38" s="119" t="s">
        <v>1880</v>
      </c>
      <c r="T38" s="119"/>
      <c r="U38" s="119"/>
      <c r="V38" s="119"/>
      <c r="W38" s="119"/>
      <c r="X38" s="157" t="s">
        <v>610</v>
      </c>
      <c r="Y38" s="119"/>
      <c r="Z38" s="119"/>
      <c r="AA38" s="119"/>
      <c r="AB38" s="119"/>
      <c r="AC38" s="119"/>
      <c r="AD38" s="119"/>
      <c r="AE38" s="119"/>
      <c r="AF38" s="119"/>
      <c r="AG38" s="119"/>
      <c r="AH38" s="119"/>
      <c r="AI38" s="119"/>
      <c r="AJ38" s="119"/>
      <c r="AK38" s="156" t="s">
        <v>610</v>
      </c>
    </row>
  </sheetData>
  <hyperlinks>
    <hyperlink ref="Q4" r:id="rId1"/>
    <hyperlink ref="Q2" r:id="rId2"/>
    <hyperlink ref="S2" r:id="rId3"/>
    <hyperlink ref="Q3" r:id="rId4"/>
    <hyperlink ref="Q5" r:id="rId5"/>
    <hyperlink ref="S6" r:id="rId6"/>
    <hyperlink ref="Q6" r:id="rId7"/>
    <hyperlink ref="Q8" r:id="rId8"/>
    <hyperlink ref="S8" r:id="rId9"/>
    <hyperlink ref="Q9" r:id="rId10"/>
    <hyperlink ref="S9" r:id="rId11"/>
    <hyperlink ref="S4" r:id="rId12"/>
    <hyperlink ref="Q7" r:id="rId13"/>
    <hyperlink ref="P3" r:id="rId14"/>
    <hyperlink ref="P2" r:id="rId15"/>
    <hyperlink ref="P4" r:id="rId16"/>
    <hyperlink ref="P5" r:id="rId17"/>
    <hyperlink ref="P6" r:id="rId18"/>
    <hyperlink ref="P7" r:id="rId19"/>
    <hyperlink ref="P8" r:id="rId20"/>
    <hyperlink ref="P9" r:id="rId21"/>
    <hyperlink ref="R10" r:id="rId22"/>
    <hyperlink ref="S10" r:id="rId23"/>
    <hyperlink ref="Q11" r:id="rId24"/>
    <hyperlink ref="R11" r:id="rId25"/>
    <hyperlink ref="R13" r:id="rId26"/>
    <hyperlink ref="S13" r:id="rId27"/>
    <hyperlink ref="Q14" r:id="rId28"/>
    <hyperlink ref="R14" r:id="rId29"/>
    <hyperlink ref="Q15" r:id="rId30"/>
    <hyperlink ref="R18" r:id="rId31"/>
    <hyperlink ref="Q19" r:id="rId32"/>
    <hyperlink ref="R19" r:id="rId33"/>
    <hyperlink ref="S19" r:id="rId34"/>
    <hyperlink ref="R20" r:id="rId35"/>
    <hyperlink ref="S20" r:id="rId36"/>
    <hyperlink ref="R24" r:id="rId37"/>
    <hyperlink ref="R25" r:id="rId38"/>
    <hyperlink ref="R27" r:id="rId39"/>
    <hyperlink ref="R28" r:id="rId40"/>
    <hyperlink ref="R29" r:id="rId41"/>
    <hyperlink ref="Q31" r:id="rId42"/>
    <hyperlink ref="R31" r:id="rId43"/>
    <hyperlink ref="Q32" r:id="rId44"/>
    <hyperlink ref="R32" r:id="rId45"/>
    <hyperlink ref="Q33" r:id="rId46"/>
    <hyperlink ref="R33" r:id="rId47"/>
    <hyperlink ref="Q34" r:id="rId48"/>
    <hyperlink ref="R34" r:id="rId49"/>
    <hyperlink ref="Q35" r:id="rId50"/>
    <hyperlink ref="Q37" r:id="rId51"/>
    <hyperlink ref="R37" r:id="rId52"/>
    <hyperlink ref="Q38" r:id="rId53"/>
    <hyperlink ref="P30" r:id="rId54"/>
    <hyperlink ref="Q29" r:id="rId55"/>
    <hyperlink ref="P24" r:id="rId56"/>
    <hyperlink ref="P36" r:id="rId57"/>
    <hyperlink ref="Q24" r:id="rId58"/>
    <hyperlink ref="Q27" r:id="rId59"/>
    <hyperlink ref="R15" r:id="rId60"/>
    <hyperlink ref="P21" r:id="rId61"/>
    <hyperlink ref="Q10" r:id="rId62"/>
    <hyperlink ref="P23" r:id="rId63"/>
    <hyperlink ref="S23" r:id="rId64" display="mailto:clerk@atticatownship.org"/>
    <hyperlink ref="Q21" r:id="rId65"/>
    <hyperlink ref="Q25" r:id="rId66"/>
    <hyperlink ref="S26" r:id="rId67" display="mailto:clerk@deerfieldtownship.com"/>
    <hyperlink ref="P28" r:id="rId68"/>
    <hyperlink ref="P29" r:id="rId69"/>
    <hyperlink ref="P31" r:id="rId70"/>
    <hyperlink ref="P32" r:id="rId71"/>
    <hyperlink ref="P33" r:id="rId72"/>
    <hyperlink ref="P35" r:id="rId73"/>
    <hyperlink ref="S35" r:id="rId74" display="mailto:clerk@metamoratownship.com"/>
    <hyperlink ref="P37" r:id="rId75"/>
    <hyperlink ref="P38" r:id="rId76"/>
    <hyperlink ref="P10" r:id="rId77"/>
    <hyperlink ref="P11" r:id="rId78"/>
    <hyperlink ref="P13" r:id="rId79"/>
    <hyperlink ref="Q13" r:id="rId80" location="planning-comission"/>
    <hyperlink ref="P14" r:id="rId81"/>
    <hyperlink ref="P15" r:id="rId82"/>
    <hyperlink ref="P18" r:id="rId83"/>
    <hyperlink ref="Q18" r:id="rId84"/>
    <hyperlink ref="P19" r:id="rId85"/>
    <hyperlink ref="P20" r:id="rId86"/>
    <hyperlink ref="P17" r:id="rId87"/>
    <hyperlink ref="R17" r:id="rId88"/>
    <hyperlink ref="Q17" r:id="rId89"/>
    <hyperlink ref="P12" r:id="rId90"/>
    <hyperlink ref="Q12" r:id="rId91"/>
    <hyperlink ref="R12" r:id="rId9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AM46"/>
  <sheetViews>
    <sheetView zoomScale="90" zoomScaleNormal="90" zoomScalePageLayoutView="80" workbookViewId="0">
      <pane ySplit="1" topLeftCell="A3" activePane="bottomLeft" state="frozen"/>
      <selection pane="bottomLeft" activeCell="I37" sqref="I37"/>
    </sheetView>
  </sheetViews>
  <sheetFormatPr defaultColWidth="8.85546875" defaultRowHeight="15"/>
  <cols>
    <col min="1" max="1" width="11" customWidth="1"/>
    <col min="2" max="2" width="17.42578125" bestFit="1" customWidth="1"/>
    <col min="3" max="3" width="15.42578125" style="1" customWidth="1"/>
    <col min="4" max="4" width="25.5703125" style="1" bestFit="1" customWidth="1"/>
    <col min="5" max="5" width="20.85546875" style="1" bestFit="1" customWidth="1"/>
    <col min="6" max="7" width="20.85546875" style="1" customWidth="1"/>
    <col min="8" max="8" width="36.28515625" style="1" bestFit="1" customWidth="1"/>
    <col min="9" max="9" width="16.5703125" style="1" customWidth="1"/>
    <col min="10" max="10" width="11.42578125" style="1" bestFit="1" customWidth="1"/>
    <col min="11" max="11" width="9.42578125" style="1" bestFit="1" customWidth="1"/>
    <col min="12" max="12" width="9.42578125" style="1" customWidth="1"/>
    <col min="13" max="13" width="10.140625" style="1" bestFit="1" customWidth="1"/>
    <col min="14" max="14" width="16.7109375" style="1" bestFit="1" customWidth="1"/>
    <col min="15" max="15" width="14.85546875" style="1" bestFit="1" customWidth="1"/>
    <col min="16" max="16" width="14.85546875" style="1" customWidth="1"/>
    <col min="17" max="17" width="40.28515625" style="1" bestFit="1" customWidth="1"/>
    <col min="18" max="18" width="20" style="1" bestFit="1" customWidth="1"/>
    <col min="19" max="19" width="50" style="1" bestFit="1" customWidth="1"/>
    <col min="20" max="21" width="50.85546875" style="1" customWidth="1"/>
    <col min="22" max="22" width="34.140625" style="1" bestFit="1" customWidth="1"/>
    <col min="23" max="23" width="27.7109375" style="1" bestFit="1" customWidth="1"/>
    <col min="24" max="27" width="8.7109375" style="1" customWidth="1"/>
    <col min="28" max="28" width="49.42578125" style="1" bestFit="1" customWidth="1"/>
    <col min="29" max="29" width="30.140625" style="4" bestFit="1" customWidth="1"/>
    <col min="30" max="30" width="17.42578125" style="4" customWidth="1"/>
    <col min="31" max="31" width="20" customWidth="1"/>
    <col min="32" max="32" width="17.42578125" customWidth="1"/>
    <col min="33" max="33" width="16.28515625" customWidth="1"/>
    <col min="34" max="34" width="16.42578125" customWidth="1"/>
    <col min="35" max="35" width="13.7109375" customWidth="1"/>
    <col min="36" max="36" width="13.42578125" customWidth="1"/>
    <col min="37" max="37" width="21.42578125" bestFit="1" customWidth="1"/>
  </cols>
  <sheetData>
    <row r="1" spans="1:37" ht="47.25">
      <c r="A1" s="113" t="s">
        <v>874</v>
      </c>
      <c r="B1" s="112" t="s">
        <v>955</v>
      </c>
      <c r="C1" s="32" t="s">
        <v>698</v>
      </c>
      <c r="D1" s="15" t="s">
        <v>0</v>
      </c>
      <c r="E1" s="80" t="s">
        <v>867</v>
      </c>
      <c r="F1" s="106" t="s">
        <v>1240</v>
      </c>
      <c r="G1" s="106" t="s">
        <v>1241</v>
      </c>
      <c r="H1" s="16" t="s">
        <v>106</v>
      </c>
      <c r="I1" s="16" t="s">
        <v>1140</v>
      </c>
      <c r="J1" s="17" t="s">
        <v>107</v>
      </c>
      <c r="K1" s="18" t="s">
        <v>108</v>
      </c>
      <c r="L1" s="18" t="s">
        <v>1139</v>
      </c>
      <c r="M1" s="19" t="s">
        <v>123</v>
      </c>
      <c r="N1" s="32" t="s">
        <v>697</v>
      </c>
      <c r="O1" s="20" t="s">
        <v>109</v>
      </c>
      <c r="P1" s="103" t="s">
        <v>917</v>
      </c>
      <c r="Q1" s="65" t="s">
        <v>916</v>
      </c>
      <c r="R1" s="82" t="s">
        <v>871</v>
      </c>
      <c r="S1" s="22" t="s">
        <v>110</v>
      </c>
      <c r="T1" s="23" t="s">
        <v>1</v>
      </c>
      <c r="U1" s="105" t="s">
        <v>918</v>
      </c>
      <c r="V1" s="24" t="s">
        <v>919</v>
      </c>
      <c r="W1" s="25" t="s">
        <v>2</v>
      </c>
      <c r="X1" s="107" t="s">
        <v>920</v>
      </c>
      <c r="Y1" s="107" t="s">
        <v>921</v>
      </c>
      <c r="Z1" s="107" t="s">
        <v>922</v>
      </c>
      <c r="AA1" s="107" t="s">
        <v>923</v>
      </c>
      <c r="AB1" s="10" t="s">
        <v>3</v>
      </c>
      <c r="AC1" s="10" t="s">
        <v>139</v>
      </c>
      <c r="AD1" s="54" t="s">
        <v>924</v>
      </c>
      <c r="AE1" s="47" t="s">
        <v>706</v>
      </c>
      <c r="AF1" s="47" t="s">
        <v>598</v>
      </c>
      <c r="AG1" s="47" t="s">
        <v>24</v>
      </c>
      <c r="AH1" s="47" t="s">
        <v>599</v>
      </c>
      <c r="AI1" s="47" t="s">
        <v>600</v>
      </c>
      <c r="AJ1" s="47" t="s">
        <v>601</v>
      </c>
      <c r="AK1" s="47" t="s">
        <v>602</v>
      </c>
    </row>
    <row r="2" spans="1:37" ht="75">
      <c r="A2" s="115" t="s">
        <v>1097</v>
      </c>
      <c r="B2" s="3"/>
      <c r="C2" s="36" t="s">
        <v>76</v>
      </c>
      <c r="D2" s="10" t="s">
        <v>77</v>
      </c>
      <c r="E2" s="10"/>
      <c r="F2" s="10">
        <v>-82.424493999999996</v>
      </c>
      <c r="G2" s="10">
        <v>42.974541000000002</v>
      </c>
      <c r="H2" s="10" t="s">
        <v>259</v>
      </c>
      <c r="I2" s="10"/>
      <c r="J2" s="10" t="s">
        <v>247</v>
      </c>
      <c r="K2" s="10">
        <v>48060</v>
      </c>
      <c r="L2" s="10"/>
      <c r="M2" s="10" t="s">
        <v>113</v>
      </c>
      <c r="N2" s="36" t="s">
        <v>76</v>
      </c>
      <c r="O2" s="10" t="s">
        <v>262</v>
      </c>
      <c r="P2" s="30" t="s">
        <v>260</v>
      </c>
      <c r="Q2" s="30" t="s">
        <v>260</v>
      </c>
      <c r="R2" s="83"/>
      <c r="S2" s="30" t="s">
        <v>261</v>
      </c>
      <c r="T2" s="10" t="s">
        <v>79</v>
      </c>
      <c r="U2" s="10"/>
      <c r="V2" s="10"/>
      <c r="W2" s="10" t="s">
        <v>7</v>
      </c>
      <c r="X2" s="108" t="s">
        <v>610</v>
      </c>
      <c r="Y2" s="108"/>
      <c r="Z2" s="108"/>
      <c r="AA2" s="108"/>
      <c r="AB2" s="10"/>
      <c r="AC2" s="45" t="s">
        <v>78</v>
      </c>
      <c r="AD2" s="40"/>
      <c r="AE2" s="40" t="s">
        <v>610</v>
      </c>
      <c r="AF2" s="40"/>
      <c r="AG2" s="40"/>
      <c r="AH2" s="40" t="s">
        <v>610</v>
      </c>
      <c r="AI2" s="40"/>
      <c r="AJ2" s="40"/>
      <c r="AK2" s="41"/>
    </row>
    <row r="3" spans="1:37" s="5" customFormat="1" ht="75">
      <c r="A3" s="115" t="s">
        <v>1098</v>
      </c>
      <c r="B3" s="98"/>
      <c r="C3" s="36" t="s">
        <v>76</v>
      </c>
      <c r="D3" s="8" t="s">
        <v>80</v>
      </c>
      <c r="E3" s="8"/>
      <c r="F3" s="8">
        <v>-82.425044999999997</v>
      </c>
      <c r="G3" s="8">
        <v>42.977541000000002</v>
      </c>
      <c r="H3" s="10" t="s">
        <v>250</v>
      </c>
      <c r="I3" s="10"/>
      <c r="J3" s="10" t="s">
        <v>247</v>
      </c>
      <c r="K3" s="10">
        <v>48060</v>
      </c>
      <c r="L3" s="10"/>
      <c r="M3" s="10" t="s">
        <v>113</v>
      </c>
      <c r="N3" s="36" t="s">
        <v>76</v>
      </c>
      <c r="O3" s="8" t="s">
        <v>714</v>
      </c>
      <c r="P3" s="12" t="s">
        <v>713</v>
      </c>
      <c r="Q3" s="12" t="s">
        <v>713</v>
      </c>
      <c r="R3" s="85"/>
      <c r="S3" s="12" t="s">
        <v>715</v>
      </c>
      <c r="T3" s="8" t="s">
        <v>82</v>
      </c>
      <c r="U3" s="8"/>
      <c r="V3" s="8"/>
      <c r="W3" s="10" t="s">
        <v>659</v>
      </c>
      <c r="X3" s="69"/>
      <c r="Y3" s="69"/>
      <c r="Z3" s="108" t="s">
        <v>610</v>
      </c>
      <c r="AA3" s="108" t="s">
        <v>610</v>
      </c>
      <c r="AB3" s="8" t="s">
        <v>716</v>
      </c>
      <c r="AC3" s="46" t="s">
        <v>81</v>
      </c>
      <c r="AD3" s="40" t="s">
        <v>610</v>
      </c>
      <c r="AE3" s="40" t="s">
        <v>610</v>
      </c>
      <c r="AF3" s="40"/>
      <c r="AG3" s="40"/>
      <c r="AH3" s="40"/>
      <c r="AI3" s="40"/>
      <c r="AJ3" s="40"/>
      <c r="AK3" s="42"/>
    </row>
    <row r="4" spans="1:37" s="5" customFormat="1" ht="75">
      <c r="A4" s="115" t="s">
        <v>1099</v>
      </c>
      <c r="B4" s="98"/>
      <c r="C4" s="36" t="s">
        <v>76</v>
      </c>
      <c r="D4" s="8" t="s">
        <v>264</v>
      </c>
      <c r="E4" s="8"/>
      <c r="F4" s="10">
        <v>-82.424493999999996</v>
      </c>
      <c r="G4" s="10">
        <v>42.974541000000002</v>
      </c>
      <c r="H4" s="8" t="s">
        <v>259</v>
      </c>
      <c r="I4" s="8"/>
      <c r="J4" s="10" t="s">
        <v>247</v>
      </c>
      <c r="K4" s="10">
        <v>48060</v>
      </c>
      <c r="L4" s="10"/>
      <c r="M4" s="10" t="s">
        <v>113</v>
      </c>
      <c r="N4" s="36" t="s">
        <v>76</v>
      </c>
      <c r="O4" s="8"/>
      <c r="P4" s="12" t="s">
        <v>265</v>
      </c>
      <c r="Q4" s="12" t="s">
        <v>265</v>
      </c>
      <c r="R4" s="85" t="s">
        <v>888</v>
      </c>
      <c r="S4" s="8" t="s">
        <v>361</v>
      </c>
      <c r="T4" s="8" t="s">
        <v>365</v>
      </c>
      <c r="U4" s="8"/>
      <c r="V4" s="8"/>
      <c r="W4" s="8" t="s">
        <v>7</v>
      </c>
      <c r="X4" s="108" t="s">
        <v>610</v>
      </c>
      <c r="Y4" s="111"/>
      <c r="Z4" s="111"/>
      <c r="AA4" s="111"/>
      <c r="AB4" s="10" t="s">
        <v>717</v>
      </c>
      <c r="AC4" s="46" t="s">
        <v>263</v>
      </c>
      <c r="AD4" s="43" t="s">
        <v>610</v>
      </c>
      <c r="AE4" s="40" t="s">
        <v>610</v>
      </c>
      <c r="AF4" s="43"/>
      <c r="AG4" s="40" t="s">
        <v>610</v>
      </c>
      <c r="AH4" s="43"/>
      <c r="AI4" s="43"/>
      <c r="AJ4" s="43"/>
      <c r="AK4" s="42"/>
    </row>
    <row r="5" spans="1:37" ht="72.75" customHeight="1">
      <c r="A5" s="115" t="s">
        <v>1100</v>
      </c>
      <c r="B5" s="3"/>
      <c r="C5" s="36" t="s">
        <v>76</v>
      </c>
      <c r="D5" s="10" t="s">
        <v>251</v>
      </c>
      <c r="E5" s="10"/>
      <c r="F5" s="10">
        <v>-82.425044999999997</v>
      </c>
      <c r="G5" s="10">
        <v>42.977541000000002</v>
      </c>
      <c r="H5" s="10" t="s">
        <v>250</v>
      </c>
      <c r="I5" s="10"/>
      <c r="J5" s="10" t="s">
        <v>247</v>
      </c>
      <c r="K5" s="10">
        <v>48060</v>
      </c>
      <c r="L5" s="10"/>
      <c r="M5" s="10" t="s">
        <v>113</v>
      </c>
      <c r="N5" s="36" t="s">
        <v>76</v>
      </c>
      <c r="O5" s="10"/>
      <c r="P5" s="30" t="s">
        <v>252</v>
      </c>
      <c r="Q5" s="30" t="s">
        <v>252</v>
      </c>
      <c r="R5" s="83"/>
      <c r="S5" s="30" t="s">
        <v>253</v>
      </c>
      <c r="T5" s="10" t="s">
        <v>254</v>
      </c>
      <c r="U5" s="10"/>
      <c r="V5" s="10"/>
      <c r="W5" s="10" t="s">
        <v>659</v>
      </c>
      <c r="X5" s="69"/>
      <c r="Y5" s="69"/>
      <c r="Z5" s="108" t="s">
        <v>610</v>
      </c>
      <c r="AA5" s="108" t="s">
        <v>610</v>
      </c>
      <c r="AB5" s="10"/>
      <c r="AC5" s="45" t="s">
        <v>249</v>
      </c>
      <c r="AD5" s="40" t="s">
        <v>610</v>
      </c>
      <c r="AE5" s="40" t="s">
        <v>610</v>
      </c>
      <c r="AF5" s="40"/>
      <c r="AG5" s="40" t="s">
        <v>610</v>
      </c>
      <c r="AH5" s="40" t="s">
        <v>610</v>
      </c>
      <c r="AI5" s="40"/>
      <c r="AJ5" s="40"/>
      <c r="AK5" s="42"/>
    </row>
    <row r="6" spans="1:37" ht="75">
      <c r="A6" s="115" t="s">
        <v>1101</v>
      </c>
      <c r="B6" s="3"/>
      <c r="C6" s="36" t="s">
        <v>76</v>
      </c>
      <c r="D6" s="10" t="s">
        <v>255</v>
      </c>
      <c r="E6" s="10"/>
      <c r="F6" s="10">
        <v>-82.424705000000003</v>
      </c>
      <c r="G6" s="10">
        <v>42.978437999999997</v>
      </c>
      <c r="H6" s="10" t="s">
        <v>257</v>
      </c>
      <c r="I6" s="10"/>
      <c r="J6" s="10" t="s">
        <v>247</v>
      </c>
      <c r="K6" s="10">
        <v>48060</v>
      </c>
      <c r="L6" s="10"/>
      <c r="M6" s="10" t="s">
        <v>113</v>
      </c>
      <c r="N6" s="36" t="s">
        <v>76</v>
      </c>
      <c r="O6" s="10" t="s">
        <v>258</v>
      </c>
      <c r="P6" s="30" t="s">
        <v>266</v>
      </c>
      <c r="Q6" s="30" t="s">
        <v>266</v>
      </c>
      <c r="R6" s="83"/>
      <c r="S6" s="30" t="s">
        <v>718</v>
      </c>
      <c r="T6" s="10"/>
      <c r="U6" s="10"/>
      <c r="V6" s="10"/>
      <c r="W6" s="10" t="s">
        <v>659</v>
      </c>
      <c r="X6" s="69"/>
      <c r="Y6" s="69"/>
      <c r="Z6" s="108" t="s">
        <v>610</v>
      </c>
      <c r="AA6" s="108" t="s">
        <v>610</v>
      </c>
      <c r="AB6" s="10"/>
      <c r="AC6" s="45" t="s">
        <v>256</v>
      </c>
      <c r="AD6" s="40" t="s">
        <v>610</v>
      </c>
      <c r="AE6" s="40" t="s">
        <v>610</v>
      </c>
      <c r="AF6" s="40"/>
      <c r="AG6" s="40"/>
      <c r="AH6" s="40"/>
      <c r="AI6" s="40"/>
      <c r="AJ6" s="40"/>
      <c r="AK6" s="42"/>
    </row>
    <row r="7" spans="1:37" ht="45">
      <c r="A7" s="115" t="s">
        <v>1102</v>
      </c>
      <c r="B7" s="3"/>
      <c r="C7" s="36" t="s">
        <v>76</v>
      </c>
      <c r="D7" s="10" t="s">
        <v>643</v>
      </c>
      <c r="E7" s="10"/>
      <c r="F7" s="10">
        <v>-82.486307999999994</v>
      </c>
      <c r="G7" s="10">
        <v>42.825431999999999</v>
      </c>
      <c r="H7" s="10" t="s">
        <v>366</v>
      </c>
      <c r="I7" s="10"/>
      <c r="J7" s="10" t="s">
        <v>76</v>
      </c>
      <c r="K7" s="10">
        <v>48079</v>
      </c>
      <c r="L7" s="10"/>
      <c r="M7" s="10" t="s">
        <v>113</v>
      </c>
      <c r="N7" s="36" t="s">
        <v>76</v>
      </c>
      <c r="O7" s="10" t="s">
        <v>283</v>
      </c>
      <c r="P7" s="30" t="s">
        <v>284</v>
      </c>
      <c r="Q7" s="30" t="s">
        <v>284</v>
      </c>
      <c r="R7" s="83"/>
      <c r="S7" s="30" t="s">
        <v>285</v>
      </c>
      <c r="T7" s="10"/>
      <c r="U7" s="10"/>
      <c r="V7" s="10"/>
      <c r="W7" s="10" t="s">
        <v>659</v>
      </c>
      <c r="X7" s="69"/>
      <c r="Y7" s="69"/>
      <c r="Z7" s="108" t="s">
        <v>610</v>
      </c>
      <c r="AA7" s="108" t="s">
        <v>610</v>
      </c>
      <c r="AB7" s="10"/>
      <c r="AC7" s="45" t="s">
        <v>282</v>
      </c>
      <c r="AD7" s="43" t="s">
        <v>610</v>
      </c>
      <c r="AE7" s="40" t="s">
        <v>610</v>
      </c>
      <c r="AF7" s="43"/>
      <c r="AG7" s="43"/>
      <c r="AH7" s="43"/>
      <c r="AI7" s="43"/>
      <c r="AJ7" s="43"/>
      <c r="AK7" s="42"/>
    </row>
    <row r="8" spans="1:37" ht="75">
      <c r="A8" s="115" t="s">
        <v>1103</v>
      </c>
      <c r="B8" s="3"/>
      <c r="C8" s="36" t="s">
        <v>76</v>
      </c>
      <c r="D8" s="10" t="s">
        <v>244</v>
      </c>
      <c r="E8" s="10"/>
      <c r="F8" s="10">
        <v>-82.419560000000004</v>
      </c>
      <c r="G8" s="10">
        <v>42.978834999999997</v>
      </c>
      <c r="H8" s="10" t="s">
        <v>719</v>
      </c>
      <c r="I8" s="10"/>
      <c r="J8" s="10" t="s">
        <v>247</v>
      </c>
      <c r="K8" s="10">
        <v>48060</v>
      </c>
      <c r="L8" s="10"/>
      <c r="M8" s="10" t="s">
        <v>113</v>
      </c>
      <c r="N8" s="36" t="s">
        <v>76</v>
      </c>
      <c r="O8" s="10" t="s">
        <v>246</v>
      </c>
      <c r="P8" s="30" t="s">
        <v>248</v>
      </c>
      <c r="Q8" s="30" t="s">
        <v>248</v>
      </c>
      <c r="R8" s="83"/>
      <c r="S8" s="30" t="s">
        <v>720</v>
      </c>
      <c r="T8" s="10"/>
      <c r="U8" s="10"/>
      <c r="V8" s="10"/>
      <c r="W8" s="10" t="s">
        <v>7</v>
      </c>
      <c r="X8" s="108" t="s">
        <v>610</v>
      </c>
      <c r="Y8" s="108"/>
      <c r="Z8" s="108"/>
      <c r="AA8" s="108"/>
      <c r="AB8" s="10"/>
      <c r="AC8" s="45" t="s">
        <v>245</v>
      </c>
      <c r="AD8" s="43" t="s">
        <v>610</v>
      </c>
      <c r="AE8" s="40" t="s">
        <v>610</v>
      </c>
      <c r="AF8" s="43" t="s">
        <v>610</v>
      </c>
      <c r="AG8" s="43" t="s">
        <v>610</v>
      </c>
      <c r="AH8" s="43"/>
      <c r="AI8" s="43"/>
      <c r="AJ8" s="43"/>
      <c r="AK8" s="42"/>
    </row>
    <row r="9" spans="1:37" s="6" customFormat="1" ht="45">
      <c r="A9" s="115" t="s">
        <v>1104</v>
      </c>
      <c r="B9" s="87"/>
      <c r="C9" s="36" t="s">
        <v>76</v>
      </c>
      <c r="D9" s="8" t="s">
        <v>644</v>
      </c>
      <c r="E9" s="8"/>
      <c r="F9" s="8">
        <v>-82.797796000000005</v>
      </c>
      <c r="G9" s="8">
        <v>43.127034000000002</v>
      </c>
      <c r="H9" s="8" t="s">
        <v>721</v>
      </c>
      <c r="I9" s="8"/>
      <c r="J9" s="8" t="s">
        <v>362</v>
      </c>
      <c r="K9" s="8">
        <v>48097</v>
      </c>
      <c r="L9" s="8"/>
      <c r="M9" s="8" t="s">
        <v>290</v>
      </c>
      <c r="N9" s="36" t="s">
        <v>76</v>
      </c>
      <c r="O9" s="8" t="s">
        <v>331</v>
      </c>
      <c r="P9" s="12" t="s">
        <v>367</v>
      </c>
      <c r="Q9" s="12" t="s">
        <v>367</v>
      </c>
      <c r="R9" s="85" t="s">
        <v>889</v>
      </c>
      <c r="S9" s="12" t="s">
        <v>722</v>
      </c>
      <c r="T9" s="8"/>
      <c r="U9" s="8"/>
      <c r="V9" s="8"/>
      <c r="W9" s="10" t="s">
        <v>659</v>
      </c>
      <c r="X9" s="69"/>
      <c r="Y9" s="69"/>
      <c r="Z9" s="108" t="s">
        <v>610</v>
      </c>
      <c r="AA9" s="108" t="s">
        <v>610</v>
      </c>
      <c r="AB9" s="8"/>
      <c r="AC9" s="46"/>
      <c r="AD9" s="43" t="s">
        <v>610</v>
      </c>
      <c r="AE9" s="40" t="s">
        <v>610</v>
      </c>
      <c r="AF9" s="8"/>
      <c r="AG9" s="8"/>
      <c r="AH9" s="8"/>
      <c r="AI9" s="8"/>
      <c r="AJ9" s="8"/>
      <c r="AK9" s="8"/>
    </row>
    <row r="10" spans="1:37" s="28" customFormat="1" ht="45">
      <c r="A10" s="115" t="s">
        <v>1105</v>
      </c>
      <c r="B10" s="26"/>
      <c r="C10" s="36" t="s">
        <v>592</v>
      </c>
      <c r="D10" s="8" t="s">
        <v>590</v>
      </c>
      <c r="E10" s="8"/>
      <c r="F10" s="8">
        <v>-82.476309999999998</v>
      </c>
      <c r="G10" s="8">
        <v>42.873265000000004</v>
      </c>
      <c r="H10" s="8" t="s">
        <v>595</v>
      </c>
      <c r="I10" s="8"/>
      <c r="J10" s="8" t="s">
        <v>596</v>
      </c>
      <c r="K10" s="8">
        <v>48079</v>
      </c>
      <c r="L10" s="8"/>
      <c r="M10" s="10" t="s">
        <v>113</v>
      </c>
      <c r="N10" s="36" t="s">
        <v>76</v>
      </c>
      <c r="O10" s="8" t="s">
        <v>594</v>
      </c>
      <c r="P10" s="12" t="s">
        <v>597</v>
      </c>
      <c r="Q10" s="12" t="s">
        <v>597</v>
      </c>
      <c r="R10" s="85" t="s">
        <v>881</v>
      </c>
      <c r="S10" s="12" t="s">
        <v>593</v>
      </c>
      <c r="T10" s="8"/>
      <c r="U10" s="8"/>
      <c r="V10" s="8"/>
      <c r="W10" s="10" t="s">
        <v>659</v>
      </c>
      <c r="X10" s="69"/>
      <c r="Y10" s="69"/>
      <c r="Z10" s="108" t="s">
        <v>610</v>
      </c>
      <c r="AA10" s="108" t="s">
        <v>610</v>
      </c>
      <c r="AB10" s="8"/>
      <c r="AC10" s="46"/>
      <c r="AD10" s="13"/>
      <c r="AE10" s="26"/>
      <c r="AF10" s="26"/>
      <c r="AG10" s="43" t="s">
        <v>610</v>
      </c>
      <c r="AH10" s="26"/>
      <c r="AI10" s="26"/>
      <c r="AJ10" s="26"/>
      <c r="AK10" s="26"/>
    </row>
    <row r="11" spans="1:37" s="28" customFormat="1" ht="75">
      <c r="A11" s="115" t="s">
        <v>1106</v>
      </c>
      <c r="B11" s="26"/>
      <c r="C11" s="57" t="s">
        <v>701</v>
      </c>
      <c r="D11" s="7" t="s">
        <v>382</v>
      </c>
      <c r="E11" s="7"/>
      <c r="F11" s="7">
        <v>-83.331740999999994</v>
      </c>
      <c r="G11" s="7">
        <v>42.654769999999999</v>
      </c>
      <c r="H11" s="8" t="s">
        <v>383</v>
      </c>
      <c r="I11" s="8"/>
      <c r="J11" s="7" t="s">
        <v>384</v>
      </c>
      <c r="K11" s="7">
        <v>48328</v>
      </c>
      <c r="L11" s="7"/>
      <c r="M11" s="10" t="s">
        <v>113</v>
      </c>
      <c r="N11" s="61" t="s">
        <v>696</v>
      </c>
      <c r="O11" s="10" t="s">
        <v>726</v>
      </c>
      <c r="P11" s="12" t="s">
        <v>705</v>
      </c>
      <c r="Q11" s="12" t="s">
        <v>705</v>
      </c>
      <c r="R11" s="86"/>
      <c r="S11" s="10"/>
      <c r="T11" s="10"/>
      <c r="U11" s="10"/>
      <c r="V11" s="10"/>
      <c r="W11" s="10" t="s">
        <v>659</v>
      </c>
      <c r="X11" s="69"/>
      <c r="Y11" s="69"/>
      <c r="Z11" s="108" t="s">
        <v>610</v>
      </c>
      <c r="AA11" s="108" t="s">
        <v>610</v>
      </c>
      <c r="AB11" s="10"/>
      <c r="AC11" s="52"/>
      <c r="AD11" s="41" t="s">
        <v>610</v>
      </c>
      <c r="AE11" s="42"/>
      <c r="AF11" s="42" t="s">
        <v>610</v>
      </c>
      <c r="AG11" s="42"/>
      <c r="AH11" s="42"/>
      <c r="AI11" s="42"/>
      <c r="AJ11" s="42"/>
      <c r="AK11" s="42"/>
    </row>
    <row r="12" spans="1:37" s="28" customFormat="1" ht="90">
      <c r="A12" s="115" t="s">
        <v>1107</v>
      </c>
      <c r="B12" s="26"/>
      <c r="C12" s="57" t="s">
        <v>701</v>
      </c>
      <c r="D12" s="10" t="s">
        <v>630</v>
      </c>
      <c r="E12" s="10"/>
      <c r="F12" s="10">
        <v>-83.690122000000002</v>
      </c>
      <c r="G12" s="10">
        <v>43.015813000000001</v>
      </c>
      <c r="H12" s="10" t="s">
        <v>624</v>
      </c>
      <c r="I12" s="10"/>
      <c r="J12" s="10" t="s">
        <v>193</v>
      </c>
      <c r="K12" s="10">
        <v>48502</v>
      </c>
      <c r="L12" s="10"/>
      <c r="M12" s="10" t="s">
        <v>113</v>
      </c>
      <c r="N12" s="57" t="s">
        <v>15</v>
      </c>
      <c r="O12" s="10" t="s">
        <v>194</v>
      </c>
      <c r="P12" s="30" t="s">
        <v>203</v>
      </c>
      <c r="Q12" s="30" t="s">
        <v>226</v>
      </c>
      <c r="R12" s="83"/>
      <c r="S12" s="30" t="s">
        <v>702</v>
      </c>
      <c r="T12" s="10" t="s">
        <v>21</v>
      </c>
      <c r="U12" s="10"/>
      <c r="V12" s="10"/>
      <c r="W12" s="10" t="s">
        <v>659</v>
      </c>
      <c r="X12" s="69"/>
      <c r="Y12" s="69"/>
      <c r="Z12" s="108" t="s">
        <v>610</v>
      </c>
      <c r="AA12" s="108" t="s">
        <v>610</v>
      </c>
      <c r="AB12" s="10" t="s">
        <v>53</v>
      </c>
      <c r="AC12" s="45" t="s">
        <v>52</v>
      </c>
      <c r="AD12" s="41" t="s">
        <v>610</v>
      </c>
      <c r="AE12" s="42" t="s">
        <v>610</v>
      </c>
      <c r="AF12" s="42" t="s">
        <v>610</v>
      </c>
      <c r="AG12" s="42"/>
      <c r="AH12" s="42"/>
      <c r="AI12" s="42"/>
      <c r="AJ12" s="42"/>
      <c r="AK12" s="42"/>
    </row>
    <row r="13" spans="1:37" s="28" customFormat="1" ht="75">
      <c r="A13" s="115" t="s">
        <v>1108</v>
      </c>
      <c r="B13" s="26"/>
      <c r="C13" s="57" t="s">
        <v>701</v>
      </c>
      <c r="D13" s="10" t="s">
        <v>629</v>
      </c>
      <c r="E13" s="10"/>
      <c r="F13" s="10">
        <v>-83.712643</v>
      </c>
      <c r="G13" s="10">
        <v>43.012383</v>
      </c>
      <c r="H13" s="10" t="s">
        <v>605</v>
      </c>
      <c r="I13" s="10"/>
      <c r="J13" s="10" t="s">
        <v>193</v>
      </c>
      <c r="K13" s="10">
        <v>48504</v>
      </c>
      <c r="L13" s="10"/>
      <c r="M13" s="10" t="s">
        <v>113</v>
      </c>
      <c r="N13" s="57" t="s">
        <v>15</v>
      </c>
      <c r="O13" s="10" t="s">
        <v>219</v>
      </c>
      <c r="P13" s="30" t="s">
        <v>150</v>
      </c>
      <c r="Q13" s="30" t="s">
        <v>150</v>
      </c>
      <c r="R13" s="83"/>
      <c r="S13" s="30" t="s">
        <v>220</v>
      </c>
      <c r="T13" s="10" t="s">
        <v>43</v>
      </c>
      <c r="U13" s="10"/>
      <c r="V13" s="10" t="s">
        <v>44</v>
      </c>
      <c r="W13" s="10" t="s">
        <v>659</v>
      </c>
      <c r="X13" s="69"/>
      <c r="Y13" s="69"/>
      <c r="Z13" s="108" t="s">
        <v>610</v>
      </c>
      <c r="AA13" s="108" t="s">
        <v>610</v>
      </c>
      <c r="AB13" s="10" t="s">
        <v>151</v>
      </c>
      <c r="AC13" s="45" t="s">
        <v>42</v>
      </c>
      <c r="AD13" s="41" t="s">
        <v>610</v>
      </c>
      <c r="AE13" s="42"/>
      <c r="AF13" s="42" t="s">
        <v>610</v>
      </c>
      <c r="AG13" s="42" t="s">
        <v>610</v>
      </c>
      <c r="AH13" s="42"/>
      <c r="AI13" s="42"/>
      <c r="AJ13" s="42"/>
      <c r="AK13" s="42"/>
    </row>
    <row r="14" spans="1:37" s="166" customFormat="1" ht="15" customHeight="1">
      <c r="A14" s="164"/>
      <c r="B14" s="164"/>
      <c r="C14" s="198" t="s">
        <v>1881</v>
      </c>
      <c r="D14" s="198" t="s">
        <v>1882</v>
      </c>
      <c r="E14" s="198" t="s">
        <v>1883</v>
      </c>
      <c r="F14" s="206">
        <v>-82.421302499999996</v>
      </c>
      <c r="G14" s="206">
        <v>42.978915000000001</v>
      </c>
      <c r="H14" s="198" t="s">
        <v>1884</v>
      </c>
      <c r="I14" s="198"/>
      <c r="J14" s="198" t="s">
        <v>1885</v>
      </c>
      <c r="K14" s="119">
        <v>48060</v>
      </c>
      <c r="L14" s="198"/>
      <c r="M14" s="201" t="s">
        <v>113</v>
      </c>
      <c r="N14" s="198" t="s">
        <v>1881</v>
      </c>
      <c r="O14" s="198" t="s">
        <v>1886</v>
      </c>
      <c r="P14" s="202" t="s">
        <v>1887</v>
      </c>
      <c r="Q14" s="203" t="s">
        <v>1888</v>
      </c>
      <c r="R14" s="218" t="s">
        <v>1888</v>
      </c>
      <c r="S14" s="207" t="s">
        <v>1296</v>
      </c>
      <c r="T14" s="198" t="s">
        <v>1711</v>
      </c>
      <c r="U14" s="198"/>
      <c r="V14" s="198"/>
      <c r="W14" s="198"/>
      <c r="X14" s="157" t="s">
        <v>610</v>
      </c>
      <c r="Y14" s="119"/>
      <c r="Z14" s="119"/>
      <c r="AA14" s="119"/>
      <c r="AB14" s="119"/>
      <c r="AC14" s="119"/>
      <c r="AD14" s="120"/>
      <c r="AE14" s="120"/>
      <c r="AF14" s="120"/>
      <c r="AG14" s="120"/>
      <c r="AH14" s="120"/>
      <c r="AI14" s="120"/>
      <c r="AJ14" s="120"/>
      <c r="AK14" s="156" t="s">
        <v>610</v>
      </c>
    </row>
    <row r="15" spans="1:37" s="166" customFormat="1" ht="15" customHeight="1">
      <c r="A15" s="164"/>
      <c r="B15" s="164"/>
      <c r="C15" s="198" t="s">
        <v>1881</v>
      </c>
      <c r="D15" s="198" t="s">
        <v>1882</v>
      </c>
      <c r="E15" s="198" t="s">
        <v>1305</v>
      </c>
      <c r="F15" s="206">
        <v>-82.450390499999997</v>
      </c>
      <c r="G15" s="206">
        <v>42.970635000000001</v>
      </c>
      <c r="H15" s="198" t="s">
        <v>1889</v>
      </c>
      <c r="I15" s="198"/>
      <c r="J15" s="198" t="s">
        <v>1885</v>
      </c>
      <c r="K15" s="119">
        <v>48060</v>
      </c>
      <c r="L15" s="198"/>
      <c r="M15" s="201" t="s">
        <v>113</v>
      </c>
      <c r="N15" s="198" t="s">
        <v>1881</v>
      </c>
      <c r="O15" s="198" t="s">
        <v>1890</v>
      </c>
      <c r="P15" s="202" t="s">
        <v>1891</v>
      </c>
      <c r="Q15" s="204" t="s">
        <v>1892</v>
      </c>
      <c r="R15" s="204" t="s">
        <v>1893</v>
      </c>
      <c r="S15" s="207" t="s">
        <v>1894</v>
      </c>
      <c r="T15" s="198" t="s">
        <v>1310</v>
      </c>
      <c r="U15" s="198"/>
      <c r="V15" s="198"/>
      <c r="W15" s="198"/>
      <c r="X15" s="157" t="s">
        <v>610</v>
      </c>
      <c r="Y15" s="119"/>
      <c r="Z15" s="119"/>
      <c r="AA15" s="119"/>
      <c r="AB15" s="119"/>
      <c r="AC15" s="119"/>
      <c r="AD15" s="120"/>
      <c r="AE15" s="120"/>
      <c r="AF15" s="120"/>
      <c r="AG15" s="120"/>
      <c r="AH15" s="120"/>
      <c r="AI15" s="120"/>
      <c r="AJ15" s="120"/>
      <c r="AK15" s="156" t="s">
        <v>610</v>
      </c>
    </row>
    <row r="16" spans="1:37" s="166" customFormat="1" ht="15" customHeight="1">
      <c r="A16" s="164"/>
      <c r="B16" s="164"/>
      <c r="C16" s="198" t="s">
        <v>724</v>
      </c>
      <c r="D16" s="198" t="s">
        <v>1895</v>
      </c>
      <c r="E16" s="198" t="s">
        <v>1313</v>
      </c>
      <c r="F16" s="206">
        <v>-82.420353000000006</v>
      </c>
      <c r="G16" s="206">
        <v>42.978617999999997</v>
      </c>
      <c r="H16" s="198" t="s">
        <v>1896</v>
      </c>
      <c r="I16" s="198"/>
      <c r="J16" s="198" t="s">
        <v>247</v>
      </c>
      <c r="K16" s="119">
        <v>48060</v>
      </c>
      <c r="L16" s="198"/>
      <c r="M16" s="201" t="s">
        <v>113</v>
      </c>
      <c r="N16" s="198" t="s">
        <v>724</v>
      </c>
      <c r="O16" s="198" t="s">
        <v>1897</v>
      </c>
      <c r="P16" s="202" t="s">
        <v>1898</v>
      </c>
      <c r="Q16" s="203" t="s">
        <v>1899</v>
      </c>
      <c r="R16" s="203" t="s">
        <v>1899</v>
      </c>
      <c r="S16" s="207" t="s">
        <v>1900</v>
      </c>
      <c r="T16" s="198" t="s">
        <v>1711</v>
      </c>
      <c r="U16" s="198"/>
      <c r="V16" s="198"/>
      <c r="W16" s="198"/>
      <c r="X16" s="157" t="s">
        <v>610</v>
      </c>
      <c r="Y16" s="119"/>
      <c r="Z16" s="119"/>
      <c r="AA16" s="119"/>
      <c r="AB16" s="119"/>
      <c r="AC16" s="119"/>
      <c r="AD16" s="120"/>
      <c r="AE16" s="120"/>
      <c r="AF16" s="120"/>
      <c r="AG16" s="120"/>
      <c r="AH16" s="120"/>
      <c r="AI16" s="120"/>
      <c r="AJ16" s="120"/>
      <c r="AK16" s="156" t="s">
        <v>610</v>
      </c>
    </row>
    <row r="17" spans="1:39" s="166" customFormat="1" ht="15" customHeight="1">
      <c r="A17" s="164"/>
      <c r="B17" s="164"/>
      <c r="C17" s="198" t="s">
        <v>724</v>
      </c>
      <c r="D17" s="198" t="s">
        <v>1901</v>
      </c>
      <c r="E17" s="198" t="s">
        <v>1313</v>
      </c>
      <c r="F17" s="206">
        <v>-82.50318</v>
      </c>
      <c r="G17" s="206">
        <v>42.831567</v>
      </c>
      <c r="H17" s="198" t="s">
        <v>1902</v>
      </c>
      <c r="I17" s="198"/>
      <c r="J17" s="198" t="s">
        <v>76</v>
      </c>
      <c r="K17" s="119">
        <v>48079</v>
      </c>
      <c r="L17" s="198"/>
      <c r="M17" s="201" t="s">
        <v>113</v>
      </c>
      <c r="N17" s="198" t="s">
        <v>724</v>
      </c>
      <c r="O17" s="198" t="s">
        <v>1903</v>
      </c>
      <c r="P17" s="202" t="s">
        <v>1904</v>
      </c>
      <c r="Q17" s="202" t="s">
        <v>1905</v>
      </c>
      <c r="R17" s="202" t="s">
        <v>1906</v>
      </c>
      <c r="S17" s="217" t="s">
        <v>1907</v>
      </c>
      <c r="T17" s="198" t="s">
        <v>1711</v>
      </c>
      <c r="U17" s="198"/>
      <c r="V17" s="198"/>
      <c r="W17" s="198"/>
      <c r="X17" s="157" t="s">
        <v>610</v>
      </c>
      <c r="Y17" s="119"/>
      <c r="Z17" s="119"/>
      <c r="AA17" s="119"/>
      <c r="AB17" s="119"/>
      <c r="AC17" s="119"/>
      <c r="AD17" s="120"/>
      <c r="AE17" s="120"/>
      <c r="AF17" s="120"/>
      <c r="AG17" s="120"/>
      <c r="AH17" s="120"/>
      <c r="AI17" s="120"/>
      <c r="AJ17" s="120"/>
      <c r="AK17" s="156" t="s">
        <v>610</v>
      </c>
    </row>
    <row r="18" spans="1:39" s="166" customFormat="1" ht="15" customHeight="1">
      <c r="A18" s="164"/>
      <c r="B18" s="164"/>
      <c r="C18" s="198" t="s">
        <v>724</v>
      </c>
      <c r="D18" s="198" t="s">
        <v>1908</v>
      </c>
      <c r="E18" s="198" t="s">
        <v>1313</v>
      </c>
      <c r="F18" s="206">
        <v>-82.474125733299999</v>
      </c>
      <c r="G18" s="206">
        <v>42.9147457272</v>
      </c>
      <c r="H18" s="198" t="s">
        <v>1909</v>
      </c>
      <c r="I18" s="198"/>
      <c r="J18" s="198" t="s">
        <v>1910</v>
      </c>
      <c r="K18" s="119">
        <v>48040</v>
      </c>
      <c r="L18" s="198"/>
      <c r="M18" s="201" t="s">
        <v>113</v>
      </c>
      <c r="N18" s="198" t="s">
        <v>724</v>
      </c>
      <c r="O18" s="198" t="s">
        <v>1911</v>
      </c>
      <c r="P18" s="202" t="s">
        <v>1912</v>
      </c>
      <c r="Q18" s="203" t="s">
        <v>1913</v>
      </c>
      <c r="R18" s="202" t="s">
        <v>1913</v>
      </c>
      <c r="S18" s="209" t="s">
        <v>1914</v>
      </c>
      <c r="T18" s="198" t="s">
        <v>1711</v>
      </c>
      <c r="U18" s="198"/>
      <c r="V18" s="198"/>
      <c r="W18" s="198"/>
      <c r="X18" s="157" t="s">
        <v>610</v>
      </c>
      <c r="Y18" s="119"/>
      <c r="Z18" s="119"/>
      <c r="AA18" s="119"/>
      <c r="AB18" s="119"/>
      <c r="AC18" s="119"/>
      <c r="AD18" s="119"/>
      <c r="AE18" s="119"/>
      <c r="AF18" s="119"/>
      <c r="AG18" s="119"/>
      <c r="AH18" s="119"/>
      <c r="AI18" s="119"/>
      <c r="AJ18" s="119"/>
      <c r="AK18" s="156" t="s">
        <v>610</v>
      </c>
    </row>
    <row r="19" spans="1:39" s="166" customFormat="1" ht="15" customHeight="1">
      <c r="A19" s="164"/>
      <c r="B19" s="164"/>
      <c r="C19" s="198" t="s">
        <v>724</v>
      </c>
      <c r="D19" s="198" t="s">
        <v>1915</v>
      </c>
      <c r="E19" s="198"/>
      <c r="F19" s="206">
        <v>-82.757740499999997</v>
      </c>
      <c r="G19" s="206">
        <v>42.993341999999998</v>
      </c>
      <c r="H19" s="198" t="s">
        <v>1916</v>
      </c>
      <c r="I19" s="198"/>
      <c r="J19" s="198" t="s">
        <v>1917</v>
      </c>
      <c r="K19" s="119">
        <v>48022</v>
      </c>
      <c r="L19" s="198"/>
      <c r="M19" s="201" t="s">
        <v>113</v>
      </c>
      <c r="N19" s="198" t="s">
        <v>724</v>
      </c>
      <c r="O19" s="198" t="s">
        <v>1918</v>
      </c>
      <c r="P19" s="203" t="s">
        <v>1919</v>
      </c>
      <c r="Q19" s="202" t="s">
        <v>1919</v>
      </c>
      <c r="R19" s="202" t="s">
        <v>1919</v>
      </c>
      <c r="S19" s="198" t="s">
        <v>1656</v>
      </c>
      <c r="T19" s="198" t="s">
        <v>1711</v>
      </c>
      <c r="U19" s="198"/>
      <c r="V19" s="198"/>
      <c r="W19" s="198"/>
      <c r="X19" s="157" t="s">
        <v>610</v>
      </c>
      <c r="Y19" s="119"/>
      <c r="Z19" s="119"/>
      <c r="AA19" s="119"/>
      <c r="AB19" s="119"/>
      <c r="AC19" s="119"/>
      <c r="AD19" s="119"/>
      <c r="AE19" s="119"/>
      <c r="AF19" s="119"/>
      <c r="AG19" s="119"/>
      <c r="AH19" s="119"/>
      <c r="AI19" s="119"/>
      <c r="AJ19" s="119"/>
      <c r="AK19" s="156" t="s">
        <v>610</v>
      </c>
    </row>
    <row r="20" spans="1:39" s="166" customFormat="1" ht="15" customHeight="1">
      <c r="A20" s="164"/>
      <c r="B20" s="164"/>
      <c r="C20" s="198" t="s">
        <v>724</v>
      </c>
      <c r="D20" s="198" t="s">
        <v>1920</v>
      </c>
      <c r="E20" s="198" t="s">
        <v>1313</v>
      </c>
      <c r="F20" s="206">
        <v>-82.491551999999999</v>
      </c>
      <c r="G20" s="206">
        <v>42.716195999999997</v>
      </c>
      <c r="H20" s="198" t="s">
        <v>1921</v>
      </c>
      <c r="I20" s="198"/>
      <c r="J20" s="198" t="s">
        <v>1922</v>
      </c>
      <c r="K20" s="119">
        <v>48039</v>
      </c>
      <c r="L20" s="198"/>
      <c r="M20" s="201" t="s">
        <v>113</v>
      </c>
      <c r="N20" s="198" t="s">
        <v>724</v>
      </c>
      <c r="O20" s="198" t="s">
        <v>1923</v>
      </c>
      <c r="P20" s="202" t="s">
        <v>1924</v>
      </c>
      <c r="Q20" s="202" t="s">
        <v>1925</v>
      </c>
      <c r="R20" s="202" t="s">
        <v>1926</v>
      </c>
      <c r="S20" s="198" t="s">
        <v>1927</v>
      </c>
      <c r="T20" s="198" t="s">
        <v>1711</v>
      </c>
      <c r="U20" s="198"/>
      <c r="V20" s="198"/>
      <c r="W20" s="198"/>
      <c r="X20" s="157" t="s">
        <v>610</v>
      </c>
      <c r="Y20" s="119"/>
      <c r="Z20" s="119"/>
      <c r="AA20" s="119"/>
      <c r="AB20" s="119"/>
      <c r="AC20" s="119"/>
      <c r="AD20" s="119"/>
      <c r="AE20" s="119"/>
      <c r="AF20" s="119"/>
      <c r="AG20" s="119"/>
      <c r="AH20" s="119"/>
      <c r="AI20" s="119"/>
      <c r="AJ20" s="119"/>
      <c r="AK20" s="156" t="s">
        <v>610</v>
      </c>
    </row>
    <row r="21" spans="1:39" s="166" customFormat="1" ht="15" customHeight="1">
      <c r="A21" s="164"/>
      <c r="B21" s="164"/>
      <c r="C21" s="198" t="s">
        <v>724</v>
      </c>
      <c r="D21" s="198" t="s">
        <v>1928</v>
      </c>
      <c r="E21" s="198" t="s">
        <v>1313</v>
      </c>
      <c r="F21" s="206">
        <v>-82.532843999999997</v>
      </c>
      <c r="G21" s="206">
        <v>42.616853999999996</v>
      </c>
      <c r="H21" s="198" t="s">
        <v>1929</v>
      </c>
      <c r="I21" s="198" t="s">
        <v>1930</v>
      </c>
      <c r="J21" s="198" t="s">
        <v>1931</v>
      </c>
      <c r="K21" s="119">
        <v>48001</v>
      </c>
      <c r="L21" s="198"/>
      <c r="M21" s="201" t="s">
        <v>113</v>
      </c>
      <c r="N21" s="198" t="s">
        <v>724</v>
      </c>
      <c r="O21" s="198" t="s">
        <v>1932</v>
      </c>
      <c r="P21" s="202" t="s">
        <v>1933</v>
      </c>
      <c r="Q21" s="202" t="s">
        <v>1934</v>
      </c>
      <c r="R21" s="204" t="s">
        <v>1935</v>
      </c>
      <c r="S21" s="207" t="s">
        <v>1936</v>
      </c>
      <c r="T21" s="198" t="s">
        <v>1711</v>
      </c>
      <c r="U21" s="198"/>
      <c r="V21" s="198"/>
      <c r="W21" s="198"/>
      <c r="X21" s="157" t="s">
        <v>610</v>
      </c>
      <c r="Y21" s="119"/>
      <c r="Z21" s="119"/>
      <c r="AA21" s="119"/>
      <c r="AB21" s="119"/>
      <c r="AC21" s="119"/>
      <c r="AD21" s="119"/>
      <c r="AE21" s="119"/>
      <c r="AF21" s="119"/>
      <c r="AG21" s="119"/>
      <c r="AH21" s="119"/>
      <c r="AI21" s="119"/>
      <c r="AJ21" s="119"/>
      <c r="AK21" s="156" t="s">
        <v>610</v>
      </c>
      <c r="AL21" s="168"/>
      <c r="AM21" s="168"/>
    </row>
    <row r="22" spans="1:39" s="166" customFormat="1" ht="15" customHeight="1">
      <c r="A22" s="164"/>
      <c r="B22" s="164"/>
      <c r="C22" s="198" t="s">
        <v>724</v>
      </c>
      <c r="D22" s="198" t="s">
        <v>1937</v>
      </c>
      <c r="E22" s="198" t="s">
        <v>1313</v>
      </c>
      <c r="F22" s="206">
        <v>-82.799802</v>
      </c>
      <c r="G22" s="206">
        <v>43.129035000000002</v>
      </c>
      <c r="H22" s="198" t="s">
        <v>1938</v>
      </c>
      <c r="I22" s="198"/>
      <c r="J22" s="198" t="s">
        <v>362</v>
      </c>
      <c r="K22" s="119">
        <v>48097</v>
      </c>
      <c r="L22" s="119"/>
      <c r="M22" s="201" t="s">
        <v>113</v>
      </c>
      <c r="N22" s="198" t="s">
        <v>724</v>
      </c>
      <c r="O22" s="198" t="s">
        <v>1939</v>
      </c>
      <c r="P22" s="202" t="s">
        <v>1940</v>
      </c>
      <c r="Q22" s="202" t="s">
        <v>1940</v>
      </c>
      <c r="R22" s="204" t="s">
        <v>1941</v>
      </c>
      <c r="S22" s="202" t="s">
        <v>1942</v>
      </c>
      <c r="T22" s="198" t="s">
        <v>1711</v>
      </c>
      <c r="U22" s="198"/>
      <c r="V22" s="198"/>
      <c r="W22" s="198"/>
      <c r="X22" s="157" t="s">
        <v>610</v>
      </c>
      <c r="Y22" s="119"/>
      <c r="Z22" s="119"/>
      <c r="AA22" s="119"/>
      <c r="AB22" s="119"/>
      <c r="AC22" s="119"/>
      <c r="AD22" s="119"/>
      <c r="AE22" s="119"/>
      <c r="AF22" s="119"/>
      <c r="AG22" s="119"/>
      <c r="AH22" s="119"/>
      <c r="AI22" s="119"/>
      <c r="AJ22" s="119"/>
      <c r="AK22" s="156" t="s">
        <v>610</v>
      </c>
      <c r="AL22" s="169"/>
      <c r="AM22" s="169"/>
    </row>
    <row r="23" spans="1:39" s="166" customFormat="1" ht="15" customHeight="1">
      <c r="A23" s="164"/>
      <c r="B23" s="164"/>
      <c r="C23" s="198" t="s">
        <v>724</v>
      </c>
      <c r="D23" s="198" t="s">
        <v>1943</v>
      </c>
      <c r="E23" s="198" t="s">
        <v>1313</v>
      </c>
      <c r="F23" s="206">
        <v>-82.928943000000004</v>
      </c>
      <c r="G23" s="206">
        <v>43.013862000000003</v>
      </c>
      <c r="H23" s="198" t="s">
        <v>1944</v>
      </c>
      <c r="I23" s="198"/>
      <c r="J23" s="198" t="s">
        <v>1945</v>
      </c>
      <c r="K23" s="119">
        <v>48014</v>
      </c>
      <c r="L23" s="119"/>
      <c r="M23" s="201" t="s">
        <v>113</v>
      </c>
      <c r="N23" s="198" t="s">
        <v>724</v>
      </c>
      <c r="O23" s="198" t="s">
        <v>1946</v>
      </c>
      <c r="P23" s="203" t="s">
        <v>1947</v>
      </c>
      <c r="Q23" s="204" t="s">
        <v>1947</v>
      </c>
      <c r="R23" s="204" t="s">
        <v>1948</v>
      </c>
      <c r="S23" s="207" t="s">
        <v>1949</v>
      </c>
      <c r="T23" s="198" t="s">
        <v>1711</v>
      </c>
      <c r="U23" s="198"/>
      <c r="V23" s="198"/>
      <c r="W23" s="198"/>
      <c r="X23" s="157" t="s">
        <v>610</v>
      </c>
      <c r="Y23" s="143"/>
      <c r="Z23" s="143"/>
      <c r="AA23" s="143"/>
      <c r="AB23" s="143"/>
      <c r="AC23" s="143"/>
      <c r="AD23" s="143"/>
      <c r="AE23" s="143"/>
      <c r="AF23" s="143"/>
      <c r="AG23" s="143"/>
      <c r="AH23" s="143"/>
      <c r="AI23" s="143"/>
      <c r="AJ23" s="143"/>
      <c r="AK23" s="156" t="s">
        <v>610</v>
      </c>
    </row>
    <row r="24" spans="1:39" s="166" customFormat="1" ht="15" customHeight="1">
      <c r="A24" s="164"/>
      <c r="B24" s="164"/>
      <c r="C24" s="198" t="s">
        <v>724</v>
      </c>
      <c r="D24" s="198" t="s">
        <v>1950</v>
      </c>
      <c r="E24" s="199" t="s">
        <v>1407</v>
      </c>
      <c r="F24" s="206">
        <v>-82.944841499999995</v>
      </c>
      <c r="G24" s="206">
        <v>42.914934000000002</v>
      </c>
      <c r="H24" s="198" t="s">
        <v>1951</v>
      </c>
      <c r="I24" s="198"/>
      <c r="J24" s="198" t="s">
        <v>1952</v>
      </c>
      <c r="K24" s="120">
        <v>48002</v>
      </c>
      <c r="L24" s="120"/>
      <c r="M24" s="201" t="s">
        <v>113</v>
      </c>
      <c r="N24" s="198" t="s">
        <v>724</v>
      </c>
      <c r="O24" s="198" t="s">
        <v>1953</v>
      </c>
      <c r="P24" s="198" t="s">
        <v>1954</v>
      </c>
      <c r="Q24" s="204" t="s">
        <v>1955</v>
      </c>
      <c r="R24" s="198" t="s">
        <v>1955</v>
      </c>
      <c r="S24" s="210" t="s">
        <v>1956</v>
      </c>
      <c r="T24" s="198"/>
      <c r="U24" s="198"/>
      <c r="V24" s="198"/>
      <c r="W24" s="198"/>
      <c r="X24" s="157" t="s">
        <v>610</v>
      </c>
      <c r="Y24" s="143"/>
      <c r="Z24" s="143"/>
      <c r="AA24" s="143"/>
      <c r="AB24" s="143"/>
      <c r="AC24" s="143"/>
      <c r="AD24" s="143"/>
      <c r="AE24" s="143"/>
      <c r="AF24" s="143"/>
      <c r="AG24" s="143"/>
      <c r="AH24" s="143"/>
      <c r="AI24" s="143"/>
      <c r="AJ24" s="143"/>
      <c r="AK24" s="156" t="s">
        <v>610</v>
      </c>
    </row>
    <row r="25" spans="1:39" s="166" customFormat="1" ht="15" customHeight="1">
      <c r="A25" s="164"/>
      <c r="B25" s="164"/>
      <c r="C25" s="198" t="s">
        <v>724</v>
      </c>
      <c r="D25" s="198" t="s">
        <v>1957</v>
      </c>
      <c r="E25" s="199" t="s">
        <v>1407</v>
      </c>
      <c r="F25" s="206">
        <v>-82.797669128699994</v>
      </c>
      <c r="G25" s="206">
        <v>43.119791538699999</v>
      </c>
      <c r="H25" s="198" t="s">
        <v>1958</v>
      </c>
      <c r="I25" s="198"/>
      <c r="J25" s="198" t="s">
        <v>362</v>
      </c>
      <c r="K25" s="120">
        <v>48097</v>
      </c>
      <c r="L25" s="120"/>
      <c r="M25" s="201" t="s">
        <v>113</v>
      </c>
      <c r="N25" s="198" t="s">
        <v>724</v>
      </c>
      <c r="O25" s="198" t="s">
        <v>1959</v>
      </c>
      <c r="P25" s="198" t="s">
        <v>1960</v>
      </c>
      <c r="Q25" s="204" t="s">
        <v>1961</v>
      </c>
      <c r="R25" s="198" t="s">
        <v>1960</v>
      </c>
      <c r="S25" s="198" t="s">
        <v>1656</v>
      </c>
      <c r="T25" s="198"/>
      <c r="U25" s="198"/>
      <c r="V25" s="198"/>
      <c r="W25" s="198"/>
      <c r="X25" s="157" t="s">
        <v>610</v>
      </c>
      <c r="Y25" s="143"/>
      <c r="Z25" s="143"/>
      <c r="AA25" s="143"/>
      <c r="AB25" s="143"/>
      <c r="AC25" s="143"/>
      <c r="AD25" s="143"/>
      <c r="AE25" s="143"/>
      <c r="AF25" s="143"/>
      <c r="AG25" s="143"/>
      <c r="AH25" s="143"/>
      <c r="AI25" s="143"/>
      <c r="AJ25" s="143"/>
      <c r="AK25" s="156" t="s">
        <v>610</v>
      </c>
    </row>
    <row r="26" spans="1:39" s="166" customFormat="1" ht="15" customHeight="1">
      <c r="A26" s="164"/>
      <c r="B26" s="164"/>
      <c r="C26" s="198" t="s">
        <v>724</v>
      </c>
      <c r="D26" s="198" t="s">
        <v>1962</v>
      </c>
      <c r="E26" s="199" t="s">
        <v>1407</v>
      </c>
      <c r="F26" s="206">
        <v>-82.500430499999993</v>
      </c>
      <c r="G26" s="206">
        <v>43.116236999999998</v>
      </c>
      <c r="H26" s="198" t="s">
        <v>1963</v>
      </c>
      <c r="I26" s="198"/>
      <c r="J26" s="198" t="s">
        <v>1964</v>
      </c>
      <c r="K26" s="120">
        <v>48059</v>
      </c>
      <c r="L26" s="120"/>
      <c r="M26" s="201" t="s">
        <v>113</v>
      </c>
      <c r="N26" s="198" t="s">
        <v>724</v>
      </c>
      <c r="O26" s="198" t="s">
        <v>1965</v>
      </c>
      <c r="P26" s="203" t="s">
        <v>1966</v>
      </c>
      <c r="Q26" s="198" t="s">
        <v>1967</v>
      </c>
      <c r="R26" s="198" t="s">
        <v>1967</v>
      </c>
      <c r="S26" s="211" t="s">
        <v>1968</v>
      </c>
      <c r="T26" s="198"/>
      <c r="U26" s="198"/>
      <c r="V26" s="198"/>
      <c r="W26" s="198"/>
      <c r="X26" s="157" t="s">
        <v>610</v>
      </c>
      <c r="Y26" s="143"/>
      <c r="Z26" s="143"/>
      <c r="AA26" s="143"/>
      <c r="AB26" s="143"/>
      <c r="AC26" s="143"/>
      <c r="AD26" s="143"/>
      <c r="AE26" s="143"/>
      <c r="AF26" s="143"/>
      <c r="AG26" s="143"/>
      <c r="AH26" s="143"/>
      <c r="AI26" s="143"/>
      <c r="AJ26" s="143"/>
      <c r="AK26" s="156" t="s">
        <v>610</v>
      </c>
    </row>
    <row r="27" spans="1:39" s="166" customFormat="1" ht="15" customHeight="1">
      <c r="A27" s="164"/>
      <c r="B27" s="164"/>
      <c r="C27" s="198" t="s">
        <v>724</v>
      </c>
      <c r="D27" s="198" t="s">
        <v>1969</v>
      </c>
      <c r="E27" s="199" t="s">
        <v>1407</v>
      </c>
      <c r="F27" s="206">
        <v>-82.672951499999996</v>
      </c>
      <c r="G27" s="206">
        <v>42.767099999999999</v>
      </c>
      <c r="H27" s="198" t="s">
        <v>1970</v>
      </c>
      <c r="I27" s="198"/>
      <c r="J27" s="198" t="s">
        <v>1971</v>
      </c>
      <c r="K27" s="120">
        <v>48064</v>
      </c>
      <c r="L27" s="120"/>
      <c r="M27" s="201" t="s">
        <v>113</v>
      </c>
      <c r="N27" s="198" t="s">
        <v>724</v>
      </c>
      <c r="O27" s="198" t="s">
        <v>1972</v>
      </c>
      <c r="P27" s="204" t="s">
        <v>1973</v>
      </c>
      <c r="Q27" s="204" t="s">
        <v>1974</v>
      </c>
      <c r="R27" s="198" t="s">
        <v>1975</v>
      </c>
      <c r="S27" s="212" t="s">
        <v>1976</v>
      </c>
      <c r="T27" s="198"/>
      <c r="U27" s="198"/>
      <c r="V27" s="198"/>
      <c r="W27" s="198"/>
      <c r="X27" s="157" t="s">
        <v>610</v>
      </c>
      <c r="Y27" s="143"/>
      <c r="Z27" s="143"/>
      <c r="AA27" s="143"/>
      <c r="AB27" s="143"/>
      <c r="AC27" s="143"/>
      <c r="AD27" s="143"/>
      <c r="AE27" s="143"/>
      <c r="AF27" s="143"/>
      <c r="AG27" s="143"/>
      <c r="AH27" s="143"/>
      <c r="AI27" s="143"/>
      <c r="AJ27" s="143"/>
      <c r="AK27" s="156" t="s">
        <v>610</v>
      </c>
    </row>
    <row r="28" spans="1:39" s="166" customFormat="1" ht="15" customHeight="1">
      <c r="A28" s="164"/>
      <c r="B28" s="164"/>
      <c r="C28" s="198" t="s">
        <v>724</v>
      </c>
      <c r="D28" s="198" t="s">
        <v>1977</v>
      </c>
      <c r="E28" s="199" t="s">
        <v>1407</v>
      </c>
      <c r="F28" s="206">
        <v>-82.553211000000005</v>
      </c>
      <c r="G28" s="206">
        <v>42.771078000000003</v>
      </c>
      <c r="H28" s="198" t="s">
        <v>1978</v>
      </c>
      <c r="I28" s="198"/>
      <c r="J28" s="198" t="s">
        <v>1979</v>
      </c>
      <c r="K28" s="120">
        <v>48054</v>
      </c>
      <c r="L28" s="120"/>
      <c r="M28" s="201" t="s">
        <v>113</v>
      </c>
      <c r="N28" s="198" t="s">
        <v>724</v>
      </c>
      <c r="O28" s="198" t="s">
        <v>1980</v>
      </c>
      <c r="P28" s="203" t="s">
        <v>1981</v>
      </c>
      <c r="Q28" s="204" t="s">
        <v>1982</v>
      </c>
      <c r="R28" s="198" t="s">
        <v>1982</v>
      </c>
      <c r="S28" s="213" t="s">
        <v>1983</v>
      </c>
      <c r="T28" s="198"/>
      <c r="U28" s="198"/>
      <c r="V28" s="198"/>
      <c r="W28" s="198"/>
      <c r="X28" s="157" t="s">
        <v>610</v>
      </c>
      <c r="Y28" s="143"/>
      <c r="Z28" s="143"/>
      <c r="AA28" s="143"/>
      <c r="AB28" s="143"/>
      <c r="AC28" s="143"/>
      <c r="AD28" s="143"/>
      <c r="AE28" s="143"/>
      <c r="AF28" s="143"/>
      <c r="AG28" s="143"/>
      <c r="AH28" s="143"/>
      <c r="AI28" s="143"/>
      <c r="AJ28" s="143"/>
      <c r="AK28" s="156" t="s">
        <v>610</v>
      </c>
    </row>
    <row r="29" spans="1:39" s="166" customFormat="1" ht="15" customHeight="1">
      <c r="A29" s="164"/>
      <c r="B29" s="164"/>
      <c r="C29" s="198" t="s">
        <v>724</v>
      </c>
      <c r="D29" s="198" t="s">
        <v>1984</v>
      </c>
      <c r="E29" s="199" t="s">
        <v>1407</v>
      </c>
      <c r="F29" s="206">
        <v>-82.572151500000004</v>
      </c>
      <c r="G29" s="206">
        <v>42.623522999999999</v>
      </c>
      <c r="H29" s="198" t="s">
        <v>1985</v>
      </c>
      <c r="I29" s="198"/>
      <c r="J29" s="198" t="s">
        <v>1931</v>
      </c>
      <c r="K29" s="120">
        <v>48001</v>
      </c>
      <c r="L29" s="120"/>
      <c r="M29" s="201" t="s">
        <v>113</v>
      </c>
      <c r="N29" s="198" t="s">
        <v>724</v>
      </c>
      <c r="O29" s="198" t="s">
        <v>1986</v>
      </c>
      <c r="P29" s="198" t="s">
        <v>1987</v>
      </c>
      <c r="Q29" s="204" t="s">
        <v>1988</v>
      </c>
      <c r="R29" s="198" t="s">
        <v>1988</v>
      </c>
      <c r="S29" s="198" t="s">
        <v>1988</v>
      </c>
      <c r="T29" s="198"/>
      <c r="U29" s="198"/>
      <c r="V29" s="198"/>
      <c r="W29" s="198"/>
      <c r="X29" s="157" t="s">
        <v>610</v>
      </c>
      <c r="Y29" s="143"/>
      <c r="Z29" s="143"/>
      <c r="AA29" s="143"/>
      <c r="AB29" s="143"/>
      <c r="AC29" s="143"/>
      <c r="AD29" s="143"/>
      <c r="AE29" s="143"/>
      <c r="AF29" s="143"/>
      <c r="AG29" s="143"/>
      <c r="AH29" s="143"/>
      <c r="AI29" s="143"/>
      <c r="AJ29" s="143"/>
      <c r="AK29" s="156" t="s">
        <v>610</v>
      </c>
    </row>
    <row r="30" spans="1:39" s="166" customFormat="1" ht="15" customHeight="1">
      <c r="A30" s="164"/>
      <c r="B30" s="164"/>
      <c r="C30" s="198" t="s">
        <v>724</v>
      </c>
      <c r="D30" s="198" t="s">
        <v>1989</v>
      </c>
      <c r="E30" s="199" t="s">
        <v>1407</v>
      </c>
      <c r="F30" s="206">
        <v>-82.552693500000004</v>
      </c>
      <c r="G30" s="206">
        <v>43.001351999999997</v>
      </c>
      <c r="H30" s="198" t="s">
        <v>1990</v>
      </c>
      <c r="I30" s="198"/>
      <c r="J30" s="198" t="s">
        <v>1991</v>
      </c>
      <c r="K30" s="120">
        <v>48049</v>
      </c>
      <c r="L30" s="199"/>
      <c r="M30" s="201" t="s">
        <v>113</v>
      </c>
      <c r="N30" s="198" t="s">
        <v>724</v>
      </c>
      <c r="O30" s="198" t="s">
        <v>1992</v>
      </c>
      <c r="P30" s="198" t="s">
        <v>1993</v>
      </c>
      <c r="Q30" s="204" t="s">
        <v>1994</v>
      </c>
      <c r="R30" s="198" t="s">
        <v>1995</v>
      </c>
      <c r="S30" s="198" t="s">
        <v>1996</v>
      </c>
      <c r="T30" s="198"/>
      <c r="U30" s="198"/>
      <c r="V30" s="198"/>
      <c r="W30" s="198"/>
      <c r="X30" s="157" t="s">
        <v>610</v>
      </c>
      <c r="Y30" s="143"/>
      <c r="Z30" s="143"/>
      <c r="AA30" s="143"/>
      <c r="AB30" s="143"/>
      <c r="AC30" s="143"/>
      <c r="AD30" s="143"/>
      <c r="AE30" s="143"/>
      <c r="AF30" s="143"/>
      <c r="AG30" s="143"/>
      <c r="AH30" s="143"/>
      <c r="AI30" s="143"/>
      <c r="AJ30" s="143"/>
      <c r="AK30" s="156" t="s">
        <v>610</v>
      </c>
    </row>
    <row r="31" spans="1:39" s="166" customFormat="1" ht="15" customHeight="1">
      <c r="A31" s="164"/>
      <c r="B31" s="164"/>
      <c r="C31" s="198" t="s">
        <v>724</v>
      </c>
      <c r="D31" s="198" t="s">
        <v>1997</v>
      </c>
      <c r="E31" s="199" t="s">
        <v>1407</v>
      </c>
      <c r="F31" s="206">
        <v>-82.704312000000002</v>
      </c>
      <c r="G31" s="206">
        <v>42.848621999999999</v>
      </c>
      <c r="H31" s="198" t="s">
        <v>1998</v>
      </c>
      <c r="I31" s="198"/>
      <c r="J31" s="198" t="s">
        <v>1999</v>
      </c>
      <c r="K31" s="120">
        <v>48063</v>
      </c>
      <c r="L31" s="199"/>
      <c r="M31" s="201" t="s">
        <v>113</v>
      </c>
      <c r="N31" s="198" t="s">
        <v>724</v>
      </c>
      <c r="O31" s="198" t="s">
        <v>2000</v>
      </c>
      <c r="P31" s="198" t="s">
        <v>2001</v>
      </c>
      <c r="Q31" s="204" t="s">
        <v>2002</v>
      </c>
      <c r="R31" s="204" t="s">
        <v>2002</v>
      </c>
      <c r="S31" s="214" t="s">
        <v>2003</v>
      </c>
      <c r="T31" s="198"/>
      <c r="U31" s="198"/>
      <c r="V31" s="198"/>
      <c r="W31" s="198"/>
      <c r="X31" s="157" t="s">
        <v>610</v>
      </c>
      <c r="Y31" s="143"/>
      <c r="Z31" s="143"/>
      <c r="AA31" s="143"/>
      <c r="AB31" s="143"/>
      <c r="AC31" s="143"/>
      <c r="AD31" s="143"/>
      <c r="AE31" s="143"/>
      <c r="AF31" s="143"/>
      <c r="AG31" s="143"/>
      <c r="AH31" s="143"/>
      <c r="AI31" s="143"/>
      <c r="AJ31" s="143"/>
      <c r="AK31" s="156" t="s">
        <v>610</v>
      </c>
    </row>
    <row r="32" spans="1:39" s="166" customFormat="1" ht="15" customHeight="1">
      <c r="A32" s="164"/>
      <c r="B32" s="164"/>
      <c r="C32" s="198" t="s">
        <v>724</v>
      </c>
      <c r="D32" s="198" t="s">
        <v>2004</v>
      </c>
      <c r="E32" s="199" t="s">
        <v>1407</v>
      </c>
      <c r="F32" s="206">
        <v>-82.542509999999993</v>
      </c>
      <c r="G32" s="206">
        <v>42.696449999999999</v>
      </c>
      <c r="H32" s="198" t="s">
        <v>2005</v>
      </c>
      <c r="I32" s="198"/>
      <c r="J32" s="198" t="s">
        <v>2006</v>
      </c>
      <c r="K32" s="120">
        <v>48039</v>
      </c>
      <c r="L32" s="199"/>
      <c r="M32" s="201" t="s">
        <v>113</v>
      </c>
      <c r="N32" s="198" t="s">
        <v>724</v>
      </c>
      <c r="O32" s="198" t="s">
        <v>2007</v>
      </c>
      <c r="P32" s="198" t="s">
        <v>2008</v>
      </c>
      <c r="Q32" s="204" t="s">
        <v>2009</v>
      </c>
      <c r="R32" s="198" t="s">
        <v>2010</v>
      </c>
      <c r="S32" s="209" t="s">
        <v>2011</v>
      </c>
      <c r="T32" s="198"/>
      <c r="U32" s="198"/>
      <c r="V32" s="198"/>
      <c r="W32" s="198"/>
      <c r="X32" s="157" t="s">
        <v>610</v>
      </c>
      <c r="Y32" s="143"/>
      <c r="Z32" s="143"/>
      <c r="AA32" s="143"/>
      <c r="AB32" s="143"/>
      <c r="AC32" s="143"/>
      <c r="AD32" s="143"/>
      <c r="AE32" s="143"/>
      <c r="AF32" s="143"/>
      <c r="AG32" s="143"/>
      <c r="AH32" s="143"/>
      <c r="AI32" s="143"/>
      <c r="AJ32" s="143"/>
      <c r="AK32" s="156" t="s">
        <v>610</v>
      </c>
    </row>
    <row r="33" spans="1:37" s="166" customFormat="1" ht="15" customHeight="1">
      <c r="A33" s="164"/>
      <c r="B33" s="164"/>
      <c r="C33" s="198" t="s">
        <v>724</v>
      </c>
      <c r="D33" s="198" t="s">
        <v>2012</v>
      </c>
      <c r="E33" s="199" t="s">
        <v>1407</v>
      </c>
      <c r="F33" s="206">
        <v>-82.483460260200005</v>
      </c>
      <c r="G33" s="206">
        <v>42.758669142999999</v>
      </c>
      <c r="H33" s="198" t="s">
        <v>2013</v>
      </c>
      <c r="I33" s="198"/>
      <c r="J33" s="198" t="s">
        <v>2014</v>
      </c>
      <c r="K33" s="120">
        <v>48054</v>
      </c>
      <c r="L33" s="199"/>
      <c r="M33" s="201" t="s">
        <v>113</v>
      </c>
      <c r="N33" s="198" t="s">
        <v>724</v>
      </c>
      <c r="O33" s="198" t="s">
        <v>2015</v>
      </c>
      <c r="P33" s="198" t="s">
        <v>2016</v>
      </c>
      <c r="Q33" s="204" t="s">
        <v>2017</v>
      </c>
      <c r="R33" s="198" t="s">
        <v>2018</v>
      </c>
      <c r="S33" s="198" t="s">
        <v>1656</v>
      </c>
      <c r="T33" s="198"/>
      <c r="U33" s="198"/>
      <c r="V33" s="198"/>
      <c r="W33" s="198"/>
      <c r="X33" s="157" t="s">
        <v>610</v>
      </c>
      <c r="Y33" s="143"/>
      <c r="Z33" s="143"/>
      <c r="AA33" s="143"/>
      <c r="AB33" s="143"/>
      <c r="AC33" s="143"/>
      <c r="AD33" s="143"/>
      <c r="AE33" s="143"/>
      <c r="AF33" s="143"/>
      <c r="AG33" s="143"/>
      <c r="AH33" s="143"/>
      <c r="AI33" s="143"/>
      <c r="AJ33" s="143"/>
      <c r="AK33" s="156" t="s">
        <v>610</v>
      </c>
    </row>
    <row r="34" spans="1:37" s="166" customFormat="1" ht="15" customHeight="1">
      <c r="A34" s="164"/>
      <c r="B34" s="164"/>
      <c r="C34" s="198" t="s">
        <v>724</v>
      </c>
      <c r="D34" s="198" t="s">
        <v>2019</v>
      </c>
      <c r="E34" s="199" t="s">
        <v>1407</v>
      </c>
      <c r="F34" s="206">
        <v>-82.776904009299997</v>
      </c>
      <c r="G34" s="206">
        <v>43.004148086999997</v>
      </c>
      <c r="H34" s="198" t="s">
        <v>2020</v>
      </c>
      <c r="I34" s="198"/>
      <c r="J34" s="198" t="s">
        <v>1917</v>
      </c>
      <c r="K34" s="120">
        <v>48022</v>
      </c>
      <c r="L34" s="199"/>
      <c r="M34" s="201" t="s">
        <v>113</v>
      </c>
      <c r="N34" s="198" t="s">
        <v>724</v>
      </c>
      <c r="O34" s="198" t="s">
        <v>2021</v>
      </c>
      <c r="P34" s="198" t="s">
        <v>2022</v>
      </c>
      <c r="Q34" s="204" t="s">
        <v>2023</v>
      </c>
      <c r="R34" s="204" t="s">
        <v>2024</v>
      </c>
      <c r="S34" s="209" t="s">
        <v>2025</v>
      </c>
      <c r="T34" s="198"/>
      <c r="U34" s="198"/>
      <c r="V34" s="198"/>
      <c r="W34" s="198"/>
      <c r="X34" s="157" t="s">
        <v>610</v>
      </c>
      <c r="Y34" s="143"/>
      <c r="Z34" s="143"/>
      <c r="AA34" s="143"/>
      <c r="AB34" s="143"/>
      <c r="AC34" s="143"/>
      <c r="AD34" s="143"/>
      <c r="AE34" s="143"/>
      <c r="AF34" s="143"/>
      <c r="AG34" s="143"/>
      <c r="AH34" s="143"/>
      <c r="AI34" s="143"/>
      <c r="AJ34" s="143"/>
      <c r="AK34" s="156" t="s">
        <v>610</v>
      </c>
    </row>
    <row r="35" spans="1:37" s="166" customFormat="1" ht="28.5">
      <c r="A35" s="164"/>
      <c r="B35" s="164"/>
      <c r="C35" s="198" t="s">
        <v>724</v>
      </c>
      <c r="D35" s="198" t="s">
        <v>2026</v>
      </c>
      <c r="E35" s="199" t="s">
        <v>1407</v>
      </c>
      <c r="F35" s="206">
        <v>-82.48527</v>
      </c>
      <c r="G35" s="206">
        <v>43.039332000000002</v>
      </c>
      <c r="H35" s="198" t="s">
        <v>2027</v>
      </c>
      <c r="I35" s="198"/>
      <c r="J35" s="198" t="s">
        <v>2028</v>
      </c>
      <c r="K35" s="120">
        <v>48059</v>
      </c>
      <c r="L35" s="199"/>
      <c r="M35" s="201" t="s">
        <v>113</v>
      </c>
      <c r="N35" s="198" t="s">
        <v>724</v>
      </c>
      <c r="O35" s="198" t="s">
        <v>2029</v>
      </c>
      <c r="P35" s="198" t="s">
        <v>2030</v>
      </c>
      <c r="Q35" s="204" t="s">
        <v>2031</v>
      </c>
      <c r="R35" s="198" t="s">
        <v>2032</v>
      </c>
      <c r="S35" s="209" t="s">
        <v>2033</v>
      </c>
      <c r="T35" s="198"/>
      <c r="U35" s="198"/>
      <c r="V35" s="198"/>
      <c r="W35" s="198"/>
      <c r="X35" s="157" t="s">
        <v>610</v>
      </c>
      <c r="Y35" s="143"/>
      <c r="Z35" s="143"/>
      <c r="AA35" s="143"/>
      <c r="AB35" s="143"/>
      <c r="AC35" s="143"/>
      <c r="AD35" s="143"/>
      <c r="AE35" s="143"/>
      <c r="AF35" s="143"/>
      <c r="AG35" s="143"/>
      <c r="AH35" s="143"/>
      <c r="AI35" s="143"/>
      <c r="AJ35" s="143"/>
      <c r="AK35" s="156" t="s">
        <v>610</v>
      </c>
    </row>
    <row r="36" spans="1:37" s="166" customFormat="1" ht="28.5">
      <c r="A36" s="164"/>
      <c r="B36" s="164"/>
      <c r="C36" s="198" t="s">
        <v>724</v>
      </c>
      <c r="D36" s="198" t="s">
        <v>2034</v>
      </c>
      <c r="E36" s="199" t="s">
        <v>1407</v>
      </c>
      <c r="F36" s="206">
        <v>-82.580872499999998</v>
      </c>
      <c r="G36" s="206">
        <v>43.135272000000001</v>
      </c>
      <c r="H36" s="198" t="s">
        <v>2035</v>
      </c>
      <c r="I36" s="198"/>
      <c r="J36" s="198" t="s">
        <v>2036</v>
      </c>
      <c r="K36" s="120">
        <v>48032</v>
      </c>
      <c r="L36" s="199"/>
      <c r="M36" s="201" t="s">
        <v>113</v>
      </c>
      <c r="N36" s="198" t="s">
        <v>724</v>
      </c>
      <c r="O36" s="198" t="s">
        <v>2037</v>
      </c>
      <c r="P36" s="198" t="s">
        <v>2038</v>
      </c>
      <c r="Q36" s="204" t="s">
        <v>2039</v>
      </c>
      <c r="R36" s="198" t="s">
        <v>2040</v>
      </c>
      <c r="S36" s="209" t="s">
        <v>2041</v>
      </c>
      <c r="T36" s="198"/>
      <c r="U36" s="198"/>
      <c r="V36" s="198"/>
      <c r="W36" s="198"/>
      <c r="X36" s="157" t="s">
        <v>610</v>
      </c>
      <c r="Y36" s="143"/>
      <c r="Z36" s="143"/>
      <c r="AA36" s="143"/>
      <c r="AB36" s="143"/>
      <c r="AC36" s="143"/>
      <c r="AD36" s="143"/>
      <c r="AE36" s="143"/>
      <c r="AF36" s="143"/>
      <c r="AG36" s="143"/>
      <c r="AH36" s="143"/>
      <c r="AI36" s="143"/>
      <c r="AJ36" s="143"/>
      <c r="AK36" s="156" t="s">
        <v>610</v>
      </c>
    </row>
    <row r="37" spans="1:37" s="166" customFormat="1" ht="28.5">
      <c r="A37" s="164"/>
      <c r="B37" s="164"/>
      <c r="C37" s="198" t="s">
        <v>724</v>
      </c>
      <c r="D37" s="198" t="s">
        <v>2042</v>
      </c>
      <c r="E37" s="199" t="s">
        <v>1407</v>
      </c>
      <c r="F37" s="206">
        <v>-82.701553500000003</v>
      </c>
      <c r="G37" s="206">
        <v>43.132283999999999</v>
      </c>
      <c r="H37" s="198" t="s">
        <v>2043</v>
      </c>
      <c r="I37" s="198"/>
      <c r="J37" s="198" t="s">
        <v>2044</v>
      </c>
      <c r="K37" s="120">
        <v>48006</v>
      </c>
      <c r="L37" s="199"/>
      <c r="M37" s="201" t="s">
        <v>113</v>
      </c>
      <c r="N37" s="198" t="s">
        <v>724</v>
      </c>
      <c r="O37" s="198" t="s">
        <v>2045</v>
      </c>
      <c r="P37" s="198" t="s">
        <v>2046</v>
      </c>
      <c r="Q37" s="204" t="s">
        <v>2047</v>
      </c>
      <c r="R37" s="198" t="s">
        <v>2048</v>
      </c>
      <c r="S37" s="198" t="s">
        <v>2049</v>
      </c>
      <c r="T37" s="198"/>
      <c r="U37" s="198"/>
      <c r="V37" s="198"/>
      <c r="W37" s="198"/>
      <c r="X37" s="157" t="s">
        <v>610</v>
      </c>
      <c r="Y37" s="143"/>
      <c r="Z37" s="143"/>
      <c r="AA37" s="143"/>
      <c r="AB37" s="143"/>
      <c r="AC37" s="143"/>
      <c r="AD37" s="143"/>
      <c r="AE37" s="143"/>
      <c r="AF37" s="143"/>
      <c r="AG37" s="143"/>
      <c r="AH37" s="143"/>
      <c r="AI37" s="143"/>
      <c r="AJ37" s="143"/>
      <c r="AK37" s="156" t="s">
        <v>610</v>
      </c>
    </row>
    <row r="38" spans="1:37" s="166" customFormat="1" ht="28.5">
      <c r="A38" s="164"/>
      <c r="B38" s="164"/>
      <c r="C38" s="198" t="s">
        <v>724</v>
      </c>
      <c r="D38" s="198" t="s">
        <v>2050</v>
      </c>
      <c r="E38" s="199" t="s">
        <v>1407</v>
      </c>
      <c r="F38" s="206">
        <v>-82.667200500000007</v>
      </c>
      <c r="G38" s="206">
        <v>42.691158000000001</v>
      </c>
      <c r="H38" s="198" t="s">
        <v>2051</v>
      </c>
      <c r="I38" s="198"/>
      <c r="J38" s="198" t="s">
        <v>2052</v>
      </c>
      <c r="K38" s="120">
        <v>48023</v>
      </c>
      <c r="L38" s="199"/>
      <c r="M38" s="201" t="s">
        <v>113</v>
      </c>
      <c r="N38" s="198" t="s">
        <v>724</v>
      </c>
      <c r="O38" s="198" t="s">
        <v>2053</v>
      </c>
      <c r="P38" s="204" t="s">
        <v>2054</v>
      </c>
      <c r="Q38" s="204" t="s">
        <v>2055</v>
      </c>
      <c r="R38" s="198" t="s">
        <v>2055</v>
      </c>
      <c r="S38" s="215" t="s">
        <v>2056</v>
      </c>
      <c r="T38" s="198"/>
      <c r="U38" s="198"/>
      <c r="V38" s="198"/>
      <c r="W38" s="198"/>
      <c r="X38" s="157" t="s">
        <v>610</v>
      </c>
      <c r="Y38" s="143"/>
      <c r="Z38" s="143"/>
      <c r="AA38" s="143"/>
      <c r="AB38" s="143"/>
      <c r="AC38" s="143"/>
      <c r="AD38" s="143"/>
      <c r="AE38" s="143"/>
      <c r="AF38" s="143"/>
      <c r="AG38" s="143"/>
      <c r="AH38" s="143"/>
      <c r="AI38" s="143"/>
      <c r="AJ38" s="143"/>
      <c r="AK38" s="156" t="s">
        <v>610</v>
      </c>
    </row>
    <row r="39" spans="1:37" s="166" customFormat="1" ht="28.5">
      <c r="A39" s="164"/>
      <c r="B39" s="164"/>
      <c r="C39" s="198" t="s">
        <v>724</v>
      </c>
      <c r="D39" s="198" t="s">
        <v>2057</v>
      </c>
      <c r="E39" s="199" t="s">
        <v>1407</v>
      </c>
      <c r="F39" s="206">
        <v>-82.693422631199994</v>
      </c>
      <c r="G39" s="206">
        <v>43.031200701400003</v>
      </c>
      <c r="H39" s="198" t="s">
        <v>2058</v>
      </c>
      <c r="I39" s="198"/>
      <c r="J39" s="198" t="s">
        <v>2059</v>
      </c>
      <c r="K39" s="120">
        <v>48006</v>
      </c>
      <c r="L39" s="199"/>
      <c r="M39" s="201" t="s">
        <v>113</v>
      </c>
      <c r="N39" s="198" t="s">
        <v>724</v>
      </c>
      <c r="O39" s="198" t="s">
        <v>2060</v>
      </c>
      <c r="P39" s="198" t="s">
        <v>2061</v>
      </c>
      <c r="Q39" s="198" t="s">
        <v>2061</v>
      </c>
      <c r="R39" s="198" t="s">
        <v>2061</v>
      </c>
      <c r="S39" s="209" t="s">
        <v>2062</v>
      </c>
      <c r="T39" s="198"/>
      <c r="U39" s="198"/>
      <c r="V39" s="198"/>
      <c r="W39" s="198"/>
      <c r="X39" s="157" t="s">
        <v>610</v>
      </c>
      <c r="Y39" s="143"/>
      <c r="Z39" s="143"/>
      <c r="AA39" s="143"/>
      <c r="AB39" s="143"/>
      <c r="AC39" s="143"/>
      <c r="AD39" s="143"/>
      <c r="AE39" s="143"/>
      <c r="AF39" s="143"/>
      <c r="AG39" s="143"/>
      <c r="AH39" s="143"/>
      <c r="AI39" s="143"/>
      <c r="AJ39" s="143"/>
      <c r="AK39" s="156" t="s">
        <v>610</v>
      </c>
    </row>
    <row r="40" spans="1:37" s="166" customFormat="1" ht="28.5">
      <c r="A40" s="164"/>
      <c r="B40" s="164"/>
      <c r="C40" s="198" t="s">
        <v>724</v>
      </c>
      <c r="D40" s="198" t="s">
        <v>2063</v>
      </c>
      <c r="E40" s="199" t="s">
        <v>1407</v>
      </c>
      <c r="F40" s="206">
        <v>-82.543404195600004</v>
      </c>
      <c r="G40" s="206">
        <v>42.968760975499997</v>
      </c>
      <c r="H40" s="198" t="s">
        <v>2064</v>
      </c>
      <c r="I40" s="198"/>
      <c r="J40" s="198" t="s">
        <v>2065</v>
      </c>
      <c r="K40" s="120">
        <v>48074</v>
      </c>
      <c r="L40" s="199"/>
      <c r="M40" s="201" t="s">
        <v>113</v>
      </c>
      <c r="N40" s="198" t="s">
        <v>724</v>
      </c>
      <c r="O40" s="198" t="s">
        <v>2066</v>
      </c>
      <c r="P40" s="198" t="s">
        <v>2067</v>
      </c>
      <c r="Q40" s="204" t="s">
        <v>2068</v>
      </c>
      <c r="R40" s="203" t="s">
        <v>2068</v>
      </c>
      <c r="S40" s="198" t="s">
        <v>2069</v>
      </c>
      <c r="T40" s="198"/>
      <c r="U40" s="198"/>
      <c r="V40" s="198"/>
      <c r="W40" s="198"/>
      <c r="X40" s="157" t="s">
        <v>610</v>
      </c>
      <c r="Y40" s="143"/>
      <c r="Z40" s="143"/>
      <c r="AA40" s="143"/>
      <c r="AB40" s="143"/>
      <c r="AC40" s="143"/>
      <c r="AD40" s="143"/>
      <c r="AE40" s="143"/>
      <c r="AF40" s="143"/>
      <c r="AG40" s="143"/>
      <c r="AH40" s="143"/>
      <c r="AI40" s="143"/>
      <c r="AJ40" s="143"/>
      <c r="AK40" s="156" t="s">
        <v>610</v>
      </c>
    </row>
    <row r="41" spans="1:37" s="166" customFormat="1" ht="28.5">
      <c r="A41" s="164"/>
      <c r="B41" s="164"/>
      <c r="C41" s="198" t="s">
        <v>724</v>
      </c>
      <c r="D41" s="198" t="s">
        <v>2070</v>
      </c>
      <c r="E41" s="199" t="s">
        <v>1407</v>
      </c>
      <c r="F41" s="206">
        <v>-82.894022661700006</v>
      </c>
      <c r="G41" s="206">
        <v>43.127923204299996</v>
      </c>
      <c r="H41" s="198" t="s">
        <v>2071</v>
      </c>
      <c r="I41" s="198"/>
      <c r="J41" s="198" t="s">
        <v>2072</v>
      </c>
      <c r="K41" s="120">
        <v>48097</v>
      </c>
      <c r="L41" s="199"/>
      <c r="M41" s="201" t="s">
        <v>113</v>
      </c>
      <c r="N41" s="198" t="s">
        <v>724</v>
      </c>
      <c r="O41" s="198" t="s">
        <v>2073</v>
      </c>
      <c r="P41" s="198"/>
      <c r="Q41" s="198" t="s">
        <v>2074</v>
      </c>
      <c r="R41" s="198" t="s">
        <v>2074</v>
      </c>
      <c r="S41" s="198" t="s">
        <v>1656</v>
      </c>
      <c r="T41" s="198"/>
      <c r="U41" s="198"/>
      <c r="V41" s="198"/>
      <c r="W41" s="198"/>
      <c r="X41" s="157" t="s">
        <v>610</v>
      </c>
      <c r="Y41" s="143"/>
      <c r="Z41" s="143"/>
      <c r="AA41" s="143"/>
      <c r="AB41" s="143"/>
      <c r="AC41" s="143"/>
      <c r="AD41" s="143"/>
      <c r="AE41" s="143"/>
      <c r="AF41" s="143"/>
      <c r="AG41" s="143"/>
      <c r="AH41" s="143"/>
      <c r="AI41" s="143"/>
      <c r="AJ41" s="143"/>
      <c r="AK41" s="156" t="s">
        <v>610</v>
      </c>
    </row>
    <row r="42" spans="1:37" s="166" customFormat="1" ht="28.5">
      <c r="A42" s="164"/>
      <c r="B42" s="164"/>
      <c r="C42" s="198" t="s">
        <v>724</v>
      </c>
      <c r="D42" s="198" t="s">
        <v>2075</v>
      </c>
      <c r="E42" s="199" t="s">
        <v>1407</v>
      </c>
      <c r="F42" s="206">
        <v>-82.928663999999998</v>
      </c>
      <c r="G42" s="206">
        <v>43.013952000000003</v>
      </c>
      <c r="H42" s="198" t="s">
        <v>2076</v>
      </c>
      <c r="I42" s="198"/>
      <c r="J42" s="198" t="s">
        <v>1945</v>
      </c>
      <c r="K42" s="120">
        <v>48014</v>
      </c>
      <c r="L42" s="199"/>
      <c r="M42" s="201" t="s">
        <v>113</v>
      </c>
      <c r="N42" s="198" t="s">
        <v>724</v>
      </c>
      <c r="O42" s="198" t="s">
        <v>2077</v>
      </c>
      <c r="P42" s="198" t="s">
        <v>2078</v>
      </c>
      <c r="Q42" s="204" t="s">
        <v>2079</v>
      </c>
      <c r="R42" s="198" t="s">
        <v>2080</v>
      </c>
      <c r="S42" s="198" t="s">
        <v>1656</v>
      </c>
      <c r="T42" s="198"/>
      <c r="U42" s="198"/>
      <c r="V42" s="198"/>
      <c r="W42" s="198"/>
      <c r="X42" s="157" t="s">
        <v>610</v>
      </c>
      <c r="Y42" s="143"/>
      <c r="Z42" s="143"/>
      <c r="AA42" s="143"/>
      <c r="AB42" s="143"/>
      <c r="AC42" s="143"/>
      <c r="AD42" s="143"/>
      <c r="AE42" s="143"/>
      <c r="AF42" s="143"/>
      <c r="AG42" s="143"/>
      <c r="AH42" s="143"/>
      <c r="AI42" s="143"/>
      <c r="AJ42" s="143"/>
      <c r="AK42" s="156" t="s">
        <v>610</v>
      </c>
    </row>
    <row r="43" spans="1:37" s="166" customFormat="1" ht="28.5">
      <c r="A43" s="164"/>
      <c r="B43" s="164"/>
      <c r="C43" s="198" t="s">
        <v>724</v>
      </c>
      <c r="D43" s="198" t="s">
        <v>2081</v>
      </c>
      <c r="E43" s="199" t="s">
        <v>1407</v>
      </c>
      <c r="F43" s="206">
        <v>-82.479082500000004</v>
      </c>
      <c r="G43" s="206">
        <v>42.980373</v>
      </c>
      <c r="H43" s="198" t="s">
        <v>2082</v>
      </c>
      <c r="I43" s="198"/>
      <c r="J43" s="198" t="s">
        <v>247</v>
      </c>
      <c r="K43" s="120">
        <v>48060</v>
      </c>
      <c r="L43" s="199"/>
      <c r="M43" s="201" t="s">
        <v>113</v>
      </c>
      <c r="N43" s="198" t="s">
        <v>724</v>
      </c>
      <c r="O43" s="198" t="s">
        <v>2083</v>
      </c>
      <c r="P43" s="198" t="s">
        <v>2084</v>
      </c>
      <c r="Q43" s="204" t="s">
        <v>2085</v>
      </c>
      <c r="R43" s="198" t="s">
        <v>2085</v>
      </c>
      <c r="S43" s="209" t="s">
        <v>2086</v>
      </c>
      <c r="T43" s="198"/>
      <c r="U43" s="198"/>
      <c r="V43" s="198"/>
      <c r="W43" s="198"/>
      <c r="X43" s="157" t="s">
        <v>610</v>
      </c>
      <c r="Y43" s="143"/>
      <c r="Z43" s="143"/>
      <c r="AA43" s="143"/>
      <c r="AB43" s="143"/>
      <c r="AC43" s="143"/>
      <c r="AD43" s="143"/>
      <c r="AE43" s="143"/>
      <c r="AF43" s="143"/>
      <c r="AG43" s="143"/>
      <c r="AH43" s="143"/>
      <c r="AI43" s="143"/>
      <c r="AJ43" s="143"/>
      <c r="AK43" s="156" t="s">
        <v>610</v>
      </c>
    </row>
    <row r="44" spans="1:37" s="166" customFormat="1" ht="28.5">
      <c r="A44" s="164"/>
      <c r="B44" s="164"/>
      <c r="C44" s="198" t="s">
        <v>724</v>
      </c>
      <c r="D44" s="198" t="s">
        <v>2087</v>
      </c>
      <c r="E44" s="199" t="s">
        <v>1407</v>
      </c>
      <c r="F44" s="206">
        <v>-82.843739722999999</v>
      </c>
      <c r="G44" s="206">
        <v>42.942090191299997</v>
      </c>
      <c r="H44" s="198" t="s">
        <v>2088</v>
      </c>
      <c r="I44" s="198"/>
      <c r="J44" s="198" t="s">
        <v>2089</v>
      </c>
      <c r="K44" s="120">
        <v>48041</v>
      </c>
      <c r="L44" s="199"/>
      <c r="M44" s="201" t="s">
        <v>113</v>
      </c>
      <c r="N44" s="198" t="s">
        <v>724</v>
      </c>
      <c r="O44" s="198" t="s">
        <v>2090</v>
      </c>
      <c r="P44" s="198" t="s">
        <v>2091</v>
      </c>
      <c r="Q44" s="198" t="s">
        <v>2091</v>
      </c>
      <c r="R44" s="198" t="s">
        <v>2091</v>
      </c>
      <c r="S44" s="216" t="s">
        <v>2092</v>
      </c>
      <c r="T44" s="198"/>
      <c r="U44" s="198"/>
      <c r="V44" s="198"/>
      <c r="W44" s="198"/>
      <c r="X44" s="157" t="s">
        <v>610</v>
      </c>
      <c r="Y44" s="143"/>
      <c r="Z44" s="143"/>
      <c r="AA44" s="143"/>
      <c r="AB44" s="143"/>
      <c r="AC44" s="143"/>
      <c r="AD44" s="143"/>
      <c r="AE44" s="143"/>
      <c r="AF44" s="143"/>
      <c r="AG44" s="143"/>
      <c r="AH44" s="143"/>
      <c r="AI44" s="143"/>
      <c r="AJ44" s="143"/>
      <c r="AK44" s="156" t="s">
        <v>610</v>
      </c>
    </row>
    <row r="45" spans="1:37" s="166" customFormat="1" ht="28.5">
      <c r="A45" s="164"/>
      <c r="B45" s="164"/>
      <c r="C45" s="198" t="s">
        <v>724</v>
      </c>
      <c r="D45" s="198" t="s">
        <v>2093</v>
      </c>
      <c r="E45" s="199" t="s">
        <v>1407</v>
      </c>
      <c r="F45" s="206">
        <v>-82.536471000000006</v>
      </c>
      <c r="G45" s="206">
        <v>42.859827000000003</v>
      </c>
      <c r="H45" s="198" t="s">
        <v>2094</v>
      </c>
      <c r="I45" s="198"/>
      <c r="J45" s="198" t="s">
        <v>76</v>
      </c>
      <c r="K45" s="120">
        <v>48079</v>
      </c>
      <c r="L45" s="199"/>
      <c r="M45" s="201" t="s">
        <v>113</v>
      </c>
      <c r="N45" s="198" t="s">
        <v>724</v>
      </c>
      <c r="O45" s="198" t="s">
        <v>2095</v>
      </c>
      <c r="P45" s="198" t="s">
        <v>2096</v>
      </c>
      <c r="Q45" s="204" t="s">
        <v>2097</v>
      </c>
      <c r="R45" s="198" t="s">
        <v>2098</v>
      </c>
      <c r="S45" s="198" t="s">
        <v>2099</v>
      </c>
      <c r="T45" s="198"/>
      <c r="U45" s="198"/>
      <c r="V45" s="198"/>
      <c r="W45" s="198"/>
      <c r="X45" s="157" t="s">
        <v>610</v>
      </c>
      <c r="Y45" s="143"/>
      <c r="Z45" s="143"/>
      <c r="AA45" s="143"/>
      <c r="AB45" s="143"/>
      <c r="AC45" s="143"/>
      <c r="AD45" s="143"/>
      <c r="AE45" s="143"/>
      <c r="AF45" s="143"/>
      <c r="AG45" s="143"/>
      <c r="AH45" s="143"/>
      <c r="AI45" s="143"/>
      <c r="AJ45" s="143"/>
      <c r="AK45" s="156" t="s">
        <v>610</v>
      </c>
    </row>
    <row r="46" spans="1:37" s="166" customFormat="1" ht="28.5">
      <c r="A46" s="164"/>
      <c r="B46" s="164"/>
      <c r="C46" s="198" t="s">
        <v>724</v>
      </c>
      <c r="D46" s="198" t="s">
        <v>2100</v>
      </c>
      <c r="E46" s="199" t="s">
        <v>1407</v>
      </c>
      <c r="F46" s="206">
        <v>-82.677523500000007</v>
      </c>
      <c r="G46" s="206">
        <v>42.941105999999998</v>
      </c>
      <c r="H46" s="198" t="s">
        <v>2101</v>
      </c>
      <c r="I46" s="198"/>
      <c r="J46" s="198" t="s">
        <v>2102</v>
      </c>
      <c r="K46" s="120">
        <v>48027</v>
      </c>
      <c r="L46" s="199"/>
      <c r="M46" s="201" t="s">
        <v>113</v>
      </c>
      <c r="N46" s="198" t="s">
        <v>724</v>
      </c>
      <c r="O46" s="198" t="s">
        <v>2103</v>
      </c>
      <c r="P46" s="198" t="s">
        <v>2104</v>
      </c>
      <c r="Q46" s="204" t="s">
        <v>2105</v>
      </c>
      <c r="R46" s="198" t="s">
        <v>2106</v>
      </c>
      <c r="S46" s="198" t="s">
        <v>2107</v>
      </c>
      <c r="T46" s="198"/>
      <c r="U46" s="198"/>
      <c r="V46" s="198"/>
      <c r="W46" s="198"/>
      <c r="X46" s="157" t="s">
        <v>610</v>
      </c>
      <c r="Y46" s="143"/>
      <c r="Z46" s="143"/>
      <c r="AA46" s="143"/>
      <c r="AB46" s="143"/>
      <c r="AC46" s="143"/>
      <c r="AD46" s="143"/>
      <c r="AE46" s="143"/>
      <c r="AF46" s="143"/>
      <c r="AG46" s="143"/>
      <c r="AH46" s="143"/>
      <c r="AI46" s="143"/>
      <c r="AJ46" s="143"/>
      <c r="AK46" s="156" t="s">
        <v>610</v>
      </c>
    </row>
  </sheetData>
  <hyperlinks>
    <hyperlink ref="Q8" r:id="rId1"/>
    <hyperlink ref="S5" r:id="rId2"/>
    <hyperlink ref="Q2" r:id="rId3"/>
    <hyperlink ref="S2" r:id="rId4"/>
    <hyperlink ref="Q4" r:id="rId5"/>
    <hyperlink ref="Q6" r:id="rId6"/>
    <hyperlink ref="Q7" r:id="rId7"/>
    <hyperlink ref="S7" r:id="rId8"/>
    <hyperlink ref="Q9" r:id="rId9"/>
    <hyperlink ref="S10" r:id="rId10"/>
    <hyperlink ref="Q10" r:id="rId11"/>
    <hyperlink ref="Q12" r:id="rId12"/>
    <hyperlink ref="S12" r:id="rId13"/>
    <hyperlink ref="Q13" r:id="rId14"/>
    <hyperlink ref="S13" r:id="rId15"/>
    <hyperlink ref="Q3" r:id="rId16"/>
    <hyperlink ref="S3" r:id="rId17"/>
    <hyperlink ref="S6" r:id="rId18"/>
    <hyperlink ref="S8" r:id="rId19"/>
    <hyperlink ref="S9" r:id="rId20"/>
    <hyperlink ref="Q11" r:id="rId21"/>
    <hyperlink ref="P2" r:id="rId22"/>
    <hyperlink ref="P6" r:id="rId23"/>
    <hyperlink ref="P3" r:id="rId24"/>
    <hyperlink ref="P4" r:id="rId25"/>
    <hyperlink ref="Q5" r:id="rId26"/>
    <hyperlink ref="P5" r:id="rId27"/>
    <hyperlink ref="P10" r:id="rId28"/>
    <hyperlink ref="P11" r:id="rId29"/>
    <hyperlink ref="P12" r:id="rId30"/>
    <hyperlink ref="P13" r:id="rId31"/>
    <hyperlink ref="P7" r:id="rId32"/>
    <hyperlink ref="P8" r:id="rId33"/>
    <hyperlink ref="P9" r:id="rId34"/>
    <hyperlink ref="Q16" r:id="rId35"/>
    <hyperlink ref="R16" r:id="rId36"/>
    <hyperlink ref="S16" r:id="rId37"/>
    <hyperlink ref="R20" r:id="rId38"/>
    <hyperlink ref="R21" r:id="rId39"/>
    <hyperlink ref="S21" r:id="rId40"/>
    <hyperlink ref="Q22" r:id="rId41"/>
    <hyperlink ref="R22" r:id="rId42"/>
    <hyperlink ref="Q23" r:id="rId43"/>
    <hyperlink ref="S23" r:id="rId44"/>
    <hyperlink ref="Q25" r:id="rId45"/>
    <hyperlink ref="Q30" r:id="rId46"/>
    <hyperlink ref="Q33" r:id="rId47"/>
    <hyperlink ref="Q34" r:id="rId48"/>
    <hyperlink ref="Q36" r:id="rId49"/>
    <hyperlink ref="Q37" r:id="rId50"/>
    <hyperlink ref="Q46" r:id="rId51"/>
    <hyperlink ref="P19" r:id="rId52"/>
    <hyperlink ref="S14" r:id="rId53"/>
    <hyperlink ref="P14" r:id="rId54"/>
    <hyperlink ref="Q14" r:id="rId55"/>
    <hyperlink ref="P15" r:id="rId56"/>
    <hyperlink ref="P16" r:id="rId57"/>
    <hyperlink ref="P17" r:id="rId58"/>
    <hyperlink ref="Q17" r:id="rId59"/>
    <hyperlink ref="P18" r:id="rId60"/>
    <hyperlink ref="Q18" r:id="rId61"/>
    <hyperlink ref="S18" r:id="rId62" display="mailto:rwarnke@cityofmarysvillemi.com"/>
    <hyperlink ref="P20" r:id="rId63"/>
    <hyperlink ref="P21" r:id="rId64"/>
    <hyperlink ref="P22" r:id="rId65"/>
    <hyperlink ref="P26" r:id="rId66"/>
    <hyperlink ref="P27" r:id="rId67"/>
    <hyperlink ref="S31" r:id="rId68" display="mailto:clerk@columbustwp.org"/>
    <hyperlink ref="S32" r:id="rId69" display="mailto:clerk@cott-township.org"/>
    <hyperlink ref="S34" r:id="rId70" display="mailto:emmetttownship@yahoo.com"/>
    <hyperlink ref="S35" r:id="rId71" display="mailto:rcrawford@fortgratiottwp.org"/>
    <hyperlink ref="S36" r:id="rId72" display="mailto:office@granttownship.com"/>
    <hyperlink ref="P38" r:id="rId73"/>
    <hyperlink ref="S39" r:id="rId74" display="mailto:officemgr@kenockeetwp.com"/>
    <hyperlink ref="R40" r:id="rId75"/>
    <hyperlink ref="S43" r:id="rId76" display="mailto:bdavis@porthurontownship.org"/>
    <hyperlink ref="S44" r:id="rId77"/>
    <hyperlink ref="P23" r:id="rId78"/>
    <hyperlink ref="P28" r:id="rId79"/>
  </hyperlinks>
  <pageMargins left="0.7" right="0.7" top="0.75" bottom="0.75" header="0.3" footer="0.3"/>
  <pageSetup orientation="portrait" r:id="rId8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AM46"/>
  <sheetViews>
    <sheetView zoomScale="80" zoomScaleNormal="80" workbookViewId="0">
      <pane ySplit="1" topLeftCell="A24" activePane="bottomLeft" state="frozen"/>
      <selection pane="bottomLeft" activeCell="B31" sqref="B31"/>
    </sheetView>
  </sheetViews>
  <sheetFormatPr defaultColWidth="8.85546875" defaultRowHeight="15"/>
  <cols>
    <col min="1" max="1" width="9.7109375" customWidth="1"/>
    <col min="2" max="2" width="19.28515625" customWidth="1"/>
    <col min="3" max="3" width="19.7109375" style="1" customWidth="1"/>
    <col min="4" max="4" width="24.7109375" style="1" bestFit="1" customWidth="1"/>
    <col min="5" max="5" width="18.85546875" style="1" bestFit="1" customWidth="1"/>
    <col min="6" max="7" width="18.85546875" style="1" customWidth="1"/>
    <col min="8" max="8" width="14.5703125" style="1" bestFit="1" customWidth="1"/>
    <col min="9" max="9" width="14.5703125" style="1" customWidth="1"/>
    <col min="10" max="10" width="12" style="1" bestFit="1" customWidth="1"/>
    <col min="11" max="12" width="9.140625" style="1" customWidth="1"/>
    <col min="13" max="13" width="11.5703125" style="1" customWidth="1"/>
    <col min="14" max="14" width="9.5703125" style="1" bestFit="1" customWidth="1"/>
    <col min="15" max="15" width="14" style="1" bestFit="1" customWidth="1"/>
    <col min="16" max="16" width="14" style="1" customWidth="1"/>
    <col min="17" max="17" width="28" style="1" bestFit="1" customWidth="1"/>
    <col min="18" max="18" width="48.85546875" style="1" customWidth="1"/>
    <col min="19" max="19" width="20.85546875" style="1" bestFit="1" customWidth="1"/>
    <col min="20" max="20" width="38.42578125" style="1" bestFit="1" customWidth="1"/>
    <col min="21" max="21" width="38.42578125" style="1" customWidth="1"/>
    <col min="22" max="22" width="20" style="1" bestFit="1" customWidth="1"/>
    <col min="23" max="23" width="13.42578125" style="1" customWidth="1"/>
    <col min="24" max="27" width="8.7109375" style="1" customWidth="1"/>
    <col min="28" max="28" width="18.7109375" style="1" customWidth="1"/>
    <col min="29" max="29" width="15.140625" style="4" customWidth="1"/>
    <col min="30" max="30" width="13.42578125" style="4" customWidth="1"/>
    <col min="31" max="31" width="16" customWidth="1"/>
    <col min="32" max="33" width="16.42578125" customWidth="1"/>
    <col min="34" max="34" width="14" customWidth="1"/>
    <col min="35" max="35" width="14.42578125" customWidth="1"/>
    <col min="36" max="36" width="12.28515625" customWidth="1"/>
    <col min="37" max="37" width="14.42578125" customWidth="1"/>
  </cols>
  <sheetData>
    <row r="1" spans="1:39" ht="47.25">
      <c r="A1" s="113" t="s">
        <v>874</v>
      </c>
      <c r="B1" s="112" t="s">
        <v>955</v>
      </c>
      <c r="C1" s="32" t="s">
        <v>698</v>
      </c>
      <c r="D1" s="15" t="s">
        <v>0</v>
      </c>
      <c r="E1" s="80" t="s">
        <v>867</v>
      </c>
      <c r="F1" s="106" t="s">
        <v>1240</v>
      </c>
      <c r="G1" s="106" t="s">
        <v>1241</v>
      </c>
      <c r="H1" s="16" t="s">
        <v>106</v>
      </c>
      <c r="I1" s="16" t="s">
        <v>1140</v>
      </c>
      <c r="J1" s="17" t="s">
        <v>107</v>
      </c>
      <c r="K1" s="18" t="s">
        <v>108</v>
      </c>
      <c r="L1" s="18" t="s">
        <v>1139</v>
      </c>
      <c r="M1" s="19" t="s">
        <v>123</v>
      </c>
      <c r="N1" s="32" t="s">
        <v>697</v>
      </c>
      <c r="O1" s="20" t="s">
        <v>109</v>
      </c>
      <c r="P1" s="103" t="s">
        <v>917</v>
      </c>
      <c r="Q1" s="65" t="s">
        <v>916</v>
      </c>
      <c r="R1" s="82" t="s">
        <v>871</v>
      </c>
      <c r="S1" s="22" t="s">
        <v>110</v>
      </c>
      <c r="T1" s="23" t="s">
        <v>1</v>
      </c>
      <c r="U1" s="105" t="s">
        <v>918</v>
      </c>
      <c r="V1" s="24" t="s">
        <v>919</v>
      </c>
      <c r="W1" s="25" t="s">
        <v>2</v>
      </c>
      <c r="X1" s="107" t="s">
        <v>920</v>
      </c>
      <c r="Y1" s="107" t="s">
        <v>921</v>
      </c>
      <c r="Z1" s="107" t="s">
        <v>922</v>
      </c>
      <c r="AA1" s="107" t="s">
        <v>923</v>
      </c>
      <c r="AB1" s="10" t="s">
        <v>3</v>
      </c>
      <c r="AC1" s="26" t="s">
        <v>139</v>
      </c>
      <c r="AD1" s="54" t="s">
        <v>924</v>
      </c>
      <c r="AE1" s="47" t="s">
        <v>706</v>
      </c>
      <c r="AF1" s="47" t="s">
        <v>598</v>
      </c>
      <c r="AG1" s="47" t="s">
        <v>24</v>
      </c>
      <c r="AH1" s="47" t="s">
        <v>599</v>
      </c>
      <c r="AI1" s="47" t="s">
        <v>600</v>
      </c>
      <c r="AJ1" s="47" t="s">
        <v>601</v>
      </c>
      <c r="AK1" s="47" t="s">
        <v>602</v>
      </c>
    </row>
    <row r="2" spans="1:39" ht="30.75" customHeight="1">
      <c r="A2" s="115" t="s">
        <v>1109</v>
      </c>
      <c r="B2" s="3"/>
      <c r="C2" s="36" t="s">
        <v>83</v>
      </c>
      <c r="D2" s="10" t="s">
        <v>187</v>
      </c>
      <c r="E2" s="10"/>
      <c r="F2" s="10">
        <v>-83.396827999999999</v>
      </c>
      <c r="G2" s="10">
        <v>43.488190000000003</v>
      </c>
      <c r="H2" s="10" t="s">
        <v>933</v>
      </c>
      <c r="I2" s="10"/>
      <c r="J2" s="10" t="s">
        <v>189</v>
      </c>
      <c r="K2" s="10">
        <v>48723</v>
      </c>
      <c r="L2" s="10"/>
      <c r="M2" s="10" t="s">
        <v>113</v>
      </c>
      <c r="N2" s="36" t="s">
        <v>83</v>
      </c>
      <c r="O2" s="10" t="s">
        <v>190</v>
      </c>
      <c r="P2" s="30" t="s">
        <v>932</v>
      </c>
      <c r="Q2" s="30" t="s">
        <v>186</v>
      </c>
      <c r="R2" s="83"/>
      <c r="S2" s="30" t="s">
        <v>191</v>
      </c>
      <c r="T2" s="10" t="s">
        <v>192</v>
      </c>
      <c r="U2" s="10"/>
      <c r="V2" s="10"/>
      <c r="W2" s="10" t="s">
        <v>7</v>
      </c>
      <c r="X2" s="108" t="s">
        <v>610</v>
      </c>
      <c r="Y2" s="108"/>
      <c r="Z2" s="108"/>
      <c r="AA2" s="108"/>
      <c r="AB2" s="10" t="s">
        <v>723</v>
      </c>
      <c r="AC2" s="45" t="s">
        <v>188</v>
      </c>
      <c r="AD2" s="40" t="s">
        <v>610</v>
      </c>
      <c r="AE2" s="40" t="s">
        <v>610</v>
      </c>
      <c r="AF2" s="40" t="s">
        <v>610</v>
      </c>
      <c r="AG2" s="40" t="s">
        <v>610</v>
      </c>
      <c r="AH2" s="40"/>
      <c r="AI2" s="40"/>
      <c r="AJ2" s="40"/>
      <c r="AK2" s="41"/>
    </row>
    <row r="3" spans="1:39" ht="52.5" customHeight="1">
      <c r="A3" s="115" t="s">
        <v>1110</v>
      </c>
      <c r="B3" s="3"/>
      <c r="C3" s="36" t="s">
        <v>83</v>
      </c>
      <c r="D3" s="10" t="s">
        <v>267</v>
      </c>
      <c r="E3" s="10"/>
      <c r="F3" s="10">
        <v>-83.387814000000006</v>
      </c>
      <c r="G3" s="10">
        <v>43.504277000000002</v>
      </c>
      <c r="H3" s="10" t="s">
        <v>269</v>
      </c>
      <c r="I3" s="10"/>
      <c r="J3" s="10" t="s">
        <v>189</v>
      </c>
      <c r="K3" s="10">
        <v>48723</v>
      </c>
      <c r="L3" s="10"/>
      <c r="M3" s="10" t="s">
        <v>113</v>
      </c>
      <c r="N3" s="36" t="s">
        <v>83</v>
      </c>
      <c r="O3" s="10" t="s">
        <v>276</v>
      </c>
      <c r="P3" s="30" t="s">
        <v>934</v>
      </c>
      <c r="Q3" s="30" t="s">
        <v>270</v>
      </c>
      <c r="R3" s="83"/>
      <c r="S3" s="30" t="s">
        <v>271</v>
      </c>
      <c r="T3" s="10"/>
      <c r="U3" s="10"/>
      <c r="V3" s="10"/>
      <c r="W3" s="10" t="s">
        <v>7</v>
      </c>
      <c r="X3" s="108" t="s">
        <v>610</v>
      </c>
      <c r="Y3" s="108"/>
      <c r="Z3" s="108"/>
      <c r="AA3" s="108"/>
      <c r="AB3" s="10"/>
      <c r="AC3" s="45" t="s">
        <v>268</v>
      </c>
      <c r="AD3" s="40" t="s">
        <v>610</v>
      </c>
      <c r="AE3" s="40"/>
      <c r="AF3" s="40"/>
      <c r="AG3" s="40" t="s">
        <v>610</v>
      </c>
      <c r="AH3" s="40"/>
      <c r="AI3" s="40"/>
      <c r="AJ3" s="40"/>
      <c r="AK3" s="42"/>
    </row>
    <row r="4" spans="1:39" ht="60.75" customHeight="1">
      <c r="A4" s="115" t="s">
        <v>1111</v>
      </c>
      <c r="B4" s="3"/>
      <c r="C4" s="36" t="s">
        <v>83</v>
      </c>
      <c r="D4" s="10" t="s">
        <v>273</v>
      </c>
      <c r="E4" s="10"/>
      <c r="F4" s="10">
        <v>-83.396091999999996</v>
      </c>
      <c r="G4" s="10">
        <v>43.489488000000001</v>
      </c>
      <c r="H4" s="10" t="s">
        <v>277</v>
      </c>
      <c r="I4" s="10"/>
      <c r="J4" s="10" t="s">
        <v>189</v>
      </c>
      <c r="K4" s="10">
        <v>48723</v>
      </c>
      <c r="L4" s="10"/>
      <c r="M4" s="10" t="s">
        <v>113</v>
      </c>
      <c r="N4" s="36" t="s">
        <v>83</v>
      </c>
      <c r="O4" s="10" t="s">
        <v>275</v>
      </c>
      <c r="P4" s="30" t="s">
        <v>935</v>
      </c>
      <c r="Q4" s="30" t="s">
        <v>935</v>
      </c>
      <c r="R4" s="85" t="s">
        <v>885</v>
      </c>
      <c r="S4" s="12" t="s">
        <v>311</v>
      </c>
      <c r="T4" s="10"/>
      <c r="U4" s="10"/>
      <c r="V4" s="10"/>
      <c r="W4" s="10" t="s">
        <v>659</v>
      </c>
      <c r="X4" s="69"/>
      <c r="Y4" s="69"/>
      <c r="Z4" s="108" t="s">
        <v>610</v>
      </c>
      <c r="AA4" s="108" t="s">
        <v>610</v>
      </c>
      <c r="AB4" s="10"/>
      <c r="AC4" s="45" t="s">
        <v>274</v>
      </c>
      <c r="AD4" s="43" t="s">
        <v>610</v>
      </c>
      <c r="AE4" s="40" t="s">
        <v>610</v>
      </c>
      <c r="AF4" s="43"/>
      <c r="AG4" s="43"/>
      <c r="AH4" s="43"/>
      <c r="AI4" s="43"/>
      <c r="AJ4" s="43"/>
      <c r="AK4" s="42"/>
    </row>
    <row r="5" spans="1:39" s="6" customFormat="1" ht="45">
      <c r="A5" s="115" t="s">
        <v>1112</v>
      </c>
      <c r="B5" s="87"/>
      <c r="C5" s="36" t="s">
        <v>83</v>
      </c>
      <c r="D5" s="8" t="s">
        <v>645</v>
      </c>
      <c r="E5" s="8"/>
      <c r="F5" s="8">
        <v>-83.174267</v>
      </c>
      <c r="G5" s="8">
        <v>43.600881000000001</v>
      </c>
      <c r="H5" s="8" t="s">
        <v>363</v>
      </c>
      <c r="I5" s="8"/>
      <c r="J5" s="8" t="s">
        <v>314</v>
      </c>
      <c r="K5" s="8">
        <v>48726</v>
      </c>
      <c r="L5" s="8"/>
      <c r="M5" s="10" t="s">
        <v>113</v>
      </c>
      <c r="N5" s="36" t="s">
        <v>83</v>
      </c>
      <c r="O5" s="8" t="s">
        <v>315</v>
      </c>
      <c r="P5" s="8" t="s">
        <v>312</v>
      </c>
      <c r="Q5" s="12" t="s">
        <v>312</v>
      </c>
      <c r="R5" s="85" t="s">
        <v>886</v>
      </c>
      <c r="S5" s="12" t="s">
        <v>313</v>
      </c>
      <c r="T5" s="8" t="s">
        <v>316</v>
      </c>
      <c r="U5" s="8"/>
      <c r="V5" s="8"/>
      <c r="W5" s="10" t="s">
        <v>659</v>
      </c>
      <c r="X5" s="69"/>
      <c r="Y5" s="69"/>
      <c r="Z5" s="108" t="s">
        <v>610</v>
      </c>
      <c r="AA5" s="108" t="s">
        <v>610</v>
      </c>
      <c r="AB5" s="8"/>
      <c r="AC5" s="46"/>
      <c r="AD5" s="40" t="s">
        <v>610</v>
      </c>
      <c r="AE5" s="40" t="s">
        <v>610</v>
      </c>
      <c r="AF5" s="40"/>
      <c r="AG5" s="40"/>
      <c r="AH5" s="40"/>
      <c r="AI5" s="40"/>
      <c r="AJ5" s="40"/>
      <c r="AK5" s="42"/>
    </row>
    <row r="6" spans="1:39" s="6" customFormat="1" ht="45">
      <c r="A6" s="115" t="s">
        <v>1113</v>
      </c>
      <c r="B6" s="87"/>
      <c r="C6" s="36" t="s">
        <v>83</v>
      </c>
      <c r="D6" s="8" t="s">
        <v>646</v>
      </c>
      <c r="E6" s="8"/>
      <c r="F6" s="8">
        <v>-83.583939999999998</v>
      </c>
      <c r="G6" s="8">
        <v>43.371608999999999</v>
      </c>
      <c r="H6" s="8" t="s">
        <v>369</v>
      </c>
      <c r="I6" s="8"/>
      <c r="J6" s="8" t="s">
        <v>325</v>
      </c>
      <c r="K6" s="8">
        <v>48768</v>
      </c>
      <c r="L6" s="8"/>
      <c r="M6" s="10" t="s">
        <v>113</v>
      </c>
      <c r="N6" s="36" t="s">
        <v>83</v>
      </c>
      <c r="O6" s="8" t="s">
        <v>326</v>
      </c>
      <c r="P6" s="12" t="s">
        <v>324</v>
      </c>
      <c r="Q6" s="12" t="s">
        <v>324</v>
      </c>
      <c r="R6" s="85" t="s">
        <v>887</v>
      </c>
      <c r="S6" s="12" t="s">
        <v>725</v>
      </c>
      <c r="T6" s="8"/>
      <c r="U6" s="8"/>
      <c r="V6" s="8"/>
      <c r="W6" s="10" t="s">
        <v>659</v>
      </c>
      <c r="X6" s="69"/>
      <c r="Y6" s="69"/>
      <c r="Z6" s="108" t="s">
        <v>610</v>
      </c>
      <c r="AA6" s="108" t="s">
        <v>610</v>
      </c>
      <c r="AB6" s="8"/>
      <c r="AC6" s="46"/>
      <c r="AD6" s="40" t="s">
        <v>610</v>
      </c>
      <c r="AE6" s="40" t="s">
        <v>610</v>
      </c>
      <c r="AF6" s="40"/>
      <c r="AG6" s="40"/>
      <c r="AH6" s="40"/>
      <c r="AI6" s="40"/>
      <c r="AJ6" s="40"/>
      <c r="AK6" s="42"/>
    </row>
    <row r="7" spans="1:39" s="28" customFormat="1" ht="45">
      <c r="A7" s="115" t="s">
        <v>1114</v>
      </c>
      <c r="B7" s="26"/>
      <c r="C7" s="57" t="s">
        <v>592</v>
      </c>
      <c r="D7" s="8" t="s">
        <v>590</v>
      </c>
      <c r="E7" s="8"/>
      <c r="F7" s="8">
        <v>-82.476309999999998</v>
      </c>
      <c r="G7" s="8">
        <v>42.873265000000004</v>
      </c>
      <c r="H7" s="8" t="s">
        <v>595</v>
      </c>
      <c r="I7" s="8"/>
      <c r="J7" s="8" t="s">
        <v>596</v>
      </c>
      <c r="K7" s="8">
        <v>48079</v>
      </c>
      <c r="L7" s="8"/>
      <c r="M7" s="10" t="s">
        <v>113</v>
      </c>
      <c r="N7" s="61" t="s">
        <v>724</v>
      </c>
      <c r="O7" s="8" t="s">
        <v>594</v>
      </c>
      <c r="P7" s="12" t="s">
        <v>597</v>
      </c>
      <c r="Q7" s="12" t="s">
        <v>597</v>
      </c>
      <c r="R7" s="85" t="s">
        <v>881</v>
      </c>
      <c r="S7" s="12" t="s">
        <v>593</v>
      </c>
      <c r="T7" s="8"/>
      <c r="U7" s="8"/>
      <c r="V7" s="8"/>
      <c r="W7" s="10" t="s">
        <v>659</v>
      </c>
      <c r="X7" s="69"/>
      <c r="Y7" s="69"/>
      <c r="Z7" s="108" t="s">
        <v>610</v>
      </c>
      <c r="AA7" s="108" t="s">
        <v>610</v>
      </c>
      <c r="AB7" s="8"/>
      <c r="AC7" s="46"/>
      <c r="AD7" s="43"/>
      <c r="AE7" s="43"/>
      <c r="AF7" s="43"/>
      <c r="AG7" s="43" t="s">
        <v>610</v>
      </c>
      <c r="AH7" s="43"/>
      <c r="AI7" s="43"/>
      <c r="AJ7" s="43"/>
      <c r="AK7" s="42"/>
    </row>
    <row r="8" spans="1:39" s="28" customFormat="1" ht="60">
      <c r="A8" s="115" t="s">
        <v>1115</v>
      </c>
      <c r="B8" s="26"/>
      <c r="C8" s="57" t="s">
        <v>701</v>
      </c>
      <c r="D8" s="7" t="s">
        <v>382</v>
      </c>
      <c r="E8" s="96"/>
      <c r="F8" s="7">
        <v>-83.331740999999994</v>
      </c>
      <c r="G8" s="7">
        <v>42.654769999999999</v>
      </c>
      <c r="H8" s="8" t="s">
        <v>383</v>
      </c>
      <c r="I8" s="8"/>
      <c r="J8" s="7" t="s">
        <v>384</v>
      </c>
      <c r="K8" s="7">
        <v>48328</v>
      </c>
      <c r="L8" s="7"/>
      <c r="M8" s="10" t="s">
        <v>113</v>
      </c>
      <c r="N8" s="61" t="s">
        <v>696</v>
      </c>
      <c r="O8" s="10" t="s">
        <v>726</v>
      </c>
      <c r="P8" s="12" t="s">
        <v>705</v>
      </c>
      <c r="Q8" s="12" t="s">
        <v>705</v>
      </c>
      <c r="R8" s="86"/>
      <c r="S8" s="10"/>
      <c r="T8" s="10"/>
      <c r="U8" s="10"/>
      <c r="V8" s="10"/>
      <c r="W8" s="10" t="s">
        <v>659</v>
      </c>
      <c r="X8" s="69"/>
      <c r="Y8" s="69"/>
      <c r="Z8" s="108" t="s">
        <v>610</v>
      </c>
      <c r="AA8" s="108" t="s">
        <v>610</v>
      </c>
      <c r="AB8" s="10"/>
      <c r="AC8" s="52"/>
      <c r="AD8" s="41" t="s">
        <v>610</v>
      </c>
      <c r="AE8" s="42"/>
      <c r="AF8" s="42" t="s">
        <v>610</v>
      </c>
      <c r="AG8" s="42"/>
      <c r="AH8" s="42"/>
      <c r="AI8" s="42"/>
      <c r="AJ8" s="42"/>
      <c r="AK8" s="42"/>
    </row>
    <row r="9" spans="1:39" s="28" customFormat="1" ht="98.25" customHeight="1">
      <c r="A9" s="115" t="s">
        <v>1116</v>
      </c>
      <c r="B9" s="26"/>
      <c r="C9" s="57" t="s">
        <v>701</v>
      </c>
      <c r="D9" s="10" t="s">
        <v>630</v>
      </c>
      <c r="E9" s="10"/>
      <c r="F9" s="10">
        <v>-83.690122000000002</v>
      </c>
      <c r="G9" s="10">
        <v>43.015813000000001</v>
      </c>
      <c r="H9" s="10" t="s">
        <v>624</v>
      </c>
      <c r="I9" s="10"/>
      <c r="J9" s="10" t="s">
        <v>193</v>
      </c>
      <c r="K9" s="10">
        <v>48502</v>
      </c>
      <c r="L9" s="10"/>
      <c r="M9" s="10" t="s">
        <v>113</v>
      </c>
      <c r="N9" s="57" t="s">
        <v>15</v>
      </c>
      <c r="O9" s="10" t="s">
        <v>194</v>
      </c>
      <c r="P9" s="30" t="s">
        <v>203</v>
      </c>
      <c r="Q9" s="30" t="s">
        <v>226</v>
      </c>
      <c r="R9" s="83"/>
      <c r="S9" s="30" t="s">
        <v>702</v>
      </c>
      <c r="T9" s="10" t="s">
        <v>21</v>
      </c>
      <c r="U9" s="10"/>
      <c r="V9" s="10"/>
      <c r="W9" s="10" t="s">
        <v>659</v>
      </c>
      <c r="X9" s="69"/>
      <c r="Y9" s="69"/>
      <c r="Z9" s="108" t="s">
        <v>610</v>
      </c>
      <c r="AA9" s="108" t="s">
        <v>610</v>
      </c>
      <c r="AB9" s="10" t="s">
        <v>53</v>
      </c>
      <c r="AC9" s="45" t="s">
        <v>52</v>
      </c>
      <c r="AD9" s="42" t="s">
        <v>610</v>
      </c>
      <c r="AE9" s="40" t="s">
        <v>610</v>
      </c>
      <c r="AF9" s="42" t="s">
        <v>610</v>
      </c>
      <c r="AG9" s="42"/>
      <c r="AH9" s="42"/>
      <c r="AI9" s="42"/>
      <c r="AJ9" s="42"/>
      <c r="AK9" s="42"/>
    </row>
    <row r="10" spans="1:39" s="28" customFormat="1" ht="79.5" customHeight="1">
      <c r="A10" s="115" t="s">
        <v>1117</v>
      </c>
      <c r="B10" s="26"/>
      <c r="C10" s="57" t="s">
        <v>701</v>
      </c>
      <c r="D10" s="10" t="s">
        <v>629</v>
      </c>
      <c r="E10" s="10"/>
      <c r="F10" s="10">
        <v>-83.712643</v>
      </c>
      <c r="G10" s="10">
        <v>43.012383</v>
      </c>
      <c r="H10" s="10" t="s">
        <v>605</v>
      </c>
      <c r="I10" s="10"/>
      <c r="J10" s="10" t="s">
        <v>193</v>
      </c>
      <c r="K10" s="10">
        <v>48504</v>
      </c>
      <c r="L10" s="10"/>
      <c r="M10" s="10" t="s">
        <v>113</v>
      </c>
      <c r="N10" s="57" t="s">
        <v>15</v>
      </c>
      <c r="O10" s="10" t="s">
        <v>219</v>
      </c>
      <c r="P10" s="30" t="s">
        <v>150</v>
      </c>
      <c r="Q10" s="30" t="s">
        <v>150</v>
      </c>
      <c r="R10" s="83"/>
      <c r="S10" s="30" t="s">
        <v>220</v>
      </c>
      <c r="T10" s="10" t="s">
        <v>43</v>
      </c>
      <c r="U10" s="10"/>
      <c r="V10" s="10" t="s">
        <v>44</v>
      </c>
      <c r="W10" s="10" t="s">
        <v>659</v>
      </c>
      <c r="X10" s="69"/>
      <c r="Y10" s="69"/>
      <c r="Z10" s="108" t="s">
        <v>610</v>
      </c>
      <c r="AA10" s="108" t="s">
        <v>610</v>
      </c>
      <c r="AB10" s="10" t="s">
        <v>151</v>
      </c>
      <c r="AC10" s="45" t="s">
        <v>42</v>
      </c>
      <c r="AD10" s="42" t="s">
        <v>610</v>
      </c>
      <c r="AE10" s="42"/>
      <c r="AF10" s="42" t="s">
        <v>610</v>
      </c>
      <c r="AG10" s="42" t="s">
        <v>610</v>
      </c>
      <c r="AH10" s="42"/>
      <c r="AI10" s="42"/>
      <c r="AJ10" s="42"/>
      <c r="AK10" s="42"/>
    </row>
    <row r="11" spans="1:39" s="162" customFormat="1" ht="28.5">
      <c r="A11" s="143"/>
      <c r="B11" s="143"/>
      <c r="C11" s="198" t="s">
        <v>83</v>
      </c>
      <c r="D11" s="198" t="s">
        <v>2108</v>
      </c>
      <c r="E11" s="198" t="s">
        <v>1296</v>
      </c>
      <c r="F11" s="206">
        <v>-83.393404965200006</v>
      </c>
      <c r="G11" s="206">
        <v>43.491173978200003</v>
      </c>
      <c r="H11" s="198" t="s">
        <v>2109</v>
      </c>
      <c r="I11" s="198"/>
      <c r="J11" s="198" t="s">
        <v>189</v>
      </c>
      <c r="K11" s="119">
        <v>48723</v>
      </c>
      <c r="L11" s="198"/>
      <c r="M11" s="201" t="s">
        <v>113</v>
      </c>
      <c r="N11" s="198" t="s">
        <v>83</v>
      </c>
      <c r="O11" s="198" t="s">
        <v>2110</v>
      </c>
      <c r="P11" s="202" t="s">
        <v>2111</v>
      </c>
      <c r="Q11" s="202" t="s">
        <v>2112</v>
      </c>
      <c r="R11" s="202" t="s">
        <v>2112</v>
      </c>
      <c r="S11" s="199" t="s">
        <v>2113</v>
      </c>
      <c r="T11" s="198" t="s">
        <v>1711</v>
      </c>
      <c r="U11" s="198"/>
      <c r="V11" s="119"/>
      <c r="W11" s="119"/>
      <c r="X11" s="157" t="s">
        <v>610</v>
      </c>
      <c r="Y11" s="119"/>
      <c r="Z11" s="119"/>
      <c r="AA11" s="119"/>
      <c r="AB11" s="119"/>
      <c r="AC11" s="119"/>
      <c r="AD11" s="120"/>
      <c r="AE11" s="120"/>
      <c r="AF11" s="120"/>
      <c r="AG11" s="120"/>
      <c r="AH11" s="120"/>
      <c r="AI11" s="120"/>
      <c r="AJ11" s="120"/>
      <c r="AK11" s="156" t="s">
        <v>610</v>
      </c>
    </row>
    <row r="12" spans="1:39" s="162" customFormat="1" ht="28.5">
      <c r="A12" s="143"/>
      <c r="B12" s="143"/>
      <c r="C12" s="198" t="s">
        <v>83</v>
      </c>
      <c r="D12" s="198" t="s">
        <v>2108</v>
      </c>
      <c r="E12" s="198" t="s">
        <v>1305</v>
      </c>
      <c r="F12" s="206">
        <v>-83.387866098499998</v>
      </c>
      <c r="G12" s="206">
        <v>43.5044100171</v>
      </c>
      <c r="H12" s="198" t="s">
        <v>2114</v>
      </c>
      <c r="I12" s="198"/>
      <c r="J12" s="198" t="s">
        <v>189</v>
      </c>
      <c r="K12" s="119">
        <v>48723</v>
      </c>
      <c r="L12" s="198"/>
      <c r="M12" s="201" t="s">
        <v>113</v>
      </c>
      <c r="N12" s="198" t="s">
        <v>83</v>
      </c>
      <c r="O12" s="198" t="s">
        <v>2115</v>
      </c>
      <c r="P12" s="203" t="s">
        <v>2116</v>
      </c>
      <c r="Q12" s="203" t="s">
        <v>2116</v>
      </c>
      <c r="R12" s="203" t="s">
        <v>2116</v>
      </c>
      <c r="S12" s="202" t="s">
        <v>2117</v>
      </c>
      <c r="T12" s="198" t="s">
        <v>1310</v>
      </c>
      <c r="U12" s="198"/>
      <c r="V12" s="119"/>
      <c r="W12" s="119"/>
      <c r="X12" s="157" t="s">
        <v>610</v>
      </c>
      <c r="Y12" s="119"/>
      <c r="Z12" s="119"/>
      <c r="AA12" s="119"/>
      <c r="AB12" s="119"/>
      <c r="AC12" s="119"/>
      <c r="AD12" s="120"/>
      <c r="AE12" s="120"/>
      <c r="AF12" s="120"/>
      <c r="AG12" s="120"/>
      <c r="AH12" s="120"/>
      <c r="AI12" s="120"/>
      <c r="AJ12" s="120"/>
      <c r="AK12" s="156" t="s">
        <v>610</v>
      </c>
    </row>
    <row r="13" spans="1:39" s="162" customFormat="1" ht="28.5">
      <c r="A13" s="143"/>
      <c r="B13" s="143"/>
      <c r="C13" s="198" t="s">
        <v>83</v>
      </c>
      <c r="D13" s="198" t="s">
        <v>2118</v>
      </c>
      <c r="E13" s="198" t="s">
        <v>1509</v>
      </c>
      <c r="F13" s="206">
        <v>-83.398229298199993</v>
      </c>
      <c r="G13" s="206">
        <v>43.487538957600002</v>
      </c>
      <c r="H13" s="198" t="s">
        <v>2119</v>
      </c>
      <c r="I13" s="198"/>
      <c r="J13" s="198" t="s">
        <v>189</v>
      </c>
      <c r="K13" s="119">
        <v>48723</v>
      </c>
      <c r="L13" s="198"/>
      <c r="M13" s="201" t="s">
        <v>113</v>
      </c>
      <c r="N13" s="198" t="s">
        <v>83</v>
      </c>
      <c r="O13" s="198" t="s">
        <v>2120</v>
      </c>
      <c r="P13" s="198" t="s">
        <v>2121</v>
      </c>
      <c r="Q13" s="202" t="s">
        <v>2121</v>
      </c>
      <c r="R13" s="204" t="s">
        <v>2122</v>
      </c>
      <c r="S13" s="207" t="s">
        <v>2123</v>
      </c>
      <c r="T13" s="198" t="s">
        <v>1711</v>
      </c>
      <c r="U13" s="198"/>
      <c r="V13" s="119"/>
      <c r="W13" s="119"/>
      <c r="X13" s="157" t="s">
        <v>610</v>
      </c>
      <c r="Y13" s="119"/>
      <c r="Z13" s="119"/>
      <c r="AA13" s="119"/>
      <c r="AB13" s="119"/>
      <c r="AC13" s="119"/>
      <c r="AD13" s="120"/>
      <c r="AE13" s="120"/>
      <c r="AF13" s="120"/>
      <c r="AG13" s="120"/>
      <c r="AH13" s="120"/>
      <c r="AI13" s="120"/>
      <c r="AJ13" s="120"/>
      <c r="AK13" s="156" t="s">
        <v>610</v>
      </c>
    </row>
    <row r="14" spans="1:39" s="162" customFormat="1" ht="28.5">
      <c r="A14" s="118"/>
      <c r="B14" s="118"/>
      <c r="C14" s="198" t="s">
        <v>83</v>
      </c>
      <c r="D14" s="198" t="s">
        <v>2124</v>
      </c>
      <c r="E14" s="198" t="s">
        <v>1313</v>
      </c>
      <c r="F14" s="206">
        <v>-83.580239083999999</v>
      </c>
      <c r="G14" s="206">
        <v>43.370678334200001</v>
      </c>
      <c r="H14" s="198" t="s">
        <v>2125</v>
      </c>
      <c r="I14" s="198"/>
      <c r="J14" s="198" t="s">
        <v>325</v>
      </c>
      <c r="K14" s="119">
        <v>48768</v>
      </c>
      <c r="L14" s="198"/>
      <c r="M14" s="201" t="s">
        <v>113</v>
      </c>
      <c r="N14" s="198" t="s">
        <v>83</v>
      </c>
      <c r="O14" s="198" t="s">
        <v>2126</v>
      </c>
      <c r="P14" s="204" t="s">
        <v>2127</v>
      </c>
      <c r="Q14" s="204" t="s">
        <v>2128</v>
      </c>
      <c r="R14" s="198" t="s">
        <v>2129</v>
      </c>
      <c r="S14" s="198" t="s">
        <v>2117</v>
      </c>
      <c r="T14" s="198" t="s">
        <v>1711</v>
      </c>
      <c r="U14" s="198"/>
      <c r="V14" s="119"/>
      <c r="W14" s="119"/>
      <c r="X14" s="157" t="s">
        <v>610</v>
      </c>
      <c r="Y14" s="119"/>
      <c r="Z14" s="119"/>
      <c r="AA14" s="119"/>
      <c r="AB14" s="119"/>
      <c r="AC14" s="119"/>
      <c r="AD14" s="120"/>
      <c r="AE14" s="120"/>
      <c r="AF14" s="120"/>
      <c r="AG14" s="120"/>
      <c r="AH14" s="120"/>
      <c r="AI14" s="120"/>
      <c r="AJ14" s="120"/>
      <c r="AK14" s="156" t="s">
        <v>610</v>
      </c>
    </row>
    <row r="15" spans="1:39" s="162" customFormat="1" ht="28.5">
      <c r="A15" s="118"/>
      <c r="B15" s="118"/>
      <c r="C15" s="198" t="s">
        <v>83</v>
      </c>
      <c r="D15" s="198" t="s">
        <v>2130</v>
      </c>
      <c r="E15" s="198" t="s">
        <v>1509</v>
      </c>
      <c r="F15" s="206">
        <v>-83.174343187600002</v>
      </c>
      <c r="G15" s="206">
        <v>43.600812694799998</v>
      </c>
      <c r="H15" s="198" t="s">
        <v>363</v>
      </c>
      <c r="I15" s="198"/>
      <c r="J15" s="198" t="s">
        <v>314</v>
      </c>
      <c r="K15" s="119">
        <v>48726</v>
      </c>
      <c r="L15" s="198"/>
      <c r="M15" s="201" t="s">
        <v>113</v>
      </c>
      <c r="N15" s="198" t="s">
        <v>83</v>
      </c>
      <c r="O15" s="198" t="s">
        <v>2131</v>
      </c>
      <c r="P15" s="202" t="s">
        <v>2132</v>
      </c>
      <c r="Q15" s="202" t="s">
        <v>2133</v>
      </c>
      <c r="R15" s="204" t="s">
        <v>2133</v>
      </c>
      <c r="S15" s="202" t="s">
        <v>2133</v>
      </c>
      <c r="T15" s="198" t="s">
        <v>1711</v>
      </c>
      <c r="U15" s="198"/>
      <c r="V15" s="119"/>
      <c r="W15" s="119"/>
      <c r="X15" s="157" t="s">
        <v>610</v>
      </c>
      <c r="Y15" s="119"/>
      <c r="Z15" s="119"/>
      <c r="AA15" s="119"/>
      <c r="AB15" s="119"/>
      <c r="AC15" s="119"/>
      <c r="AD15" s="119"/>
      <c r="AE15" s="119"/>
      <c r="AF15" s="119"/>
      <c r="AG15" s="119"/>
      <c r="AH15" s="119"/>
      <c r="AI15" s="119"/>
      <c r="AJ15" s="119"/>
      <c r="AK15" s="156" t="s">
        <v>610</v>
      </c>
      <c r="AL15" s="124"/>
      <c r="AM15" s="124"/>
    </row>
    <row r="16" spans="1:39" s="162" customFormat="1" ht="28.5">
      <c r="A16" s="118"/>
      <c r="B16" s="118"/>
      <c r="C16" s="198" t="s">
        <v>83</v>
      </c>
      <c r="D16" s="198" t="s">
        <v>2134</v>
      </c>
      <c r="E16" s="198" t="s">
        <v>1509</v>
      </c>
      <c r="F16" s="206">
        <v>-83.186638999899998</v>
      </c>
      <c r="G16" s="206">
        <v>43.409783503600003</v>
      </c>
      <c r="H16" s="198" t="s">
        <v>2135</v>
      </c>
      <c r="I16" s="198"/>
      <c r="J16" s="198" t="s">
        <v>2136</v>
      </c>
      <c r="K16" s="119">
        <v>48741</v>
      </c>
      <c r="L16" s="198"/>
      <c r="M16" s="201" t="s">
        <v>113</v>
      </c>
      <c r="N16" s="198" t="s">
        <v>83</v>
      </c>
      <c r="O16" s="198" t="s">
        <v>2137</v>
      </c>
      <c r="P16" s="198"/>
      <c r="Q16" s="204" t="s">
        <v>2138</v>
      </c>
      <c r="R16" s="204" t="s">
        <v>2138</v>
      </c>
      <c r="S16" s="199" t="s">
        <v>2117</v>
      </c>
      <c r="T16" s="198" t="s">
        <v>1711</v>
      </c>
      <c r="U16" s="198"/>
      <c r="V16" s="143"/>
      <c r="W16" s="143"/>
      <c r="X16" s="157" t="s">
        <v>610</v>
      </c>
      <c r="Y16" s="143"/>
      <c r="Z16" s="143"/>
      <c r="AA16" s="143"/>
      <c r="AB16" s="143"/>
      <c r="AC16" s="143"/>
      <c r="AD16" s="119"/>
      <c r="AE16" s="119"/>
      <c r="AF16" s="119"/>
      <c r="AG16" s="119"/>
      <c r="AH16" s="119"/>
      <c r="AI16" s="119"/>
      <c r="AJ16" s="119"/>
      <c r="AK16" s="156" t="s">
        <v>610</v>
      </c>
    </row>
    <row r="17" spans="1:37" s="162" customFormat="1" ht="28.5">
      <c r="A17" s="118"/>
      <c r="B17" s="118"/>
      <c r="C17" s="198" t="s">
        <v>83</v>
      </c>
      <c r="D17" s="198" t="s">
        <v>2139</v>
      </c>
      <c r="E17" s="198" t="s">
        <v>1509</v>
      </c>
      <c r="F17" s="206">
        <v>-83.519486459399999</v>
      </c>
      <c r="G17" s="206">
        <v>43.5663608606</v>
      </c>
      <c r="H17" s="198" t="s">
        <v>2140</v>
      </c>
      <c r="I17" s="198"/>
      <c r="J17" s="198" t="s">
        <v>2141</v>
      </c>
      <c r="K17" s="119">
        <v>48701</v>
      </c>
      <c r="L17" s="198"/>
      <c r="M17" s="201" t="s">
        <v>113</v>
      </c>
      <c r="N17" s="198" t="s">
        <v>83</v>
      </c>
      <c r="O17" s="198" t="s">
        <v>2142</v>
      </c>
      <c r="P17" s="198"/>
      <c r="Q17" s="204"/>
      <c r="R17" s="203" t="s">
        <v>2143</v>
      </c>
      <c r="S17" s="219" t="s">
        <v>2117</v>
      </c>
      <c r="T17" s="198" t="s">
        <v>1711</v>
      </c>
      <c r="U17" s="198"/>
      <c r="V17" s="143"/>
      <c r="W17" s="143"/>
      <c r="X17" s="157" t="s">
        <v>610</v>
      </c>
      <c r="Y17" s="143"/>
      <c r="Z17" s="143"/>
      <c r="AA17" s="143"/>
      <c r="AB17" s="143"/>
      <c r="AC17" s="143"/>
      <c r="AD17" s="119"/>
      <c r="AE17" s="119"/>
      <c r="AF17" s="119"/>
      <c r="AG17" s="119"/>
      <c r="AH17" s="119"/>
      <c r="AI17" s="119"/>
      <c r="AJ17" s="119"/>
      <c r="AK17" s="156" t="s">
        <v>610</v>
      </c>
    </row>
    <row r="18" spans="1:37" s="162" customFormat="1" ht="28.5">
      <c r="A18" s="118"/>
      <c r="B18" s="118"/>
      <c r="C18" s="198" t="s">
        <v>83</v>
      </c>
      <c r="D18" s="198" t="s">
        <v>2144</v>
      </c>
      <c r="E18" s="198" t="s">
        <v>1509</v>
      </c>
      <c r="F18" s="206">
        <v>-83.244815109599998</v>
      </c>
      <c r="G18" s="206">
        <v>43.657311542099997</v>
      </c>
      <c r="H18" s="198" t="s">
        <v>2145</v>
      </c>
      <c r="I18" s="198"/>
      <c r="J18" s="198" t="s">
        <v>2146</v>
      </c>
      <c r="K18" s="119">
        <v>48735</v>
      </c>
      <c r="L18" s="198"/>
      <c r="M18" s="201" t="s">
        <v>113</v>
      </c>
      <c r="N18" s="198" t="s">
        <v>83</v>
      </c>
      <c r="O18" s="198" t="s">
        <v>2147</v>
      </c>
      <c r="P18" s="198" t="s">
        <v>2148</v>
      </c>
      <c r="Q18" s="198" t="s">
        <v>2148</v>
      </c>
      <c r="R18" s="198" t="s">
        <v>2148</v>
      </c>
      <c r="S18" s="199" t="s">
        <v>2117</v>
      </c>
      <c r="T18" s="198" t="s">
        <v>1711</v>
      </c>
      <c r="U18" s="198"/>
      <c r="V18" s="143"/>
      <c r="W18" s="143"/>
      <c r="X18" s="157" t="s">
        <v>610</v>
      </c>
      <c r="Y18" s="143"/>
      <c r="Z18" s="143"/>
      <c r="AA18" s="143"/>
      <c r="AB18" s="143"/>
      <c r="AC18" s="143"/>
      <c r="AD18" s="119"/>
      <c r="AE18" s="119"/>
      <c r="AF18" s="119"/>
      <c r="AG18" s="119"/>
      <c r="AH18" s="119"/>
      <c r="AI18" s="119"/>
      <c r="AJ18" s="119"/>
      <c r="AK18" s="156" t="s">
        <v>610</v>
      </c>
    </row>
    <row r="19" spans="1:37" s="162" customFormat="1" ht="28.5">
      <c r="A19" s="118"/>
      <c r="B19" s="118"/>
      <c r="C19" s="198" t="s">
        <v>83</v>
      </c>
      <c r="D19" s="198" t="s">
        <v>2149</v>
      </c>
      <c r="E19" s="198" t="s">
        <v>1313</v>
      </c>
      <c r="F19" s="206">
        <v>-83.352467817299996</v>
      </c>
      <c r="G19" s="206">
        <v>43.336054517400001</v>
      </c>
      <c r="H19" s="198" t="s">
        <v>2150</v>
      </c>
      <c r="I19" s="198"/>
      <c r="J19" s="198" t="s">
        <v>1876</v>
      </c>
      <c r="K19" s="119">
        <v>48744</v>
      </c>
      <c r="L19" s="198"/>
      <c r="M19" s="201" t="s">
        <v>113</v>
      </c>
      <c r="N19" s="198" t="s">
        <v>83</v>
      </c>
      <c r="O19" s="198" t="s">
        <v>2151</v>
      </c>
      <c r="P19" s="204" t="s">
        <v>2152</v>
      </c>
      <c r="Q19" s="204" t="s">
        <v>2152</v>
      </c>
      <c r="R19" s="204" t="s">
        <v>2153</v>
      </c>
      <c r="S19" s="199" t="s">
        <v>2154</v>
      </c>
      <c r="T19" s="198" t="s">
        <v>1711</v>
      </c>
      <c r="U19" s="198"/>
      <c r="V19" s="143"/>
      <c r="W19" s="143"/>
      <c r="X19" s="157" t="s">
        <v>610</v>
      </c>
      <c r="Y19" s="143"/>
      <c r="Z19" s="143"/>
      <c r="AA19" s="143"/>
      <c r="AB19" s="143"/>
      <c r="AC19" s="143"/>
      <c r="AD19" s="119"/>
      <c r="AE19" s="119"/>
      <c r="AF19" s="119"/>
      <c r="AG19" s="119"/>
      <c r="AH19" s="119"/>
      <c r="AI19" s="119"/>
      <c r="AJ19" s="119"/>
      <c r="AK19" s="156" t="s">
        <v>610</v>
      </c>
    </row>
    <row r="20" spans="1:37" s="162" customFormat="1" ht="28.5">
      <c r="A20" s="118"/>
      <c r="B20" s="118"/>
      <c r="C20" s="198" t="s">
        <v>83</v>
      </c>
      <c r="D20" s="198" t="s">
        <v>2155</v>
      </c>
      <c r="E20" s="198" t="s">
        <v>1509</v>
      </c>
      <c r="F20" s="206">
        <v>-83.529716178300006</v>
      </c>
      <c r="G20" s="206">
        <v>43.279417144900002</v>
      </c>
      <c r="H20" s="198" t="s">
        <v>2156</v>
      </c>
      <c r="I20" s="198"/>
      <c r="J20" s="198" t="s">
        <v>2157</v>
      </c>
      <c r="K20" s="119">
        <v>48746</v>
      </c>
      <c r="L20" s="198"/>
      <c r="M20" s="201" t="s">
        <v>113</v>
      </c>
      <c r="N20" s="198" t="s">
        <v>83</v>
      </c>
      <c r="O20" s="198" t="s">
        <v>2158</v>
      </c>
      <c r="P20" s="198"/>
      <c r="Q20" s="204" t="s">
        <v>2159</v>
      </c>
      <c r="R20" s="204" t="s">
        <v>2160</v>
      </c>
      <c r="S20" s="207" t="s">
        <v>2161</v>
      </c>
      <c r="T20" s="198" t="s">
        <v>1711</v>
      </c>
      <c r="U20" s="198"/>
      <c r="V20" s="143"/>
      <c r="W20" s="143"/>
      <c r="X20" s="157" t="s">
        <v>610</v>
      </c>
      <c r="Y20" s="143"/>
      <c r="Z20" s="143"/>
      <c r="AA20" s="143"/>
      <c r="AB20" s="143"/>
      <c r="AC20" s="143"/>
      <c r="AD20" s="143"/>
      <c r="AE20" s="143"/>
      <c r="AF20" s="143"/>
      <c r="AG20" s="143"/>
      <c r="AH20" s="143"/>
      <c r="AI20" s="143"/>
      <c r="AJ20" s="143"/>
      <c r="AK20" s="156" t="s">
        <v>610</v>
      </c>
    </row>
    <row r="21" spans="1:37" s="162" customFormat="1" ht="28.5">
      <c r="A21" s="118"/>
      <c r="B21" s="118"/>
      <c r="C21" s="198" t="s">
        <v>83</v>
      </c>
      <c r="D21" s="198" t="s">
        <v>2162</v>
      </c>
      <c r="E21" s="198" t="s">
        <v>1509</v>
      </c>
      <c r="F21" s="206">
        <v>-83.548000121300007</v>
      </c>
      <c r="G21" s="206">
        <v>43.5234430442</v>
      </c>
      <c r="H21" s="198" t="s">
        <v>2163</v>
      </c>
      <c r="I21" s="198" t="s">
        <v>1828</v>
      </c>
      <c r="J21" s="198" t="s">
        <v>2164</v>
      </c>
      <c r="K21" s="119">
        <v>48733</v>
      </c>
      <c r="L21" s="198"/>
      <c r="M21" s="201" t="s">
        <v>113</v>
      </c>
      <c r="N21" s="198" t="s">
        <v>83</v>
      </c>
      <c r="O21" s="198" t="s">
        <v>2165</v>
      </c>
      <c r="P21" s="198"/>
      <c r="Q21" s="204" t="s">
        <v>2166</v>
      </c>
      <c r="R21" s="204" t="s">
        <v>2167</v>
      </c>
      <c r="S21" s="199" t="s">
        <v>2168</v>
      </c>
      <c r="T21" s="198" t="s">
        <v>1711</v>
      </c>
      <c r="U21" s="198"/>
      <c r="V21" s="143"/>
      <c r="W21" s="143"/>
      <c r="X21" s="157" t="s">
        <v>610</v>
      </c>
      <c r="Y21" s="143"/>
      <c r="Z21" s="143"/>
      <c r="AA21" s="143"/>
      <c r="AB21" s="143"/>
      <c r="AC21" s="143"/>
      <c r="AD21" s="143"/>
      <c r="AE21" s="143"/>
      <c r="AF21" s="143"/>
      <c r="AG21" s="143"/>
      <c r="AH21" s="143"/>
      <c r="AI21" s="143"/>
      <c r="AJ21" s="143"/>
      <c r="AK21" s="156" t="s">
        <v>610</v>
      </c>
    </row>
    <row r="22" spans="1:37" s="162" customFormat="1" ht="28.5">
      <c r="A22" s="118"/>
      <c r="B22" s="118"/>
      <c r="C22" s="198" t="s">
        <v>83</v>
      </c>
      <c r="D22" s="198" t="s">
        <v>2169</v>
      </c>
      <c r="E22" s="198" t="s">
        <v>1509</v>
      </c>
      <c r="F22" s="206">
        <v>-83.696379376899998</v>
      </c>
      <c r="G22" s="206">
        <v>43.448755160799998</v>
      </c>
      <c r="H22" s="198" t="s">
        <v>2170</v>
      </c>
      <c r="I22" s="198"/>
      <c r="J22" s="198" t="s">
        <v>2171</v>
      </c>
      <c r="K22" s="119">
        <v>48757</v>
      </c>
      <c r="L22" s="198"/>
      <c r="M22" s="201" t="s">
        <v>113</v>
      </c>
      <c r="N22" s="198" t="s">
        <v>83</v>
      </c>
      <c r="O22" s="198" t="s">
        <v>2172</v>
      </c>
      <c r="P22" s="198"/>
      <c r="Q22" s="204" t="s">
        <v>2173</v>
      </c>
      <c r="R22" s="204" t="s">
        <v>2174</v>
      </c>
      <c r="S22" s="220" t="s">
        <v>2175</v>
      </c>
      <c r="T22" s="198" t="s">
        <v>1711</v>
      </c>
      <c r="U22" s="198"/>
      <c r="V22" s="143"/>
      <c r="W22" s="143"/>
      <c r="X22" s="157" t="s">
        <v>610</v>
      </c>
      <c r="Y22" s="143"/>
      <c r="Z22" s="143"/>
      <c r="AA22" s="143"/>
      <c r="AB22" s="143"/>
      <c r="AC22" s="143"/>
      <c r="AD22" s="143"/>
      <c r="AE22" s="143"/>
      <c r="AF22" s="143"/>
      <c r="AG22" s="143"/>
      <c r="AH22" s="143"/>
      <c r="AI22" s="143"/>
      <c r="AJ22" s="143"/>
      <c r="AK22" s="156" t="s">
        <v>610</v>
      </c>
    </row>
    <row r="23" spans="1:37" s="162" customFormat="1" ht="28.5">
      <c r="A23" s="118"/>
      <c r="B23" s="118"/>
      <c r="C23" s="198" t="s">
        <v>83</v>
      </c>
      <c r="D23" s="198" t="s">
        <v>2176</v>
      </c>
      <c r="E23" s="198" t="s">
        <v>1313</v>
      </c>
      <c r="F23" s="206">
        <v>-83.465018310999994</v>
      </c>
      <c r="G23" s="206">
        <v>43.652933498499998</v>
      </c>
      <c r="H23" s="198" t="s">
        <v>2177</v>
      </c>
      <c r="I23" s="198"/>
      <c r="J23" s="198" t="s">
        <v>2178</v>
      </c>
      <c r="K23" s="119">
        <v>48767</v>
      </c>
      <c r="L23" s="198"/>
      <c r="M23" s="201" t="s">
        <v>113</v>
      </c>
      <c r="N23" s="198" t="s">
        <v>83</v>
      </c>
      <c r="O23" s="198" t="s">
        <v>2179</v>
      </c>
      <c r="P23" s="198"/>
      <c r="Q23" s="204" t="s">
        <v>2180</v>
      </c>
      <c r="R23" s="204" t="s">
        <v>2181</v>
      </c>
      <c r="S23" s="198" t="s">
        <v>2182</v>
      </c>
      <c r="T23" s="198" t="s">
        <v>1711</v>
      </c>
      <c r="U23" s="198"/>
      <c r="V23" s="143"/>
      <c r="W23" s="143"/>
      <c r="X23" s="157" t="s">
        <v>610</v>
      </c>
      <c r="Y23" s="143"/>
      <c r="Z23" s="143"/>
      <c r="AA23" s="143"/>
      <c r="AB23" s="143"/>
      <c r="AC23" s="143"/>
      <c r="AD23" s="143"/>
      <c r="AE23" s="143"/>
      <c r="AF23" s="143"/>
      <c r="AG23" s="143"/>
      <c r="AH23" s="143"/>
      <c r="AI23" s="143"/>
      <c r="AJ23" s="143"/>
      <c r="AK23" s="156" t="s">
        <v>610</v>
      </c>
    </row>
    <row r="24" spans="1:37" s="162" customFormat="1" ht="28.5">
      <c r="A24" s="118"/>
      <c r="B24" s="118"/>
      <c r="C24" s="198" t="s">
        <v>83</v>
      </c>
      <c r="D24" s="198" t="s">
        <v>2183</v>
      </c>
      <c r="E24" s="198" t="s">
        <v>1407</v>
      </c>
      <c r="F24" s="206">
        <v>-83.517532946299994</v>
      </c>
      <c r="G24" s="206">
        <v>43.652295419799998</v>
      </c>
      <c r="H24" s="198" t="s">
        <v>2184</v>
      </c>
      <c r="I24" s="198"/>
      <c r="J24" s="198" t="s">
        <v>2178</v>
      </c>
      <c r="K24" s="119">
        <v>48767</v>
      </c>
      <c r="L24" s="198"/>
      <c r="M24" s="201" t="s">
        <v>113</v>
      </c>
      <c r="N24" s="198" t="s">
        <v>83</v>
      </c>
      <c r="O24" s="198" t="s">
        <v>2185</v>
      </c>
      <c r="P24" s="198" t="s">
        <v>2186</v>
      </c>
      <c r="Q24" s="204" t="s">
        <v>2187</v>
      </c>
      <c r="R24" s="204" t="s">
        <v>2187</v>
      </c>
      <c r="S24" s="219" t="s">
        <v>2188</v>
      </c>
      <c r="T24" s="198"/>
      <c r="U24" s="198"/>
      <c r="V24" s="143"/>
      <c r="W24" s="143"/>
      <c r="X24" s="157" t="s">
        <v>610</v>
      </c>
      <c r="Y24" s="143"/>
      <c r="Z24" s="143"/>
      <c r="AA24" s="143"/>
      <c r="AB24" s="143"/>
      <c r="AC24" s="143"/>
      <c r="AD24" s="143"/>
      <c r="AE24" s="143"/>
      <c r="AF24" s="143"/>
      <c r="AG24" s="143"/>
      <c r="AH24" s="143"/>
      <c r="AI24" s="143"/>
      <c r="AJ24" s="143"/>
      <c r="AK24" s="156" t="s">
        <v>610</v>
      </c>
    </row>
    <row r="25" spans="1:37" s="162" customFormat="1" ht="28.5">
      <c r="A25" s="118"/>
      <c r="B25" s="118"/>
      <c r="C25" s="198" t="s">
        <v>83</v>
      </c>
      <c r="D25" s="198" t="s">
        <v>2189</v>
      </c>
      <c r="E25" s="198" t="s">
        <v>1407</v>
      </c>
      <c r="F25" s="206">
        <v>-83.464353354899998</v>
      </c>
      <c r="G25" s="206">
        <v>43.5488746674</v>
      </c>
      <c r="H25" s="198" t="s">
        <v>2190</v>
      </c>
      <c r="I25" s="198"/>
      <c r="J25" s="198" t="s">
        <v>2141</v>
      </c>
      <c r="K25" s="119">
        <v>48701</v>
      </c>
      <c r="L25" s="198"/>
      <c r="M25" s="201" t="s">
        <v>113</v>
      </c>
      <c r="N25" s="198" t="s">
        <v>83</v>
      </c>
      <c r="O25" s="198" t="s">
        <v>2191</v>
      </c>
      <c r="P25" s="198" t="s">
        <v>2192</v>
      </c>
      <c r="Q25" s="198"/>
      <c r="R25" s="204" t="s">
        <v>2193</v>
      </c>
      <c r="S25" s="198" t="s">
        <v>2117</v>
      </c>
      <c r="T25" s="198"/>
      <c r="U25" s="198"/>
      <c r="V25" s="143"/>
      <c r="W25" s="143"/>
      <c r="X25" s="157" t="s">
        <v>610</v>
      </c>
      <c r="Y25" s="143"/>
      <c r="Z25" s="143"/>
      <c r="AA25" s="143"/>
      <c r="AB25" s="143"/>
      <c r="AC25" s="143"/>
      <c r="AD25" s="143"/>
      <c r="AE25" s="143"/>
      <c r="AF25" s="143"/>
      <c r="AG25" s="143"/>
      <c r="AH25" s="143"/>
      <c r="AI25" s="143"/>
      <c r="AJ25" s="143"/>
      <c r="AK25" s="156" t="s">
        <v>610</v>
      </c>
    </row>
    <row r="26" spans="1:37" s="162" customFormat="1" ht="28.5">
      <c r="A26" s="118"/>
      <c r="B26" s="118"/>
      <c r="C26" s="198" t="s">
        <v>83</v>
      </c>
      <c r="D26" s="198" t="s">
        <v>2194</v>
      </c>
      <c r="E26" s="198" t="s">
        <v>1407</v>
      </c>
      <c r="F26" s="206">
        <v>-83.658681551499996</v>
      </c>
      <c r="G26" s="206">
        <v>43.251128079600001</v>
      </c>
      <c r="H26" s="198" t="s">
        <v>2195</v>
      </c>
      <c r="I26" s="198"/>
      <c r="J26" s="198" t="s">
        <v>2196</v>
      </c>
      <c r="K26" s="119">
        <v>48746</v>
      </c>
      <c r="L26" s="198"/>
      <c r="M26" s="201" t="s">
        <v>113</v>
      </c>
      <c r="N26" s="198" t="s">
        <v>83</v>
      </c>
      <c r="O26" s="198" t="s">
        <v>2197</v>
      </c>
      <c r="P26" s="198" t="s">
        <v>2198</v>
      </c>
      <c r="Q26" s="207" t="s">
        <v>2199</v>
      </c>
      <c r="R26" s="204" t="s">
        <v>2200</v>
      </c>
      <c r="S26" s="209" t="s">
        <v>2201</v>
      </c>
      <c r="T26" s="198"/>
      <c r="U26" s="198"/>
      <c r="V26" s="143"/>
      <c r="W26" s="143"/>
      <c r="X26" s="157" t="s">
        <v>610</v>
      </c>
      <c r="Y26" s="143"/>
      <c r="Z26" s="143"/>
      <c r="AA26" s="143"/>
      <c r="AB26" s="143"/>
      <c r="AC26" s="143"/>
      <c r="AD26" s="143"/>
      <c r="AE26" s="143"/>
      <c r="AF26" s="143"/>
      <c r="AG26" s="143"/>
      <c r="AH26" s="143"/>
      <c r="AI26" s="143"/>
      <c r="AJ26" s="143"/>
      <c r="AK26" s="156" t="s">
        <v>610</v>
      </c>
    </row>
    <row r="27" spans="1:37" s="162" customFormat="1" ht="28.5">
      <c r="A27" s="118"/>
      <c r="B27" s="118"/>
      <c r="C27" s="198" t="s">
        <v>83</v>
      </c>
      <c r="D27" s="198" t="s">
        <v>2202</v>
      </c>
      <c r="E27" s="198" t="s">
        <v>1407</v>
      </c>
      <c r="F27" s="206">
        <v>-83.431140257999999</v>
      </c>
      <c r="G27" s="206">
        <v>43.599634091399999</v>
      </c>
      <c r="H27" s="198" t="s">
        <v>2203</v>
      </c>
      <c r="I27" s="198"/>
      <c r="J27" s="198" t="s">
        <v>2178</v>
      </c>
      <c r="K27" s="119">
        <v>48767</v>
      </c>
      <c r="L27" s="198"/>
      <c r="M27" s="201" t="s">
        <v>113</v>
      </c>
      <c r="N27" s="198" t="s">
        <v>83</v>
      </c>
      <c r="O27" s="198" t="s">
        <v>2204</v>
      </c>
      <c r="P27" s="198" t="s">
        <v>2205</v>
      </c>
      <c r="Q27" s="207" t="s">
        <v>2206</v>
      </c>
      <c r="R27" s="204" t="s">
        <v>2207</v>
      </c>
      <c r="S27" s="198" t="s">
        <v>2117</v>
      </c>
      <c r="T27" s="198"/>
      <c r="U27" s="198"/>
      <c r="V27" s="143"/>
      <c r="W27" s="143"/>
      <c r="X27" s="157" t="s">
        <v>610</v>
      </c>
      <c r="Y27" s="143"/>
      <c r="Z27" s="143"/>
      <c r="AA27" s="143"/>
      <c r="AB27" s="143"/>
      <c r="AC27" s="143"/>
      <c r="AD27" s="143"/>
      <c r="AE27" s="143"/>
      <c r="AF27" s="143"/>
      <c r="AG27" s="143"/>
      <c r="AH27" s="143"/>
      <c r="AI27" s="143"/>
      <c r="AJ27" s="143"/>
      <c r="AK27" s="156" t="s">
        <v>610</v>
      </c>
    </row>
    <row r="28" spans="1:37" s="162" customFormat="1" ht="28.5">
      <c r="A28" s="118"/>
      <c r="B28" s="118"/>
      <c r="C28" s="198" t="s">
        <v>83</v>
      </c>
      <c r="D28" s="198" t="s">
        <v>2208</v>
      </c>
      <c r="E28" s="198" t="s">
        <v>1407</v>
      </c>
      <c r="F28" s="206">
        <v>-83.283915868099996</v>
      </c>
      <c r="G28" s="206">
        <v>43.370693259600003</v>
      </c>
      <c r="H28" s="199" t="s">
        <v>2209</v>
      </c>
      <c r="I28" s="198" t="s">
        <v>2210</v>
      </c>
      <c r="J28" s="198" t="s">
        <v>1876</v>
      </c>
      <c r="K28" s="119">
        <v>48744</v>
      </c>
      <c r="L28" s="198"/>
      <c r="M28" s="201" t="s">
        <v>113</v>
      </c>
      <c r="N28" s="198" t="s">
        <v>83</v>
      </c>
      <c r="O28" s="198" t="s">
        <v>2211</v>
      </c>
      <c r="P28" s="198" t="s">
        <v>2212</v>
      </c>
      <c r="Q28" s="207" t="s">
        <v>2213</v>
      </c>
      <c r="R28" s="204" t="s">
        <v>2214</v>
      </c>
      <c r="S28" s="198" t="s">
        <v>2117</v>
      </c>
      <c r="T28" s="198"/>
      <c r="U28" s="198"/>
      <c r="V28" s="143"/>
      <c r="W28" s="143"/>
      <c r="X28" s="157" t="s">
        <v>610</v>
      </c>
      <c r="Y28" s="143"/>
      <c r="Z28" s="143"/>
      <c r="AA28" s="143"/>
      <c r="AB28" s="143"/>
      <c r="AC28" s="143"/>
      <c r="AD28" s="143"/>
      <c r="AE28" s="143"/>
      <c r="AF28" s="143"/>
      <c r="AG28" s="143"/>
      <c r="AH28" s="143"/>
      <c r="AI28" s="143"/>
      <c r="AJ28" s="143"/>
      <c r="AK28" s="156" t="s">
        <v>610</v>
      </c>
    </row>
    <row r="29" spans="1:37" s="162" customFormat="1" ht="28.5">
      <c r="A29" s="118"/>
      <c r="B29" s="118"/>
      <c r="C29" s="198" t="s">
        <v>83</v>
      </c>
      <c r="D29" s="198" t="s">
        <v>2215</v>
      </c>
      <c r="E29" s="198" t="s">
        <v>1407</v>
      </c>
      <c r="F29" s="206">
        <v>-83.677307549600002</v>
      </c>
      <c r="G29" s="206">
        <v>43.409283848299999</v>
      </c>
      <c r="H29" s="198" t="s">
        <v>2216</v>
      </c>
      <c r="I29" s="198"/>
      <c r="J29" s="198" t="s">
        <v>2217</v>
      </c>
      <c r="K29" s="119">
        <v>48758</v>
      </c>
      <c r="L29" s="198"/>
      <c r="M29" s="201" t="s">
        <v>113</v>
      </c>
      <c r="N29" s="198" t="s">
        <v>83</v>
      </c>
      <c r="O29" s="198" t="s">
        <v>2218</v>
      </c>
      <c r="P29" s="198" t="s">
        <v>2219</v>
      </c>
      <c r="Q29" s="207" t="s">
        <v>2220</v>
      </c>
      <c r="R29" s="204" t="s">
        <v>2221</v>
      </c>
      <c r="S29" s="209" t="s">
        <v>2222</v>
      </c>
      <c r="T29" s="198"/>
      <c r="U29" s="198"/>
      <c r="V29" s="143"/>
      <c r="W29" s="143"/>
      <c r="X29" s="157" t="s">
        <v>610</v>
      </c>
      <c r="Y29" s="143"/>
      <c r="Z29" s="143"/>
      <c r="AA29" s="143"/>
      <c r="AB29" s="143"/>
      <c r="AC29" s="143"/>
      <c r="AD29" s="143"/>
      <c r="AE29" s="143"/>
      <c r="AF29" s="143"/>
      <c r="AG29" s="143"/>
      <c r="AH29" s="143"/>
      <c r="AI29" s="143"/>
      <c r="AJ29" s="143"/>
      <c r="AK29" s="156" t="s">
        <v>610</v>
      </c>
    </row>
    <row r="30" spans="1:37" s="162" customFormat="1" ht="28.5">
      <c r="A30" s="118"/>
      <c r="B30" s="118"/>
      <c r="C30" s="198" t="s">
        <v>83</v>
      </c>
      <c r="D30" s="198" t="s">
        <v>2223</v>
      </c>
      <c r="E30" s="198" t="s">
        <v>1407</v>
      </c>
      <c r="F30" s="206">
        <v>-83.165152888700007</v>
      </c>
      <c r="G30" s="206">
        <v>43.598107478499998</v>
      </c>
      <c r="H30" s="198" t="s">
        <v>2224</v>
      </c>
      <c r="I30" s="198"/>
      <c r="J30" s="198" t="s">
        <v>2225</v>
      </c>
      <c r="K30" s="119">
        <v>48726</v>
      </c>
      <c r="L30" s="198"/>
      <c r="M30" s="201" t="s">
        <v>113</v>
      </c>
      <c r="N30" s="198" t="s">
        <v>83</v>
      </c>
      <c r="O30" s="198" t="s">
        <v>2226</v>
      </c>
      <c r="P30" s="198"/>
      <c r="Q30" s="204" t="s">
        <v>2227</v>
      </c>
      <c r="R30" s="204" t="s">
        <v>2227</v>
      </c>
      <c r="S30" s="198" t="s">
        <v>2117</v>
      </c>
      <c r="T30" s="198"/>
      <c r="U30" s="198"/>
      <c r="V30" s="143"/>
      <c r="W30" s="143"/>
      <c r="X30" s="157" t="s">
        <v>610</v>
      </c>
      <c r="Y30" s="143"/>
      <c r="Z30" s="143"/>
      <c r="AA30" s="143"/>
      <c r="AB30" s="143"/>
      <c r="AC30" s="143"/>
      <c r="AD30" s="143"/>
      <c r="AE30" s="143"/>
      <c r="AF30" s="143"/>
      <c r="AG30" s="143"/>
      <c r="AH30" s="143"/>
      <c r="AI30" s="143"/>
      <c r="AJ30" s="143"/>
      <c r="AK30" s="156" t="s">
        <v>610</v>
      </c>
    </row>
    <row r="31" spans="1:37" s="162" customFormat="1" ht="28.5">
      <c r="A31" s="118"/>
      <c r="B31" s="118"/>
      <c r="C31" s="198" t="s">
        <v>83</v>
      </c>
      <c r="D31" s="198" t="s">
        <v>2228</v>
      </c>
      <c r="E31" s="198" t="s">
        <v>1407</v>
      </c>
      <c r="F31" s="206">
        <v>-83.240287219300001</v>
      </c>
      <c r="G31" s="206">
        <v>43.570181715700002</v>
      </c>
      <c r="H31" s="198" t="s">
        <v>2229</v>
      </c>
      <c r="I31" s="198"/>
      <c r="J31" s="198" t="s">
        <v>2225</v>
      </c>
      <c r="K31" s="119">
        <v>48726</v>
      </c>
      <c r="L31" s="198"/>
      <c r="M31" s="201" t="s">
        <v>113</v>
      </c>
      <c r="N31" s="198" t="s">
        <v>83</v>
      </c>
      <c r="O31" s="198" t="s">
        <v>2230</v>
      </c>
      <c r="P31" s="198"/>
      <c r="Q31" s="204" t="s">
        <v>2231</v>
      </c>
      <c r="R31" s="204" t="s">
        <v>2231</v>
      </c>
      <c r="S31" s="198" t="s">
        <v>2117</v>
      </c>
      <c r="T31" s="198"/>
      <c r="U31" s="198"/>
      <c r="V31" s="143"/>
      <c r="W31" s="143"/>
      <c r="X31" s="157" t="s">
        <v>610</v>
      </c>
      <c r="Y31" s="143"/>
      <c r="Z31" s="143"/>
      <c r="AA31" s="143"/>
      <c r="AB31" s="143"/>
      <c r="AC31" s="143"/>
      <c r="AD31" s="143"/>
      <c r="AE31" s="143"/>
      <c r="AF31" s="143"/>
      <c r="AG31" s="143"/>
      <c r="AH31" s="143"/>
      <c r="AI31" s="143"/>
      <c r="AJ31" s="143"/>
      <c r="AK31" s="156" t="s">
        <v>610</v>
      </c>
    </row>
    <row r="32" spans="1:37" s="162" customFormat="1" ht="28.5">
      <c r="A32" s="118"/>
      <c r="B32" s="118"/>
      <c r="C32" s="198" t="s">
        <v>83</v>
      </c>
      <c r="D32" s="198" t="s">
        <v>2232</v>
      </c>
      <c r="E32" s="198" t="s">
        <v>1407</v>
      </c>
      <c r="F32" s="206">
        <v>-83.245433776100001</v>
      </c>
      <c r="G32" s="206">
        <v>43.654516941099999</v>
      </c>
      <c r="H32" s="198" t="s">
        <v>2233</v>
      </c>
      <c r="I32" s="198"/>
      <c r="J32" s="198" t="s">
        <v>2146</v>
      </c>
      <c r="K32" s="119">
        <v>48735</v>
      </c>
      <c r="L32" s="198"/>
      <c r="M32" s="201" t="s">
        <v>113</v>
      </c>
      <c r="N32" s="198" t="s">
        <v>83</v>
      </c>
      <c r="O32" s="198" t="s">
        <v>2234</v>
      </c>
      <c r="P32" s="198"/>
      <c r="Q32" s="204" t="s">
        <v>2235</v>
      </c>
      <c r="R32" s="204" t="s">
        <v>2235</v>
      </c>
      <c r="S32" s="198" t="s">
        <v>2117</v>
      </c>
      <c r="T32" s="198"/>
      <c r="U32" s="198"/>
      <c r="V32" s="143"/>
      <c r="W32" s="143"/>
      <c r="X32" s="157" t="s">
        <v>610</v>
      </c>
      <c r="Y32" s="143"/>
      <c r="Z32" s="143"/>
      <c r="AA32" s="143"/>
      <c r="AB32" s="143"/>
      <c r="AC32" s="143"/>
      <c r="AD32" s="143"/>
      <c r="AE32" s="143"/>
      <c r="AF32" s="143"/>
      <c r="AG32" s="143"/>
      <c r="AH32" s="143"/>
      <c r="AI32" s="143"/>
      <c r="AJ32" s="143"/>
      <c r="AK32" s="156" t="s">
        <v>610</v>
      </c>
    </row>
    <row r="33" spans="1:37" s="162" customFormat="1" ht="28.5">
      <c r="A33" s="118"/>
      <c r="B33" s="118"/>
      <c r="C33" s="198" t="s">
        <v>83</v>
      </c>
      <c r="D33" s="198" t="s">
        <v>2236</v>
      </c>
      <c r="E33" s="198" t="s">
        <v>1407</v>
      </c>
      <c r="F33" s="206">
        <v>-83.546402900000004</v>
      </c>
      <c r="G33" s="206">
        <v>43.525450399999997</v>
      </c>
      <c r="H33" s="198" t="s">
        <v>2237</v>
      </c>
      <c r="I33" s="198"/>
      <c r="J33" s="198" t="s">
        <v>2238</v>
      </c>
      <c r="K33" s="119">
        <v>48733</v>
      </c>
      <c r="L33" s="198"/>
      <c r="M33" s="201" t="s">
        <v>113</v>
      </c>
      <c r="N33" s="198" t="s">
        <v>83</v>
      </c>
      <c r="O33" s="198" t="s">
        <v>2239</v>
      </c>
      <c r="P33" s="198" t="s">
        <v>2240</v>
      </c>
      <c r="Q33" s="203" t="s">
        <v>2240</v>
      </c>
      <c r="R33" s="203" t="s">
        <v>2241</v>
      </c>
      <c r="S33" s="209" t="s">
        <v>2242</v>
      </c>
      <c r="T33" s="198"/>
      <c r="U33" s="198"/>
      <c r="V33" s="143"/>
      <c r="W33" s="143"/>
      <c r="X33" s="157" t="s">
        <v>610</v>
      </c>
      <c r="Y33" s="143"/>
      <c r="Z33" s="143"/>
      <c r="AA33" s="143"/>
      <c r="AB33" s="143"/>
      <c r="AC33" s="143"/>
      <c r="AD33" s="143"/>
      <c r="AE33" s="143"/>
      <c r="AF33" s="143"/>
      <c r="AG33" s="143"/>
      <c r="AH33" s="143"/>
      <c r="AI33" s="143"/>
      <c r="AJ33" s="143"/>
      <c r="AK33" s="156" t="s">
        <v>610</v>
      </c>
    </row>
    <row r="34" spans="1:37" s="162" customFormat="1" ht="28.5">
      <c r="A34" s="118"/>
      <c r="B34" s="118"/>
      <c r="C34" s="198" t="s">
        <v>83</v>
      </c>
      <c r="D34" s="198" t="s">
        <v>2243</v>
      </c>
      <c r="E34" s="198" t="s">
        <v>1407</v>
      </c>
      <c r="F34" s="206">
        <v>-83.383070442999994</v>
      </c>
      <c r="G34" s="206">
        <v>43.368097348100001</v>
      </c>
      <c r="H34" s="198" t="s">
        <v>2244</v>
      </c>
      <c r="I34" s="198"/>
      <c r="J34" s="198" t="s">
        <v>2245</v>
      </c>
      <c r="K34" s="119">
        <v>48744</v>
      </c>
      <c r="L34" s="198"/>
      <c r="M34" s="201" t="s">
        <v>113</v>
      </c>
      <c r="N34" s="198" t="s">
        <v>83</v>
      </c>
      <c r="O34" s="198" t="s">
        <v>2246</v>
      </c>
      <c r="P34" s="198" t="s">
        <v>2247</v>
      </c>
      <c r="Q34" s="207" t="s">
        <v>2248</v>
      </c>
      <c r="R34" s="204" t="s">
        <v>2249</v>
      </c>
      <c r="S34" s="209" t="s">
        <v>2250</v>
      </c>
      <c r="T34" s="198"/>
      <c r="U34" s="198"/>
      <c r="V34" s="143"/>
      <c r="W34" s="143"/>
      <c r="X34" s="157" t="s">
        <v>610</v>
      </c>
      <c r="Y34" s="143"/>
      <c r="Z34" s="143"/>
      <c r="AA34" s="143"/>
      <c r="AB34" s="143"/>
      <c r="AC34" s="143"/>
      <c r="AD34" s="143"/>
      <c r="AE34" s="143"/>
      <c r="AF34" s="143"/>
      <c r="AG34" s="143"/>
      <c r="AH34" s="143"/>
      <c r="AI34" s="143"/>
      <c r="AJ34" s="143"/>
      <c r="AK34" s="156" t="s">
        <v>610</v>
      </c>
    </row>
    <row r="35" spans="1:37" s="162" customFormat="1" ht="28.5">
      <c r="A35" s="118"/>
      <c r="B35" s="118"/>
      <c r="C35" s="198" t="s">
        <v>83</v>
      </c>
      <c r="D35" s="198" t="s">
        <v>2251</v>
      </c>
      <c r="E35" s="198" t="s">
        <v>1407</v>
      </c>
      <c r="F35" s="206">
        <v>-83.585116964099996</v>
      </c>
      <c r="G35" s="206">
        <v>43.494378766799997</v>
      </c>
      <c r="H35" s="198" t="s">
        <v>2252</v>
      </c>
      <c r="I35" s="198"/>
      <c r="J35" s="198" t="s">
        <v>2238</v>
      </c>
      <c r="K35" s="119">
        <v>48733</v>
      </c>
      <c r="L35" s="198"/>
      <c r="M35" s="201" t="s">
        <v>113</v>
      </c>
      <c r="N35" s="198" t="s">
        <v>83</v>
      </c>
      <c r="O35" s="198" t="s">
        <v>2253</v>
      </c>
      <c r="P35" s="198" t="s">
        <v>2254</v>
      </c>
      <c r="Q35" s="198" t="s">
        <v>2254</v>
      </c>
      <c r="R35" s="204" t="s">
        <v>2255</v>
      </c>
      <c r="S35" s="221" t="s">
        <v>2256</v>
      </c>
      <c r="T35" s="198"/>
      <c r="U35" s="198"/>
      <c r="V35" s="143"/>
      <c r="W35" s="143"/>
      <c r="X35" s="157" t="s">
        <v>610</v>
      </c>
      <c r="Y35" s="143"/>
      <c r="Z35" s="143"/>
      <c r="AA35" s="143"/>
      <c r="AB35" s="143"/>
      <c r="AC35" s="143"/>
      <c r="AD35" s="143"/>
      <c r="AE35" s="143"/>
      <c r="AF35" s="143"/>
      <c r="AG35" s="143"/>
      <c r="AH35" s="143"/>
      <c r="AI35" s="143"/>
      <c r="AJ35" s="143"/>
      <c r="AK35" s="156" t="s">
        <v>610</v>
      </c>
    </row>
    <row r="36" spans="1:37" s="162" customFormat="1" ht="28.5">
      <c r="A36" s="118"/>
      <c r="B36" s="118"/>
      <c r="C36" s="198" t="s">
        <v>83</v>
      </c>
      <c r="D36" s="198" t="s">
        <v>2257</v>
      </c>
      <c r="E36" s="198" t="s">
        <v>1407</v>
      </c>
      <c r="F36" s="206">
        <v>-83.385950635399993</v>
      </c>
      <c r="G36" s="206">
        <v>43.463375585000001</v>
      </c>
      <c r="H36" s="198" t="s">
        <v>2258</v>
      </c>
      <c r="I36" s="198"/>
      <c r="J36" s="198" t="s">
        <v>189</v>
      </c>
      <c r="K36" s="119">
        <v>48723</v>
      </c>
      <c r="L36" s="198"/>
      <c r="M36" s="201" t="s">
        <v>113</v>
      </c>
      <c r="N36" s="198" t="s">
        <v>83</v>
      </c>
      <c r="O36" s="198" t="s">
        <v>2259</v>
      </c>
      <c r="P36" s="198" t="s">
        <v>2260</v>
      </c>
      <c r="Q36" s="207" t="s">
        <v>2261</v>
      </c>
      <c r="R36" s="204" t="s">
        <v>2262</v>
      </c>
      <c r="S36" s="209" t="s">
        <v>2263</v>
      </c>
      <c r="T36" s="198"/>
      <c r="U36" s="198"/>
      <c r="V36" s="143"/>
      <c r="W36" s="143"/>
      <c r="X36" s="157" t="s">
        <v>610</v>
      </c>
      <c r="Y36" s="143"/>
      <c r="Z36" s="143"/>
      <c r="AA36" s="143"/>
      <c r="AB36" s="143"/>
      <c r="AC36" s="143"/>
      <c r="AD36" s="143"/>
      <c r="AE36" s="143"/>
      <c r="AF36" s="143"/>
      <c r="AG36" s="143"/>
      <c r="AH36" s="143"/>
      <c r="AI36" s="143"/>
      <c r="AJ36" s="143"/>
      <c r="AK36" s="156" t="s">
        <v>610</v>
      </c>
    </row>
    <row r="37" spans="1:37" s="162" customFormat="1" ht="28.5">
      <c r="A37" s="118"/>
      <c r="B37" s="118"/>
      <c r="C37" s="198" t="s">
        <v>83</v>
      </c>
      <c r="D37" s="198" t="s">
        <v>2264</v>
      </c>
      <c r="E37" s="198" t="s">
        <v>1407</v>
      </c>
      <c r="F37" s="206">
        <v>-83.490507177599994</v>
      </c>
      <c r="G37" s="206">
        <v>43.423167633200002</v>
      </c>
      <c r="H37" s="198" t="s">
        <v>2265</v>
      </c>
      <c r="I37" s="198"/>
      <c r="J37" s="198" t="s">
        <v>325</v>
      </c>
      <c r="K37" s="119">
        <v>48768</v>
      </c>
      <c r="L37" s="198"/>
      <c r="M37" s="201" t="s">
        <v>113</v>
      </c>
      <c r="N37" s="198" t="s">
        <v>83</v>
      </c>
      <c r="O37" s="198" t="s">
        <v>2266</v>
      </c>
      <c r="P37" s="198" t="s">
        <v>2267</v>
      </c>
      <c r="Q37" s="207" t="s">
        <v>2268</v>
      </c>
      <c r="R37" s="204" t="s">
        <v>2267</v>
      </c>
      <c r="S37" s="209" t="s">
        <v>2269</v>
      </c>
      <c r="T37" s="198"/>
      <c r="U37" s="198"/>
      <c r="V37" s="143"/>
      <c r="W37" s="143"/>
      <c r="X37" s="157" t="s">
        <v>610</v>
      </c>
      <c r="Y37" s="143"/>
      <c r="Z37" s="143"/>
      <c r="AA37" s="143"/>
      <c r="AB37" s="143"/>
      <c r="AC37" s="143"/>
      <c r="AD37" s="143"/>
      <c r="AE37" s="143"/>
      <c r="AF37" s="143"/>
      <c r="AG37" s="143"/>
      <c r="AH37" s="143"/>
      <c r="AI37" s="143"/>
      <c r="AJ37" s="143"/>
      <c r="AK37" s="156" t="s">
        <v>610</v>
      </c>
    </row>
    <row r="38" spans="1:37" s="162" customFormat="1" ht="28.5">
      <c r="A38" s="118"/>
      <c r="B38" s="118"/>
      <c r="C38" s="198" t="s">
        <v>83</v>
      </c>
      <c r="D38" s="198" t="s">
        <v>2270</v>
      </c>
      <c r="E38" s="198" t="s">
        <v>1407</v>
      </c>
      <c r="F38" s="206">
        <v>-83.187435600000001</v>
      </c>
      <c r="G38" s="206">
        <v>43.413065199999998</v>
      </c>
      <c r="H38" s="198" t="s">
        <v>2271</v>
      </c>
      <c r="I38" s="198"/>
      <c r="J38" s="198" t="s">
        <v>2272</v>
      </c>
      <c r="K38" s="119">
        <v>48741</v>
      </c>
      <c r="L38" s="198"/>
      <c r="M38" s="201" t="s">
        <v>113</v>
      </c>
      <c r="N38" s="198" t="s">
        <v>83</v>
      </c>
      <c r="O38" s="198" t="s">
        <v>2273</v>
      </c>
      <c r="P38" s="198"/>
      <c r="Q38" s="204" t="s">
        <v>2138</v>
      </c>
      <c r="R38" s="204" t="s">
        <v>2138</v>
      </c>
      <c r="S38" s="198" t="s">
        <v>2117</v>
      </c>
      <c r="T38" s="198"/>
      <c r="U38" s="198"/>
      <c r="V38" s="143"/>
      <c r="W38" s="143"/>
      <c r="X38" s="157" t="s">
        <v>610</v>
      </c>
      <c r="Y38" s="143"/>
      <c r="Z38" s="143"/>
      <c r="AA38" s="143"/>
      <c r="AB38" s="143"/>
      <c r="AC38" s="143"/>
      <c r="AD38" s="143"/>
      <c r="AE38" s="143"/>
      <c r="AF38" s="143"/>
      <c r="AG38" s="143"/>
      <c r="AH38" s="143"/>
      <c r="AI38" s="143"/>
      <c r="AJ38" s="143"/>
      <c r="AK38" s="156" t="s">
        <v>610</v>
      </c>
    </row>
    <row r="39" spans="1:37" s="162" customFormat="1" ht="28.5">
      <c r="A39" s="118"/>
      <c r="B39" s="118"/>
      <c r="C39" s="198" t="s">
        <v>83</v>
      </c>
      <c r="D39" s="198" t="s">
        <v>2274</v>
      </c>
      <c r="E39" s="198" t="s">
        <v>1407</v>
      </c>
      <c r="F39" s="206">
        <v>-83.186638999899998</v>
      </c>
      <c r="G39" s="206">
        <v>43.409783503600003</v>
      </c>
      <c r="H39" s="198" t="s">
        <v>2135</v>
      </c>
      <c r="I39" s="198"/>
      <c r="J39" s="198" t="s">
        <v>2136</v>
      </c>
      <c r="K39" s="119">
        <v>48741</v>
      </c>
      <c r="L39" s="198"/>
      <c r="M39" s="201" t="s">
        <v>113</v>
      </c>
      <c r="N39" s="198" t="s">
        <v>83</v>
      </c>
      <c r="O39" s="198" t="s">
        <v>2275</v>
      </c>
      <c r="P39" s="198" t="s">
        <v>2276</v>
      </c>
      <c r="Q39" s="198" t="s">
        <v>2276</v>
      </c>
      <c r="R39" s="204" t="s">
        <v>2277</v>
      </c>
      <c r="S39" s="198" t="s">
        <v>2278</v>
      </c>
      <c r="T39" s="198"/>
      <c r="U39" s="198"/>
      <c r="V39" s="143"/>
      <c r="W39" s="143"/>
      <c r="X39" s="157" t="s">
        <v>610</v>
      </c>
      <c r="Y39" s="143"/>
      <c r="Z39" s="143"/>
      <c r="AA39" s="143"/>
      <c r="AB39" s="143"/>
      <c r="AC39" s="143"/>
      <c r="AD39" s="143"/>
      <c r="AE39" s="143"/>
      <c r="AF39" s="143"/>
      <c r="AG39" s="143"/>
      <c r="AH39" s="143"/>
      <c r="AI39" s="143"/>
      <c r="AJ39" s="143"/>
      <c r="AK39" s="156" t="s">
        <v>610</v>
      </c>
    </row>
    <row r="40" spans="1:37" s="162" customFormat="1" ht="28.5">
      <c r="A40" s="118"/>
      <c r="B40" s="118"/>
      <c r="C40" s="198" t="s">
        <v>83</v>
      </c>
      <c r="D40" s="198" t="s">
        <v>2279</v>
      </c>
      <c r="E40" s="198" t="s">
        <v>1407</v>
      </c>
      <c r="F40" s="206">
        <v>-83.529726860400004</v>
      </c>
      <c r="G40" s="206">
        <v>43.279726926599999</v>
      </c>
      <c r="H40" s="198" t="s">
        <v>2280</v>
      </c>
      <c r="I40" s="198"/>
      <c r="J40" s="198" t="s">
        <v>2196</v>
      </c>
      <c r="K40" s="119">
        <v>48746</v>
      </c>
      <c r="L40" s="198"/>
      <c r="M40" s="201" t="s">
        <v>113</v>
      </c>
      <c r="N40" s="198" t="s">
        <v>83</v>
      </c>
      <c r="O40" s="198" t="s">
        <v>2281</v>
      </c>
      <c r="P40" s="198" t="s">
        <v>2282</v>
      </c>
      <c r="Q40" s="198" t="s">
        <v>2283</v>
      </c>
      <c r="R40" s="204" t="s">
        <v>2284</v>
      </c>
      <c r="S40" s="222" t="s">
        <v>2285</v>
      </c>
      <c r="T40" s="198"/>
      <c r="U40" s="198"/>
      <c r="V40" s="143"/>
      <c r="W40" s="143"/>
      <c r="X40" s="157" t="s">
        <v>610</v>
      </c>
      <c r="Y40" s="143"/>
      <c r="Z40" s="143"/>
      <c r="AA40" s="143"/>
      <c r="AB40" s="143"/>
      <c r="AC40" s="143"/>
      <c r="AD40" s="143"/>
      <c r="AE40" s="143"/>
      <c r="AF40" s="143"/>
      <c r="AG40" s="143"/>
      <c r="AH40" s="143"/>
      <c r="AI40" s="143"/>
      <c r="AJ40" s="143"/>
      <c r="AK40" s="156" t="s">
        <v>610</v>
      </c>
    </row>
    <row r="41" spans="1:37" s="162" customFormat="1" ht="28.5">
      <c r="A41" s="118"/>
      <c r="B41" s="118"/>
      <c r="C41" s="198" t="s">
        <v>83</v>
      </c>
      <c r="D41" s="198" t="s">
        <v>2286</v>
      </c>
      <c r="E41" s="198" t="s">
        <v>1407</v>
      </c>
      <c r="F41" s="206">
        <v>-83.151588094299996</v>
      </c>
      <c r="G41" s="206">
        <v>43.545061434399997</v>
      </c>
      <c r="H41" s="198" t="s">
        <v>2287</v>
      </c>
      <c r="I41" s="198"/>
      <c r="J41" s="198" t="s">
        <v>2225</v>
      </c>
      <c r="K41" s="119">
        <v>48729</v>
      </c>
      <c r="L41" s="198"/>
      <c r="M41" s="201" t="s">
        <v>113</v>
      </c>
      <c r="N41" s="198" t="s">
        <v>83</v>
      </c>
      <c r="O41" s="198" t="s">
        <v>2288</v>
      </c>
      <c r="P41" s="198" t="s">
        <v>2289</v>
      </c>
      <c r="Q41" s="207" t="s">
        <v>2289</v>
      </c>
      <c r="R41" s="204" t="s">
        <v>2289</v>
      </c>
      <c r="S41" s="198" t="s">
        <v>2290</v>
      </c>
      <c r="T41" s="198"/>
      <c r="U41" s="198"/>
      <c r="V41" s="143"/>
      <c r="W41" s="143"/>
      <c r="X41" s="157" t="s">
        <v>610</v>
      </c>
      <c r="Y41" s="143"/>
      <c r="Z41" s="143"/>
      <c r="AA41" s="143"/>
      <c r="AB41" s="143"/>
      <c r="AC41" s="143"/>
      <c r="AD41" s="143"/>
      <c r="AE41" s="143"/>
      <c r="AF41" s="143"/>
      <c r="AG41" s="143"/>
      <c r="AH41" s="143"/>
      <c r="AI41" s="143"/>
      <c r="AJ41" s="143"/>
      <c r="AK41" s="156" t="s">
        <v>610</v>
      </c>
    </row>
    <row r="42" spans="1:37" s="162" customFormat="1" ht="28.5">
      <c r="A42" s="118"/>
      <c r="B42" s="118"/>
      <c r="C42" s="198" t="s">
        <v>83</v>
      </c>
      <c r="D42" s="198" t="s">
        <v>2291</v>
      </c>
      <c r="E42" s="198" t="s">
        <v>1407</v>
      </c>
      <c r="F42" s="206">
        <v>-83.651852402399996</v>
      </c>
      <c r="G42" s="206">
        <v>43.329486867699998</v>
      </c>
      <c r="H42" s="198" t="s">
        <v>2292</v>
      </c>
      <c r="I42" s="198"/>
      <c r="J42" s="198" t="s">
        <v>83</v>
      </c>
      <c r="K42" s="119">
        <v>48768</v>
      </c>
      <c r="L42" s="198"/>
      <c r="M42" s="201" t="s">
        <v>113</v>
      </c>
      <c r="N42" s="198" t="s">
        <v>83</v>
      </c>
      <c r="O42" s="198" t="s">
        <v>2293</v>
      </c>
      <c r="P42" s="207" t="s">
        <v>2294</v>
      </c>
      <c r="Q42" s="207" t="s">
        <v>2294</v>
      </c>
      <c r="R42" s="204" t="s">
        <v>2295</v>
      </c>
      <c r="S42" s="198" t="s">
        <v>2296</v>
      </c>
      <c r="T42" s="198"/>
      <c r="U42" s="198"/>
      <c r="V42" s="143"/>
      <c r="W42" s="143"/>
      <c r="X42" s="157" t="s">
        <v>610</v>
      </c>
      <c r="Y42" s="143"/>
      <c r="Z42" s="143"/>
      <c r="AA42" s="143"/>
      <c r="AB42" s="143"/>
      <c r="AC42" s="143"/>
      <c r="AD42" s="143"/>
      <c r="AE42" s="143"/>
      <c r="AF42" s="143"/>
      <c r="AG42" s="143"/>
      <c r="AH42" s="143"/>
      <c r="AI42" s="143"/>
      <c r="AJ42" s="143"/>
      <c r="AK42" s="156" t="s">
        <v>610</v>
      </c>
    </row>
    <row r="43" spans="1:37" s="162" customFormat="1" ht="28.5">
      <c r="A43" s="118"/>
      <c r="B43" s="118"/>
      <c r="C43" s="198" t="s">
        <v>83</v>
      </c>
      <c r="D43" s="198" t="s">
        <v>2297</v>
      </c>
      <c r="E43" s="198" t="s">
        <v>1407</v>
      </c>
      <c r="F43" s="206">
        <v>-83.521947064399995</v>
      </c>
      <c r="G43" s="206">
        <v>43.360209834300001</v>
      </c>
      <c r="H43" s="198" t="s">
        <v>2298</v>
      </c>
      <c r="I43" s="198"/>
      <c r="J43" s="198" t="s">
        <v>325</v>
      </c>
      <c r="K43" s="119">
        <v>48768</v>
      </c>
      <c r="L43" s="198"/>
      <c r="M43" s="201" t="s">
        <v>113</v>
      </c>
      <c r="N43" s="198" t="s">
        <v>83</v>
      </c>
      <c r="O43" s="198" t="s">
        <v>2299</v>
      </c>
      <c r="P43" s="198" t="s">
        <v>2300</v>
      </c>
      <c r="Q43" s="207" t="s">
        <v>2300</v>
      </c>
      <c r="R43" s="207" t="s">
        <v>2300</v>
      </c>
      <c r="S43" s="198" t="s">
        <v>2301</v>
      </c>
      <c r="T43" s="198"/>
      <c r="U43" s="198"/>
      <c r="V43" s="143"/>
      <c r="W43" s="143"/>
      <c r="X43" s="157" t="s">
        <v>610</v>
      </c>
      <c r="Y43" s="143"/>
      <c r="Z43" s="143"/>
      <c r="AA43" s="143"/>
      <c r="AB43" s="143"/>
      <c r="AC43" s="143"/>
      <c r="AD43" s="143"/>
      <c r="AE43" s="143"/>
      <c r="AF43" s="143"/>
      <c r="AG43" s="143"/>
      <c r="AH43" s="143"/>
      <c r="AI43" s="143"/>
      <c r="AJ43" s="143"/>
      <c r="AK43" s="156" t="s">
        <v>610</v>
      </c>
    </row>
    <row r="44" spans="1:37" s="162" customFormat="1" ht="28.5">
      <c r="A44" s="118"/>
      <c r="B44" s="118"/>
      <c r="C44" s="198" t="s">
        <v>83</v>
      </c>
      <c r="D44" s="198" t="s">
        <v>2302</v>
      </c>
      <c r="E44" s="198" t="s">
        <v>1407</v>
      </c>
      <c r="F44" s="206">
        <v>-83.371984839000007</v>
      </c>
      <c r="G44" s="206">
        <v>43.249235487299998</v>
      </c>
      <c r="H44" s="198" t="s">
        <v>2303</v>
      </c>
      <c r="I44" s="198"/>
      <c r="J44" s="198" t="s">
        <v>2304</v>
      </c>
      <c r="K44" s="119">
        <v>48435</v>
      </c>
      <c r="L44" s="198"/>
      <c r="M44" s="201" t="s">
        <v>113</v>
      </c>
      <c r="N44" s="198" t="s">
        <v>83</v>
      </c>
      <c r="O44" s="198" t="s">
        <v>2305</v>
      </c>
      <c r="P44" s="207" t="s">
        <v>2306</v>
      </c>
      <c r="Q44" s="207" t="s">
        <v>2307</v>
      </c>
      <c r="R44" s="204" t="s">
        <v>2308</v>
      </c>
      <c r="S44" s="209" t="s">
        <v>2309</v>
      </c>
      <c r="T44" s="198"/>
      <c r="U44" s="198"/>
      <c r="V44" s="143"/>
      <c r="W44" s="143"/>
      <c r="X44" s="157" t="s">
        <v>610</v>
      </c>
      <c r="Y44" s="143"/>
      <c r="Z44" s="143"/>
      <c r="AA44" s="143"/>
      <c r="AB44" s="143"/>
      <c r="AC44" s="143"/>
      <c r="AD44" s="143"/>
      <c r="AE44" s="143"/>
      <c r="AF44" s="143"/>
      <c r="AG44" s="143"/>
      <c r="AH44" s="143"/>
      <c r="AI44" s="143"/>
      <c r="AJ44" s="143"/>
      <c r="AK44" s="156" t="s">
        <v>610</v>
      </c>
    </row>
    <row r="45" spans="1:37" s="162" customFormat="1" ht="28.5">
      <c r="A45" s="118"/>
      <c r="B45" s="118"/>
      <c r="C45" s="198" t="s">
        <v>83</v>
      </c>
      <c r="D45" s="198" t="s">
        <v>2310</v>
      </c>
      <c r="E45" s="198" t="s">
        <v>1407</v>
      </c>
      <c r="F45" s="206">
        <v>-83.324494317100005</v>
      </c>
      <c r="G45" s="206">
        <v>43.479287879300003</v>
      </c>
      <c r="H45" s="198" t="s">
        <v>2311</v>
      </c>
      <c r="I45" s="198"/>
      <c r="J45" s="198" t="s">
        <v>2312</v>
      </c>
      <c r="K45" s="119">
        <v>48723</v>
      </c>
      <c r="L45" s="198"/>
      <c r="M45" s="201" t="s">
        <v>113</v>
      </c>
      <c r="N45" s="198" t="s">
        <v>83</v>
      </c>
      <c r="O45" s="198" t="s">
        <v>2313</v>
      </c>
      <c r="P45" s="207" t="s">
        <v>2314</v>
      </c>
      <c r="Q45" s="207" t="s">
        <v>2315</v>
      </c>
      <c r="R45" s="204" t="s">
        <v>2315</v>
      </c>
      <c r="S45" s="198" t="s">
        <v>2316</v>
      </c>
      <c r="T45" s="198"/>
      <c r="U45" s="198"/>
      <c r="V45" s="143"/>
      <c r="W45" s="143"/>
      <c r="X45" s="157" t="s">
        <v>610</v>
      </c>
      <c r="Y45" s="143"/>
      <c r="Z45" s="143"/>
      <c r="AA45" s="143"/>
      <c r="AB45" s="143"/>
      <c r="AC45" s="143"/>
      <c r="AD45" s="143"/>
      <c r="AE45" s="143"/>
      <c r="AF45" s="143"/>
      <c r="AG45" s="143"/>
      <c r="AH45" s="143"/>
      <c r="AI45" s="143"/>
      <c r="AJ45" s="143"/>
      <c r="AK45" s="156" t="s">
        <v>610</v>
      </c>
    </row>
    <row r="46" spans="1:37" s="162" customFormat="1" ht="28.5">
      <c r="A46" s="118"/>
      <c r="B46" s="118"/>
      <c r="C46" s="198" t="s">
        <v>83</v>
      </c>
      <c r="D46" s="198" t="s">
        <v>2317</v>
      </c>
      <c r="E46" s="198" t="s">
        <v>1407</v>
      </c>
      <c r="F46" s="206">
        <v>-83.661230813800003</v>
      </c>
      <c r="G46" s="206">
        <v>43.593359908099998</v>
      </c>
      <c r="H46" s="198" t="s">
        <v>2318</v>
      </c>
      <c r="I46" s="198"/>
      <c r="J46" s="198" t="s">
        <v>2238</v>
      </c>
      <c r="K46" s="119">
        <v>48733</v>
      </c>
      <c r="L46" s="198"/>
      <c r="M46" s="201" t="s">
        <v>113</v>
      </c>
      <c r="N46" s="198" t="s">
        <v>83</v>
      </c>
      <c r="O46" s="198" t="s">
        <v>2319</v>
      </c>
      <c r="P46" s="198" t="s">
        <v>2320</v>
      </c>
      <c r="Q46" s="198" t="s">
        <v>2321</v>
      </c>
      <c r="R46" s="204" t="s">
        <v>2322</v>
      </c>
      <c r="S46" s="198" t="s">
        <v>2323</v>
      </c>
      <c r="T46" s="198"/>
      <c r="U46" s="198"/>
      <c r="V46" s="143"/>
      <c r="W46" s="143"/>
      <c r="X46" s="157" t="s">
        <v>610</v>
      </c>
      <c r="Y46" s="143"/>
      <c r="Z46" s="143"/>
      <c r="AA46" s="143"/>
      <c r="AB46" s="143"/>
      <c r="AC46" s="143"/>
      <c r="AD46" s="143"/>
      <c r="AE46" s="143"/>
      <c r="AF46" s="143"/>
      <c r="AG46" s="143"/>
      <c r="AH46" s="143"/>
      <c r="AI46" s="143"/>
      <c r="AJ46" s="143"/>
      <c r="AK46" s="156" t="s">
        <v>610</v>
      </c>
    </row>
  </sheetData>
  <hyperlinks>
    <hyperlink ref="Q2" r:id="rId1"/>
    <hyperlink ref="S2" r:id="rId2"/>
    <hyperlink ref="Q3" r:id="rId3"/>
    <hyperlink ref="S3" r:id="rId4"/>
    <hyperlink ref="Q4" r:id="rId5"/>
    <hyperlink ref="Q5" r:id="rId6"/>
    <hyperlink ref="S7" r:id="rId7"/>
    <hyperlink ref="Q7" r:id="rId8"/>
    <hyperlink ref="Q9" r:id="rId9"/>
    <hyperlink ref="S9" r:id="rId10"/>
    <hyperlink ref="Q10" r:id="rId11"/>
    <hyperlink ref="S10" r:id="rId12"/>
    <hyperlink ref="Q6" r:id="rId13"/>
    <hyperlink ref="S6" r:id="rId14"/>
    <hyperlink ref="S4" r:id="rId15"/>
    <hyperlink ref="S5" r:id="rId16"/>
    <hyperlink ref="Q8" r:id="rId17"/>
    <hyperlink ref="P2" r:id="rId18"/>
    <hyperlink ref="P3" r:id="rId19"/>
    <hyperlink ref="P4" r:id="rId20"/>
    <hyperlink ref="P7" r:id="rId21"/>
    <hyperlink ref="P8" r:id="rId22"/>
    <hyperlink ref="P9" r:id="rId23"/>
    <hyperlink ref="P10" r:id="rId24"/>
    <hyperlink ref="P6" r:id="rId25"/>
    <hyperlink ref="R11" r:id="rId26"/>
    <hyperlink ref="Q12" r:id="rId27"/>
    <hyperlink ref="R13" r:id="rId28"/>
    <hyperlink ref="S13" r:id="rId29"/>
    <hyperlink ref="S15" r:id="rId30"/>
    <hyperlink ref="Q19" r:id="rId31"/>
    <hyperlink ref="R19" r:id="rId32"/>
    <hyperlink ref="Q20" r:id="rId33"/>
    <hyperlink ref="R20" r:id="rId34"/>
    <hyperlink ref="S20" r:id="rId35"/>
    <hyperlink ref="Q21" r:id="rId36"/>
    <hyperlink ref="R21" r:id="rId37"/>
    <hyperlink ref="Q22" r:id="rId38"/>
    <hyperlink ref="R22" r:id="rId39"/>
    <hyperlink ref="S22" r:id="rId40"/>
    <hyperlink ref="Q23" r:id="rId41"/>
    <hyperlink ref="R23" r:id="rId42"/>
    <hyperlink ref="Q29" r:id="rId43"/>
    <hyperlink ref="R30" r:id="rId44"/>
    <hyperlink ref="R31" r:id="rId45"/>
    <hyperlink ref="Q34" r:id="rId46"/>
    <hyperlink ref="Q36" r:id="rId47"/>
    <hyperlink ref="Q37" r:id="rId48"/>
    <hyperlink ref="Q42" r:id="rId49"/>
    <hyperlink ref="P11" r:id="rId50"/>
    <hyperlink ref="Q11" r:id="rId51"/>
    <hyperlink ref="P12" r:id="rId52"/>
    <hyperlink ref="P14" r:id="rId53"/>
    <hyperlink ref="Q14" r:id="rId54"/>
    <hyperlink ref="P15" r:id="rId55"/>
    <hyperlink ref="P19" r:id="rId56"/>
    <hyperlink ref="R26" r:id="rId57"/>
    <hyperlink ref="S26" r:id="rId58" display="http://www.arbelatownship.org/index.html"/>
    <hyperlink ref="S29" r:id="rId59" display="mailto:clerk@denmarktwp.org"/>
    <hyperlink ref="S33" r:id="rId60" display="mailto:clerk@fairgrovetwp.org"/>
    <hyperlink ref="R33" r:id="rId61"/>
    <hyperlink ref="S34" r:id="rId62" display="mailto:fremonttownship@hotmail.com"/>
    <hyperlink ref="S36" r:id="rId63" display="mailto:indianfields@centurytel.net"/>
    <hyperlink ref="S37" r:id="rId64" display="mailto:clerk@juniatatwp.org"/>
    <hyperlink ref="P42" r:id="rId65"/>
    <hyperlink ref="P44" r:id="rId66"/>
    <hyperlink ref="S44" r:id="rId67" display="mailto:clerk@watertowntownship.org"/>
    <hyperlink ref="P45" r:id="rId68"/>
    <hyperlink ref="Q30" r:id="rId69"/>
    <hyperlink ref="Q31" r:id="rId70"/>
    <hyperlink ref="R12" r:id="rId71"/>
    <hyperlink ref="Q13" r:id="rId72"/>
    <hyperlink ref="R17" r:id="rId7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AM54"/>
  <sheetViews>
    <sheetView zoomScale="90" zoomScaleNormal="90" workbookViewId="0">
      <pane ySplit="1" topLeftCell="A17" activePane="bottomLeft" state="frozen"/>
      <selection pane="bottomLeft" activeCell="B18" sqref="B18"/>
    </sheetView>
  </sheetViews>
  <sheetFormatPr defaultColWidth="8.85546875" defaultRowHeight="15"/>
  <cols>
    <col min="1" max="1" width="9.7109375" customWidth="1"/>
    <col min="2" max="2" width="17.5703125" customWidth="1"/>
    <col min="3" max="3" width="19" style="1" customWidth="1"/>
    <col min="4" max="4" width="28.42578125" style="1" bestFit="1" customWidth="1"/>
    <col min="5" max="5" width="16.140625" style="1" customWidth="1"/>
    <col min="6" max="6" width="16.85546875" style="1" bestFit="1" customWidth="1"/>
    <col min="7" max="7" width="16.140625" style="1" customWidth="1"/>
    <col min="8" max="8" width="26.28515625" style="1" bestFit="1" customWidth="1"/>
    <col min="9" max="9" width="17.85546875" style="1" customWidth="1"/>
    <col min="10" max="10" width="12.7109375" style="1" bestFit="1" customWidth="1"/>
    <col min="11" max="11" width="8.42578125" style="1" bestFit="1" customWidth="1"/>
    <col min="12" max="12" width="8.42578125" style="1" customWidth="1"/>
    <col min="13" max="13" width="9" style="1" bestFit="1" customWidth="1"/>
    <col min="14" max="14" width="15.5703125" style="1" bestFit="1" customWidth="1"/>
    <col min="15" max="15" width="13.7109375" style="1" bestFit="1" customWidth="1"/>
    <col min="16" max="16" width="30.5703125" style="1" customWidth="1"/>
    <col min="17" max="17" width="42.42578125" style="1" bestFit="1" customWidth="1"/>
    <col min="18" max="18" width="14.28515625" style="1" bestFit="1" customWidth="1"/>
    <col min="19" max="19" width="25.140625" style="1" bestFit="1" customWidth="1"/>
    <col min="20" max="20" width="17.28515625" style="1" bestFit="1" customWidth="1"/>
    <col min="21" max="21" width="17.28515625" style="1" customWidth="1"/>
    <col min="22" max="22" width="20" style="1" bestFit="1" customWidth="1"/>
    <col min="23" max="23" width="8.7109375" style="1" bestFit="1" customWidth="1"/>
    <col min="24" max="27" width="8.7109375" style="1" customWidth="1"/>
    <col min="28" max="28" width="23.28515625" style="1" bestFit="1" customWidth="1"/>
    <col min="29" max="29" width="31.7109375" style="4" bestFit="1" customWidth="1"/>
    <col min="30" max="30" width="13.42578125" style="4" customWidth="1"/>
    <col min="31" max="31" width="16" customWidth="1"/>
    <col min="32" max="33" width="16.42578125" customWidth="1"/>
    <col min="34" max="34" width="14" customWidth="1"/>
    <col min="35" max="35" width="14.42578125" customWidth="1"/>
    <col min="36" max="36" width="12.28515625" customWidth="1"/>
    <col min="37" max="37" width="14.42578125" customWidth="1"/>
  </cols>
  <sheetData>
    <row r="1" spans="1:37" ht="47.25">
      <c r="A1" s="113" t="s">
        <v>874</v>
      </c>
      <c r="B1" s="112" t="s">
        <v>955</v>
      </c>
      <c r="C1" s="32" t="s">
        <v>698</v>
      </c>
      <c r="D1" s="15" t="s">
        <v>0</v>
      </c>
      <c r="E1" s="80" t="s">
        <v>867</v>
      </c>
      <c r="F1" s="106" t="s">
        <v>1240</v>
      </c>
      <c r="G1" s="106" t="s">
        <v>1241</v>
      </c>
      <c r="H1" s="16" t="s">
        <v>106</v>
      </c>
      <c r="I1" s="16" t="s">
        <v>1140</v>
      </c>
      <c r="J1" s="17" t="s">
        <v>107</v>
      </c>
      <c r="K1" s="18" t="s">
        <v>108</v>
      </c>
      <c r="L1" s="18" t="s">
        <v>1139</v>
      </c>
      <c r="M1" s="19" t="s">
        <v>123</v>
      </c>
      <c r="N1" s="32" t="s">
        <v>697</v>
      </c>
      <c r="O1" s="20" t="s">
        <v>109</v>
      </c>
      <c r="P1" s="103" t="s">
        <v>917</v>
      </c>
      <c r="Q1" s="65" t="s">
        <v>916</v>
      </c>
      <c r="R1" s="82" t="s">
        <v>871</v>
      </c>
      <c r="S1" s="22" t="s">
        <v>110</v>
      </c>
      <c r="T1" s="23" t="s">
        <v>1</v>
      </c>
      <c r="U1" s="105" t="s">
        <v>918</v>
      </c>
      <c r="V1" s="24" t="s">
        <v>919</v>
      </c>
      <c r="W1" s="25" t="s">
        <v>2</v>
      </c>
      <c r="X1" s="107" t="s">
        <v>920</v>
      </c>
      <c r="Y1" s="107" t="s">
        <v>921</v>
      </c>
      <c r="Z1" s="107" t="s">
        <v>922</v>
      </c>
      <c r="AA1" s="107" t="s">
        <v>923</v>
      </c>
      <c r="AB1" s="10" t="s">
        <v>3</v>
      </c>
      <c r="AC1" s="26" t="s">
        <v>139</v>
      </c>
      <c r="AD1" s="54" t="s">
        <v>924</v>
      </c>
      <c r="AE1" s="47" t="s">
        <v>706</v>
      </c>
      <c r="AF1" s="47" t="s">
        <v>598</v>
      </c>
      <c r="AG1" s="47" t="s">
        <v>24</v>
      </c>
      <c r="AH1" s="47" t="s">
        <v>599</v>
      </c>
      <c r="AI1" s="47" t="s">
        <v>600</v>
      </c>
      <c r="AJ1" s="47" t="s">
        <v>601</v>
      </c>
      <c r="AK1" s="47" t="s">
        <v>602</v>
      </c>
    </row>
    <row r="2" spans="1:37" ht="45">
      <c r="A2" s="115" t="s">
        <v>1118</v>
      </c>
      <c r="B2" s="3"/>
      <c r="C2" s="36" t="s">
        <v>62</v>
      </c>
      <c r="D2" s="10" t="s">
        <v>651</v>
      </c>
      <c r="E2" s="10"/>
      <c r="F2" s="10">
        <v>-82.998230000000007</v>
      </c>
      <c r="G2" s="10">
        <v>43.802079999999997</v>
      </c>
      <c r="H2" s="10" t="s">
        <v>727</v>
      </c>
      <c r="I2" s="10"/>
      <c r="J2" s="10" t="s">
        <v>171</v>
      </c>
      <c r="K2" s="10">
        <v>48413</v>
      </c>
      <c r="L2" s="10"/>
      <c r="M2" s="10" t="s">
        <v>113</v>
      </c>
      <c r="N2" s="36" t="s">
        <v>62</v>
      </c>
      <c r="O2" s="10" t="s">
        <v>172</v>
      </c>
      <c r="P2" s="10" t="s">
        <v>173</v>
      </c>
      <c r="Q2" s="30" t="s">
        <v>173</v>
      </c>
      <c r="R2" s="83"/>
      <c r="S2" s="30" t="s">
        <v>728</v>
      </c>
      <c r="T2" s="10"/>
      <c r="U2" s="10"/>
      <c r="V2" s="10"/>
      <c r="W2" s="10" t="s">
        <v>7</v>
      </c>
      <c r="X2" s="108" t="s">
        <v>610</v>
      </c>
      <c r="Y2" s="108"/>
      <c r="Z2" s="108"/>
      <c r="AA2" s="108"/>
      <c r="AB2" s="10"/>
      <c r="AC2" s="45" t="s">
        <v>170</v>
      </c>
      <c r="AD2" s="40" t="s">
        <v>610</v>
      </c>
      <c r="AE2" s="40" t="s">
        <v>610</v>
      </c>
      <c r="AF2" s="40" t="s">
        <v>610</v>
      </c>
      <c r="AG2" s="40" t="s">
        <v>610</v>
      </c>
      <c r="AH2" s="40"/>
      <c r="AI2" s="40"/>
      <c r="AJ2" s="40"/>
      <c r="AK2" s="41"/>
    </row>
    <row r="3" spans="1:37" ht="45">
      <c r="A3" s="115" t="s">
        <v>1119</v>
      </c>
      <c r="B3" s="3"/>
      <c r="C3" s="44" t="s">
        <v>62</v>
      </c>
      <c r="D3" s="44" t="s">
        <v>175</v>
      </c>
      <c r="E3" s="44"/>
      <c r="F3" s="44">
        <v>-82.998223999999993</v>
      </c>
      <c r="G3" s="44">
        <v>43.802086000000003</v>
      </c>
      <c r="H3" s="44"/>
      <c r="I3" s="44"/>
      <c r="J3" s="44"/>
      <c r="K3" s="44"/>
      <c r="L3" s="44"/>
      <c r="M3" s="44" t="s">
        <v>113</v>
      </c>
      <c r="N3" s="36" t="s">
        <v>62</v>
      </c>
      <c r="O3" s="44"/>
      <c r="P3" s="53" t="s">
        <v>174</v>
      </c>
      <c r="Q3" s="53" t="s">
        <v>174</v>
      </c>
      <c r="R3" s="83"/>
      <c r="S3" s="10"/>
      <c r="T3" s="10"/>
      <c r="U3" s="10"/>
      <c r="V3" s="10"/>
      <c r="W3" s="10" t="s">
        <v>7</v>
      </c>
      <c r="X3" s="108" t="s">
        <v>610</v>
      </c>
      <c r="Y3" s="108"/>
      <c r="Z3" s="108"/>
      <c r="AA3" s="108"/>
      <c r="AB3" s="10"/>
      <c r="AC3" s="45"/>
      <c r="AD3" s="43"/>
      <c r="AE3" s="43"/>
      <c r="AF3" s="43"/>
      <c r="AG3" s="43"/>
      <c r="AH3" s="43"/>
      <c r="AI3" s="43"/>
      <c r="AJ3" s="43"/>
      <c r="AK3" s="42" t="s">
        <v>610</v>
      </c>
    </row>
    <row r="4" spans="1:37" ht="45">
      <c r="A4" s="115" t="s">
        <v>1120</v>
      </c>
      <c r="B4" s="3"/>
      <c r="C4" s="36" t="s">
        <v>62</v>
      </c>
      <c r="D4" s="10" t="s">
        <v>929</v>
      </c>
      <c r="E4" s="10"/>
      <c r="F4" s="10">
        <v>-83.038739000000007</v>
      </c>
      <c r="G4" s="10">
        <v>43.802748999999999</v>
      </c>
      <c r="H4" s="10" t="s">
        <v>930</v>
      </c>
      <c r="I4" s="10"/>
      <c r="J4" s="10" t="s">
        <v>171</v>
      </c>
      <c r="K4" s="10">
        <v>48413</v>
      </c>
      <c r="L4" s="10"/>
      <c r="M4" s="10" t="s">
        <v>113</v>
      </c>
      <c r="N4" s="36" t="s">
        <v>62</v>
      </c>
      <c r="O4" s="10" t="s">
        <v>177</v>
      </c>
      <c r="P4" s="30" t="s">
        <v>176</v>
      </c>
      <c r="Q4" s="30" t="s">
        <v>176</v>
      </c>
      <c r="R4" s="83"/>
      <c r="S4" s="30" t="s">
        <v>178</v>
      </c>
      <c r="T4" s="10" t="s">
        <v>179</v>
      </c>
      <c r="U4" s="10"/>
      <c r="V4" s="10"/>
      <c r="W4" s="10" t="s">
        <v>653</v>
      </c>
      <c r="X4" s="69"/>
      <c r="Y4" s="108" t="s">
        <v>610</v>
      </c>
      <c r="Z4" s="108" t="s">
        <v>610</v>
      </c>
      <c r="AA4" s="108"/>
      <c r="AB4" s="10"/>
      <c r="AC4" s="45" t="s">
        <v>180</v>
      </c>
      <c r="AD4" s="40"/>
      <c r="AE4" s="40"/>
      <c r="AF4" s="40"/>
      <c r="AG4" s="40"/>
      <c r="AH4" s="40"/>
      <c r="AI4" s="40"/>
      <c r="AJ4" s="40" t="s">
        <v>610</v>
      </c>
      <c r="AK4" s="42"/>
    </row>
    <row r="5" spans="1:37" s="6" customFormat="1" ht="45">
      <c r="A5" s="115" t="s">
        <v>1121</v>
      </c>
      <c r="B5" s="87"/>
      <c r="C5" s="36" t="s">
        <v>62</v>
      </c>
      <c r="D5" s="8" t="s">
        <v>286</v>
      </c>
      <c r="E5" s="8"/>
      <c r="F5" s="8">
        <v>-82.994</v>
      </c>
      <c r="G5" s="8">
        <v>44.046377</v>
      </c>
      <c r="H5" s="8" t="s">
        <v>656</v>
      </c>
      <c r="I5" s="8"/>
      <c r="J5" s="8" t="s">
        <v>289</v>
      </c>
      <c r="K5" s="8">
        <v>48467</v>
      </c>
      <c r="L5" s="8"/>
      <c r="M5" s="10" t="s">
        <v>113</v>
      </c>
      <c r="N5" s="36" t="s">
        <v>62</v>
      </c>
      <c r="O5" s="8" t="s">
        <v>291</v>
      </c>
      <c r="P5" s="12" t="s">
        <v>287</v>
      </c>
      <c r="Q5" s="12" t="s">
        <v>287</v>
      </c>
      <c r="R5" s="85"/>
      <c r="S5" s="12" t="s">
        <v>288</v>
      </c>
      <c r="T5" s="8" t="s">
        <v>292</v>
      </c>
      <c r="U5" s="8"/>
      <c r="V5" s="8"/>
      <c r="W5" s="10" t="s">
        <v>659</v>
      </c>
      <c r="X5" s="69"/>
      <c r="Y5" s="69"/>
      <c r="Z5" s="108" t="s">
        <v>610</v>
      </c>
      <c r="AA5" s="108" t="s">
        <v>610</v>
      </c>
      <c r="AB5" s="8"/>
      <c r="AC5" s="46"/>
      <c r="AD5" s="40" t="s">
        <v>610</v>
      </c>
      <c r="AE5" s="40" t="s">
        <v>610</v>
      </c>
      <c r="AF5" s="40"/>
      <c r="AG5" s="40"/>
      <c r="AH5" s="40"/>
      <c r="AI5" s="40"/>
      <c r="AJ5" s="40"/>
      <c r="AK5" s="42"/>
    </row>
    <row r="6" spans="1:37" s="6" customFormat="1" ht="45">
      <c r="A6" s="115" t="s">
        <v>1122</v>
      </c>
      <c r="B6" s="87"/>
      <c r="C6" s="36" t="s">
        <v>62</v>
      </c>
      <c r="D6" s="8" t="s">
        <v>647</v>
      </c>
      <c r="E6" s="8"/>
      <c r="F6" s="8">
        <v>-83.272807999999998</v>
      </c>
      <c r="G6" s="8">
        <v>43.941827000000004</v>
      </c>
      <c r="H6" s="8" t="s">
        <v>729</v>
      </c>
      <c r="I6" s="8"/>
      <c r="J6" s="8" t="s">
        <v>295</v>
      </c>
      <c r="K6" s="8">
        <v>48725</v>
      </c>
      <c r="L6" s="8"/>
      <c r="M6" s="10" t="s">
        <v>113</v>
      </c>
      <c r="N6" s="36" t="s">
        <v>62</v>
      </c>
      <c r="O6" s="8" t="s">
        <v>296</v>
      </c>
      <c r="P6" s="12" t="s">
        <v>293</v>
      </c>
      <c r="Q6" s="12" t="s">
        <v>293</v>
      </c>
      <c r="R6" s="85" t="s">
        <v>882</v>
      </c>
      <c r="S6" s="12" t="s">
        <v>294</v>
      </c>
      <c r="T6" s="8" t="s">
        <v>297</v>
      </c>
      <c r="U6" s="8"/>
      <c r="V6" s="8"/>
      <c r="W6" s="10" t="s">
        <v>659</v>
      </c>
      <c r="X6" s="69"/>
      <c r="Y6" s="69"/>
      <c r="Z6" s="108" t="s">
        <v>610</v>
      </c>
      <c r="AA6" s="108" t="s">
        <v>610</v>
      </c>
      <c r="AB6" s="8"/>
      <c r="AC6" s="46"/>
      <c r="AD6" s="43" t="s">
        <v>610</v>
      </c>
      <c r="AE6" s="40" t="s">
        <v>610</v>
      </c>
      <c r="AF6" s="43"/>
      <c r="AG6" s="43"/>
      <c r="AH6" s="43"/>
      <c r="AI6" s="43"/>
      <c r="AJ6" s="43"/>
      <c r="AK6" s="42"/>
    </row>
    <row r="7" spans="1:37" s="6" customFormat="1" ht="45">
      <c r="A7" s="115" t="s">
        <v>1123</v>
      </c>
      <c r="B7" s="87"/>
      <c r="C7" s="36" t="s">
        <v>62</v>
      </c>
      <c r="D7" s="8" t="s">
        <v>648</v>
      </c>
      <c r="E7" s="8"/>
      <c r="F7" s="8">
        <v>-82.651185999999996</v>
      </c>
      <c r="G7" s="8">
        <v>43.843769999999999</v>
      </c>
      <c r="H7" s="8" t="s">
        <v>658</v>
      </c>
      <c r="I7" s="8"/>
      <c r="J7" s="8" t="s">
        <v>300</v>
      </c>
      <c r="K7" s="8">
        <v>48441</v>
      </c>
      <c r="L7" s="8"/>
      <c r="M7" s="10" t="s">
        <v>113</v>
      </c>
      <c r="N7" s="36" t="s">
        <v>62</v>
      </c>
      <c r="O7" s="8" t="s">
        <v>301</v>
      </c>
      <c r="P7" s="12" t="s">
        <v>298</v>
      </c>
      <c r="Q7" s="12" t="s">
        <v>298</v>
      </c>
      <c r="R7" s="85" t="s">
        <v>883</v>
      </c>
      <c r="S7" s="8" t="s">
        <v>299</v>
      </c>
      <c r="T7" s="8" t="s">
        <v>302</v>
      </c>
      <c r="U7" s="8"/>
      <c r="V7" s="8"/>
      <c r="W7" s="10" t="s">
        <v>659</v>
      </c>
      <c r="X7" s="69"/>
      <c r="Y7" s="69"/>
      <c r="Z7" s="108" t="s">
        <v>610</v>
      </c>
      <c r="AA7" s="108" t="s">
        <v>610</v>
      </c>
      <c r="AB7" s="8"/>
      <c r="AC7" s="46"/>
      <c r="AD7" s="43" t="s">
        <v>610</v>
      </c>
      <c r="AE7" s="40" t="s">
        <v>610</v>
      </c>
      <c r="AF7" s="43"/>
      <c r="AG7" s="43"/>
      <c r="AH7" s="43"/>
      <c r="AI7" s="43"/>
      <c r="AJ7" s="43"/>
      <c r="AK7" s="43"/>
    </row>
    <row r="8" spans="1:37" s="6" customFormat="1" ht="45">
      <c r="A8" s="115" t="s">
        <v>1124</v>
      </c>
      <c r="B8" s="87"/>
      <c r="C8" s="36" t="s">
        <v>62</v>
      </c>
      <c r="D8" s="8" t="s">
        <v>649</v>
      </c>
      <c r="E8" s="8"/>
      <c r="F8" s="8"/>
      <c r="G8" s="8" t="s">
        <v>931</v>
      </c>
      <c r="H8" s="8" t="s">
        <v>364</v>
      </c>
      <c r="I8" s="8"/>
      <c r="J8" s="8" t="s">
        <v>171</v>
      </c>
      <c r="K8" s="8">
        <v>48413</v>
      </c>
      <c r="L8" s="8"/>
      <c r="M8" s="10" t="s">
        <v>113</v>
      </c>
      <c r="N8" s="36" t="s">
        <v>62</v>
      </c>
      <c r="O8" s="8" t="s">
        <v>305</v>
      </c>
      <c r="P8" s="12" t="s">
        <v>303</v>
      </c>
      <c r="Q8" s="12" t="s">
        <v>303</v>
      </c>
      <c r="R8" s="85"/>
      <c r="S8" s="12" t="s">
        <v>304</v>
      </c>
      <c r="T8" s="8" t="s">
        <v>306</v>
      </c>
      <c r="U8" s="8"/>
      <c r="V8" s="8"/>
      <c r="W8" s="10" t="s">
        <v>659</v>
      </c>
      <c r="X8" s="69"/>
      <c r="Y8" s="69"/>
      <c r="Z8" s="108" t="s">
        <v>610</v>
      </c>
      <c r="AA8" s="108" t="s">
        <v>610</v>
      </c>
      <c r="AB8" s="8"/>
      <c r="AC8" s="46"/>
      <c r="AD8" s="43" t="s">
        <v>610</v>
      </c>
      <c r="AE8" s="40" t="s">
        <v>610</v>
      </c>
      <c r="AF8" s="43"/>
      <c r="AG8" s="43"/>
      <c r="AH8" s="43"/>
      <c r="AI8" s="43"/>
      <c r="AJ8" s="43"/>
      <c r="AK8" s="43"/>
    </row>
    <row r="9" spans="1:37" s="6" customFormat="1" ht="45">
      <c r="A9" s="115" t="s">
        <v>1125</v>
      </c>
      <c r="B9" s="87"/>
      <c r="C9" s="36" t="s">
        <v>62</v>
      </c>
      <c r="D9" s="8" t="s">
        <v>650</v>
      </c>
      <c r="E9" s="8"/>
      <c r="F9" s="8">
        <v>-83.270218</v>
      </c>
      <c r="G9" s="8">
        <v>43.829439000000001</v>
      </c>
      <c r="H9" s="8" t="s">
        <v>957</v>
      </c>
      <c r="I9" s="8"/>
      <c r="J9" s="8" t="s">
        <v>309</v>
      </c>
      <c r="K9" s="8">
        <v>48755</v>
      </c>
      <c r="L9" s="8"/>
      <c r="M9" s="10" t="s">
        <v>113</v>
      </c>
      <c r="N9" s="36" t="s">
        <v>62</v>
      </c>
      <c r="O9" s="8" t="s">
        <v>310</v>
      </c>
      <c r="P9" s="12" t="s">
        <v>307</v>
      </c>
      <c r="Q9" s="12" t="s">
        <v>307</v>
      </c>
      <c r="R9" s="85" t="s">
        <v>884</v>
      </c>
      <c r="S9" s="8" t="s">
        <v>308</v>
      </c>
      <c r="T9" s="8"/>
      <c r="U9" s="8"/>
      <c r="V9" s="8"/>
      <c r="W9" s="10" t="s">
        <v>659</v>
      </c>
      <c r="X9" s="69"/>
      <c r="Y9" s="69"/>
      <c r="Z9" s="108" t="s">
        <v>610</v>
      </c>
      <c r="AA9" s="108" t="s">
        <v>610</v>
      </c>
      <c r="AB9" s="8"/>
      <c r="AC9" s="46"/>
      <c r="AD9" s="43" t="s">
        <v>610</v>
      </c>
      <c r="AE9" s="40" t="s">
        <v>610</v>
      </c>
      <c r="AF9" s="43"/>
      <c r="AG9" s="43"/>
      <c r="AH9" s="43"/>
      <c r="AI9" s="43"/>
      <c r="AJ9" s="43"/>
      <c r="AK9" s="43"/>
    </row>
    <row r="10" spans="1:37" s="28" customFormat="1" ht="45">
      <c r="A10" s="115" t="s">
        <v>1126</v>
      </c>
      <c r="B10" s="26"/>
      <c r="C10" s="57" t="s">
        <v>592</v>
      </c>
      <c r="D10" s="8" t="s">
        <v>590</v>
      </c>
      <c r="E10" s="8"/>
      <c r="F10" s="8">
        <v>-82.476309999999998</v>
      </c>
      <c r="G10" s="8">
        <v>42.873265000000004</v>
      </c>
      <c r="H10" s="8" t="s">
        <v>595</v>
      </c>
      <c r="I10" s="8"/>
      <c r="J10" s="8" t="s">
        <v>596</v>
      </c>
      <c r="K10" s="8">
        <v>48079</v>
      </c>
      <c r="L10" s="8"/>
      <c r="M10" s="10" t="s">
        <v>113</v>
      </c>
      <c r="N10" s="57" t="s">
        <v>724</v>
      </c>
      <c r="O10" s="8" t="s">
        <v>594</v>
      </c>
      <c r="P10" s="12" t="s">
        <v>597</v>
      </c>
      <c r="Q10" s="12" t="s">
        <v>597</v>
      </c>
      <c r="R10" s="85" t="s">
        <v>881</v>
      </c>
      <c r="S10" s="12" t="s">
        <v>593</v>
      </c>
      <c r="T10" s="8"/>
      <c r="U10" s="8"/>
      <c r="V10" s="8"/>
      <c r="W10" s="10" t="s">
        <v>659</v>
      </c>
      <c r="X10" s="69"/>
      <c r="Y10" s="69"/>
      <c r="Z10" s="108" t="s">
        <v>610</v>
      </c>
      <c r="AA10" s="108" t="s">
        <v>610</v>
      </c>
      <c r="AB10" s="8"/>
      <c r="AC10" s="46"/>
      <c r="AD10" s="42"/>
      <c r="AE10" s="42"/>
      <c r="AF10" s="42"/>
      <c r="AG10" s="42" t="s">
        <v>610</v>
      </c>
      <c r="AH10" s="42"/>
      <c r="AI10" s="42"/>
      <c r="AJ10" s="42"/>
      <c r="AK10" s="42"/>
    </row>
    <row r="11" spans="1:37" s="28" customFormat="1" ht="75">
      <c r="A11" s="115" t="s">
        <v>1127</v>
      </c>
      <c r="B11" s="26"/>
      <c r="C11" s="36" t="s">
        <v>701</v>
      </c>
      <c r="D11" s="7" t="s">
        <v>382</v>
      </c>
      <c r="E11" s="96"/>
      <c r="F11" s="7">
        <v>-83.331740999999994</v>
      </c>
      <c r="G11" s="7">
        <v>42.654769999999999</v>
      </c>
      <c r="H11" s="8" t="s">
        <v>383</v>
      </c>
      <c r="I11" s="8"/>
      <c r="J11" s="7" t="s">
        <v>384</v>
      </c>
      <c r="K11" s="7">
        <v>48328</v>
      </c>
      <c r="L11" s="7"/>
      <c r="M11" s="10" t="s">
        <v>113</v>
      </c>
      <c r="N11" s="61" t="s">
        <v>696</v>
      </c>
      <c r="O11" s="10" t="s">
        <v>726</v>
      </c>
      <c r="P11" s="12" t="s">
        <v>705</v>
      </c>
      <c r="Q11" s="12" t="s">
        <v>705</v>
      </c>
      <c r="R11" s="86"/>
      <c r="S11" s="10"/>
      <c r="T11" s="10"/>
      <c r="U11" s="10"/>
      <c r="V11" s="10"/>
      <c r="W11" s="10" t="s">
        <v>659</v>
      </c>
      <c r="X11" s="69"/>
      <c r="Y11" s="69"/>
      <c r="Z11" s="108" t="s">
        <v>610</v>
      </c>
      <c r="AA11" s="108" t="s">
        <v>610</v>
      </c>
      <c r="AB11" s="10"/>
      <c r="AC11" s="52"/>
      <c r="AD11" s="41" t="s">
        <v>610</v>
      </c>
      <c r="AE11" s="42"/>
      <c r="AF11" s="42" t="s">
        <v>610</v>
      </c>
      <c r="AG11" s="42"/>
      <c r="AH11" s="42"/>
      <c r="AI11" s="42"/>
      <c r="AJ11" s="42"/>
      <c r="AK11" s="42"/>
    </row>
    <row r="12" spans="1:37" s="28" customFormat="1" ht="98.25" customHeight="1">
      <c r="A12" s="115" t="s">
        <v>1128</v>
      </c>
      <c r="B12" s="26"/>
      <c r="C12" s="36" t="s">
        <v>701</v>
      </c>
      <c r="D12" s="10" t="s">
        <v>630</v>
      </c>
      <c r="E12" s="10"/>
      <c r="F12" s="10">
        <v>-83.690122000000002</v>
      </c>
      <c r="G12" s="10">
        <v>43.015813000000001</v>
      </c>
      <c r="H12" s="10" t="s">
        <v>624</v>
      </c>
      <c r="I12" s="10"/>
      <c r="J12" s="10" t="s">
        <v>193</v>
      </c>
      <c r="K12" s="10">
        <v>48502</v>
      </c>
      <c r="L12" s="10"/>
      <c r="M12" s="10" t="s">
        <v>113</v>
      </c>
      <c r="N12" s="57" t="s">
        <v>15</v>
      </c>
      <c r="O12" s="10" t="s">
        <v>194</v>
      </c>
      <c r="P12" s="30" t="s">
        <v>203</v>
      </c>
      <c r="Q12" s="30" t="s">
        <v>226</v>
      </c>
      <c r="R12" s="83"/>
      <c r="S12" s="30" t="s">
        <v>702</v>
      </c>
      <c r="T12" s="10" t="s">
        <v>21</v>
      </c>
      <c r="U12" s="10"/>
      <c r="V12" s="10"/>
      <c r="W12" s="10" t="s">
        <v>659</v>
      </c>
      <c r="X12" s="69"/>
      <c r="Y12" s="69"/>
      <c r="Z12" s="108" t="s">
        <v>610</v>
      </c>
      <c r="AA12" s="108" t="s">
        <v>610</v>
      </c>
      <c r="AB12" s="10" t="s">
        <v>53</v>
      </c>
      <c r="AC12" s="45" t="s">
        <v>52</v>
      </c>
      <c r="AD12" s="42" t="s">
        <v>610</v>
      </c>
      <c r="AE12" s="40" t="s">
        <v>610</v>
      </c>
      <c r="AF12" s="42" t="s">
        <v>610</v>
      </c>
      <c r="AG12" s="42"/>
      <c r="AH12" s="42"/>
      <c r="AI12" s="42"/>
      <c r="AJ12" s="42"/>
      <c r="AK12" s="42"/>
    </row>
    <row r="13" spans="1:37" s="28" customFormat="1" ht="69.75" customHeight="1">
      <c r="A13" s="115" t="s">
        <v>1129</v>
      </c>
      <c r="B13" s="26"/>
      <c r="C13" s="36" t="s">
        <v>701</v>
      </c>
      <c r="D13" s="10" t="s">
        <v>629</v>
      </c>
      <c r="E13" s="10"/>
      <c r="F13" s="10">
        <v>-83.712643</v>
      </c>
      <c r="G13" s="10">
        <v>43.012383</v>
      </c>
      <c r="H13" s="10" t="s">
        <v>605</v>
      </c>
      <c r="I13" s="10"/>
      <c r="J13" s="10" t="s">
        <v>193</v>
      </c>
      <c r="K13" s="10">
        <v>48504</v>
      </c>
      <c r="L13" s="10"/>
      <c r="M13" s="10" t="s">
        <v>113</v>
      </c>
      <c r="N13" s="57" t="s">
        <v>15</v>
      </c>
      <c r="O13" s="10" t="s">
        <v>219</v>
      </c>
      <c r="P13" s="30" t="s">
        <v>150</v>
      </c>
      <c r="Q13" s="30" t="s">
        <v>150</v>
      </c>
      <c r="R13" s="83"/>
      <c r="S13" s="30" t="s">
        <v>220</v>
      </c>
      <c r="T13" s="10" t="s">
        <v>43</v>
      </c>
      <c r="U13" s="10"/>
      <c r="V13" s="10" t="s">
        <v>44</v>
      </c>
      <c r="W13" s="10" t="s">
        <v>659</v>
      </c>
      <c r="X13" s="69"/>
      <c r="Y13" s="69"/>
      <c r="Z13" s="108" t="s">
        <v>610</v>
      </c>
      <c r="AA13" s="108" t="s">
        <v>610</v>
      </c>
      <c r="AB13" s="10" t="s">
        <v>151</v>
      </c>
      <c r="AC13" s="45" t="s">
        <v>42</v>
      </c>
      <c r="AD13" s="42" t="s">
        <v>610</v>
      </c>
      <c r="AE13" s="42"/>
      <c r="AF13" s="42" t="s">
        <v>610</v>
      </c>
      <c r="AG13" s="42" t="s">
        <v>610</v>
      </c>
      <c r="AH13" s="42"/>
      <c r="AI13" s="42"/>
      <c r="AJ13" s="42"/>
      <c r="AK13" s="42"/>
    </row>
    <row r="14" spans="1:37" s="162" customFormat="1" ht="15" customHeight="1">
      <c r="A14" s="118"/>
      <c r="B14" s="118"/>
      <c r="C14" s="182" t="s">
        <v>2324</v>
      </c>
      <c r="D14" s="182" t="s">
        <v>2325</v>
      </c>
      <c r="E14" s="182" t="s">
        <v>1296</v>
      </c>
      <c r="F14" s="188">
        <v>-82.998153000000002</v>
      </c>
      <c r="G14" s="188">
        <v>43.801586999999998</v>
      </c>
      <c r="H14" s="182" t="s">
        <v>2326</v>
      </c>
      <c r="I14" s="182"/>
      <c r="J14" s="182" t="s">
        <v>2327</v>
      </c>
      <c r="K14" s="120">
        <v>48413</v>
      </c>
      <c r="L14" s="182"/>
      <c r="M14" s="127" t="s">
        <v>113</v>
      </c>
      <c r="N14" s="182" t="s">
        <v>2324</v>
      </c>
      <c r="O14" s="182" t="s">
        <v>2328</v>
      </c>
      <c r="P14" s="182" t="s">
        <v>2329</v>
      </c>
      <c r="Q14" s="146" t="s">
        <v>2329</v>
      </c>
      <c r="R14" s="182" t="s">
        <v>2330</v>
      </c>
      <c r="S14" s="182" t="s">
        <v>2331</v>
      </c>
      <c r="T14" s="182" t="s">
        <v>1711</v>
      </c>
      <c r="U14" s="120"/>
      <c r="V14" s="120"/>
      <c r="W14" s="120"/>
      <c r="X14" s="158" t="s">
        <v>610</v>
      </c>
      <c r="Y14" s="120"/>
      <c r="Z14" s="120"/>
      <c r="AA14" s="120"/>
      <c r="AB14" s="120"/>
      <c r="AC14" s="120"/>
      <c r="AD14" s="120"/>
      <c r="AE14" s="120"/>
      <c r="AF14" s="120"/>
      <c r="AG14" s="120"/>
      <c r="AH14" s="120"/>
      <c r="AI14" s="120"/>
      <c r="AJ14" s="120"/>
      <c r="AK14" s="159" t="s">
        <v>610</v>
      </c>
    </row>
    <row r="15" spans="1:37" s="162" customFormat="1" ht="15" customHeight="1">
      <c r="A15" s="118"/>
      <c r="B15" s="118"/>
      <c r="C15" s="182" t="s">
        <v>2324</v>
      </c>
      <c r="D15" s="182" t="s">
        <v>2325</v>
      </c>
      <c r="E15" s="182" t="s">
        <v>1305</v>
      </c>
      <c r="F15" s="188">
        <v>-83.038089050099998</v>
      </c>
      <c r="G15" s="188">
        <v>43.801749871699997</v>
      </c>
      <c r="H15" s="182" t="s">
        <v>2332</v>
      </c>
      <c r="I15" s="182"/>
      <c r="J15" s="182" t="s">
        <v>2327</v>
      </c>
      <c r="K15" s="120">
        <v>48413</v>
      </c>
      <c r="L15" s="182"/>
      <c r="M15" s="127" t="s">
        <v>113</v>
      </c>
      <c r="N15" s="182" t="s">
        <v>2324</v>
      </c>
      <c r="O15" s="182" t="s">
        <v>2333</v>
      </c>
      <c r="P15" s="182" t="s">
        <v>2334</v>
      </c>
      <c r="Q15" s="182" t="s">
        <v>2334</v>
      </c>
      <c r="R15" s="182" t="s">
        <v>2334</v>
      </c>
      <c r="S15" s="182" t="s">
        <v>2117</v>
      </c>
      <c r="T15" s="118" t="s">
        <v>1310</v>
      </c>
      <c r="U15" s="119"/>
      <c r="V15" s="120"/>
      <c r="W15" s="120"/>
      <c r="X15" s="158" t="s">
        <v>610</v>
      </c>
      <c r="Y15" s="120"/>
      <c r="Z15" s="120"/>
      <c r="AA15" s="120"/>
      <c r="AB15" s="120"/>
      <c r="AC15" s="120"/>
      <c r="AD15" s="120"/>
      <c r="AE15" s="120"/>
      <c r="AF15" s="120"/>
      <c r="AG15" s="120"/>
      <c r="AH15" s="120"/>
      <c r="AI15" s="120"/>
      <c r="AJ15" s="120"/>
      <c r="AK15" s="159" t="s">
        <v>610</v>
      </c>
    </row>
    <row r="16" spans="1:37" s="162" customFormat="1" ht="15" customHeight="1">
      <c r="A16" s="118"/>
      <c r="B16" s="118"/>
      <c r="C16" s="182" t="s">
        <v>2324</v>
      </c>
      <c r="D16" s="182" t="s">
        <v>2335</v>
      </c>
      <c r="E16" s="182" t="s">
        <v>1313</v>
      </c>
      <c r="F16" s="188">
        <v>-82.997073</v>
      </c>
      <c r="G16" s="188">
        <v>43.801749000000001</v>
      </c>
      <c r="H16" s="182" t="s">
        <v>2336</v>
      </c>
      <c r="I16" s="182"/>
      <c r="J16" s="182" t="s">
        <v>2327</v>
      </c>
      <c r="K16" s="120">
        <v>48413</v>
      </c>
      <c r="L16" s="182"/>
      <c r="M16" s="127" t="s">
        <v>113</v>
      </c>
      <c r="N16" s="182" t="s">
        <v>2324</v>
      </c>
      <c r="O16" s="182" t="s">
        <v>2337</v>
      </c>
      <c r="P16" s="182" t="s">
        <v>2338</v>
      </c>
      <c r="Q16" s="146" t="s">
        <v>2339</v>
      </c>
      <c r="R16" s="182" t="s">
        <v>2339</v>
      </c>
      <c r="S16" s="182" t="s">
        <v>2340</v>
      </c>
      <c r="T16" s="182" t="s">
        <v>1711</v>
      </c>
      <c r="U16" s="120"/>
      <c r="V16" s="120"/>
      <c r="W16" s="120"/>
      <c r="X16" s="158" t="s">
        <v>610</v>
      </c>
      <c r="Y16" s="120"/>
      <c r="Z16" s="120"/>
      <c r="AA16" s="120"/>
      <c r="AB16" s="120"/>
      <c r="AC16" s="120"/>
      <c r="AD16" s="120"/>
      <c r="AE16" s="120"/>
      <c r="AF16" s="120"/>
      <c r="AG16" s="120"/>
      <c r="AH16" s="120"/>
      <c r="AI16" s="120"/>
      <c r="AJ16" s="120"/>
      <c r="AK16" s="159" t="s">
        <v>610</v>
      </c>
    </row>
    <row r="17" spans="1:39" s="162" customFormat="1" ht="15" customHeight="1">
      <c r="A17" s="118"/>
      <c r="B17" s="118"/>
      <c r="C17" s="182" t="s">
        <v>2324</v>
      </c>
      <c r="D17" s="182" t="s">
        <v>2341</v>
      </c>
      <c r="E17" s="182" t="s">
        <v>1313</v>
      </c>
      <c r="F17" s="188">
        <v>-82.662893999999994</v>
      </c>
      <c r="G17" s="188">
        <v>43.841096999999998</v>
      </c>
      <c r="H17" s="182" t="s">
        <v>2342</v>
      </c>
      <c r="I17" s="182"/>
      <c r="J17" s="182" t="s">
        <v>300</v>
      </c>
      <c r="K17" s="120">
        <v>48441</v>
      </c>
      <c r="L17" s="182"/>
      <c r="M17" s="127" t="s">
        <v>113</v>
      </c>
      <c r="N17" s="182" t="s">
        <v>2324</v>
      </c>
      <c r="O17" s="182" t="s">
        <v>2343</v>
      </c>
      <c r="P17" s="182" t="s">
        <v>2344</v>
      </c>
      <c r="Q17" s="146" t="s">
        <v>2344</v>
      </c>
      <c r="R17" s="182" t="s">
        <v>2345</v>
      </c>
      <c r="S17" s="182" t="s">
        <v>2346</v>
      </c>
      <c r="T17" s="182" t="s">
        <v>1711</v>
      </c>
      <c r="U17" s="120"/>
      <c r="V17" s="120"/>
      <c r="W17" s="120"/>
      <c r="X17" s="158" t="s">
        <v>610</v>
      </c>
      <c r="Y17" s="120"/>
      <c r="Z17" s="120"/>
      <c r="AA17" s="120"/>
      <c r="AB17" s="120"/>
      <c r="AC17" s="120"/>
      <c r="AD17" s="120"/>
      <c r="AE17" s="120"/>
      <c r="AF17" s="120"/>
      <c r="AG17" s="120"/>
      <c r="AH17" s="120"/>
      <c r="AI17" s="120"/>
      <c r="AJ17" s="120"/>
      <c r="AK17" s="159" t="s">
        <v>610</v>
      </c>
      <c r="AL17" s="161"/>
      <c r="AM17" s="161"/>
    </row>
    <row r="18" spans="1:39" s="162" customFormat="1" ht="15" customHeight="1">
      <c r="A18" s="118"/>
      <c r="B18" s="118"/>
      <c r="C18" s="182" t="s">
        <v>2324</v>
      </c>
      <c r="D18" s="182" t="s">
        <v>2347</v>
      </c>
      <c r="E18" s="182" t="s">
        <v>1509</v>
      </c>
      <c r="F18" s="188">
        <v>-82.994219964899997</v>
      </c>
      <c r="G18" s="188">
        <v>44.044751463600001</v>
      </c>
      <c r="H18" s="182" t="s">
        <v>2348</v>
      </c>
      <c r="I18" s="182"/>
      <c r="J18" s="182" t="s">
        <v>2349</v>
      </c>
      <c r="K18" s="120">
        <v>48467</v>
      </c>
      <c r="L18" s="182"/>
      <c r="M18" s="127" t="s">
        <v>113</v>
      </c>
      <c r="N18" s="182" t="s">
        <v>2324</v>
      </c>
      <c r="O18" s="182" t="s">
        <v>2350</v>
      </c>
      <c r="P18" s="182" t="s">
        <v>2351</v>
      </c>
      <c r="Q18" s="182" t="s">
        <v>2351</v>
      </c>
      <c r="R18" s="182" t="s">
        <v>2352</v>
      </c>
      <c r="S18" s="182" t="s">
        <v>2353</v>
      </c>
      <c r="T18" s="182" t="s">
        <v>1711</v>
      </c>
      <c r="U18" s="120"/>
      <c r="V18" s="120"/>
      <c r="W18" s="120"/>
      <c r="X18" s="158" t="s">
        <v>610</v>
      </c>
      <c r="Y18" s="120"/>
      <c r="Z18" s="120"/>
      <c r="AA18" s="120"/>
      <c r="AB18" s="120"/>
      <c r="AC18" s="120"/>
      <c r="AD18" s="120"/>
      <c r="AE18" s="120"/>
      <c r="AF18" s="120"/>
      <c r="AG18" s="120"/>
      <c r="AH18" s="120"/>
      <c r="AI18" s="120"/>
      <c r="AJ18" s="120"/>
      <c r="AK18" s="159" t="s">
        <v>610</v>
      </c>
      <c r="AL18" s="161"/>
      <c r="AM18" s="161"/>
    </row>
    <row r="19" spans="1:39" s="162" customFormat="1" ht="15" customHeight="1">
      <c r="A19" s="118"/>
      <c r="B19" s="118"/>
      <c r="C19" s="182" t="s">
        <v>2324</v>
      </c>
      <c r="D19" s="182" t="s">
        <v>2354</v>
      </c>
      <c r="E19" s="182" t="s">
        <v>1509</v>
      </c>
      <c r="F19" s="188">
        <v>-82.710725435900002</v>
      </c>
      <c r="G19" s="188">
        <v>43.939861606500003</v>
      </c>
      <c r="H19" s="182" t="s">
        <v>2355</v>
      </c>
      <c r="I19" s="182" t="s">
        <v>2356</v>
      </c>
      <c r="J19" s="182" t="s">
        <v>2357</v>
      </c>
      <c r="K19" s="120">
        <v>48468</v>
      </c>
      <c r="L19" s="182"/>
      <c r="M19" s="127" t="s">
        <v>113</v>
      </c>
      <c r="N19" s="182" t="s">
        <v>2324</v>
      </c>
      <c r="O19" s="182" t="s">
        <v>2358</v>
      </c>
      <c r="P19" s="146" t="s">
        <v>2359</v>
      </c>
      <c r="Q19" s="146" t="s">
        <v>2359</v>
      </c>
      <c r="R19" s="182" t="s">
        <v>2360</v>
      </c>
      <c r="S19" s="182" t="s">
        <v>2361</v>
      </c>
      <c r="T19" s="182"/>
      <c r="U19" s="120"/>
      <c r="V19" s="120"/>
      <c r="W19" s="120"/>
      <c r="X19" s="158" t="s">
        <v>610</v>
      </c>
      <c r="Y19" s="120"/>
      <c r="Z19" s="120"/>
      <c r="AA19" s="120"/>
      <c r="AB19" s="120"/>
      <c r="AC19" s="120"/>
      <c r="AD19" s="120"/>
      <c r="AE19" s="120"/>
      <c r="AF19" s="120"/>
      <c r="AG19" s="120"/>
      <c r="AH19" s="120"/>
      <c r="AI19" s="120"/>
      <c r="AJ19" s="120"/>
      <c r="AK19" s="159" t="s">
        <v>610</v>
      </c>
      <c r="AL19" s="161"/>
      <c r="AM19" s="161"/>
    </row>
    <row r="20" spans="1:39" s="162" customFormat="1" ht="15" customHeight="1">
      <c r="A20" s="118"/>
      <c r="B20" s="118"/>
      <c r="C20" s="182" t="s">
        <v>2324</v>
      </c>
      <c r="D20" s="182" t="s">
        <v>2362</v>
      </c>
      <c r="E20" s="182" t="s">
        <v>1509</v>
      </c>
      <c r="F20" s="188">
        <v>-82.993523836099996</v>
      </c>
      <c r="G20" s="188">
        <v>43.939291406199999</v>
      </c>
      <c r="H20" s="182" t="s">
        <v>2363</v>
      </c>
      <c r="I20" s="182"/>
      <c r="J20" s="182" t="s">
        <v>2364</v>
      </c>
      <c r="K20" s="120">
        <v>48445</v>
      </c>
      <c r="L20" s="182"/>
      <c r="M20" s="127" t="s">
        <v>113</v>
      </c>
      <c r="N20" s="182" t="s">
        <v>2324</v>
      </c>
      <c r="O20" s="182" t="s">
        <v>2365</v>
      </c>
      <c r="P20" s="182" t="s">
        <v>2366</v>
      </c>
      <c r="Q20" s="182"/>
      <c r="R20" s="182" t="s">
        <v>2367</v>
      </c>
      <c r="S20" s="163" t="s">
        <v>2117</v>
      </c>
      <c r="T20" s="182"/>
      <c r="U20" s="120"/>
      <c r="V20" s="120"/>
      <c r="W20" s="120"/>
      <c r="X20" s="158" t="s">
        <v>610</v>
      </c>
      <c r="Y20" s="120"/>
      <c r="Z20" s="120"/>
      <c r="AA20" s="120"/>
      <c r="AB20" s="120"/>
      <c r="AC20" s="120"/>
      <c r="AD20" s="120"/>
      <c r="AE20" s="120"/>
      <c r="AF20" s="120"/>
      <c r="AG20" s="120"/>
      <c r="AH20" s="120"/>
      <c r="AI20" s="120"/>
      <c r="AJ20" s="120"/>
      <c r="AK20" s="159" t="s">
        <v>610</v>
      </c>
      <c r="AL20" s="161"/>
      <c r="AM20" s="161"/>
    </row>
    <row r="21" spans="1:39" s="162" customFormat="1" ht="15" customHeight="1">
      <c r="A21" s="118"/>
      <c r="B21" s="118"/>
      <c r="C21" s="182" t="s">
        <v>2324</v>
      </c>
      <c r="D21" s="182" t="s">
        <v>2368</v>
      </c>
      <c r="E21" s="182" t="s">
        <v>1509</v>
      </c>
      <c r="F21" s="188">
        <v>-83.270367382399996</v>
      </c>
      <c r="G21" s="188">
        <v>43.829415553300002</v>
      </c>
      <c r="H21" s="182" t="s">
        <v>957</v>
      </c>
      <c r="I21" s="182"/>
      <c r="J21" s="182" t="s">
        <v>309</v>
      </c>
      <c r="K21" s="120">
        <v>48755</v>
      </c>
      <c r="L21" s="182"/>
      <c r="M21" s="127" t="s">
        <v>113</v>
      </c>
      <c r="N21" s="182" t="s">
        <v>2324</v>
      </c>
      <c r="O21" s="182" t="s">
        <v>2369</v>
      </c>
      <c r="P21" s="182" t="s">
        <v>2370</v>
      </c>
      <c r="Q21" s="182" t="s">
        <v>2370</v>
      </c>
      <c r="R21" s="182" t="s">
        <v>2371</v>
      </c>
      <c r="S21" s="189" t="s">
        <v>2372</v>
      </c>
      <c r="T21" s="182"/>
      <c r="U21" s="120"/>
      <c r="V21" s="120"/>
      <c r="W21" s="120"/>
      <c r="X21" s="158" t="s">
        <v>610</v>
      </c>
      <c r="Y21" s="120"/>
      <c r="Z21" s="120"/>
      <c r="AA21" s="120"/>
      <c r="AB21" s="120"/>
      <c r="AC21" s="120"/>
      <c r="AD21" s="120"/>
      <c r="AE21" s="120"/>
      <c r="AF21" s="120"/>
      <c r="AG21" s="120"/>
      <c r="AH21" s="120"/>
      <c r="AI21" s="120"/>
      <c r="AJ21" s="120"/>
      <c r="AK21" s="159" t="s">
        <v>610</v>
      </c>
      <c r="AL21" s="161"/>
      <c r="AM21" s="161"/>
    </row>
    <row r="22" spans="1:39" s="162" customFormat="1" ht="15" customHeight="1">
      <c r="A22" s="118"/>
      <c r="B22" s="118"/>
      <c r="C22" s="182" t="s">
        <v>2324</v>
      </c>
      <c r="D22" s="182" t="s">
        <v>2373</v>
      </c>
      <c r="E22" s="182" t="s">
        <v>1509</v>
      </c>
      <c r="F22" s="188">
        <v>-83.269534908699995</v>
      </c>
      <c r="G22" s="188">
        <v>43.728936322400003</v>
      </c>
      <c r="H22" s="182" t="s">
        <v>2374</v>
      </c>
      <c r="I22" s="182" t="s">
        <v>2375</v>
      </c>
      <c r="J22" s="182" t="s">
        <v>2376</v>
      </c>
      <c r="K22" s="120">
        <v>48754</v>
      </c>
      <c r="L22" s="182"/>
      <c r="M22" s="127" t="s">
        <v>113</v>
      </c>
      <c r="N22" s="182" t="s">
        <v>2324</v>
      </c>
      <c r="O22" s="182" t="s">
        <v>2377</v>
      </c>
      <c r="P22" s="182"/>
      <c r="Q22" s="146" t="s">
        <v>2378</v>
      </c>
      <c r="R22" s="146" t="s">
        <v>2378</v>
      </c>
      <c r="S22" s="182" t="s">
        <v>2117</v>
      </c>
      <c r="T22" s="182"/>
      <c r="U22" s="120"/>
      <c r="V22" s="120"/>
      <c r="W22" s="120"/>
      <c r="X22" s="158" t="s">
        <v>610</v>
      </c>
      <c r="Y22" s="120"/>
      <c r="Z22" s="120"/>
      <c r="AA22" s="120"/>
      <c r="AB22" s="120"/>
      <c r="AC22" s="120"/>
      <c r="AD22" s="120"/>
      <c r="AE22" s="120"/>
      <c r="AF22" s="120"/>
      <c r="AG22" s="120"/>
      <c r="AH22" s="120"/>
      <c r="AI22" s="120"/>
      <c r="AJ22" s="120"/>
      <c r="AK22" s="159" t="s">
        <v>610</v>
      </c>
      <c r="AL22" s="161"/>
      <c r="AM22" s="161"/>
    </row>
    <row r="23" spans="1:39" s="162" customFormat="1" ht="15" customHeight="1">
      <c r="A23" s="118"/>
      <c r="B23" s="118"/>
      <c r="C23" s="182" t="s">
        <v>2324</v>
      </c>
      <c r="D23" s="182" t="s">
        <v>2379</v>
      </c>
      <c r="E23" s="182" t="s">
        <v>1313</v>
      </c>
      <c r="F23" s="188">
        <v>-83.271671999999995</v>
      </c>
      <c r="G23" s="188">
        <v>43.938836999999999</v>
      </c>
      <c r="H23" s="182" t="s">
        <v>2380</v>
      </c>
      <c r="I23" s="182" t="s">
        <v>2381</v>
      </c>
      <c r="J23" s="182" t="s">
        <v>295</v>
      </c>
      <c r="K23" s="120">
        <v>48725</v>
      </c>
      <c r="L23" s="182"/>
      <c r="M23" s="127" t="s">
        <v>113</v>
      </c>
      <c r="N23" s="182" t="s">
        <v>2324</v>
      </c>
      <c r="O23" s="182" t="s">
        <v>2382</v>
      </c>
      <c r="P23" s="182" t="s">
        <v>2383</v>
      </c>
      <c r="Q23" s="182" t="s">
        <v>2383</v>
      </c>
      <c r="R23" s="182" t="s">
        <v>2384</v>
      </c>
      <c r="S23" s="182" t="s">
        <v>2384</v>
      </c>
      <c r="T23" s="182" t="s">
        <v>1711</v>
      </c>
      <c r="U23" s="120"/>
      <c r="V23" s="120"/>
      <c r="W23" s="120"/>
      <c r="X23" s="158" t="s">
        <v>610</v>
      </c>
      <c r="Y23" s="120"/>
      <c r="Z23" s="120"/>
      <c r="AA23" s="120"/>
      <c r="AB23" s="120"/>
      <c r="AC23" s="120"/>
      <c r="AD23" s="120"/>
      <c r="AE23" s="120"/>
      <c r="AF23" s="120"/>
      <c r="AG23" s="120"/>
      <c r="AH23" s="120"/>
      <c r="AI23" s="120"/>
      <c r="AJ23" s="120"/>
      <c r="AK23" s="159" t="s">
        <v>610</v>
      </c>
      <c r="AL23" s="161"/>
      <c r="AM23" s="161"/>
    </row>
    <row r="24" spans="1:39" s="162" customFormat="1" ht="15" customHeight="1">
      <c r="A24" s="118"/>
      <c r="B24" s="118"/>
      <c r="C24" s="182" t="s">
        <v>2324</v>
      </c>
      <c r="D24" s="182" t="s">
        <v>2385</v>
      </c>
      <c r="E24" s="182" t="s">
        <v>1509</v>
      </c>
      <c r="F24" s="188">
        <v>-82.929141000000001</v>
      </c>
      <c r="G24" s="188">
        <v>43.710984000000003</v>
      </c>
      <c r="H24" s="182" t="s">
        <v>2386</v>
      </c>
      <c r="I24" s="182"/>
      <c r="J24" s="182" t="s">
        <v>2387</v>
      </c>
      <c r="K24" s="120">
        <v>48413</v>
      </c>
      <c r="L24" s="182"/>
      <c r="M24" s="127" t="s">
        <v>113</v>
      </c>
      <c r="N24" s="182" t="s">
        <v>2324</v>
      </c>
      <c r="O24" s="182" t="s">
        <v>2388</v>
      </c>
      <c r="P24" s="182" t="s">
        <v>2389</v>
      </c>
      <c r="Q24" s="182" t="s">
        <v>2389</v>
      </c>
      <c r="R24" s="182" t="s">
        <v>2390</v>
      </c>
      <c r="S24" s="182" t="s">
        <v>2391</v>
      </c>
      <c r="T24" s="182" t="s">
        <v>1711</v>
      </c>
      <c r="U24" s="120"/>
      <c r="V24" s="120"/>
      <c r="W24" s="120"/>
      <c r="X24" s="158" t="s">
        <v>610</v>
      </c>
      <c r="Y24" s="120"/>
      <c r="Z24" s="120"/>
      <c r="AA24" s="120"/>
      <c r="AB24" s="120"/>
      <c r="AC24" s="120"/>
      <c r="AD24" s="120"/>
      <c r="AE24" s="120"/>
      <c r="AF24" s="120"/>
      <c r="AG24" s="120"/>
      <c r="AH24" s="120"/>
      <c r="AI24" s="120"/>
      <c r="AJ24" s="120"/>
      <c r="AK24" s="159" t="s">
        <v>610</v>
      </c>
      <c r="AL24" s="161"/>
      <c r="AM24" s="161"/>
    </row>
    <row r="25" spans="1:39" s="162" customFormat="1" ht="15" customHeight="1">
      <c r="A25" s="118"/>
      <c r="B25" s="118"/>
      <c r="C25" s="182" t="s">
        <v>2324</v>
      </c>
      <c r="D25" s="182" t="s">
        <v>2392</v>
      </c>
      <c r="E25" s="182" t="s">
        <v>1509</v>
      </c>
      <c r="F25" s="188">
        <v>-83.450519999999997</v>
      </c>
      <c r="G25" s="188">
        <v>43.733457000000001</v>
      </c>
      <c r="H25" s="182" t="s">
        <v>2393</v>
      </c>
      <c r="I25" s="182"/>
      <c r="J25" s="182" t="s">
        <v>2394</v>
      </c>
      <c r="K25" s="120">
        <v>48759</v>
      </c>
      <c r="L25" s="182"/>
      <c r="M25" s="127" t="s">
        <v>113</v>
      </c>
      <c r="N25" s="182" t="s">
        <v>2324</v>
      </c>
      <c r="O25" s="182" t="s">
        <v>2395</v>
      </c>
      <c r="P25" s="182" t="s">
        <v>2396</v>
      </c>
      <c r="Q25" s="182" t="s">
        <v>2396</v>
      </c>
      <c r="R25" s="182" t="s">
        <v>2397</v>
      </c>
      <c r="S25" s="182" t="s">
        <v>2398</v>
      </c>
      <c r="T25" s="182" t="s">
        <v>1711</v>
      </c>
      <c r="U25" s="120"/>
      <c r="V25" s="120"/>
      <c r="W25" s="120"/>
      <c r="X25" s="158" t="s">
        <v>610</v>
      </c>
      <c r="Y25" s="120"/>
      <c r="Z25" s="120"/>
      <c r="AA25" s="120"/>
      <c r="AB25" s="120"/>
      <c r="AC25" s="120"/>
      <c r="AD25" s="120"/>
      <c r="AE25" s="120"/>
      <c r="AF25" s="120"/>
      <c r="AG25" s="120"/>
      <c r="AH25" s="120"/>
      <c r="AI25" s="120"/>
      <c r="AJ25" s="120"/>
      <c r="AK25" s="159" t="s">
        <v>610</v>
      </c>
      <c r="AL25" s="161"/>
      <c r="AM25" s="161"/>
    </row>
    <row r="26" spans="1:39" s="162" customFormat="1" ht="15" customHeight="1">
      <c r="A26" s="118"/>
      <c r="B26" s="118"/>
      <c r="C26" s="182" t="s">
        <v>2324</v>
      </c>
      <c r="D26" s="182" t="s">
        <v>2399</v>
      </c>
      <c r="E26" s="182" t="s">
        <v>1509</v>
      </c>
      <c r="F26" s="188">
        <v>-83.181117340200004</v>
      </c>
      <c r="G26" s="188">
        <v>43.8192366814</v>
      </c>
      <c r="H26" s="182" t="s">
        <v>2400</v>
      </c>
      <c r="I26" s="182"/>
      <c r="J26" s="182" t="s">
        <v>2401</v>
      </c>
      <c r="K26" s="120">
        <v>48731</v>
      </c>
      <c r="L26" s="182"/>
      <c r="M26" s="127" t="s">
        <v>113</v>
      </c>
      <c r="N26" s="182" t="s">
        <v>2324</v>
      </c>
      <c r="O26" s="182" t="s">
        <v>2402</v>
      </c>
      <c r="P26" s="182" t="s">
        <v>2403</v>
      </c>
      <c r="Q26" s="182" t="s">
        <v>2404</v>
      </c>
      <c r="R26" s="182" t="s">
        <v>2405</v>
      </c>
      <c r="S26" s="182" t="s">
        <v>2406</v>
      </c>
      <c r="T26" s="182" t="s">
        <v>1711</v>
      </c>
      <c r="U26" s="120"/>
      <c r="V26" s="120"/>
      <c r="W26" s="120"/>
      <c r="X26" s="158" t="s">
        <v>610</v>
      </c>
      <c r="Y26" s="120"/>
      <c r="Z26" s="120"/>
      <c r="AA26" s="120"/>
      <c r="AB26" s="120"/>
      <c r="AC26" s="120"/>
      <c r="AD26" s="120"/>
      <c r="AE26" s="120"/>
      <c r="AF26" s="120"/>
      <c r="AG26" s="120"/>
      <c r="AH26" s="120"/>
      <c r="AI26" s="120"/>
      <c r="AJ26" s="120"/>
      <c r="AK26" s="159" t="s">
        <v>610</v>
      </c>
      <c r="AL26" s="124"/>
      <c r="AM26" s="124"/>
    </row>
    <row r="27" spans="1:39" s="162" customFormat="1" ht="15" customHeight="1">
      <c r="A27" s="118"/>
      <c r="B27" s="118"/>
      <c r="C27" s="182" t="s">
        <v>2324</v>
      </c>
      <c r="D27" s="182" t="s">
        <v>2407</v>
      </c>
      <c r="E27" s="182" t="s">
        <v>1407</v>
      </c>
      <c r="F27" s="188">
        <v>-82.931291999999999</v>
      </c>
      <c r="G27" s="188">
        <v>43.712603999999999</v>
      </c>
      <c r="H27" s="182" t="s">
        <v>2408</v>
      </c>
      <c r="I27" s="182"/>
      <c r="J27" s="182" t="s">
        <v>2409</v>
      </c>
      <c r="K27" s="120">
        <v>48475</v>
      </c>
      <c r="L27" s="182"/>
      <c r="M27" s="127" t="s">
        <v>113</v>
      </c>
      <c r="N27" s="182" t="s">
        <v>2324</v>
      </c>
      <c r="O27" s="182" t="s">
        <v>2410</v>
      </c>
      <c r="P27" s="182"/>
      <c r="Q27" s="182" t="s">
        <v>2411</v>
      </c>
      <c r="R27" s="182" t="s">
        <v>2411</v>
      </c>
      <c r="S27" s="182" t="s">
        <v>2117</v>
      </c>
      <c r="T27" s="182"/>
      <c r="U27" s="120"/>
      <c r="V27" s="120"/>
      <c r="W27" s="120"/>
      <c r="X27" s="158" t="s">
        <v>610</v>
      </c>
      <c r="Y27" s="120"/>
      <c r="Z27" s="120"/>
      <c r="AA27" s="120"/>
      <c r="AB27" s="120"/>
      <c r="AC27" s="120"/>
      <c r="AD27" s="120"/>
      <c r="AE27" s="120"/>
      <c r="AF27" s="120"/>
      <c r="AG27" s="120"/>
      <c r="AH27" s="120"/>
      <c r="AI27" s="120"/>
      <c r="AJ27" s="120"/>
      <c r="AK27" s="159" t="s">
        <v>610</v>
      </c>
    </row>
    <row r="28" spans="1:39" s="162" customFormat="1" ht="15" customHeight="1">
      <c r="A28" s="118"/>
      <c r="B28" s="118"/>
      <c r="C28" s="182" t="s">
        <v>2324</v>
      </c>
      <c r="D28" s="182" t="s">
        <v>2412</v>
      </c>
      <c r="E28" s="182" t="s">
        <v>1407</v>
      </c>
      <c r="F28" s="188">
        <v>-82.843051500000001</v>
      </c>
      <c r="G28" s="188">
        <v>43.899704999999997</v>
      </c>
      <c r="H28" s="182" t="s">
        <v>2413</v>
      </c>
      <c r="I28" s="182"/>
      <c r="J28" s="182" t="s">
        <v>2357</v>
      </c>
      <c r="K28" s="120">
        <v>48468</v>
      </c>
      <c r="L28" s="182"/>
      <c r="M28" s="127" t="s">
        <v>113</v>
      </c>
      <c r="N28" s="182" t="s">
        <v>2324</v>
      </c>
      <c r="O28" s="182" t="s">
        <v>2414</v>
      </c>
      <c r="P28" s="182"/>
      <c r="Q28" s="182" t="s">
        <v>2415</v>
      </c>
      <c r="R28" s="182" t="s">
        <v>2415</v>
      </c>
      <c r="S28" s="182" t="s">
        <v>2117</v>
      </c>
      <c r="T28" s="182"/>
      <c r="U28" s="120"/>
      <c r="V28" s="120"/>
      <c r="W28" s="120"/>
      <c r="X28" s="158" t="s">
        <v>610</v>
      </c>
      <c r="Y28" s="120"/>
      <c r="Z28" s="120"/>
      <c r="AA28" s="120"/>
      <c r="AB28" s="120"/>
      <c r="AC28" s="120"/>
      <c r="AD28" s="120"/>
      <c r="AE28" s="120"/>
      <c r="AF28" s="120"/>
      <c r="AG28" s="120"/>
      <c r="AH28" s="120"/>
      <c r="AI28" s="120"/>
      <c r="AJ28" s="120"/>
      <c r="AK28" s="159" t="s">
        <v>610</v>
      </c>
    </row>
    <row r="29" spans="1:39" s="162" customFormat="1" ht="15" customHeight="1">
      <c r="A29" s="118"/>
      <c r="B29" s="118"/>
      <c r="C29" s="182" t="s">
        <v>2324</v>
      </c>
      <c r="D29" s="182" t="s">
        <v>2416</v>
      </c>
      <c r="E29" s="182" t="s">
        <v>1407</v>
      </c>
      <c r="F29" s="188">
        <v>-83.255954591399998</v>
      </c>
      <c r="G29" s="188">
        <v>43.729329086600004</v>
      </c>
      <c r="H29" s="182" t="s">
        <v>2417</v>
      </c>
      <c r="I29" s="182"/>
      <c r="J29" s="182" t="s">
        <v>2376</v>
      </c>
      <c r="K29" s="120">
        <v>48754</v>
      </c>
      <c r="L29" s="182"/>
      <c r="M29" s="127" t="s">
        <v>113</v>
      </c>
      <c r="N29" s="182" t="s">
        <v>2324</v>
      </c>
      <c r="O29" s="182" t="s">
        <v>2418</v>
      </c>
      <c r="P29" s="182"/>
      <c r="Q29" s="182" t="s">
        <v>2419</v>
      </c>
      <c r="R29" s="182" t="s">
        <v>2419</v>
      </c>
      <c r="S29" s="182" t="s">
        <v>2117</v>
      </c>
      <c r="T29" s="182"/>
      <c r="U29" s="120"/>
      <c r="V29" s="120"/>
      <c r="W29" s="120"/>
      <c r="X29" s="158" t="s">
        <v>610</v>
      </c>
      <c r="Y29" s="120"/>
      <c r="Z29" s="120"/>
      <c r="AA29" s="120"/>
      <c r="AB29" s="120"/>
      <c r="AC29" s="120"/>
      <c r="AD29" s="120"/>
      <c r="AE29" s="120"/>
      <c r="AF29" s="120"/>
      <c r="AG29" s="120"/>
      <c r="AH29" s="120"/>
      <c r="AI29" s="120"/>
      <c r="AJ29" s="120"/>
      <c r="AK29" s="159" t="s">
        <v>610</v>
      </c>
    </row>
    <row r="30" spans="1:39" s="162" customFormat="1" ht="15" customHeight="1">
      <c r="A30" s="118"/>
      <c r="B30" s="118"/>
      <c r="C30" s="182" t="s">
        <v>2324</v>
      </c>
      <c r="D30" s="182" t="s">
        <v>2420</v>
      </c>
      <c r="E30" s="182" t="s">
        <v>1407</v>
      </c>
      <c r="F30" s="188">
        <v>-83.271671999999995</v>
      </c>
      <c r="G30" s="188">
        <v>43.938836999999999</v>
      </c>
      <c r="H30" s="182" t="s">
        <v>2421</v>
      </c>
      <c r="I30" s="182"/>
      <c r="J30" s="182" t="s">
        <v>2422</v>
      </c>
      <c r="K30" s="120">
        <v>48725</v>
      </c>
      <c r="L30" s="182"/>
      <c r="M30" s="127" t="s">
        <v>113</v>
      </c>
      <c r="N30" s="182" t="s">
        <v>2324</v>
      </c>
      <c r="O30" s="182" t="s">
        <v>2423</v>
      </c>
      <c r="P30" s="182" t="s">
        <v>2424</v>
      </c>
      <c r="Q30" s="182" t="s">
        <v>2425</v>
      </c>
      <c r="R30" s="182" t="s">
        <v>2426</v>
      </c>
      <c r="S30" s="182" t="s">
        <v>2117</v>
      </c>
      <c r="T30" s="182"/>
      <c r="U30" s="120"/>
      <c r="V30" s="120"/>
      <c r="W30" s="120"/>
      <c r="X30" s="158" t="s">
        <v>610</v>
      </c>
      <c r="Y30" s="120"/>
      <c r="Z30" s="120"/>
      <c r="AA30" s="120"/>
      <c r="AB30" s="120"/>
      <c r="AC30" s="120"/>
      <c r="AD30" s="120"/>
      <c r="AE30" s="120"/>
      <c r="AF30" s="120"/>
      <c r="AG30" s="120"/>
      <c r="AH30" s="120"/>
      <c r="AI30" s="120"/>
      <c r="AJ30" s="120"/>
      <c r="AK30" s="159" t="s">
        <v>610</v>
      </c>
    </row>
    <row r="31" spans="1:39" s="162" customFormat="1" ht="15" customHeight="1">
      <c r="A31" s="118"/>
      <c r="B31" s="118"/>
      <c r="C31" s="182" t="s">
        <v>2324</v>
      </c>
      <c r="D31" s="182" t="s">
        <v>2427</v>
      </c>
      <c r="E31" s="182" t="s">
        <v>1407</v>
      </c>
      <c r="F31" s="188">
        <v>-83.222572499999998</v>
      </c>
      <c r="G31" s="188">
        <v>43.896276</v>
      </c>
      <c r="H31" s="182" t="s">
        <v>2428</v>
      </c>
      <c r="I31" s="182"/>
      <c r="J31" s="182" t="s">
        <v>309</v>
      </c>
      <c r="K31" s="120">
        <v>48755</v>
      </c>
      <c r="L31" s="182"/>
      <c r="M31" s="127" t="s">
        <v>113</v>
      </c>
      <c r="N31" s="182" t="s">
        <v>2324</v>
      </c>
      <c r="O31" s="182" t="s">
        <v>2429</v>
      </c>
      <c r="P31" s="182"/>
      <c r="Q31" s="182" t="s">
        <v>2430</v>
      </c>
      <c r="R31" s="182" t="s">
        <v>2430</v>
      </c>
      <c r="S31" s="182" t="s">
        <v>2117</v>
      </c>
      <c r="T31" s="182"/>
      <c r="U31" s="120"/>
      <c r="V31" s="120"/>
      <c r="W31" s="120"/>
      <c r="X31" s="158" t="s">
        <v>610</v>
      </c>
      <c r="Y31" s="120"/>
      <c r="Z31" s="120"/>
      <c r="AA31" s="120"/>
      <c r="AB31" s="120"/>
      <c r="AC31" s="120"/>
      <c r="AD31" s="120"/>
      <c r="AE31" s="120"/>
      <c r="AF31" s="120"/>
      <c r="AG31" s="120"/>
      <c r="AH31" s="120"/>
      <c r="AI31" s="120"/>
      <c r="AJ31" s="120"/>
      <c r="AK31" s="159" t="s">
        <v>610</v>
      </c>
    </row>
    <row r="32" spans="1:39" s="162" customFormat="1" ht="15" customHeight="1">
      <c r="A32" s="118"/>
      <c r="B32" s="118"/>
      <c r="C32" s="182" t="s">
        <v>2324</v>
      </c>
      <c r="D32" s="182" t="s">
        <v>2431</v>
      </c>
      <c r="E32" s="182" t="s">
        <v>1407</v>
      </c>
      <c r="F32" s="188">
        <v>-83.020637867299996</v>
      </c>
      <c r="G32" s="188">
        <v>43.801486347800001</v>
      </c>
      <c r="H32" s="182" t="s">
        <v>2432</v>
      </c>
      <c r="I32" s="182"/>
      <c r="J32" s="182" t="s">
        <v>2433</v>
      </c>
      <c r="K32" s="120">
        <v>48413</v>
      </c>
      <c r="L32" s="182"/>
      <c r="M32" s="127" t="s">
        <v>113</v>
      </c>
      <c r="N32" s="182" t="s">
        <v>2324</v>
      </c>
      <c r="O32" s="182" t="s">
        <v>2434</v>
      </c>
      <c r="P32" s="182" t="s">
        <v>2435</v>
      </c>
      <c r="Q32" s="182" t="s">
        <v>2435</v>
      </c>
      <c r="R32" s="182" t="s">
        <v>2436</v>
      </c>
      <c r="S32" s="163" t="s">
        <v>2331</v>
      </c>
      <c r="T32" s="182"/>
      <c r="U32" s="120"/>
      <c r="V32" s="120"/>
      <c r="W32" s="120"/>
      <c r="X32" s="158" t="s">
        <v>610</v>
      </c>
      <c r="Y32" s="120"/>
      <c r="Z32" s="120"/>
      <c r="AA32" s="120"/>
      <c r="AB32" s="120"/>
      <c r="AC32" s="120"/>
      <c r="AD32" s="120"/>
      <c r="AE32" s="120"/>
      <c r="AF32" s="120"/>
      <c r="AG32" s="120"/>
      <c r="AH32" s="120"/>
      <c r="AI32" s="120"/>
      <c r="AJ32" s="120"/>
      <c r="AK32" s="159" t="s">
        <v>610</v>
      </c>
    </row>
    <row r="33" spans="1:37" s="162" customFormat="1" ht="15" customHeight="1">
      <c r="A33" s="118"/>
      <c r="B33" s="118"/>
      <c r="C33" s="182" t="s">
        <v>2324</v>
      </c>
      <c r="D33" s="182" t="s">
        <v>2437</v>
      </c>
      <c r="E33" s="182" t="s">
        <v>1407</v>
      </c>
      <c r="F33" s="188">
        <v>-82.930090500000006</v>
      </c>
      <c r="G33" s="188">
        <v>44.002673999999999</v>
      </c>
      <c r="H33" s="182" t="s">
        <v>2438</v>
      </c>
      <c r="I33" s="182"/>
      <c r="J33" s="182" t="s">
        <v>289</v>
      </c>
      <c r="K33" s="120">
        <v>48467</v>
      </c>
      <c r="L33" s="182"/>
      <c r="M33" s="127" t="s">
        <v>113</v>
      </c>
      <c r="N33" s="182" t="s">
        <v>2324</v>
      </c>
      <c r="O33" s="182" t="s">
        <v>2439</v>
      </c>
      <c r="P33" s="182"/>
      <c r="Q33" s="182" t="s">
        <v>2440</v>
      </c>
      <c r="R33" s="182" t="s">
        <v>2440</v>
      </c>
      <c r="S33" s="182" t="s">
        <v>2117</v>
      </c>
      <c r="T33" s="182"/>
      <c r="U33" s="120"/>
      <c r="V33" s="120"/>
      <c r="W33" s="120"/>
      <c r="X33" s="158" t="s">
        <v>610</v>
      </c>
      <c r="Y33" s="120"/>
      <c r="Z33" s="120"/>
      <c r="AA33" s="120"/>
      <c r="AB33" s="120"/>
      <c r="AC33" s="120"/>
      <c r="AD33" s="120"/>
      <c r="AE33" s="120"/>
      <c r="AF33" s="120"/>
      <c r="AG33" s="120"/>
      <c r="AH33" s="120"/>
      <c r="AI33" s="120"/>
      <c r="AJ33" s="120"/>
      <c r="AK33" s="159" t="s">
        <v>610</v>
      </c>
    </row>
    <row r="34" spans="1:37" s="162" customFormat="1" ht="15" customHeight="1">
      <c r="A34" s="118"/>
      <c r="B34" s="118"/>
      <c r="C34" s="182" t="s">
        <v>2324</v>
      </c>
      <c r="D34" s="182" t="s">
        <v>2441</v>
      </c>
      <c r="E34" s="182" t="s">
        <v>1407</v>
      </c>
      <c r="F34" s="188">
        <v>-83.373750000000001</v>
      </c>
      <c r="G34" s="188">
        <v>43.848962999999998</v>
      </c>
      <c r="H34" s="182" t="s">
        <v>2442</v>
      </c>
      <c r="I34" s="182"/>
      <c r="J34" s="182" t="s">
        <v>2443</v>
      </c>
      <c r="K34" s="120">
        <v>48720</v>
      </c>
      <c r="L34" s="182"/>
      <c r="M34" s="127" t="s">
        <v>113</v>
      </c>
      <c r="N34" s="182" t="s">
        <v>2324</v>
      </c>
      <c r="O34" s="182" t="s">
        <v>2444</v>
      </c>
      <c r="P34" s="182"/>
      <c r="Q34" s="182" t="s">
        <v>2445</v>
      </c>
      <c r="R34" s="182" t="s">
        <v>2446</v>
      </c>
      <c r="S34" s="182" t="s">
        <v>2117</v>
      </c>
      <c r="T34" s="182"/>
      <c r="U34" s="120"/>
      <c r="V34" s="120"/>
      <c r="W34" s="120"/>
      <c r="X34" s="158" t="s">
        <v>610</v>
      </c>
      <c r="Y34" s="120"/>
      <c r="Z34" s="120"/>
      <c r="AA34" s="120"/>
      <c r="AB34" s="120"/>
      <c r="AC34" s="120"/>
      <c r="AD34" s="120"/>
      <c r="AE34" s="120"/>
      <c r="AF34" s="120"/>
      <c r="AG34" s="120"/>
      <c r="AH34" s="120"/>
      <c r="AI34" s="120"/>
      <c r="AJ34" s="120"/>
      <c r="AK34" s="159" t="s">
        <v>610</v>
      </c>
    </row>
    <row r="35" spans="1:37" s="162" customFormat="1" ht="28.5">
      <c r="A35" s="118"/>
      <c r="B35" s="118"/>
      <c r="C35" s="182" t="s">
        <v>2324</v>
      </c>
      <c r="D35" s="182" t="s">
        <v>2447</v>
      </c>
      <c r="E35" s="182" t="s">
        <v>1407</v>
      </c>
      <c r="F35" s="188">
        <v>-82.711053815599996</v>
      </c>
      <c r="G35" s="188">
        <v>43.939896334899998</v>
      </c>
      <c r="H35" s="182" t="s">
        <v>2448</v>
      </c>
      <c r="I35" s="182"/>
      <c r="J35" s="182" t="s">
        <v>2449</v>
      </c>
      <c r="K35" s="120">
        <v>48468</v>
      </c>
      <c r="L35" s="182"/>
      <c r="M35" s="127" t="s">
        <v>113</v>
      </c>
      <c r="N35" s="182" t="s">
        <v>2324</v>
      </c>
      <c r="O35" s="182" t="s">
        <v>2450</v>
      </c>
      <c r="P35" s="182"/>
      <c r="Q35" s="182" t="s">
        <v>2451</v>
      </c>
      <c r="R35" s="182" t="s">
        <v>2451</v>
      </c>
      <c r="S35" s="182" t="s">
        <v>2117</v>
      </c>
      <c r="T35" s="182"/>
      <c r="U35" s="120"/>
      <c r="V35" s="120"/>
      <c r="W35" s="120"/>
      <c r="X35" s="158" t="s">
        <v>610</v>
      </c>
      <c r="Y35" s="120"/>
      <c r="Z35" s="120"/>
      <c r="AA35" s="120"/>
      <c r="AB35" s="120"/>
      <c r="AC35" s="120"/>
      <c r="AD35" s="120"/>
      <c r="AE35" s="120"/>
      <c r="AF35" s="120"/>
      <c r="AG35" s="120"/>
      <c r="AH35" s="120"/>
      <c r="AI35" s="120"/>
      <c r="AJ35" s="120"/>
      <c r="AK35" s="159" t="s">
        <v>610</v>
      </c>
    </row>
    <row r="36" spans="1:37" s="162" customFormat="1" ht="28.5">
      <c r="A36" s="118"/>
      <c r="B36" s="118"/>
      <c r="C36" s="182" t="s">
        <v>2324</v>
      </c>
      <c r="D36" s="182" t="s">
        <v>2034</v>
      </c>
      <c r="E36" s="182" t="s">
        <v>1407</v>
      </c>
      <c r="F36" s="188">
        <v>-83.157281999999995</v>
      </c>
      <c r="G36" s="188">
        <v>43.678026000000003</v>
      </c>
      <c r="H36" s="182" t="s">
        <v>2452</v>
      </c>
      <c r="I36" s="182"/>
      <c r="J36" s="182" t="s">
        <v>2225</v>
      </c>
      <c r="K36" s="120">
        <v>48726</v>
      </c>
      <c r="L36" s="182"/>
      <c r="M36" s="127" t="s">
        <v>113</v>
      </c>
      <c r="N36" s="182" t="s">
        <v>2324</v>
      </c>
      <c r="O36" s="182" t="s">
        <v>2453</v>
      </c>
      <c r="P36" s="182" t="s">
        <v>2038</v>
      </c>
      <c r="Q36" s="182" t="s">
        <v>2038</v>
      </c>
      <c r="R36" s="182" t="s">
        <v>2040</v>
      </c>
      <c r="S36" s="163" t="s">
        <v>2041</v>
      </c>
      <c r="T36" s="182"/>
      <c r="U36" s="120"/>
      <c r="V36" s="120"/>
      <c r="W36" s="120"/>
      <c r="X36" s="158" t="s">
        <v>610</v>
      </c>
      <c r="Y36" s="120"/>
      <c r="Z36" s="120"/>
      <c r="AA36" s="120"/>
      <c r="AB36" s="120"/>
      <c r="AC36" s="120"/>
      <c r="AD36" s="120"/>
      <c r="AE36" s="120"/>
      <c r="AF36" s="120"/>
      <c r="AG36" s="120"/>
      <c r="AH36" s="120"/>
      <c r="AI36" s="120"/>
      <c r="AJ36" s="120"/>
      <c r="AK36" s="159" t="s">
        <v>610</v>
      </c>
    </row>
    <row r="37" spans="1:37" s="162" customFormat="1" ht="28.5">
      <c r="A37" s="118"/>
      <c r="B37" s="118"/>
      <c r="C37" s="182" t="s">
        <v>2324</v>
      </c>
      <c r="D37" s="182" t="s">
        <v>2454</v>
      </c>
      <c r="E37" s="182" t="s">
        <v>1407</v>
      </c>
      <c r="F37" s="188">
        <v>-83.012152499999999</v>
      </c>
      <c r="G37" s="188">
        <v>44.003141999999997</v>
      </c>
      <c r="H37" s="182" t="s">
        <v>2455</v>
      </c>
      <c r="I37" s="182"/>
      <c r="J37" s="182" t="s">
        <v>2349</v>
      </c>
      <c r="K37" s="120">
        <v>48467</v>
      </c>
      <c r="L37" s="182"/>
      <c r="M37" s="127" t="s">
        <v>113</v>
      </c>
      <c r="N37" s="182" t="s">
        <v>2324</v>
      </c>
      <c r="O37" s="182" t="s">
        <v>2456</v>
      </c>
      <c r="P37" s="182" t="s">
        <v>2457</v>
      </c>
      <c r="Q37" s="182" t="s">
        <v>2458</v>
      </c>
      <c r="R37" s="182" t="s">
        <v>2459</v>
      </c>
      <c r="S37" s="182" t="s">
        <v>2117</v>
      </c>
      <c r="T37" s="182"/>
      <c r="U37" s="120"/>
      <c r="V37" s="120"/>
      <c r="W37" s="120"/>
      <c r="X37" s="158" t="s">
        <v>610</v>
      </c>
      <c r="Y37" s="120"/>
      <c r="Z37" s="120"/>
      <c r="AA37" s="120"/>
      <c r="AB37" s="120"/>
      <c r="AC37" s="120"/>
      <c r="AD37" s="120"/>
      <c r="AE37" s="120"/>
      <c r="AF37" s="120"/>
      <c r="AG37" s="120"/>
      <c r="AH37" s="120"/>
      <c r="AI37" s="120"/>
      <c r="AJ37" s="120"/>
      <c r="AK37" s="159" t="s">
        <v>610</v>
      </c>
    </row>
    <row r="38" spans="1:37" s="162" customFormat="1" ht="28.5">
      <c r="A38" s="118"/>
      <c r="B38" s="118"/>
      <c r="C38" s="182" t="s">
        <v>2324</v>
      </c>
      <c r="D38" s="182" t="s">
        <v>2460</v>
      </c>
      <c r="E38" s="182" t="s">
        <v>1407</v>
      </c>
      <c r="F38" s="188">
        <v>-82.715455000000006</v>
      </c>
      <c r="G38" s="188">
        <v>43.942351000000002</v>
      </c>
      <c r="H38" s="182" t="s">
        <v>2461</v>
      </c>
      <c r="I38" s="182"/>
      <c r="J38" s="182" t="s">
        <v>2449</v>
      </c>
      <c r="K38" s="120">
        <v>48468</v>
      </c>
      <c r="L38" s="182"/>
      <c r="M38" s="127" t="s">
        <v>113</v>
      </c>
      <c r="N38" s="182" t="s">
        <v>2324</v>
      </c>
      <c r="O38" s="182" t="s">
        <v>2462</v>
      </c>
      <c r="P38" s="182"/>
      <c r="Q38" s="182" t="s">
        <v>2463</v>
      </c>
      <c r="R38" s="182" t="s">
        <v>2463</v>
      </c>
      <c r="S38" s="182" t="s">
        <v>2117</v>
      </c>
      <c r="T38" s="182"/>
      <c r="U38" s="120"/>
      <c r="V38" s="120"/>
      <c r="W38" s="120"/>
      <c r="X38" s="158" t="s">
        <v>610</v>
      </c>
      <c r="Y38" s="120"/>
      <c r="Z38" s="120"/>
      <c r="AA38" s="120"/>
      <c r="AB38" s="120"/>
      <c r="AC38" s="120"/>
      <c r="AD38" s="120"/>
      <c r="AE38" s="120"/>
      <c r="AF38" s="120"/>
      <c r="AG38" s="120"/>
      <c r="AH38" s="120"/>
      <c r="AI38" s="120"/>
      <c r="AJ38" s="120"/>
      <c r="AK38" s="159" t="s">
        <v>610</v>
      </c>
    </row>
    <row r="39" spans="1:37" s="162" customFormat="1" ht="28.5">
      <c r="A39" s="118"/>
      <c r="B39" s="118"/>
      <c r="C39" s="182" t="s">
        <v>2324</v>
      </c>
      <c r="D39" s="182" t="s">
        <v>2464</v>
      </c>
      <c r="E39" s="182" t="s">
        <v>1407</v>
      </c>
      <c r="F39" s="188">
        <v>-83.183593500000001</v>
      </c>
      <c r="G39" s="188">
        <v>43.933833</v>
      </c>
      <c r="H39" s="182" t="s">
        <v>2465</v>
      </c>
      <c r="I39" s="182"/>
      <c r="J39" s="182" t="s">
        <v>2422</v>
      </c>
      <c r="K39" s="120">
        <v>48725</v>
      </c>
      <c r="L39" s="182"/>
      <c r="M39" s="127" t="s">
        <v>113</v>
      </c>
      <c r="N39" s="182" t="s">
        <v>2324</v>
      </c>
      <c r="O39" s="182" t="s">
        <v>2466</v>
      </c>
      <c r="P39" s="182" t="s">
        <v>2467</v>
      </c>
      <c r="Q39" s="182" t="s">
        <v>2467</v>
      </c>
      <c r="R39" s="182" t="s">
        <v>2467</v>
      </c>
      <c r="S39" s="182" t="s">
        <v>2468</v>
      </c>
      <c r="T39" s="182"/>
      <c r="U39" s="120"/>
      <c r="V39" s="120"/>
      <c r="W39" s="120"/>
      <c r="X39" s="158" t="s">
        <v>610</v>
      </c>
      <c r="Y39" s="120"/>
      <c r="Z39" s="120"/>
      <c r="AA39" s="120"/>
      <c r="AB39" s="120"/>
      <c r="AC39" s="120"/>
      <c r="AD39" s="120"/>
      <c r="AE39" s="120"/>
      <c r="AF39" s="120"/>
      <c r="AG39" s="120"/>
      <c r="AH39" s="120"/>
      <c r="AI39" s="120"/>
      <c r="AJ39" s="120"/>
      <c r="AK39" s="159" t="s">
        <v>610</v>
      </c>
    </row>
    <row r="40" spans="1:37" s="162" customFormat="1" ht="28.5">
      <c r="A40" s="118"/>
      <c r="B40" s="118"/>
      <c r="C40" s="182" t="s">
        <v>2324</v>
      </c>
      <c r="D40" s="182" t="s">
        <v>2469</v>
      </c>
      <c r="E40" s="182" t="s">
        <v>1407</v>
      </c>
      <c r="F40" s="188">
        <v>-82.920023999999998</v>
      </c>
      <c r="G40" s="188">
        <v>43.923186000000001</v>
      </c>
      <c r="H40" s="182" t="s">
        <v>2470</v>
      </c>
      <c r="I40" s="182"/>
      <c r="J40" s="182" t="s">
        <v>2364</v>
      </c>
      <c r="K40" s="120">
        <v>48445</v>
      </c>
      <c r="L40" s="182"/>
      <c r="M40" s="127" t="s">
        <v>113</v>
      </c>
      <c r="N40" s="182" t="s">
        <v>2324</v>
      </c>
      <c r="O40" s="182" t="s">
        <v>2471</v>
      </c>
      <c r="P40" s="182"/>
      <c r="Q40" s="182" t="s">
        <v>2472</v>
      </c>
      <c r="R40" s="182" t="s">
        <v>2472</v>
      </c>
      <c r="S40" s="182" t="s">
        <v>2117</v>
      </c>
      <c r="T40" s="182"/>
      <c r="U40" s="120"/>
      <c r="V40" s="120"/>
      <c r="W40" s="120"/>
      <c r="X40" s="158" t="s">
        <v>610</v>
      </c>
      <c r="Y40" s="120"/>
      <c r="Z40" s="120"/>
      <c r="AA40" s="120"/>
      <c r="AB40" s="120"/>
      <c r="AC40" s="120"/>
      <c r="AD40" s="120"/>
      <c r="AE40" s="120"/>
      <c r="AF40" s="120"/>
      <c r="AG40" s="120"/>
      <c r="AH40" s="120"/>
      <c r="AI40" s="120"/>
      <c r="AJ40" s="120"/>
      <c r="AK40" s="159" t="s">
        <v>610</v>
      </c>
    </row>
    <row r="41" spans="1:37" s="162" customFormat="1" ht="28.5">
      <c r="A41" s="118"/>
      <c r="B41" s="118"/>
      <c r="C41" s="182" t="s">
        <v>2324</v>
      </c>
      <c r="D41" s="182" t="s">
        <v>2473</v>
      </c>
      <c r="E41" s="182" t="s">
        <v>1407</v>
      </c>
      <c r="F41" s="188">
        <v>-83.261371499999996</v>
      </c>
      <c r="G41" s="188">
        <v>43.864884000000004</v>
      </c>
      <c r="H41" s="182" t="s">
        <v>2474</v>
      </c>
      <c r="I41" s="182"/>
      <c r="J41" s="182" t="s">
        <v>309</v>
      </c>
      <c r="K41" s="120">
        <v>48755</v>
      </c>
      <c r="L41" s="182"/>
      <c r="M41" s="127" t="s">
        <v>113</v>
      </c>
      <c r="N41" s="182" t="s">
        <v>2324</v>
      </c>
      <c r="O41" s="182" t="s">
        <v>2475</v>
      </c>
      <c r="P41" s="182"/>
      <c r="Q41" s="182" t="s">
        <v>2476</v>
      </c>
      <c r="R41" s="182" t="s">
        <v>2476</v>
      </c>
      <c r="S41" s="182" t="s">
        <v>2117</v>
      </c>
      <c r="T41" s="182"/>
      <c r="U41" s="120"/>
      <c r="V41" s="120"/>
      <c r="W41" s="120"/>
      <c r="X41" s="158" t="s">
        <v>610</v>
      </c>
      <c r="Y41" s="120"/>
      <c r="Z41" s="120"/>
      <c r="AA41" s="120"/>
      <c r="AB41" s="120"/>
      <c r="AC41" s="120"/>
      <c r="AD41" s="120"/>
      <c r="AE41" s="120"/>
      <c r="AF41" s="120"/>
      <c r="AG41" s="120"/>
      <c r="AH41" s="120"/>
      <c r="AI41" s="120"/>
      <c r="AJ41" s="120"/>
      <c r="AK41" s="159" t="s">
        <v>610</v>
      </c>
    </row>
    <row r="42" spans="1:37" s="162" customFormat="1" ht="28.5">
      <c r="A42" s="118"/>
      <c r="B42" s="118"/>
      <c r="C42" s="182" t="s">
        <v>2324</v>
      </c>
      <c r="D42" s="182" t="s">
        <v>2477</v>
      </c>
      <c r="E42" s="182" t="s">
        <v>1407</v>
      </c>
      <c r="F42" s="188">
        <v>-83.087121602300002</v>
      </c>
      <c r="G42" s="188">
        <v>43.878599505700002</v>
      </c>
      <c r="H42" s="182" t="s">
        <v>2478</v>
      </c>
      <c r="I42" s="182"/>
      <c r="J42" s="182" t="s">
        <v>2479</v>
      </c>
      <c r="K42" s="120">
        <v>48432</v>
      </c>
      <c r="L42" s="182"/>
      <c r="M42" s="127" t="s">
        <v>113</v>
      </c>
      <c r="N42" s="182" t="s">
        <v>2324</v>
      </c>
      <c r="O42" s="182" t="s">
        <v>2480</v>
      </c>
      <c r="P42" s="182"/>
      <c r="Q42" s="182" t="s">
        <v>2481</v>
      </c>
      <c r="R42" s="182" t="s">
        <v>2481</v>
      </c>
      <c r="S42" s="182" t="s">
        <v>2117</v>
      </c>
      <c r="T42" s="182"/>
      <c r="U42" s="120"/>
      <c r="V42" s="120"/>
      <c r="W42" s="120"/>
      <c r="X42" s="158" t="s">
        <v>610</v>
      </c>
      <c r="Y42" s="120"/>
      <c r="Z42" s="120"/>
      <c r="AA42" s="120"/>
      <c r="AB42" s="120"/>
      <c r="AC42" s="120"/>
      <c r="AD42" s="120"/>
      <c r="AE42" s="120"/>
      <c r="AF42" s="120"/>
      <c r="AG42" s="120"/>
      <c r="AH42" s="120"/>
      <c r="AI42" s="120"/>
      <c r="AJ42" s="120"/>
      <c r="AK42" s="159" t="s">
        <v>610</v>
      </c>
    </row>
    <row r="43" spans="1:37" s="162" customFormat="1" ht="28.5">
      <c r="A43" s="118"/>
      <c r="B43" s="118"/>
      <c r="C43" s="182" t="s">
        <v>2324</v>
      </c>
      <c r="D43" s="182" t="s">
        <v>2482</v>
      </c>
      <c r="E43" s="182" t="s">
        <v>1407</v>
      </c>
      <c r="F43" s="188">
        <v>-83.198551499999994</v>
      </c>
      <c r="G43" s="188">
        <v>43.830288000000003</v>
      </c>
      <c r="H43" s="182" t="s">
        <v>2483</v>
      </c>
      <c r="I43" s="182"/>
      <c r="J43" s="182" t="s">
        <v>2401</v>
      </c>
      <c r="K43" s="120">
        <v>48731</v>
      </c>
      <c r="L43" s="182"/>
      <c r="M43" s="127" t="s">
        <v>113</v>
      </c>
      <c r="N43" s="182" t="s">
        <v>2324</v>
      </c>
      <c r="O43" s="182" t="s">
        <v>2484</v>
      </c>
      <c r="P43" s="182" t="s">
        <v>2485</v>
      </c>
      <c r="Q43" s="182" t="s">
        <v>2486</v>
      </c>
      <c r="R43" s="182" t="s">
        <v>2487</v>
      </c>
      <c r="S43" s="182" t="s">
        <v>2117</v>
      </c>
      <c r="T43" s="182"/>
      <c r="U43" s="120"/>
      <c r="V43" s="120"/>
      <c r="W43" s="120"/>
      <c r="X43" s="158" t="s">
        <v>610</v>
      </c>
      <c r="Y43" s="120"/>
      <c r="Z43" s="120"/>
      <c r="AA43" s="120"/>
      <c r="AB43" s="120"/>
      <c r="AC43" s="120"/>
      <c r="AD43" s="120"/>
      <c r="AE43" s="120"/>
      <c r="AF43" s="120"/>
      <c r="AG43" s="120"/>
      <c r="AH43" s="120"/>
      <c r="AI43" s="120"/>
      <c r="AJ43" s="120"/>
      <c r="AK43" s="159" t="s">
        <v>610</v>
      </c>
    </row>
    <row r="44" spans="1:37" s="162" customFormat="1" ht="28.5">
      <c r="A44" s="118"/>
      <c r="B44" s="118"/>
      <c r="C44" s="182" t="s">
        <v>2324</v>
      </c>
      <c r="D44" s="182" t="s">
        <v>2488</v>
      </c>
      <c r="E44" s="182" t="s">
        <v>1407</v>
      </c>
      <c r="F44" s="188">
        <v>-82.876711499999999</v>
      </c>
      <c r="G44" s="188">
        <v>43.729992000000003</v>
      </c>
      <c r="H44" s="182" t="s">
        <v>2489</v>
      </c>
      <c r="I44" s="182"/>
      <c r="J44" s="182" t="s">
        <v>2387</v>
      </c>
      <c r="K44" s="120">
        <v>48475</v>
      </c>
      <c r="L44" s="182"/>
      <c r="M44" s="127" t="s">
        <v>113</v>
      </c>
      <c r="N44" s="182" t="s">
        <v>2324</v>
      </c>
      <c r="O44" s="182" t="s">
        <v>2490</v>
      </c>
      <c r="P44" s="182"/>
      <c r="Q44" s="182" t="s">
        <v>2491</v>
      </c>
      <c r="R44" s="182" t="s">
        <v>2491</v>
      </c>
      <c r="S44" s="182" t="s">
        <v>2117</v>
      </c>
      <c r="T44" s="182"/>
      <c r="U44" s="120"/>
      <c r="V44" s="120"/>
      <c r="W44" s="120"/>
      <c r="X44" s="158" t="s">
        <v>610</v>
      </c>
      <c r="Y44" s="120"/>
      <c r="Z44" s="120"/>
      <c r="AA44" s="120"/>
      <c r="AB44" s="120"/>
      <c r="AC44" s="120"/>
      <c r="AD44" s="120"/>
      <c r="AE44" s="120"/>
      <c r="AF44" s="120"/>
      <c r="AG44" s="120"/>
      <c r="AH44" s="120"/>
      <c r="AI44" s="120"/>
      <c r="AJ44" s="120"/>
      <c r="AK44" s="159" t="s">
        <v>610</v>
      </c>
    </row>
    <row r="45" spans="1:37" s="162" customFormat="1" ht="28.5">
      <c r="A45" s="118"/>
      <c r="B45" s="118"/>
      <c r="C45" s="182" t="s">
        <v>2324</v>
      </c>
      <c r="D45" s="182" t="s">
        <v>2492</v>
      </c>
      <c r="E45" s="182" t="s">
        <v>1407</v>
      </c>
      <c r="F45" s="188">
        <v>-82.952741016499999</v>
      </c>
      <c r="G45" s="188">
        <v>44.056582033300003</v>
      </c>
      <c r="H45" s="190" t="s">
        <v>2769</v>
      </c>
      <c r="I45" s="182"/>
      <c r="J45" s="182" t="s">
        <v>289</v>
      </c>
      <c r="K45" s="120">
        <v>48467</v>
      </c>
      <c r="L45" s="182"/>
      <c r="M45" s="127" t="s">
        <v>113</v>
      </c>
      <c r="N45" s="182" t="s">
        <v>2324</v>
      </c>
      <c r="O45" s="182" t="s">
        <v>2493</v>
      </c>
      <c r="P45" s="182" t="s">
        <v>2494</v>
      </c>
      <c r="Q45" s="182" t="s">
        <v>2494</v>
      </c>
      <c r="R45" s="182" t="s">
        <v>2495</v>
      </c>
      <c r="S45" s="182" t="s">
        <v>2117</v>
      </c>
      <c r="T45" s="182"/>
      <c r="U45" s="120"/>
      <c r="V45" s="120"/>
      <c r="W45" s="120"/>
      <c r="X45" s="158" t="s">
        <v>610</v>
      </c>
      <c r="Y45" s="120"/>
      <c r="Z45" s="120"/>
      <c r="AA45" s="120"/>
      <c r="AB45" s="120"/>
      <c r="AC45" s="120"/>
      <c r="AD45" s="120"/>
      <c r="AE45" s="120"/>
      <c r="AF45" s="120"/>
      <c r="AG45" s="120"/>
      <c r="AH45" s="120"/>
      <c r="AI45" s="120"/>
      <c r="AJ45" s="120"/>
      <c r="AK45" s="159" t="s">
        <v>610</v>
      </c>
    </row>
    <row r="46" spans="1:37" s="162" customFormat="1" ht="28.5">
      <c r="A46" s="118"/>
      <c r="B46" s="118"/>
      <c r="C46" s="182" t="s">
        <v>2324</v>
      </c>
      <c r="D46" s="182" t="s">
        <v>2496</v>
      </c>
      <c r="E46" s="182" t="s">
        <v>1407</v>
      </c>
      <c r="F46" s="188">
        <v>-82.995002999999997</v>
      </c>
      <c r="G46" s="188">
        <v>44.034075000000001</v>
      </c>
      <c r="H46" s="182" t="s">
        <v>2497</v>
      </c>
      <c r="I46" s="182" t="s">
        <v>1226</v>
      </c>
      <c r="J46" s="182" t="s">
        <v>289</v>
      </c>
      <c r="K46" s="120">
        <v>48467</v>
      </c>
      <c r="L46" s="182"/>
      <c r="M46" s="127" t="s">
        <v>113</v>
      </c>
      <c r="N46" s="182" t="s">
        <v>2324</v>
      </c>
      <c r="O46" s="182" t="s">
        <v>2498</v>
      </c>
      <c r="P46" s="182" t="s">
        <v>2499</v>
      </c>
      <c r="Q46" s="182" t="s">
        <v>2499</v>
      </c>
      <c r="R46" s="182" t="s">
        <v>2500</v>
      </c>
      <c r="S46" s="182" t="s">
        <v>2501</v>
      </c>
      <c r="T46" s="182"/>
      <c r="U46" s="120"/>
      <c r="V46" s="120"/>
      <c r="W46" s="120"/>
      <c r="X46" s="158" t="s">
        <v>610</v>
      </c>
      <c r="Y46" s="120"/>
      <c r="Z46" s="120"/>
      <c r="AA46" s="120"/>
      <c r="AB46" s="120"/>
      <c r="AC46" s="120"/>
      <c r="AD46" s="120"/>
      <c r="AE46" s="120"/>
      <c r="AF46" s="120"/>
      <c r="AG46" s="120"/>
      <c r="AH46" s="120"/>
      <c r="AI46" s="120"/>
      <c r="AJ46" s="120"/>
      <c r="AK46" s="159" t="s">
        <v>610</v>
      </c>
    </row>
    <row r="47" spans="1:37" s="162" customFormat="1" ht="28.5">
      <c r="A47" s="118"/>
      <c r="B47" s="118"/>
      <c r="C47" s="182" t="s">
        <v>2324</v>
      </c>
      <c r="D47" s="182" t="s">
        <v>2502</v>
      </c>
      <c r="E47" s="182" t="s">
        <v>1407</v>
      </c>
      <c r="F47" s="188">
        <v>-82.693552499999996</v>
      </c>
      <c r="G47" s="188">
        <v>43.911180000000002</v>
      </c>
      <c r="H47" s="182" t="s">
        <v>2503</v>
      </c>
      <c r="I47" s="182"/>
      <c r="J47" s="182" t="s">
        <v>2357</v>
      </c>
      <c r="K47" s="120">
        <v>48468</v>
      </c>
      <c r="L47" s="182"/>
      <c r="M47" s="127" t="s">
        <v>113</v>
      </c>
      <c r="N47" s="182" t="s">
        <v>2324</v>
      </c>
      <c r="O47" s="182" t="s">
        <v>2504</v>
      </c>
      <c r="P47" s="182"/>
      <c r="Q47" s="182" t="s">
        <v>2505</v>
      </c>
      <c r="R47" s="182" t="s">
        <v>2505</v>
      </c>
      <c r="S47" s="182" t="s">
        <v>2117</v>
      </c>
      <c r="T47" s="182"/>
      <c r="U47" s="120"/>
      <c r="V47" s="120"/>
      <c r="W47" s="120"/>
      <c r="X47" s="158" t="s">
        <v>610</v>
      </c>
      <c r="Y47" s="120"/>
      <c r="Z47" s="120"/>
      <c r="AA47" s="120"/>
      <c r="AB47" s="120"/>
      <c r="AC47" s="120"/>
      <c r="AD47" s="120"/>
      <c r="AE47" s="120"/>
      <c r="AF47" s="120"/>
      <c r="AG47" s="120"/>
      <c r="AH47" s="120"/>
      <c r="AI47" s="120"/>
      <c r="AJ47" s="120"/>
      <c r="AK47" s="159" t="s">
        <v>610</v>
      </c>
    </row>
    <row r="48" spans="1:37" s="162" customFormat="1" ht="28.5">
      <c r="A48" s="118"/>
      <c r="B48" s="118"/>
      <c r="C48" s="182" t="s">
        <v>2324</v>
      </c>
      <c r="D48" s="182" t="s">
        <v>2506</v>
      </c>
      <c r="E48" s="182" t="s">
        <v>1407</v>
      </c>
      <c r="F48" s="188">
        <v>-82.750112999999999</v>
      </c>
      <c r="G48" s="188">
        <v>43.827255000000001</v>
      </c>
      <c r="H48" s="182" t="s">
        <v>2507</v>
      </c>
      <c r="I48" s="182"/>
      <c r="J48" s="182" t="s">
        <v>300</v>
      </c>
      <c r="K48" s="120">
        <v>48441</v>
      </c>
      <c r="L48" s="182"/>
      <c r="M48" s="127" t="s">
        <v>113</v>
      </c>
      <c r="N48" s="182" t="s">
        <v>2324</v>
      </c>
      <c r="O48" s="182" t="s">
        <v>2508</v>
      </c>
      <c r="P48" s="182"/>
      <c r="Q48" s="182" t="s">
        <v>2509</v>
      </c>
      <c r="R48" s="182" t="s">
        <v>2509</v>
      </c>
      <c r="S48" s="182" t="s">
        <v>2117</v>
      </c>
      <c r="T48" s="182"/>
      <c r="U48" s="120"/>
      <c r="V48" s="120"/>
      <c r="W48" s="120"/>
      <c r="X48" s="158" t="s">
        <v>610</v>
      </c>
      <c r="Y48" s="120"/>
      <c r="Z48" s="120"/>
      <c r="AA48" s="120"/>
      <c r="AB48" s="120"/>
      <c r="AC48" s="120"/>
      <c r="AD48" s="120"/>
      <c r="AE48" s="120"/>
      <c r="AF48" s="120"/>
      <c r="AG48" s="120"/>
      <c r="AH48" s="120"/>
      <c r="AI48" s="120"/>
      <c r="AJ48" s="120"/>
      <c r="AK48" s="159" t="s">
        <v>610</v>
      </c>
    </row>
    <row r="49" spans="1:37" s="162" customFormat="1" ht="28.5">
      <c r="A49" s="118"/>
      <c r="B49" s="118"/>
      <c r="C49" s="182" t="s">
        <v>2324</v>
      </c>
      <c r="D49" s="182" t="s">
        <v>2510</v>
      </c>
      <c r="E49" s="182" t="s">
        <v>1407</v>
      </c>
      <c r="F49" s="188">
        <v>-83.449497298099999</v>
      </c>
      <c r="G49" s="188">
        <v>43.734854829200003</v>
      </c>
      <c r="H49" s="182" t="s">
        <v>2511</v>
      </c>
      <c r="I49" s="182"/>
      <c r="J49" s="182" t="s">
        <v>2512</v>
      </c>
      <c r="K49" s="120">
        <v>48759</v>
      </c>
      <c r="L49" s="182"/>
      <c r="M49" s="127" t="s">
        <v>113</v>
      </c>
      <c r="N49" s="182" t="s">
        <v>2324</v>
      </c>
      <c r="O49" s="182" t="s">
        <v>2513</v>
      </c>
      <c r="P49" s="182"/>
      <c r="Q49" s="182" t="s">
        <v>2514</v>
      </c>
      <c r="R49" s="182" t="s">
        <v>2514</v>
      </c>
      <c r="S49" s="182" t="s">
        <v>2117</v>
      </c>
      <c r="T49" s="182"/>
      <c r="U49" s="120"/>
      <c r="V49" s="120"/>
      <c r="W49" s="120"/>
      <c r="X49" s="158" t="s">
        <v>610</v>
      </c>
      <c r="Y49" s="120"/>
      <c r="Z49" s="120"/>
      <c r="AA49" s="120"/>
      <c r="AB49" s="120"/>
      <c r="AC49" s="120"/>
      <c r="AD49" s="120"/>
      <c r="AE49" s="120"/>
      <c r="AF49" s="120"/>
      <c r="AG49" s="120"/>
      <c r="AH49" s="120"/>
      <c r="AI49" s="120"/>
      <c r="AJ49" s="120"/>
      <c r="AK49" s="159" t="s">
        <v>610</v>
      </c>
    </row>
    <row r="50" spans="1:37" s="162" customFormat="1" ht="28.5">
      <c r="A50" s="118"/>
      <c r="B50" s="118"/>
      <c r="C50" s="182" t="s">
        <v>2324</v>
      </c>
      <c r="D50" s="182" t="s">
        <v>2515</v>
      </c>
      <c r="E50" s="182" t="s">
        <v>1407</v>
      </c>
      <c r="F50" s="188">
        <v>-83.059870500000002</v>
      </c>
      <c r="G50" s="188">
        <v>43.726022999999998</v>
      </c>
      <c r="H50" s="182" t="s">
        <v>2516</v>
      </c>
      <c r="I50" s="182"/>
      <c r="J50" s="182" t="s">
        <v>171</v>
      </c>
      <c r="K50" s="120">
        <v>48413</v>
      </c>
      <c r="L50" s="182"/>
      <c r="M50" s="127" t="s">
        <v>113</v>
      </c>
      <c r="N50" s="182" t="s">
        <v>2324</v>
      </c>
      <c r="O50" s="182" t="s">
        <v>2517</v>
      </c>
      <c r="P50" s="182"/>
      <c r="Q50" s="182" t="s">
        <v>2518</v>
      </c>
      <c r="R50" s="182" t="s">
        <v>2518</v>
      </c>
      <c r="S50" s="182" t="s">
        <v>2117</v>
      </c>
      <c r="T50" s="182"/>
      <c r="U50" s="120"/>
      <c r="V50" s="120"/>
      <c r="W50" s="120"/>
      <c r="X50" s="158" t="s">
        <v>610</v>
      </c>
      <c r="Y50" s="120"/>
      <c r="Z50" s="120"/>
      <c r="AA50" s="120"/>
      <c r="AB50" s="120"/>
      <c r="AC50" s="120"/>
      <c r="AD50" s="120"/>
      <c r="AE50" s="120"/>
      <c r="AF50" s="120"/>
      <c r="AG50" s="120"/>
      <c r="AH50" s="120"/>
      <c r="AI50" s="120"/>
      <c r="AJ50" s="120"/>
      <c r="AK50" s="159" t="s">
        <v>610</v>
      </c>
    </row>
    <row r="51" spans="1:37" s="162" customFormat="1" ht="28.5">
      <c r="A51" s="118"/>
      <c r="B51" s="118"/>
      <c r="C51" s="182" t="s">
        <v>2324</v>
      </c>
      <c r="D51" s="182" t="s">
        <v>2519</v>
      </c>
      <c r="E51" s="182" t="s">
        <v>1407</v>
      </c>
      <c r="F51" s="188">
        <v>-82.740293887099995</v>
      </c>
      <c r="G51" s="188">
        <v>43.715851692000001</v>
      </c>
      <c r="H51" s="182" t="s">
        <v>2520</v>
      </c>
      <c r="I51" s="182"/>
      <c r="J51" s="182" t="s">
        <v>2521</v>
      </c>
      <c r="K51" s="120">
        <v>48470</v>
      </c>
      <c r="L51" s="182"/>
      <c r="M51" s="127" t="s">
        <v>113</v>
      </c>
      <c r="N51" s="182" t="s">
        <v>2324</v>
      </c>
      <c r="O51" s="182" t="s">
        <v>2522</v>
      </c>
      <c r="P51" s="182"/>
      <c r="Q51" s="182" t="s">
        <v>2523</v>
      </c>
      <c r="R51" s="182" t="s">
        <v>2523</v>
      </c>
      <c r="S51" s="182" t="s">
        <v>2117</v>
      </c>
      <c r="T51" s="182"/>
      <c r="U51" s="120"/>
      <c r="V51" s="120"/>
      <c r="W51" s="120"/>
      <c r="X51" s="158" t="s">
        <v>610</v>
      </c>
      <c r="Y51" s="120"/>
      <c r="Z51" s="120"/>
      <c r="AA51" s="120"/>
      <c r="AB51" s="120"/>
      <c r="AC51" s="120"/>
      <c r="AD51" s="120"/>
      <c r="AE51" s="120"/>
      <c r="AF51" s="120"/>
      <c r="AG51" s="120"/>
      <c r="AH51" s="120"/>
      <c r="AI51" s="120"/>
      <c r="AJ51" s="120"/>
      <c r="AK51" s="159" t="s">
        <v>610</v>
      </c>
    </row>
    <row r="52" spans="1:37" s="162" customFormat="1" ht="28.5">
      <c r="A52" s="118"/>
      <c r="B52" s="118"/>
      <c r="C52" s="182" t="s">
        <v>2324</v>
      </c>
      <c r="D52" s="182" t="s">
        <v>2524</v>
      </c>
      <c r="E52" s="182" t="s">
        <v>1407</v>
      </c>
      <c r="F52" s="188">
        <v>-83.000810000000001</v>
      </c>
      <c r="G52" s="188">
        <v>43.802199999999999</v>
      </c>
      <c r="H52" s="182" t="s">
        <v>2525</v>
      </c>
      <c r="I52" s="182"/>
      <c r="J52" s="182" t="s">
        <v>300</v>
      </c>
      <c r="K52" s="120">
        <v>48413</v>
      </c>
      <c r="L52" s="182"/>
      <c r="M52" s="127" t="s">
        <v>113</v>
      </c>
      <c r="N52" s="182" t="s">
        <v>2324</v>
      </c>
      <c r="O52" s="182" t="s">
        <v>2526</v>
      </c>
      <c r="P52" s="182"/>
      <c r="Q52" s="182" t="s">
        <v>2527</v>
      </c>
      <c r="R52" s="182" t="s">
        <v>2527</v>
      </c>
      <c r="S52" s="182" t="s">
        <v>2117</v>
      </c>
      <c r="T52" s="182"/>
      <c r="U52" s="120"/>
      <c r="V52" s="120"/>
      <c r="W52" s="120"/>
      <c r="X52" s="158" t="s">
        <v>610</v>
      </c>
      <c r="Y52" s="120"/>
      <c r="Z52" s="120"/>
      <c r="AA52" s="120"/>
      <c r="AB52" s="120"/>
      <c r="AC52" s="120"/>
      <c r="AD52" s="120"/>
      <c r="AE52" s="120"/>
      <c r="AF52" s="120"/>
      <c r="AG52" s="120"/>
      <c r="AH52" s="120"/>
      <c r="AI52" s="120"/>
      <c r="AJ52" s="120"/>
      <c r="AK52" s="159" t="s">
        <v>610</v>
      </c>
    </row>
    <row r="53" spans="1:37" s="162" customFormat="1" ht="28.5">
      <c r="A53" s="118"/>
      <c r="B53" s="118"/>
      <c r="C53" s="182" t="s">
        <v>2324</v>
      </c>
      <c r="D53" s="182" t="s">
        <v>2528</v>
      </c>
      <c r="E53" s="182" t="s">
        <v>1407</v>
      </c>
      <c r="F53" s="188">
        <v>-82.957292679299997</v>
      </c>
      <c r="G53" s="188">
        <v>43.825044577299998</v>
      </c>
      <c r="H53" s="182" t="s">
        <v>2529</v>
      </c>
      <c r="I53" s="182"/>
      <c r="J53" s="182" t="s">
        <v>171</v>
      </c>
      <c r="K53" s="120">
        <v>48413</v>
      </c>
      <c r="L53" s="182"/>
      <c r="M53" s="127" t="s">
        <v>113</v>
      </c>
      <c r="N53" s="182" t="s">
        <v>2324</v>
      </c>
      <c r="O53" s="182" t="s">
        <v>2530</v>
      </c>
      <c r="P53" s="182"/>
      <c r="Q53" s="182" t="s">
        <v>2531</v>
      </c>
      <c r="R53" s="182" t="s">
        <v>2531</v>
      </c>
      <c r="S53" s="182" t="s">
        <v>2117</v>
      </c>
      <c r="T53" s="182"/>
      <c r="U53" s="120"/>
      <c r="V53" s="120"/>
      <c r="W53" s="120"/>
      <c r="X53" s="158" t="s">
        <v>610</v>
      </c>
      <c r="Y53" s="120"/>
      <c r="Z53" s="120"/>
      <c r="AA53" s="120"/>
      <c r="AB53" s="120"/>
      <c r="AC53" s="120"/>
      <c r="AD53" s="120"/>
      <c r="AE53" s="120"/>
      <c r="AF53" s="120"/>
      <c r="AG53" s="120"/>
      <c r="AH53" s="120"/>
      <c r="AI53" s="120"/>
      <c r="AJ53" s="120"/>
      <c r="AK53" s="159" t="s">
        <v>610</v>
      </c>
    </row>
    <row r="54" spans="1:37" s="162" customFormat="1" ht="28.5">
      <c r="A54" s="118"/>
      <c r="B54" s="118"/>
      <c r="C54" s="182" t="s">
        <v>2324</v>
      </c>
      <c r="D54" s="182" t="s">
        <v>2532</v>
      </c>
      <c r="E54" s="182" t="s">
        <v>1407</v>
      </c>
      <c r="F54" s="188">
        <v>-83.261803499999999</v>
      </c>
      <c r="G54" s="188">
        <v>43.832196000000003</v>
      </c>
      <c r="H54" s="182" t="s">
        <v>2533</v>
      </c>
      <c r="I54" s="182"/>
      <c r="J54" s="182" t="s">
        <v>309</v>
      </c>
      <c r="K54" s="120">
        <v>48755</v>
      </c>
      <c r="L54" s="182"/>
      <c r="M54" s="127" t="s">
        <v>113</v>
      </c>
      <c r="N54" s="182" t="s">
        <v>2324</v>
      </c>
      <c r="O54" s="182" t="s">
        <v>2534</v>
      </c>
      <c r="P54" s="182"/>
      <c r="Q54" s="182" t="s">
        <v>2535</v>
      </c>
      <c r="R54" s="182" t="s">
        <v>2536</v>
      </c>
      <c r="S54" s="182" t="s">
        <v>2117</v>
      </c>
      <c r="T54" s="182"/>
      <c r="U54" s="120"/>
      <c r="V54" s="120"/>
      <c r="W54" s="120"/>
      <c r="X54" s="158" t="s">
        <v>610</v>
      </c>
      <c r="Y54" s="120"/>
      <c r="Z54" s="120"/>
      <c r="AA54" s="120"/>
      <c r="AB54" s="120"/>
      <c r="AC54" s="120"/>
      <c r="AD54" s="120"/>
      <c r="AE54" s="120"/>
      <c r="AF54" s="120"/>
      <c r="AG54" s="120"/>
      <c r="AH54" s="120"/>
      <c r="AI54" s="120"/>
      <c r="AJ54" s="120"/>
      <c r="AK54" s="159" t="s">
        <v>610</v>
      </c>
    </row>
  </sheetData>
  <hyperlinks>
    <hyperlink ref="Q2" r:id="rId1"/>
    <hyperlink ref="Q3" r:id="rId2"/>
    <hyperlink ref="Q4" r:id="rId3" location="home-page"/>
    <hyperlink ref="S4" r:id="rId4"/>
    <hyperlink ref="Q5" r:id="rId5"/>
    <hyperlink ref="Q6" r:id="rId6"/>
    <hyperlink ref="Q7" r:id="rId7"/>
    <hyperlink ref="Q8" r:id="rId8"/>
    <hyperlink ref="Q9" r:id="rId9"/>
    <hyperlink ref="S10" r:id="rId10"/>
    <hyperlink ref="Q10" r:id="rId11"/>
    <hyperlink ref="Q12" r:id="rId12"/>
    <hyperlink ref="S12" r:id="rId13"/>
    <hyperlink ref="Q13" r:id="rId14"/>
    <hyperlink ref="S13" r:id="rId15"/>
    <hyperlink ref="Q11" r:id="rId16"/>
    <hyperlink ref="S2" r:id="rId17"/>
    <hyperlink ref="S5" r:id="rId18"/>
    <hyperlink ref="S6" r:id="rId19"/>
    <hyperlink ref="S8" r:id="rId20"/>
    <hyperlink ref="P10" r:id="rId21"/>
    <hyperlink ref="P11" r:id="rId22"/>
    <hyperlink ref="P12" r:id="rId23"/>
    <hyperlink ref="P13" r:id="rId24"/>
    <hyperlink ref="P9" r:id="rId25"/>
    <hyperlink ref="P8" r:id="rId26"/>
    <hyperlink ref="P7" r:id="rId27"/>
    <hyperlink ref="P6" r:id="rId28"/>
    <hyperlink ref="P5" r:id="rId29"/>
    <hyperlink ref="P4" r:id="rId30" location="home-page"/>
    <hyperlink ref="P3" r:id="rId31"/>
    <hyperlink ref="Q14" r:id="rId32"/>
    <hyperlink ref="R14" r:id="rId33"/>
    <hyperlink ref="Q15" r:id="rId34"/>
    <hyperlink ref="R15" r:id="rId35"/>
    <hyperlink ref="R16" r:id="rId36"/>
    <hyperlink ref="S16" r:id="rId37"/>
    <hyperlink ref="Q17" r:id="rId38"/>
    <hyperlink ref="R17" r:id="rId39"/>
    <hyperlink ref="S17" r:id="rId40"/>
    <hyperlink ref="Q18" r:id="rId41"/>
    <hyperlink ref="R18" r:id="rId42"/>
    <hyperlink ref="S18" r:id="rId43"/>
    <hyperlink ref="Q21" r:id="rId44"/>
    <hyperlink ref="R21" r:id="rId45"/>
    <hyperlink ref="R22" r:id="rId46"/>
    <hyperlink ref="Q23" r:id="rId47"/>
    <hyperlink ref="R23" r:id="rId48"/>
    <hyperlink ref="S23" r:id="rId49"/>
    <hyperlink ref="Q24" r:id="rId50"/>
    <hyperlink ref="R24" r:id="rId51"/>
    <hyperlink ref="S24" r:id="rId52"/>
    <hyperlink ref="Q25" r:id="rId53"/>
    <hyperlink ref="R25" r:id="rId54"/>
    <hyperlink ref="R26" r:id="rId55"/>
    <hyperlink ref="S26" r:id="rId56"/>
    <hyperlink ref="R28" r:id="rId57"/>
    <hyperlink ref="R29" r:id="rId58"/>
    <hyperlink ref="R31" r:id="rId59"/>
    <hyperlink ref="R33" r:id="rId60"/>
    <hyperlink ref="R34" r:id="rId61"/>
    <hyperlink ref="R35" r:id="rId62"/>
    <hyperlink ref="Q37" r:id="rId63"/>
    <hyperlink ref="R38" r:id="rId64"/>
    <hyperlink ref="Q39" r:id="rId65"/>
    <hyperlink ref="R40" r:id="rId66"/>
    <hyperlink ref="R41" r:id="rId67"/>
    <hyperlink ref="R42" r:id="rId68"/>
    <hyperlink ref="R43" r:id="rId69"/>
    <hyperlink ref="R44" r:id="rId70"/>
    <hyperlink ref="R47" r:id="rId71"/>
    <hyperlink ref="R48" r:id="rId72"/>
    <hyperlink ref="R49" r:id="rId73"/>
    <hyperlink ref="R50" r:id="rId74"/>
    <hyperlink ref="R51" r:id="rId75"/>
    <hyperlink ref="R52" r:id="rId76"/>
    <hyperlink ref="R53" r:id="rId77"/>
    <hyperlink ref="R54" r:id="rId78"/>
    <hyperlink ref="S21" r:id="rId79"/>
    <hyperlink ref="Q16" r:id="rId80"/>
    <hyperlink ref="Q19" r:id="rId81"/>
    <hyperlink ref="P19" r:id="rId82"/>
    <hyperlink ref="P21" r:id="rId83"/>
    <hyperlink ref="P23" r:id="rId84"/>
    <hyperlink ref="P24" r:id="rId85"/>
    <hyperlink ref="R27" r:id="rId86"/>
    <hyperlink ref="S32" r:id="rId87" display="mailto:neall@co.huron.mi.us"/>
    <hyperlink ref="S36" r:id="rId88" display="mailto:office@granttownship.com"/>
    <hyperlink ref="R39" r:id="rId89"/>
    <hyperlink ref="P39" r:id="rId90"/>
    <hyperlink ref="Q47" r:id="rId91"/>
    <hyperlink ref="Q48" r:id="rId92"/>
    <hyperlink ref="Q49" r:id="rId93"/>
    <hyperlink ref="Q50" r:id="rId94"/>
    <hyperlink ref="Q51" r:id="rId95"/>
    <hyperlink ref="Q52" r:id="rId96"/>
    <hyperlink ref="Q53" r:id="rId97"/>
    <hyperlink ref="Q44" r:id="rId98"/>
    <hyperlink ref="Q40" r:id="rId99"/>
    <hyperlink ref="Q41" r:id="rId100"/>
    <hyperlink ref="Q42" r:id="rId101"/>
    <hyperlink ref="Q38" r:id="rId102"/>
    <hyperlink ref="Q35" r:id="rId103"/>
    <hyperlink ref="Q33" r:id="rId104"/>
    <hyperlink ref="Q31" r:id="rId105"/>
    <hyperlink ref="Q28" r:id="rId106"/>
    <hyperlink ref="Q29" r:id="rId107"/>
    <hyperlink ref="Q27" r:id="rId108"/>
    <hyperlink ref="Q22" r:id="rId109"/>
  </hyperlinks>
  <pageMargins left="0.7" right="0.7" top="0.75" bottom="0.75" header="0.3" footer="0.3"/>
  <pageSetup orientation="portrait" r:id="rId1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AM50"/>
  <sheetViews>
    <sheetView zoomScale="90" zoomScaleNormal="90" zoomScaleSheetLayoutView="50" workbookViewId="0">
      <pane ySplit="1" topLeftCell="A26" activePane="bottomLeft" state="frozen"/>
      <selection pane="bottomLeft" activeCell="I10" sqref="I10"/>
    </sheetView>
  </sheetViews>
  <sheetFormatPr defaultColWidth="8.85546875" defaultRowHeight="15"/>
  <cols>
    <col min="1" max="1" width="9.7109375" customWidth="1"/>
    <col min="2" max="2" width="21.140625" customWidth="1"/>
    <col min="3" max="3" width="12.42578125" style="1" customWidth="1"/>
    <col min="4" max="4" width="24.7109375" style="1" bestFit="1" customWidth="1"/>
    <col min="5" max="5" width="15.7109375" style="1" customWidth="1"/>
    <col min="6" max="6" width="16.85546875" style="1" bestFit="1" customWidth="1"/>
    <col min="7" max="7" width="15.7109375" style="1" customWidth="1"/>
    <col min="8" max="8" width="24.5703125" style="1" bestFit="1" customWidth="1"/>
    <col min="9" max="9" width="19.5703125" style="1" customWidth="1"/>
    <col min="10" max="10" width="10.140625" style="1" bestFit="1" customWidth="1"/>
    <col min="11" max="11" width="9.28515625" style="1" bestFit="1" customWidth="1"/>
    <col min="12" max="12" width="6.7109375" style="1" bestFit="1" customWidth="1"/>
    <col min="13" max="13" width="9.28515625" style="1" bestFit="1" customWidth="1"/>
    <col min="14" max="14" width="15.5703125" style="1" bestFit="1" customWidth="1"/>
    <col min="15" max="15" width="17.85546875" style="1" customWidth="1"/>
    <col min="16" max="16" width="30.28515625" style="1" customWidth="1"/>
    <col min="17" max="17" width="28.85546875" style="1" bestFit="1" customWidth="1"/>
    <col min="18" max="18" width="18.140625" style="1" bestFit="1" customWidth="1"/>
    <col min="19" max="19" width="22.140625" style="1" bestFit="1" customWidth="1"/>
    <col min="20" max="20" width="15" style="1" bestFit="1" customWidth="1"/>
    <col min="21" max="21" width="15" style="1" customWidth="1"/>
    <col min="22" max="22" width="20" style="1" bestFit="1" customWidth="1"/>
    <col min="23" max="23" width="8.7109375" style="1" bestFit="1" customWidth="1"/>
    <col min="24" max="27" width="8.7109375" style="1" customWidth="1"/>
    <col min="28" max="28" width="19.28515625" style="1" bestFit="1" customWidth="1"/>
    <col min="29" max="29" width="24.85546875" style="4" bestFit="1" customWidth="1"/>
    <col min="30" max="30" width="13.42578125" style="4" customWidth="1"/>
    <col min="31" max="31" width="16" customWidth="1"/>
    <col min="32" max="33" width="16.42578125" customWidth="1"/>
    <col min="34" max="34" width="14" customWidth="1"/>
    <col min="35" max="35" width="14.42578125" customWidth="1"/>
    <col min="36" max="36" width="12.28515625" customWidth="1"/>
    <col min="37" max="37" width="14.42578125" customWidth="1"/>
  </cols>
  <sheetData>
    <row r="1" spans="1:39" ht="47.25">
      <c r="A1" s="113" t="s">
        <v>874</v>
      </c>
      <c r="B1" s="112" t="s">
        <v>955</v>
      </c>
      <c r="C1" s="32" t="s">
        <v>698</v>
      </c>
      <c r="D1" s="15" t="s">
        <v>0</v>
      </c>
      <c r="E1" s="80" t="s">
        <v>867</v>
      </c>
      <c r="F1" s="106" t="s">
        <v>1240</v>
      </c>
      <c r="G1" s="106" t="s">
        <v>1241</v>
      </c>
      <c r="H1" s="16" t="s">
        <v>106</v>
      </c>
      <c r="I1" s="16" t="s">
        <v>1140</v>
      </c>
      <c r="J1" s="17" t="s">
        <v>107</v>
      </c>
      <c r="K1" s="18" t="s">
        <v>108</v>
      </c>
      <c r="L1" s="18" t="s">
        <v>1139</v>
      </c>
      <c r="M1" s="19" t="s">
        <v>123</v>
      </c>
      <c r="N1" s="32" t="s">
        <v>697</v>
      </c>
      <c r="O1" s="20" t="s">
        <v>109</v>
      </c>
      <c r="P1" s="103" t="s">
        <v>917</v>
      </c>
      <c r="Q1" s="65" t="s">
        <v>916</v>
      </c>
      <c r="R1" s="82" t="s">
        <v>871</v>
      </c>
      <c r="S1" s="22" t="s">
        <v>110</v>
      </c>
      <c r="T1" s="23" t="s">
        <v>1</v>
      </c>
      <c r="U1" s="105" t="s">
        <v>918</v>
      </c>
      <c r="V1" s="24" t="s">
        <v>919</v>
      </c>
      <c r="W1" s="25" t="s">
        <v>2</v>
      </c>
      <c r="X1" s="107" t="s">
        <v>920</v>
      </c>
      <c r="Y1" s="107" t="s">
        <v>921</v>
      </c>
      <c r="Z1" s="107" t="s">
        <v>922</v>
      </c>
      <c r="AA1" s="107" t="s">
        <v>923</v>
      </c>
      <c r="AB1" s="10" t="s">
        <v>3</v>
      </c>
      <c r="AC1" s="26" t="s">
        <v>139</v>
      </c>
      <c r="AD1" s="54" t="s">
        <v>924</v>
      </c>
      <c r="AE1" s="47" t="s">
        <v>706</v>
      </c>
      <c r="AF1" s="47" t="s">
        <v>598</v>
      </c>
      <c r="AG1" s="47" t="s">
        <v>24</v>
      </c>
      <c r="AH1" s="47" t="s">
        <v>599</v>
      </c>
      <c r="AI1" s="47" t="s">
        <v>600</v>
      </c>
      <c r="AJ1" s="47" t="s">
        <v>601</v>
      </c>
      <c r="AK1" s="47" t="s">
        <v>602</v>
      </c>
    </row>
    <row r="2" spans="1:39" ht="75" customHeight="1">
      <c r="A2" s="115" t="s">
        <v>1130</v>
      </c>
      <c r="B2" s="3"/>
      <c r="C2" s="36" t="s">
        <v>71</v>
      </c>
      <c r="D2" s="10" t="s">
        <v>155</v>
      </c>
      <c r="E2" s="10"/>
      <c r="F2" s="10">
        <v>-83.078502999999998</v>
      </c>
      <c r="G2" s="10">
        <v>43.322951000000003</v>
      </c>
      <c r="H2" s="10" t="s">
        <v>156</v>
      </c>
      <c r="I2" s="10"/>
      <c r="J2" s="10" t="s">
        <v>157</v>
      </c>
      <c r="K2" s="10">
        <v>48453</v>
      </c>
      <c r="L2" s="10"/>
      <c r="M2" s="10" t="s">
        <v>113</v>
      </c>
      <c r="N2" s="36" t="s">
        <v>71</v>
      </c>
      <c r="O2" s="10" t="s">
        <v>158</v>
      </c>
      <c r="P2" s="30" t="s">
        <v>928</v>
      </c>
      <c r="Q2" s="30" t="s">
        <v>159</v>
      </c>
      <c r="R2" s="83"/>
      <c r="S2" s="10"/>
      <c r="T2" s="10"/>
      <c r="U2" s="10"/>
      <c r="V2" s="10"/>
      <c r="W2" s="10" t="s">
        <v>659</v>
      </c>
      <c r="X2" s="69"/>
      <c r="Y2" s="69"/>
      <c r="Z2" s="108" t="s">
        <v>610</v>
      </c>
      <c r="AA2" s="108" t="s">
        <v>610</v>
      </c>
      <c r="AB2" s="30" t="s">
        <v>160</v>
      </c>
      <c r="AC2" s="45" t="s">
        <v>154</v>
      </c>
      <c r="AD2" s="40" t="s">
        <v>610</v>
      </c>
      <c r="AE2" s="40"/>
      <c r="AF2" s="40" t="s">
        <v>610</v>
      </c>
      <c r="AG2" s="40" t="s">
        <v>610</v>
      </c>
      <c r="AH2" s="40"/>
      <c r="AI2" s="40"/>
      <c r="AJ2" s="40"/>
      <c r="AK2" s="41"/>
    </row>
    <row r="3" spans="1:39" ht="67.5" customHeight="1">
      <c r="A3" s="115" t="s">
        <v>1131</v>
      </c>
      <c r="B3" s="3"/>
      <c r="C3" s="36" t="s">
        <v>71</v>
      </c>
      <c r="D3" s="10" t="s">
        <v>666</v>
      </c>
      <c r="E3" s="10"/>
      <c r="F3" s="10">
        <v>-82.998230000000007</v>
      </c>
      <c r="G3" s="10">
        <v>43.802079999999997</v>
      </c>
      <c r="H3" s="10" t="s">
        <v>657</v>
      </c>
      <c r="I3" s="10"/>
      <c r="J3" s="10" t="s">
        <v>171</v>
      </c>
      <c r="K3" s="10">
        <v>48413</v>
      </c>
      <c r="L3" s="10"/>
      <c r="M3" s="10" t="s">
        <v>113</v>
      </c>
      <c r="N3" s="57" t="s">
        <v>62</v>
      </c>
      <c r="O3" s="10" t="s">
        <v>172</v>
      </c>
      <c r="P3" s="30" t="s">
        <v>928</v>
      </c>
      <c r="Q3" s="30" t="s">
        <v>667</v>
      </c>
      <c r="R3" s="83"/>
      <c r="S3" s="10"/>
      <c r="T3" s="10"/>
      <c r="U3" s="10"/>
      <c r="V3" s="10"/>
      <c r="W3" s="10" t="s">
        <v>7</v>
      </c>
      <c r="X3" s="108" t="s">
        <v>610</v>
      </c>
      <c r="Y3" s="108"/>
      <c r="Z3" s="108"/>
      <c r="AA3" s="108"/>
      <c r="AB3" s="30"/>
      <c r="AC3" s="45"/>
      <c r="AD3" s="40" t="s">
        <v>610</v>
      </c>
      <c r="AE3" s="40" t="s">
        <v>610</v>
      </c>
      <c r="AF3" s="40" t="s">
        <v>610</v>
      </c>
      <c r="AG3" s="40" t="s">
        <v>610</v>
      </c>
      <c r="AH3" s="40"/>
      <c r="AI3" s="40"/>
      <c r="AJ3" s="40"/>
      <c r="AK3" s="41"/>
    </row>
    <row r="4" spans="1:39" ht="47.1" customHeight="1">
      <c r="A4" s="115" t="s">
        <v>1132</v>
      </c>
      <c r="B4" s="3"/>
      <c r="C4" s="36" t="s">
        <v>71</v>
      </c>
      <c r="D4" s="10" t="s">
        <v>161</v>
      </c>
      <c r="E4" s="10"/>
      <c r="F4" s="10">
        <v>-82.836924999999994</v>
      </c>
      <c r="G4" s="10">
        <v>43.421317999999999</v>
      </c>
      <c r="H4" s="10" t="s">
        <v>730</v>
      </c>
      <c r="I4" s="10"/>
      <c r="J4" s="10" t="s">
        <v>165</v>
      </c>
      <c r="K4" s="10">
        <v>48471</v>
      </c>
      <c r="L4" s="10"/>
      <c r="M4" s="10" t="s">
        <v>113</v>
      </c>
      <c r="N4" s="36" t="s">
        <v>71</v>
      </c>
      <c r="O4" s="10" t="s">
        <v>163</v>
      </c>
      <c r="P4" s="30" t="s">
        <v>164</v>
      </c>
      <c r="Q4" s="30" t="s">
        <v>164</v>
      </c>
      <c r="R4" s="85" t="s">
        <v>879</v>
      </c>
      <c r="S4" s="12" t="s">
        <v>317</v>
      </c>
      <c r="T4" s="10"/>
      <c r="U4" s="10"/>
      <c r="V4" s="10"/>
      <c r="W4" s="10" t="s">
        <v>659</v>
      </c>
      <c r="X4" s="69"/>
      <c r="Y4" s="69"/>
      <c r="Z4" s="108" t="s">
        <v>610</v>
      </c>
      <c r="AA4" s="108" t="s">
        <v>610</v>
      </c>
      <c r="AB4" s="10"/>
      <c r="AC4" s="45" t="s">
        <v>162</v>
      </c>
      <c r="AD4" s="40" t="s">
        <v>610</v>
      </c>
      <c r="AE4" s="40" t="s">
        <v>610</v>
      </c>
      <c r="AF4" s="40"/>
      <c r="AG4" s="40"/>
      <c r="AH4" s="40"/>
      <c r="AI4" s="40"/>
      <c r="AJ4" s="40"/>
      <c r="AK4" s="42"/>
    </row>
    <row r="5" spans="1:39" ht="59.45" customHeight="1">
      <c r="A5" s="115" t="s">
        <v>1133</v>
      </c>
      <c r="B5" s="3"/>
      <c r="C5" s="44" t="s">
        <v>71</v>
      </c>
      <c r="D5" s="44" t="s">
        <v>166</v>
      </c>
      <c r="E5" s="44"/>
      <c r="F5" s="44">
        <v>-82.840883000000005</v>
      </c>
      <c r="G5" s="44">
        <v>43.424269000000002</v>
      </c>
      <c r="H5" s="44" t="s">
        <v>927</v>
      </c>
      <c r="I5" s="44"/>
      <c r="J5" s="44" t="s">
        <v>165</v>
      </c>
      <c r="K5" s="44">
        <v>48471</v>
      </c>
      <c r="L5" s="44"/>
      <c r="M5" s="44" t="s">
        <v>113</v>
      </c>
      <c r="N5" s="36" t="s">
        <v>71</v>
      </c>
      <c r="O5" s="44" t="s">
        <v>168</v>
      </c>
      <c r="P5" s="53" t="s">
        <v>928</v>
      </c>
      <c r="Q5" s="53" t="s">
        <v>169</v>
      </c>
      <c r="R5" s="83"/>
      <c r="S5" s="10"/>
      <c r="T5" s="10"/>
      <c r="U5" s="10"/>
      <c r="V5" s="10"/>
      <c r="W5" s="10" t="s">
        <v>7</v>
      </c>
      <c r="X5" s="108" t="s">
        <v>610</v>
      </c>
      <c r="Y5" s="108"/>
      <c r="Z5" s="108"/>
      <c r="AA5" s="108"/>
      <c r="AB5" s="10"/>
      <c r="AC5" s="45" t="s">
        <v>167</v>
      </c>
      <c r="AD5" s="43"/>
      <c r="AE5" s="43"/>
      <c r="AF5" s="43"/>
      <c r="AG5" s="43"/>
      <c r="AH5" s="43"/>
      <c r="AI5" s="43"/>
      <c r="AJ5" s="43"/>
      <c r="AK5" s="42" t="s">
        <v>610</v>
      </c>
    </row>
    <row r="6" spans="1:39" s="6" customFormat="1" ht="45">
      <c r="A6" s="115" t="s">
        <v>1134</v>
      </c>
      <c r="B6" s="87"/>
      <c r="C6" s="36" t="s">
        <v>71</v>
      </c>
      <c r="D6" s="8" t="s">
        <v>655</v>
      </c>
      <c r="E6" s="8"/>
      <c r="F6" s="8">
        <v>-82.531925000000001</v>
      </c>
      <c r="G6" s="8">
        <v>43.279800999999999</v>
      </c>
      <c r="H6" s="8" t="s">
        <v>731</v>
      </c>
      <c r="I6" s="8"/>
      <c r="J6" s="8" t="s">
        <v>320</v>
      </c>
      <c r="K6" s="8">
        <v>48450</v>
      </c>
      <c r="L6" s="8"/>
      <c r="M6" s="10" t="s">
        <v>113</v>
      </c>
      <c r="N6" s="36" t="s">
        <v>71</v>
      </c>
      <c r="O6" s="8" t="s">
        <v>321</v>
      </c>
      <c r="P6" s="12" t="s">
        <v>318</v>
      </c>
      <c r="Q6" s="12" t="s">
        <v>318</v>
      </c>
      <c r="R6" s="85" t="s">
        <v>880</v>
      </c>
      <c r="S6" s="12" t="s">
        <v>319</v>
      </c>
      <c r="T6" s="8" t="s">
        <v>322</v>
      </c>
      <c r="U6" s="8"/>
      <c r="V6" s="8"/>
      <c r="W6" s="10" t="s">
        <v>659</v>
      </c>
      <c r="X6" s="69"/>
      <c r="Y6" s="69"/>
      <c r="Z6" s="108" t="s">
        <v>610</v>
      </c>
      <c r="AA6" s="108" t="s">
        <v>610</v>
      </c>
      <c r="AB6" s="8"/>
      <c r="AC6" s="46"/>
      <c r="AD6" s="40" t="s">
        <v>610</v>
      </c>
      <c r="AE6" s="40" t="s">
        <v>610</v>
      </c>
      <c r="AF6" s="40"/>
      <c r="AG6" s="40"/>
      <c r="AH6" s="40"/>
      <c r="AI6" s="40"/>
      <c r="AJ6" s="40"/>
      <c r="AK6" s="42"/>
    </row>
    <row r="7" spans="1:39" s="28" customFormat="1" ht="60">
      <c r="A7" s="115" t="s">
        <v>1135</v>
      </c>
      <c r="B7" s="26"/>
      <c r="C7" s="57" t="s">
        <v>592</v>
      </c>
      <c r="D7" s="8" t="s">
        <v>590</v>
      </c>
      <c r="E7" s="8"/>
      <c r="F7" s="8">
        <v>-82.476309999999998</v>
      </c>
      <c r="G7" s="8">
        <v>42.873265000000004</v>
      </c>
      <c r="H7" s="8" t="s">
        <v>595</v>
      </c>
      <c r="I7" s="8"/>
      <c r="J7" s="8" t="s">
        <v>596</v>
      </c>
      <c r="K7" s="8">
        <v>48079</v>
      </c>
      <c r="L7" s="8"/>
      <c r="M7" s="10" t="s">
        <v>113</v>
      </c>
      <c r="N7" s="57" t="s">
        <v>724</v>
      </c>
      <c r="O7" s="8" t="s">
        <v>594</v>
      </c>
      <c r="P7" s="12" t="s">
        <v>597</v>
      </c>
      <c r="Q7" s="12" t="s">
        <v>597</v>
      </c>
      <c r="R7" s="85" t="s">
        <v>881</v>
      </c>
      <c r="S7" s="12" t="s">
        <v>593</v>
      </c>
      <c r="T7" s="8"/>
      <c r="U7" s="8"/>
      <c r="V7" s="8"/>
      <c r="W7" s="10" t="s">
        <v>659</v>
      </c>
      <c r="X7" s="69"/>
      <c r="Y7" s="69"/>
      <c r="Z7" s="108" t="s">
        <v>610</v>
      </c>
      <c r="AA7" s="108" t="s">
        <v>610</v>
      </c>
      <c r="AB7" s="8"/>
      <c r="AC7" s="46"/>
      <c r="AD7" s="40"/>
      <c r="AE7" s="40"/>
      <c r="AF7" s="40"/>
      <c r="AG7" s="40" t="s">
        <v>610</v>
      </c>
      <c r="AH7" s="40"/>
      <c r="AI7" s="40"/>
      <c r="AJ7" s="40"/>
      <c r="AK7" s="42"/>
    </row>
    <row r="8" spans="1:39" s="28" customFormat="1" ht="90">
      <c r="A8" s="115" t="s">
        <v>1136</v>
      </c>
      <c r="B8" s="26"/>
      <c r="C8" s="36" t="s">
        <v>701</v>
      </c>
      <c r="D8" s="7" t="s">
        <v>382</v>
      </c>
      <c r="E8" s="96"/>
      <c r="F8" s="7">
        <v>-83.331740999999994</v>
      </c>
      <c r="G8" s="7">
        <v>42.654769999999999</v>
      </c>
      <c r="H8" s="8" t="s">
        <v>383</v>
      </c>
      <c r="I8" s="8"/>
      <c r="J8" s="7" t="s">
        <v>384</v>
      </c>
      <c r="K8" s="7">
        <v>48328</v>
      </c>
      <c r="L8" s="7"/>
      <c r="M8" s="10" t="s">
        <v>113</v>
      </c>
      <c r="N8" s="61" t="s">
        <v>696</v>
      </c>
      <c r="O8" s="10" t="s">
        <v>726</v>
      </c>
      <c r="P8" s="12" t="s">
        <v>705</v>
      </c>
      <c r="Q8" s="12" t="s">
        <v>705</v>
      </c>
      <c r="R8" s="86"/>
      <c r="S8" s="10"/>
      <c r="T8" s="10"/>
      <c r="U8" s="10"/>
      <c r="V8" s="10"/>
      <c r="W8" s="10" t="s">
        <v>659</v>
      </c>
      <c r="X8" s="69"/>
      <c r="Y8" s="69"/>
      <c r="Z8" s="108" t="s">
        <v>610</v>
      </c>
      <c r="AA8" s="108" t="s">
        <v>610</v>
      </c>
      <c r="AB8" s="10"/>
      <c r="AC8" s="52"/>
      <c r="AD8" s="41" t="s">
        <v>610</v>
      </c>
      <c r="AE8" s="42"/>
      <c r="AF8" s="42" t="s">
        <v>610</v>
      </c>
      <c r="AG8" s="42"/>
      <c r="AH8" s="42"/>
      <c r="AI8" s="42"/>
      <c r="AJ8" s="42"/>
      <c r="AK8" s="42"/>
    </row>
    <row r="9" spans="1:39" s="28" customFormat="1" ht="98.25" customHeight="1">
      <c r="A9" s="115" t="s">
        <v>1137</v>
      </c>
      <c r="B9" s="26"/>
      <c r="C9" s="36" t="s">
        <v>701</v>
      </c>
      <c r="D9" s="10" t="s">
        <v>630</v>
      </c>
      <c r="E9" s="10"/>
      <c r="F9" s="10">
        <v>-83.690122000000002</v>
      </c>
      <c r="G9" s="10">
        <v>43.015813000000001</v>
      </c>
      <c r="H9" s="10" t="s">
        <v>624</v>
      </c>
      <c r="I9" s="10"/>
      <c r="J9" s="10" t="s">
        <v>193</v>
      </c>
      <c r="K9" s="10">
        <v>48502</v>
      </c>
      <c r="L9" s="10"/>
      <c r="M9" s="10" t="s">
        <v>113</v>
      </c>
      <c r="N9" s="36" t="s">
        <v>15</v>
      </c>
      <c r="O9" s="10" t="s">
        <v>194</v>
      </c>
      <c r="P9" s="30" t="s">
        <v>203</v>
      </c>
      <c r="Q9" s="30" t="s">
        <v>226</v>
      </c>
      <c r="R9" s="83"/>
      <c r="S9" s="30" t="s">
        <v>702</v>
      </c>
      <c r="T9" s="10" t="s">
        <v>21</v>
      </c>
      <c r="U9" s="10"/>
      <c r="V9" s="10"/>
      <c r="W9" s="10" t="s">
        <v>659</v>
      </c>
      <c r="X9" s="69"/>
      <c r="Y9" s="69"/>
      <c r="Z9" s="108" t="s">
        <v>610</v>
      </c>
      <c r="AA9" s="108" t="s">
        <v>610</v>
      </c>
      <c r="AB9" s="10" t="s">
        <v>53</v>
      </c>
      <c r="AC9" s="45" t="s">
        <v>52</v>
      </c>
      <c r="AD9" s="42" t="s">
        <v>610</v>
      </c>
      <c r="AE9" s="40" t="s">
        <v>610</v>
      </c>
      <c r="AF9" s="42" t="s">
        <v>610</v>
      </c>
      <c r="AG9" s="42"/>
      <c r="AH9" s="42"/>
      <c r="AI9" s="42"/>
      <c r="AJ9" s="42"/>
      <c r="AK9" s="42"/>
    </row>
    <row r="10" spans="1:39" s="28" customFormat="1" ht="105">
      <c r="A10" s="115" t="s">
        <v>1138</v>
      </c>
      <c r="B10" s="26"/>
      <c r="C10" s="36" t="s">
        <v>701</v>
      </c>
      <c r="D10" s="10" t="s">
        <v>629</v>
      </c>
      <c r="E10" s="10"/>
      <c r="F10" s="10">
        <v>-83.712643</v>
      </c>
      <c r="G10" s="10">
        <v>43.012383</v>
      </c>
      <c r="H10" s="10" t="s">
        <v>605</v>
      </c>
      <c r="I10" s="10"/>
      <c r="J10" s="10" t="s">
        <v>193</v>
      </c>
      <c r="K10" s="10">
        <v>48504</v>
      </c>
      <c r="L10" s="10"/>
      <c r="M10" s="10" t="s">
        <v>113</v>
      </c>
      <c r="N10" s="36" t="s">
        <v>15</v>
      </c>
      <c r="O10" s="10" t="s">
        <v>219</v>
      </c>
      <c r="P10" s="30" t="s">
        <v>150</v>
      </c>
      <c r="Q10" s="30" t="s">
        <v>150</v>
      </c>
      <c r="R10" s="83"/>
      <c r="S10" s="30" t="s">
        <v>220</v>
      </c>
      <c r="T10" s="10" t="s">
        <v>43</v>
      </c>
      <c r="U10" s="10"/>
      <c r="V10" s="10" t="s">
        <v>44</v>
      </c>
      <c r="W10" s="10" t="s">
        <v>659</v>
      </c>
      <c r="X10" s="69"/>
      <c r="Y10" s="69"/>
      <c r="Z10" s="108" t="s">
        <v>610</v>
      </c>
      <c r="AA10" s="108" t="s">
        <v>610</v>
      </c>
      <c r="AB10" s="10" t="s">
        <v>151</v>
      </c>
      <c r="AC10" s="45" t="s">
        <v>42</v>
      </c>
      <c r="AD10" s="42" t="s">
        <v>610</v>
      </c>
      <c r="AE10" s="42"/>
      <c r="AF10" s="42" t="s">
        <v>610</v>
      </c>
      <c r="AG10" s="42" t="s">
        <v>610</v>
      </c>
      <c r="AH10" s="42"/>
      <c r="AI10" s="42"/>
      <c r="AJ10" s="42"/>
      <c r="AK10" s="42"/>
    </row>
    <row r="11" spans="1:39" s="162" customFormat="1" ht="15" customHeight="1">
      <c r="A11" s="143"/>
      <c r="B11" s="143"/>
      <c r="C11" s="143" t="s">
        <v>71</v>
      </c>
      <c r="D11" s="143" t="s">
        <v>2537</v>
      </c>
      <c r="E11" s="143" t="s">
        <v>1296</v>
      </c>
      <c r="F11" s="165">
        <v>-82.831296329500006</v>
      </c>
      <c r="G11" s="165">
        <v>43.421315481599997</v>
      </c>
      <c r="H11" s="143" t="s">
        <v>2538</v>
      </c>
      <c r="I11" s="143" t="s">
        <v>2539</v>
      </c>
      <c r="J11" s="143" t="s">
        <v>165</v>
      </c>
      <c r="K11" s="119">
        <v>48471</v>
      </c>
      <c r="L11" s="143"/>
      <c r="M11" s="179" t="s">
        <v>113</v>
      </c>
      <c r="N11" s="143" t="s">
        <v>71</v>
      </c>
      <c r="O11" s="143" t="s">
        <v>2540</v>
      </c>
      <c r="P11" s="180" t="s">
        <v>928</v>
      </c>
      <c r="Q11" s="180" t="s">
        <v>928</v>
      </c>
      <c r="R11" s="180" t="s">
        <v>2541</v>
      </c>
      <c r="S11" s="142" t="s">
        <v>2542</v>
      </c>
      <c r="T11" s="143" t="s">
        <v>1711</v>
      </c>
      <c r="U11" s="119"/>
      <c r="V11" s="119"/>
      <c r="W11" s="119"/>
      <c r="X11" s="157" t="s">
        <v>610</v>
      </c>
      <c r="Y11" s="119"/>
      <c r="Z11" s="119"/>
      <c r="AA11" s="119"/>
      <c r="AB11" s="126"/>
      <c r="AC11" s="126"/>
      <c r="AD11" s="120"/>
      <c r="AE11" s="120"/>
      <c r="AF11" s="120"/>
      <c r="AG11" s="120"/>
      <c r="AH11" s="120"/>
      <c r="AI11" s="120"/>
      <c r="AJ11" s="120"/>
      <c r="AK11" s="156" t="s">
        <v>610</v>
      </c>
      <c r="AL11" s="124"/>
      <c r="AM11" s="124"/>
    </row>
    <row r="12" spans="1:39" s="162" customFormat="1" ht="15" customHeight="1">
      <c r="A12" s="143"/>
      <c r="B12" s="143"/>
      <c r="C12" s="143" t="s">
        <v>71</v>
      </c>
      <c r="D12" s="143" t="s">
        <v>2537</v>
      </c>
      <c r="E12" s="143" t="s">
        <v>1305</v>
      </c>
      <c r="F12" s="165">
        <v>-82.840519666199995</v>
      </c>
      <c r="G12" s="165">
        <v>43.424013449699999</v>
      </c>
      <c r="H12" s="143" t="s">
        <v>2543</v>
      </c>
      <c r="I12" s="143" t="s">
        <v>2544</v>
      </c>
      <c r="J12" s="143" t="s">
        <v>165</v>
      </c>
      <c r="K12" s="119">
        <v>48471</v>
      </c>
      <c r="L12" s="143"/>
      <c r="M12" s="179" t="s">
        <v>113</v>
      </c>
      <c r="N12" s="143" t="s">
        <v>71</v>
      </c>
      <c r="O12" s="143" t="s">
        <v>2545</v>
      </c>
      <c r="P12" s="180" t="s">
        <v>2546</v>
      </c>
      <c r="Q12" s="180" t="s">
        <v>2546</v>
      </c>
      <c r="R12" s="171" t="s">
        <v>169</v>
      </c>
      <c r="S12" s="171" t="s">
        <v>169</v>
      </c>
      <c r="T12" s="143" t="s">
        <v>1310</v>
      </c>
      <c r="U12" s="119"/>
      <c r="V12" s="119"/>
      <c r="W12" s="119"/>
      <c r="X12" s="157" t="s">
        <v>610</v>
      </c>
      <c r="Y12" s="119"/>
      <c r="Z12" s="119"/>
      <c r="AA12" s="119"/>
      <c r="AB12" s="119"/>
      <c r="AC12" s="119"/>
      <c r="AD12" s="120"/>
      <c r="AE12" s="120"/>
      <c r="AF12" s="120"/>
      <c r="AG12" s="120"/>
      <c r="AH12" s="120"/>
      <c r="AI12" s="120"/>
      <c r="AJ12" s="120"/>
      <c r="AK12" s="156" t="s">
        <v>610</v>
      </c>
      <c r="AL12" s="124"/>
      <c r="AM12" s="124"/>
    </row>
    <row r="13" spans="1:39" s="162" customFormat="1" ht="15" customHeight="1">
      <c r="A13" s="143"/>
      <c r="B13" s="143"/>
      <c r="C13" s="143" t="s">
        <v>71</v>
      </c>
      <c r="D13" s="143" t="s">
        <v>2547</v>
      </c>
      <c r="E13" s="143" t="s">
        <v>1509</v>
      </c>
      <c r="F13" s="165">
        <v>-82.542367480699994</v>
      </c>
      <c r="G13" s="165">
        <v>43.432076688400002</v>
      </c>
      <c r="H13" s="143" t="s">
        <v>2548</v>
      </c>
      <c r="I13" s="143"/>
      <c r="J13" s="143" t="s">
        <v>2549</v>
      </c>
      <c r="K13" s="119">
        <v>48469</v>
      </c>
      <c r="L13" s="143"/>
      <c r="M13" s="179" t="s">
        <v>113</v>
      </c>
      <c r="N13" s="143" t="s">
        <v>71</v>
      </c>
      <c r="O13" s="143" t="s">
        <v>2550</v>
      </c>
      <c r="P13" s="180" t="s">
        <v>2551</v>
      </c>
      <c r="Q13" s="171" t="s">
        <v>2552</v>
      </c>
      <c r="R13" s="171" t="s">
        <v>2553</v>
      </c>
      <c r="S13" s="143" t="s">
        <v>2117</v>
      </c>
      <c r="T13" s="143" t="s">
        <v>1711</v>
      </c>
      <c r="U13" s="119"/>
      <c r="V13" s="119"/>
      <c r="W13" s="119"/>
      <c r="X13" s="157" t="s">
        <v>610</v>
      </c>
      <c r="Y13" s="119"/>
      <c r="Z13" s="119"/>
      <c r="AA13" s="119"/>
      <c r="AB13" s="119"/>
      <c r="AC13" s="119"/>
      <c r="AD13" s="120"/>
      <c r="AE13" s="120"/>
      <c r="AF13" s="120"/>
      <c r="AG13" s="120"/>
      <c r="AH13" s="120"/>
      <c r="AI13" s="120"/>
      <c r="AJ13" s="120"/>
      <c r="AK13" s="156" t="s">
        <v>610</v>
      </c>
      <c r="AL13" s="191"/>
      <c r="AM13" s="191"/>
    </row>
    <row r="14" spans="1:39" s="162" customFormat="1" ht="15" customHeight="1">
      <c r="A14" s="143"/>
      <c r="B14" s="143"/>
      <c r="C14" s="143" t="s">
        <v>71</v>
      </c>
      <c r="D14" s="143" t="s">
        <v>2554</v>
      </c>
      <c r="E14" s="143" t="s">
        <v>1313</v>
      </c>
      <c r="F14" s="165">
        <v>-82.830518393199995</v>
      </c>
      <c r="G14" s="165">
        <v>43.419259621599998</v>
      </c>
      <c r="H14" s="143" t="s">
        <v>2555</v>
      </c>
      <c r="I14" s="143"/>
      <c r="J14" s="143" t="s">
        <v>2556</v>
      </c>
      <c r="K14" s="119">
        <v>48471</v>
      </c>
      <c r="L14" s="143"/>
      <c r="M14" s="179" t="s">
        <v>113</v>
      </c>
      <c r="N14" s="143" t="s">
        <v>71</v>
      </c>
      <c r="O14" s="143" t="s">
        <v>2557</v>
      </c>
      <c r="P14" s="180" t="s">
        <v>2552</v>
      </c>
      <c r="Q14" s="180" t="s">
        <v>2552</v>
      </c>
      <c r="R14" s="171" t="s">
        <v>2558</v>
      </c>
      <c r="S14" s="142" t="s">
        <v>2559</v>
      </c>
      <c r="T14" s="143" t="s">
        <v>1711</v>
      </c>
      <c r="U14" s="119"/>
      <c r="V14" s="119"/>
      <c r="W14" s="119"/>
      <c r="X14" s="157" t="s">
        <v>610</v>
      </c>
      <c r="Y14" s="119"/>
      <c r="Z14" s="119"/>
      <c r="AA14" s="119"/>
      <c r="AB14" s="119"/>
      <c r="AC14" s="119"/>
      <c r="AD14" s="120"/>
      <c r="AE14" s="120"/>
      <c r="AF14" s="120"/>
      <c r="AG14" s="120"/>
      <c r="AH14" s="120"/>
      <c r="AI14" s="120"/>
      <c r="AJ14" s="120"/>
      <c r="AK14" s="156" t="s">
        <v>610</v>
      </c>
      <c r="AL14" s="124"/>
      <c r="AM14" s="124"/>
    </row>
    <row r="15" spans="1:39" s="162" customFormat="1" ht="15" customHeight="1">
      <c r="A15" s="143"/>
      <c r="B15" s="143"/>
      <c r="C15" s="143" t="s">
        <v>71</v>
      </c>
      <c r="D15" s="143" t="s">
        <v>2560</v>
      </c>
      <c r="E15" s="143" t="s">
        <v>1509</v>
      </c>
      <c r="F15" s="165">
        <v>-82.775822013899997</v>
      </c>
      <c r="G15" s="165">
        <v>43.6703984882</v>
      </c>
      <c r="H15" s="143" t="s">
        <v>2561</v>
      </c>
      <c r="I15" s="143"/>
      <c r="J15" s="143" t="s">
        <v>2562</v>
      </c>
      <c r="K15" s="119">
        <v>48456</v>
      </c>
      <c r="L15" s="143"/>
      <c r="M15" s="179" t="s">
        <v>113</v>
      </c>
      <c r="N15" s="143" t="s">
        <v>71</v>
      </c>
      <c r="O15" s="143" t="s">
        <v>2563</v>
      </c>
      <c r="P15" s="143"/>
      <c r="Q15" s="143" t="s">
        <v>2564</v>
      </c>
      <c r="R15" s="143" t="s">
        <v>2564</v>
      </c>
      <c r="S15" s="143" t="s">
        <v>2117</v>
      </c>
      <c r="T15" s="143"/>
      <c r="U15" s="119"/>
      <c r="V15" s="143"/>
      <c r="W15" s="143"/>
      <c r="X15" s="157" t="s">
        <v>610</v>
      </c>
      <c r="Y15" s="143"/>
      <c r="Z15" s="143"/>
      <c r="AA15" s="143"/>
      <c r="AB15" s="143"/>
      <c r="AC15" s="143"/>
      <c r="AD15" s="119"/>
      <c r="AE15" s="119"/>
      <c r="AF15" s="119"/>
      <c r="AG15" s="119"/>
      <c r="AH15" s="119"/>
      <c r="AI15" s="119"/>
      <c r="AJ15" s="119"/>
      <c r="AK15" s="156" t="s">
        <v>610</v>
      </c>
    </row>
    <row r="16" spans="1:39" s="162" customFormat="1" ht="15" customHeight="1">
      <c r="A16" s="143"/>
      <c r="B16" s="143"/>
      <c r="C16" s="143" t="s">
        <v>71</v>
      </c>
      <c r="D16" s="143" t="s">
        <v>2565</v>
      </c>
      <c r="E16" s="143" t="s">
        <v>1509</v>
      </c>
      <c r="F16" s="165">
        <v>-82.609096115</v>
      </c>
      <c r="G16" s="165">
        <v>43.662086985499997</v>
      </c>
      <c r="H16" s="143" t="s">
        <v>2566</v>
      </c>
      <c r="I16" s="179" t="s">
        <v>2567</v>
      </c>
      <c r="J16" s="143" t="s">
        <v>2568</v>
      </c>
      <c r="K16" s="119">
        <v>48434</v>
      </c>
      <c r="L16" s="143"/>
      <c r="M16" s="179" t="s">
        <v>113</v>
      </c>
      <c r="N16" s="143" t="s">
        <v>71</v>
      </c>
      <c r="O16" s="143" t="s">
        <v>2569</v>
      </c>
      <c r="P16" s="143"/>
      <c r="Q16" s="143" t="s">
        <v>2570</v>
      </c>
      <c r="R16" s="143" t="s">
        <v>2570</v>
      </c>
      <c r="S16" s="192" t="s">
        <v>2571</v>
      </c>
      <c r="T16" s="143"/>
      <c r="U16" s="119"/>
      <c r="V16" s="143"/>
      <c r="W16" s="143"/>
      <c r="X16" s="157" t="s">
        <v>610</v>
      </c>
      <c r="Y16" s="143"/>
      <c r="Z16" s="143"/>
      <c r="AA16" s="143"/>
      <c r="AB16" s="143"/>
      <c r="AC16" s="143"/>
      <c r="AD16" s="119"/>
      <c r="AE16" s="119"/>
      <c r="AF16" s="119"/>
      <c r="AG16" s="119"/>
      <c r="AH16" s="119"/>
      <c r="AI16" s="119"/>
      <c r="AJ16" s="119"/>
      <c r="AK16" s="156" t="s">
        <v>610</v>
      </c>
    </row>
    <row r="17" spans="1:37" s="162" customFormat="1" ht="15" customHeight="1">
      <c r="A17" s="143"/>
      <c r="B17" s="143"/>
      <c r="C17" s="143" t="s">
        <v>71</v>
      </c>
      <c r="D17" s="143" t="s">
        <v>2572</v>
      </c>
      <c r="E17" s="143" t="s">
        <v>1509</v>
      </c>
      <c r="F17" s="165">
        <v>-82.637612107400003</v>
      </c>
      <c r="G17" s="165">
        <v>43.365052136300001</v>
      </c>
      <c r="H17" s="179" t="s">
        <v>2767</v>
      </c>
      <c r="I17" s="179" t="s">
        <v>2573</v>
      </c>
      <c r="J17" s="143" t="s">
        <v>2574</v>
      </c>
      <c r="K17" s="119">
        <v>48401</v>
      </c>
      <c r="L17" s="143"/>
      <c r="M17" s="179" t="s">
        <v>113</v>
      </c>
      <c r="N17" s="143" t="s">
        <v>71</v>
      </c>
      <c r="O17" s="143" t="s">
        <v>2575</v>
      </c>
      <c r="P17" s="143"/>
      <c r="Q17" s="143" t="s">
        <v>2576</v>
      </c>
      <c r="R17" s="143" t="s">
        <v>2576</v>
      </c>
      <c r="S17" s="143" t="s">
        <v>2117</v>
      </c>
      <c r="T17" s="143"/>
      <c r="U17" s="119"/>
      <c r="V17" s="143"/>
      <c r="W17" s="143"/>
      <c r="X17" s="157" t="s">
        <v>610</v>
      </c>
      <c r="Y17" s="143"/>
      <c r="Z17" s="143"/>
      <c r="AA17" s="143"/>
      <c r="AB17" s="143"/>
      <c r="AC17" s="143"/>
      <c r="AD17" s="119"/>
      <c r="AE17" s="119"/>
      <c r="AF17" s="119"/>
      <c r="AG17" s="119"/>
      <c r="AH17" s="119"/>
      <c r="AI17" s="119"/>
      <c r="AJ17" s="119"/>
      <c r="AK17" s="156" t="s">
        <v>610</v>
      </c>
    </row>
    <row r="18" spans="1:37" s="162" customFormat="1" ht="15" customHeight="1">
      <c r="A18" s="143"/>
      <c r="B18" s="143"/>
      <c r="C18" s="143" t="s">
        <v>71</v>
      </c>
      <c r="D18" s="143" t="s">
        <v>2577</v>
      </c>
      <c r="E18" s="143" t="s">
        <v>1509</v>
      </c>
      <c r="F18" s="165">
        <v>-82.816328248399998</v>
      </c>
      <c r="G18" s="165">
        <v>43.258556535799997</v>
      </c>
      <c r="H18" s="143" t="s">
        <v>2578</v>
      </c>
      <c r="I18" s="143"/>
      <c r="J18" s="143" t="s">
        <v>2579</v>
      </c>
      <c r="K18" s="119">
        <v>48466</v>
      </c>
      <c r="L18" s="143"/>
      <c r="M18" s="179" t="s">
        <v>113</v>
      </c>
      <c r="N18" s="143" t="s">
        <v>71</v>
      </c>
      <c r="O18" s="143" t="s">
        <v>2580</v>
      </c>
      <c r="P18" s="143"/>
      <c r="Q18" s="143" t="s">
        <v>2581</v>
      </c>
      <c r="R18" s="143" t="s">
        <v>2582</v>
      </c>
      <c r="S18" s="192" t="s">
        <v>2583</v>
      </c>
      <c r="T18" s="143"/>
      <c r="U18" s="119"/>
      <c r="V18" s="143"/>
      <c r="W18" s="143"/>
      <c r="X18" s="157" t="s">
        <v>610</v>
      </c>
      <c r="Y18" s="143"/>
      <c r="Z18" s="143"/>
      <c r="AA18" s="143"/>
      <c r="AB18" s="143"/>
      <c r="AC18" s="143"/>
      <c r="AD18" s="119"/>
      <c r="AE18" s="119"/>
      <c r="AF18" s="119"/>
      <c r="AG18" s="119"/>
      <c r="AH18" s="119"/>
      <c r="AI18" s="119"/>
      <c r="AJ18" s="119"/>
      <c r="AK18" s="156" t="s">
        <v>610</v>
      </c>
    </row>
    <row r="19" spans="1:37" s="162" customFormat="1" ht="15" customHeight="1">
      <c r="A19" s="143"/>
      <c r="B19" s="143"/>
      <c r="C19" s="143" t="s">
        <v>71</v>
      </c>
      <c r="D19" s="143" t="s">
        <v>2584</v>
      </c>
      <c r="E19" s="143" t="s">
        <v>1509</v>
      </c>
      <c r="F19" s="165">
        <v>-82.863287583499996</v>
      </c>
      <c r="G19" s="165">
        <v>43.1863442955</v>
      </c>
      <c r="H19" s="143" t="s">
        <v>2585</v>
      </c>
      <c r="I19" s="143"/>
      <c r="J19" s="143" t="s">
        <v>2586</v>
      </c>
      <c r="K19" s="119">
        <v>48454</v>
      </c>
      <c r="L19" s="143"/>
      <c r="M19" s="179" t="s">
        <v>113</v>
      </c>
      <c r="N19" s="143" t="s">
        <v>71</v>
      </c>
      <c r="O19" s="143" t="s">
        <v>2587</v>
      </c>
      <c r="P19" s="143"/>
      <c r="Q19" s="143"/>
      <c r="R19" s="143"/>
      <c r="S19" s="143"/>
      <c r="T19" s="143"/>
      <c r="U19" s="119"/>
      <c r="V19" s="143"/>
      <c r="W19" s="143"/>
      <c r="X19" s="157" t="s">
        <v>610</v>
      </c>
      <c r="Y19" s="143"/>
      <c r="Z19" s="143"/>
      <c r="AA19" s="143"/>
      <c r="AB19" s="143"/>
      <c r="AC19" s="143"/>
      <c r="AD19" s="119"/>
      <c r="AE19" s="119"/>
      <c r="AF19" s="119"/>
      <c r="AG19" s="119"/>
      <c r="AH19" s="119"/>
      <c r="AI19" s="119"/>
      <c r="AJ19" s="119"/>
      <c r="AK19" s="156" t="s">
        <v>610</v>
      </c>
    </row>
    <row r="20" spans="1:37" s="162" customFormat="1" ht="15" customHeight="1">
      <c r="A20" s="143"/>
      <c r="B20" s="143"/>
      <c r="C20" s="143" t="s">
        <v>71</v>
      </c>
      <c r="D20" s="143" t="s">
        <v>2588</v>
      </c>
      <c r="E20" s="143" t="s">
        <v>2589</v>
      </c>
      <c r="F20" s="165">
        <v>-82.621024837799993</v>
      </c>
      <c r="G20" s="165">
        <v>43.275694467800001</v>
      </c>
      <c r="H20" s="143" t="s">
        <v>2590</v>
      </c>
      <c r="I20" s="143"/>
      <c r="J20" s="143" t="s">
        <v>2591</v>
      </c>
      <c r="K20" s="119">
        <v>48442</v>
      </c>
      <c r="L20" s="143"/>
      <c r="M20" s="179" t="s">
        <v>113</v>
      </c>
      <c r="N20" s="143" t="s">
        <v>71</v>
      </c>
      <c r="O20" s="143" t="s">
        <v>2592</v>
      </c>
      <c r="P20" s="143"/>
      <c r="Q20" s="171" t="s">
        <v>2593</v>
      </c>
      <c r="R20" s="171" t="s">
        <v>2594</v>
      </c>
      <c r="S20" s="143" t="s">
        <v>2595</v>
      </c>
      <c r="T20" s="143"/>
      <c r="U20" s="119"/>
      <c r="V20" s="143"/>
      <c r="W20" s="143"/>
      <c r="X20" s="157" t="s">
        <v>610</v>
      </c>
      <c r="Y20" s="143"/>
      <c r="Z20" s="143"/>
      <c r="AA20" s="143"/>
      <c r="AB20" s="143"/>
      <c r="AC20" s="143"/>
      <c r="AD20" s="119"/>
      <c r="AE20" s="119"/>
      <c r="AF20" s="119"/>
      <c r="AG20" s="119"/>
      <c r="AH20" s="119"/>
      <c r="AI20" s="119"/>
      <c r="AJ20" s="119"/>
      <c r="AK20" s="156" t="s">
        <v>610</v>
      </c>
    </row>
    <row r="21" spans="1:37" s="162" customFormat="1" ht="15" customHeight="1">
      <c r="A21" s="143"/>
      <c r="B21" s="143"/>
      <c r="C21" s="143" t="s">
        <v>71</v>
      </c>
      <c r="D21" s="143" t="s">
        <v>2596</v>
      </c>
      <c r="E21" s="143" t="s">
        <v>1509</v>
      </c>
      <c r="F21" s="165">
        <v>-82.532373249499997</v>
      </c>
      <c r="G21" s="165">
        <v>43.268350822400002</v>
      </c>
      <c r="H21" s="143" t="s">
        <v>2597</v>
      </c>
      <c r="I21" s="143" t="s">
        <v>1146</v>
      </c>
      <c r="J21" s="143" t="s">
        <v>2598</v>
      </c>
      <c r="K21" s="119">
        <v>48450</v>
      </c>
      <c r="L21" s="143"/>
      <c r="M21" s="179" t="s">
        <v>113</v>
      </c>
      <c r="N21" s="143" t="s">
        <v>71</v>
      </c>
      <c r="O21" s="143" t="s">
        <v>2599</v>
      </c>
      <c r="P21" s="143"/>
      <c r="Q21" s="171" t="s">
        <v>2600</v>
      </c>
      <c r="R21" s="171"/>
      <c r="S21" s="147" t="s">
        <v>2601</v>
      </c>
      <c r="T21" s="143"/>
      <c r="U21" s="119"/>
      <c r="V21" s="143"/>
      <c r="W21" s="143"/>
      <c r="X21" s="157" t="s">
        <v>610</v>
      </c>
      <c r="Y21" s="143"/>
      <c r="Z21" s="143"/>
      <c r="AA21" s="143"/>
      <c r="AB21" s="143"/>
      <c r="AC21" s="143"/>
      <c r="AD21" s="143"/>
      <c r="AE21" s="143"/>
      <c r="AF21" s="143"/>
      <c r="AG21" s="143"/>
      <c r="AH21" s="143"/>
      <c r="AI21" s="143"/>
      <c r="AJ21" s="143"/>
      <c r="AK21" s="156" t="s">
        <v>610</v>
      </c>
    </row>
    <row r="22" spans="1:37" s="162" customFormat="1" ht="15" customHeight="1">
      <c r="A22" s="143"/>
      <c r="B22" s="143"/>
      <c r="C22" s="143" t="s">
        <v>71</v>
      </c>
      <c r="D22" s="143" t="s">
        <v>2602</v>
      </c>
      <c r="E22" s="143" t="s">
        <v>1313</v>
      </c>
      <c r="F22" s="165">
        <v>-83.079012601200006</v>
      </c>
      <c r="G22" s="165">
        <v>43.327007649099997</v>
      </c>
      <c r="H22" s="143" t="s">
        <v>2603</v>
      </c>
      <c r="I22" s="143"/>
      <c r="J22" s="143" t="s">
        <v>157</v>
      </c>
      <c r="K22" s="119">
        <v>48453</v>
      </c>
      <c r="L22" s="143"/>
      <c r="M22" s="179" t="s">
        <v>113</v>
      </c>
      <c r="N22" s="143" t="s">
        <v>71</v>
      </c>
      <c r="O22" s="143" t="s">
        <v>2604</v>
      </c>
      <c r="P22" s="143"/>
      <c r="Q22" s="180" t="str">
        <f t="shared" ref="Q22:S22" si="0">HYPERLINK("http://www.cityofmarlette.com/","http://www.cityofmarlette.com/")</f>
        <v>http://www.cityofmarlette.com/</v>
      </c>
      <c r="R22" s="180" t="str">
        <f t="shared" si="0"/>
        <v>http://www.cityofmarlette.com/</v>
      </c>
      <c r="S22" s="180" t="str">
        <f t="shared" si="0"/>
        <v>http://www.cityofmarlette.com/</v>
      </c>
      <c r="T22" s="143"/>
      <c r="U22" s="119"/>
      <c r="V22" s="143"/>
      <c r="W22" s="143"/>
      <c r="X22" s="157" t="s">
        <v>610</v>
      </c>
      <c r="Y22" s="143"/>
      <c r="Z22" s="143"/>
      <c r="AA22" s="143"/>
      <c r="AB22" s="119"/>
      <c r="AC22" s="119"/>
      <c r="AD22" s="119"/>
      <c r="AE22" s="119"/>
      <c r="AF22" s="119"/>
      <c r="AG22" s="119"/>
      <c r="AH22" s="119"/>
      <c r="AI22" s="119"/>
      <c r="AJ22" s="119"/>
      <c r="AK22" s="156" t="s">
        <v>610</v>
      </c>
    </row>
    <row r="23" spans="1:37" s="162" customFormat="1" ht="15" customHeight="1">
      <c r="A23" s="143"/>
      <c r="B23" s="143"/>
      <c r="C23" s="143" t="s">
        <v>71</v>
      </c>
      <c r="D23" s="143" t="s">
        <v>2605</v>
      </c>
      <c r="E23" s="143" t="s">
        <v>1509</v>
      </c>
      <c r="F23" s="165">
        <v>-82.667782711000001</v>
      </c>
      <c r="G23" s="165">
        <v>43.4269161044</v>
      </c>
      <c r="H23" s="143" t="s">
        <v>2606</v>
      </c>
      <c r="I23" s="143"/>
      <c r="J23" s="143" t="s">
        <v>2607</v>
      </c>
      <c r="K23" s="119">
        <v>48419</v>
      </c>
      <c r="L23" s="143"/>
      <c r="M23" s="179" t="s">
        <v>113</v>
      </c>
      <c r="N23" s="143" t="s">
        <v>71</v>
      </c>
      <c r="O23" s="143" t="s">
        <v>2608</v>
      </c>
      <c r="P23" s="143"/>
      <c r="Q23" s="180" t="str">
        <f>HYPERLINK("http://www.villageofcarsonville.org/","http://www.villageofcarsonville.org/")</f>
        <v>http://www.villageofcarsonville.org/</v>
      </c>
      <c r="R23" s="180" t="str">
        <f>HYPERLINK("http://www.villageofcarsonville.org/village-clerk-and-records.html","http://www.villageofcarsonville.org/village-clerk-and-records.html")</f>
        <v>http://www.villageofcarsonville.org/village-clerk-and-records.html</v>
      </c>
      <c r="S23" s="143" t="s">
        <v>2609</v>
      </c>
      <c r="T23" s="143"/>
      <c r="U23" s="119"/>
      <c r="V23" s="143"/>
      <c r="W23" s="143"/>
      <c r="X23" s="157" t="s">
        <v>610</v>
      </c>
      <c r="Y23" s="143"/>
      <c r="Z23" s="143"/>
      <c r="AA23" s="143"/>
      <c r="AB23" s="119"/>
      <c r="AC23" s="119"/>
      <c r="AD23" s="119"/>
      <c r="AE23" s="119"/>
      <c r="AF23" s="119"/>
      <c r="AG23" s="119"/>
      <c r="AH23" s="119"/>
      <c r="AI23" s="119"/>
      <c r="AJ23" s="119"/>
      <c r="AK23" s="156" t="s">
        <v>610</v>
      </c>
    </row>
    <row r="24" spans="1:37" s="162" customFormat="1" ht="15" customHeight="1">
      <c r="A24" s="143"/>
      <c r="B24" s="143"/>
      <c r="C24" s="143" t="s">
        <v>71</v>
      </c>
      <c r="D24" s="143" t="s">
        <v>2610</v>
      </c>
      <c r="E24" s="143" t="s">
        <v>1509</v>
      </c>
      <c r="F24" s="165">
        <v>-82.733910615300005</v>
      </c>
      <c r="G24" s="165">
        <v>43.526782569600002</v>
      </c>
      <c r="H24" s="143" t="s">
        <v>2611</v>
      </c>
      <c r="I24" s="143"/>
      <c r="J24" s="143" t="s">
        <v>2612</v>
      </c>
      <c r="K24" s="119">
        <v>48427</v>
      </c>
      <c r="L24" s="143"/>
      <c r="M24" s="179" t="s">
        <v>113</v>
      </c>
      <c r="N24" s="143" t="s">
        <v>71</v>
      </c>
      <c r="O24" s="143" t="s">
        <v>2613</v>
      </c>
      <c r="P24" s="143"/>
      <c r="Q24" s="180" t="str">
        <f t="shared" ref="Q24:R24" si="1">HYPERLINK("http://www.deckerville.us/","http://www.deckerville.us/")</f>
        <v>http://www.deckerville.us/</v>
      </c>
      <c r="R24" s="180" t="str">
        <f t="shared" si="1"/>
        <v>http://www.deckerville.us/</v>
      </c>
      <c r="S24" s="180" t="str">
        <f>HYPERLINK("mailto:dville@frontier.com","dville@frontier.com")</f>
        <v>dville@frontier.com</v>
      </c>
      <c r="T24" s="143"/>
      <c r="U24" s="119"/>
      <c r="V24" s="143"/>
      <c r="W24" s="143"/>
      <c r="X24" s="157" t="s">
        <v>610</v>
      </c>
      <c r="Y24" s="143"/>
      <c r="Z24" s="143"/>
      <c r="AA24" s="143"/>
      <c r="AB24" s="119"/>
      <c r="AC24" s="119"/>
      <c r="AD24" s="119"/>
      <c r="AE24" s="119"/>
      <c r="AF24" s="119"/>
      <c r="AG24" s="119"/>
      <c r="AH24" s="119"/>
      <c r="AI24" s="119"/>
      <c r="AJ24" s="119"/>
      <c r="AK24" s="156" t="s">
        <v>610</v>
      </c>
    </row>
    <row r="25" spans="1:37" s="162" customFormat="1" ht="15" customHeight="1">
      <c r="A25" s="143"/>
      <c r="B25" s="143"/>
      <c r="C25" s="143" t="s">
        <v>71</v>
      </c>
      <c r="D25" s="143" t="s">
        <v>2614</v>
      </c>
      <c r="E25" s="143" t="s">
        <v>1407</v>
      </c>
      <c r="F25" s="165">
        <v>-82.777957416800007</v>
      </c>
      <c r="G25" s="165">
        <v>43.671230282400003</v>
      </c>
      <c r="H25" s="193" t="s">
        <v>2615</v>
      </c>
      <c r="I25" s="141"/>
      <c r="J25" s="193" t="s">
        <v>2562</v>
      </c>
      <c r="K25" s="120">
        <v>48456</v>
      </c>
      <c r="L25" s="141"/>
      <c r="M25" s="179" t="s">
        <v>113</v>
      </c>
      <c r="N25" s="143" t="s">
        <v>71</v>
      </c>
      <c r="O25" s="193" t="s">
        <v>2616</v>
      </c>
      <c r="P25" s="193"/>
      <c r="Q25" s="170" t="s">
        <v>2617</v>
      </c>
      <c r="R25" s="171" t="s">
        <v>2618</v>
      </c>
      <c r="S25" s="147" t="s">
        <v>2619</v>
      </c>
      <c r="T25" s="143"/>
      <c r="U25" s="119"/>
      <c r="V25" s="143"/>
      <c r="W25" s="143"/>
      <c r="X25" s="157" t="s">
        <v>610</v>
      </c>
      <c r="Y25" s="143"/>
      <c r="Z25" s="143"/>
      <c r="AA25" s="143"/>
      <c r="AB25" s="143"/>
      <c r="AC25" s="143"/>
      <c r="AD25" s="141"/>
      <c r="AE25" s="141"/>
      <c r="AF25" s="141"/>
      <c r="AG25" s="141"/>
      <c r="AH25" s="141"/>
      <c r="AI25" s="141"/>
      <c r="AJ25" s="141"/>
      <c r="AK25" s="156" t="s">
        <v>610</v>
      </c>
    </row>
    <row r="26" spans="1:37" s="162" customFormat="1" ht="15" customHeight="1">
      <c r="A26" s="143"/>
      <c r="B26" s="143"/>
      <c r="C26" s="143" t="s">
        <v>71</v>
      </c>
      <c r="D26" s="143" t="s">
        <v>2620</v>
      </c>
      <c r="E26" s="143" t="s">
        <v>1407</v>
      </c>
      <c r="F26" s="165">
        <v>-82.678711676000006</v>
      </c>
      <c r="G26" s="165">
        <v>43.657265485300002</v>
      </c>
      <c r="H26" s="193" t="s">
        <v>2621</v>
      </c>
      <c r="I26" s="141"/>
      <c r="J26" s="193" t="s">
        <v>2562</v>
      </c>
      <c r="K26" s="120">
        <v>48456</v>
      </c>
      <c r="L26" s="141"/>
      <c r="M26" s="179" t="s">
        <v>113</v>
      </c>
      <c r="N26" s="143" t="s">
        <v>71</v>
      </c>
      <c r="O26" s="193" t="s">
        <v>2622</v>
      </c>
      <c r="P26" s="193"/>
      <c r="Q26" s="170" t="s">
        <v>2623</v>
      </c>
      <c r="R26" s="171" t="s">
        <v>2624</v>
      </c>
      <c r="S26" s="194" t="s">
        <v>2625</v>
      </c>
      <c r="T26" s="143"/>
      <c r="U26" s="119"/>
      <c r="V26" s="143"/>
      <c r="W26" s="143"/>
      <c r="X26" s="157" t="s">
        <v>610</v>
      </c>
      <c r="Y26" s="143"/>
      <c r="Z26" s="143"/>
      <c r="AA26" s="143"/>
      <c r="AB26" s="143"/>
      <c r="AC26" s="143"/>
      <c r="AD26" s="141"/>
      <c r="AE26" s="141"/>
      <c r="AF26" s="141"/>
      <c r="AG26" s="141"/>
      <c r="AH26" s="141"/>
      <c r="AI26" s="141"/>
      <c r="AJ26" s="141"/>
      <c r="AK26" s="156" t="s">
        <v>610</v>
      </c>
    </row>
    <row r="27" spans="1:37" s="162" customFormat="1" ht="15" customHeight="1">
      <c r="A27" s="143"/>
      <c r="B27" s="143"/>
      <c r="C27" s="143" t="s">
        <v>71</v>
      </c>
      <c r="D27" s="143" t="s">
        <v>2626</v>
      </c>
      <c r="E27" s="143" t="s">
        <v>1407</v>
      </c>
      <c r="F27" s="165">
        <v>-82.916637053299993</v>
      </c>
      <c r="G27" s="165">
        <v>43.608819877800002</v>
      </c>
      <c r="H27" s="193" t="s">
        <v>2627</v>
      </c>
      <c r="I27" s="141"/>
      <c r="J27" s="193" t="s">
        <v>2409</v>
      </c>
      <c r="K27" s="120">
        <v>48475</v>
      </c>
      <c r="L27" s="141"/>
      <c r="M27" s="179" t="s">
        <v>113</v>
      </c>
      <c r="N27" s="143" t="s">
        <v>71</v>
      </c>
      <c r="O27" s="193" t="s">
        <v>2628</v>
      </c>
      <c r="P27" s="193"/>
      <c r="Q27" s="170" t="s">
        <v>2629</v>
      </c>
      <c r="R27" s="171" t="s">
        <v>2630</v>
      </c>
      <c r="S27" s="147" t="s">
        <v>2631</v>
      </c>
      <c r="T27" s="143"/>
      <c r="U27" s="119"/>
      <c r="V27" s="143"/>
      <c r="W27" s="143"/>
      <c r="X27" s="157" t="s">
        <v>610</v>
      </c>
      <c r="Y27" s="143"/>
      <c r="Z27" s="143"/>
      <c r="AA27" s="143"/>
      <c r="AB27" s="143"/>
      <c r="AC27" s="143"/>
      <c r="AD27" s="141"/>
      <c r="AE27" s="141"/>
      <c r="AF27" s="141"/>
      <c r="AG27" s="141"/>
      <c r="AH27" s="141"/>
      <c r="AI27" s="141"/>
      <c r="AJ27" s="141"/>
      <c r="AK27" s="156" t="s">
        <v>610</v>
      </c>
    </row>
    <row r="28" spans="1:37" s="162" customFormat="1" ht="15" customHeight="1">
      <c r="A28" s="143"/>
      <c r="B28" s="143"/>
      <c r="C28" s="143" t="s">
        <v>71</v>
      </c>
      <c r="D28" s="143" t="s">
        <v>2632</v>
      </c>
      <c r="E28" s="143" t="s">
        <v>1407</v>
      </c>
      <c r="F28" s="165">
        <v>-83.057475204599996</v>
      </c>
      <c r="G28" s="165">
        <v>43.635209683200003</v>
      </c>
      <c r="H28" s="193" t="s">
        <v>2633</v>
      </c>
      <c r="I28" s="141"/>
      <c r="J28" s="193" t="s">
        <v>314</v>
      </c>
      <c r="K28" s="120">
        <v>48726</v>
      </c>
      <c r="L28" s="141"/>
      <c r="M28" s="179" t="s">
        <v>113</v>
      </c>
      <c r="N28" s="143" t="s">
        <v>71</v>
      </c>
      <c r="O28" s="193" t="s">
        <v>2634</v>
      </c>
      <c r="P28" s="193"/>
      <c r="Q28" s="170" t="s">
        <v>2635</v>
      </c>
      <c r="R28" s="171" t="s">
        <v>2636</v>
      </c>
      <c r="S28" s="147" t="s">
        <v>2637</v>
      </c>
      <c r="T28" s="143"/>
      <c r="U28" s="119"/>
      <c r="V28" s="143"/>
      <c r="W28" s="143"/>
      <c r="X28" s="157" t="s">
        <v>610</v>
      </c>
      <c r="Y28" s="143"/>
      <c r="Z28" s="143"/>
      <c r="AA28" s="143"/>
      <c r="AB28" s="143"/>
      <c r="AC28" s="143"/>
      <c r="AD28" s="141"/>
      <c r="AE28" s="141"/>
      <c r="AF28" s="141"/>
      <c r="AG28" s="141"/>
      <c r="AH28" s="141"/>
      <c r="AI28" s="141"/>
      <c r="AJ28" s="141"/>
      <c r="AK28" s="156" t="s">
        <v>610</v>
      </c>
    </row>
    <row r="29" spans="1:37" s="162" customFormat="1" ht="15" customHeight="1">
      <c r="A29" s="143"/>
      <c r="B29" s="143"/>
      <c r="C29" s="143" t="s">
        <v>71</v>
      </c>
      <c r="D29" s="143" t="s">
        <v>2638</v>
      </c>
      <c r="E29" s="143" t="s">
        <v>1407</v>
      </c>
      <c r="F29" s="165">
        <v>-82.608316539</v>
      </c>
      <c r="G29" s="165">
        <v>43.530645132700002</v>
      </c>
      <c r="H29" s="193" t="s">
        <v>2639</v>
      </c>
      <c r="I29" s="141"/>
      <c r="J29" s="143" t="s">
        <v>2612</v>
      </c>
      <c r="K29" s="120">
        <v>48427</v>
      </c>
      <c r="L29" s="141"/>
      <c r="M29" s="179" t="s">
        <v>113</v>
      </c>
      <c r="N29" s="143" t="s">
        <v>71</v>
      </c>
      <c r="O29" s="193" t="s">
        <v>2640</v>
      </c>
      <c r="P29" s="193"/>
      <c r="Q29" s="170" t="s">
        <v>2641</v>
      </c>
      <c r="R29" s="171" t="s">
        <v>2642</v>
      </c>
      <c r="S29" s="147" t="s">
        <v>2643</v>
      </c>
      <c r="T29" s="143"/>
      <c r="U29" s="119"/>
      <c r="V29" s="143"/>
      <c r="W29" s="143"/>
      <c r="X29" s="157" t="s">
        <v>610</v>
      </c>
      <c r="Y29" s="143"/>
      <c r="Z29" s="143"/>
      <c r="AA29" s="143"/>
      <c r="AB29" s="143"/>
      <c r="AC29" s="143"/>
      <c r="AD29" s="141"/>
      <c r="AE29" s="141"/>
      <c r="AF29" s="141"/>
      <c r="AG29" s="141"/>
      <c r="AH29" s="141"/>
      <c r="AI29" s="141"/>
      <c r="AJ29" s="141"/>
      <c r="AK29" s="156" t="s">
        <v>610</v>
      </c>
    </row>
    <row r="30" spans="1:37" s="162" customFormat="1" ht="15" customHeight="1">
      <c r="A30" s="143"/>
      <c r="B30" s="143"/>
      <c r="C30" s="143" t="s">
        <v>71</v>
      </c>
      <c r="D30" s="143" t="s">
        <v>2644</v>
      </c>
      <c r="E30" s="143" t="s">
        <v>1407</v>
      </c>
      <c r="F30" s="165">
        <v>-82.734859445400005</v>
      </c>
      <c r="G30" s="165">
        <v>43.5206578827</v>
      </c>
      <c r="H30" s="193" t="s">
        <v>2645</v>
      </c>
      <c r="I30" s="193" t="s">
        <v>2646</v>
      </c>
      <c r="J30" s="143" t="s">
        <v>2612</v>
      </c>
      <c r="K30" s="120">
        <v>48427</v>
      </c>
      <c r="L30" s="141"/>
      <c r="M30" s="179" t="s">
        <v>113</v>
      </c>
      <c r="N30" s="143" t="s">
        <v>71</v>
      </c>
      <c r="O30" s="193" t="s">
        <v>2647</v>
      </c>
      <c r="P30" s="193"/>
      <c r="Q30" s="170" t="s">
        <v>2648</v>
      </c>
      <c r="R30" s="171" t="s">
        <v>2649</v>
      </c>
      <c r="S30" s="143"/>
      <c r="T30" s="143"/>
      <c r="U30" s="119"/>
      <c r="V30" s="143"/>
      <c r="W30" s="143"/>
      <c r="X30" s="157" t="s">
        <v>610</v>
      </c>
      <c r="Y30" s="143"/>
      <c r="Z30" s="143"/>
      <c r="AA30" s="143"/>
      <c r="AB30" s="143"/>
      <c r="AC30" s="143"/>
      <c r="AD30" s="141"/>
      <c r="AE30" s="141"/>
      <c r="AF30" s="141"/>
      <c r="AG30" s="141"/>
      <c r="AH30" s="141"/>
      <c r="AI30" s="141"/>
      <c r="AJ30" s="141"/>
      <c r="AK30" s="156" t="s">
        <v>610</v>
      </c>
    </row>
    <row r="31" spans="1:37" s="162" customFormat="1" ht="15" customHeight="1">
      <c r="A31" s="143"/>
      <c r="B31" s="143"/>
      <c r="C31" s="143" t="s">
        <v>71</v>
      </c>
      <c r="D31" s="143" t="s">
        <v>2650</v>
      </c>
      <c r="E31" s="143" t="s">
        <v>1407</v>
      </c>
      <c r="F31" s="165">
        <v>-82.794568144699994</v>
      </c>
      <c r="G31" s="165">
        <v>43.529453483300003</v>
      </c>
      <c r="H31" s="193" t="s">
        <v>2651</v>
      </c>
      <c r="I31" s="141"/>
      <c r="J31" s="143" t="s">
        <v>2612</v>
      </c>
      <c r="K31" s="120">
        <v>48427</v>
      </c>
      <c r="L31" s="141"/>
      <c r="M31" s="179" t="s">
        <v>113</v>
      </c>
      <c r="N31" s="143" t="s">
        <v>71</v>
      </c>
      <c r="O31" s="193" t="s">
        <v>2652</v>
      </c>
      <c r="P31" s="193"/>
      <c r="Q31" s="170" t="s">
        <v>2653</v>
      </c>
      <c r="R31" s="171" t="s">
        <v>2654</v>
      </c>
      <c r="S31" s="143"/>
      <c r="T31" s="143"/>
      <c r="U31" s="119"/>
      <c r="V31" s="143"/>
      <c r="W31" s="143"/>
      <c r="X31" s="157" t="s">
        <v>610</v>
      </c>
      <c r="Y31" s="143"/>
      <c r="Z31" s="143"/>
      <c r="AA31" s="143"/>
      <c r="AB31" s="143"/>
      <c r="AC31" s="143"/>
      <c r="AD31" s="141"/>
      <c r="AE31" s="141"/>
      <c r="AF31" s="141"/>
      <c r="AG31" s="141"/>
      <c r="AH31" s="141"/>
      <c r="AI31" s="141"/>
      <c r="AJ31" s="141"/>
      <c r="AK31" s="156" t="s">
        <v>610</v>
      </c>
    </row>
    <row r="32" spans="1:37" s="162" customFormat="1" ht="15" customHeight="1">
      <c r="A32" s="143"/>
      <c r="B32" s="143"/>
      <c r="C32" s="143" t="s">
        <v>71</v>
      </c>
      <c r="D32" s="143" t="s">
        <v>2655</v>
      </c>
      <c r="E32" s="143" t="s">
        <v>1407</v>
      </c>
      <c r="F32" s="165">
        <v>-82.895482637800001</v>
      </c>
      <c r="G32" s="165">
        <v>43.556996912700001</v>
      </c>
      <c r="H32" s="193" t="s">
        <v>2656</v>
      </c>
      <c r="I32" s="141"/>
      <c r="J32" s="193" t="s">
        <v>2657</v>
      </c>
      <c r="K32" s="120">
        <v>48472</v>
      </c>
      <c r="L32" s="141"/>
      <c r="M32" s="179" t="s">
        <v>113</v>
      </c>
      <c r="N32" s="143" t="s">
        <v>71</v>
      </c>
      <c r="O32" s="193" t="s">
        <v>2658</v>
      </c>
      <c r="P32" s="193"/>
      <c r="Q32" s="170" t="s">
        <v>2659</v>
      </c>
      <c r="R32" s="171" t="s">
        <v>2660</v>
      </c>
      <c r="S32" s="143" t="s">
        <v>2661</v>
      </c>
      <c r="T32" s="143"/>
      <c r="U32" s="119"/>
      <c r="V32" s="143"/>
      <c r="W32" s="143"/>
      <c r="X32" s="157" t="s">
        <v>610</v>
      </c>
      <c r="Y32" s="143"/>
      <c r="Z32" s="143"/>
      <c r="AA32" s="143"/>
      <c r="AB32" s="143"/>
      <c r="AC32" s="143"/>
      <c r="AD32" s="141"/>
      <c r="AE32" s="141"/>
      <c r="AF32" s="141"/>
      <c r="AG32" s="141"/>
      <c r="AH32" s="141"/>
      <c r="AI32" s="141"/>
      <c r="AJ32" s="141"/>
      <c r="AK32" s="156" t="s">
        <v>610</v>
      </c>
    </row>
    <row r="33" spans="1:37" s="162" customFormat="1" ht="15" customHeight="1">
      <c r="A33" s="143"/>
      <c r="B33" s="143"/>
      <c r="C33" s="143" t="s">
        <v>71</v>
      </c>
      <c r="D33" s="143" t="s">
        <v>2662</v>
      </c>
      <c r="E33" s="143" t="s">
        <v>1407</v>
      </c>
      <c r="F33" s="165">
        <v>-83.053665495299995</v>
      </c>
      <c r="G33" s="165">
        <v>43.575362671699999</v>
      </c>
      <c r="H33" s="193" t="s">
        <v>2663</v>
      </c>
      <c r="I33" s="141"/>
      <c r="J33" s="193" t="s">
        <v>2664</v>
      </c>
      <c r="K33" s="120">
        <v>48426</v>
      </c>
      <c r="L33" s="141"/>
      <c r="M33" s="179" t="s">
        <v>113</v>
      </c>
      <c r="N33" s="143" t="s">
        <v>71</v>
      </c>
      <c r="O33" s="193" t="s">
        <v>2665</v>
      </c>
      <c r="P33" s="193"/>
      <c r="Q33" s="170" t="s">
        <v>2666</v>
      </c>
      <c r="R33" s="171" t="s">
        <v>2667</v>
      </c>
      <c r="S33" s="143"/>
      <c r="T33" s="143"/>
      <c r="U33" s="119"/>
      <c r="V33" s="143"/>
      <c r="W33" s="143"/>
      <c r="X33" s="157" t="s">
        <v>610</v>
      </c>
      <c r="Y33" s="143"/>
      <c r="Z33" s="143"/>
      <c r="AA33" s="143"/>
      <c r="AB33" s="143"/>
      <c r="AC33" s="143"/>
      <c r="AD33" s="141"/>
      <c r="AE33" s="141"/>
      <c r="AF33" s="141"/>
      <c r="AG33" s="141"/>
      <c r="AH33" s="141"/>
      <c r="AI33" s="141"/>
      <c r="AJ33" s="141"/>
      <c r="AK33" s="156" t="s">
        <v>610</v>
      </c>
    </row>
    <row r="34" spans="1:37" s="162" customFormat="1" ht="15" customHeight="1">
      <c r="A34" s="143"/>
      <c r="B34" s="143"/>
      <c r="C34" s="143" t="s">
        <v>71</v>
      </c>
      <c r="D34" s="143" t="s">
        <v>2668</v>
      </c>
      <c r="E34" s="143" t="s">
        <v>1407</v>
      </c>
      <c r="F34" s="165">
        <v>-82.731907383700005</v>
      </c>
      <c r="G34" s="165">
        <v>43.438935458700001</v>
      </c>
      <c r="H34" s="193" t="s">
        <v>2669</v>
      </c>
      <c r="I34" s="141"/>
      <c r="J34" s="193" t="s">
        <v>2607</v>
      </c>
      <c r="K34" s="120">
        <v>48419</v>
      </c>
      <c r="L34" s="141"/>
      <c r="M34" s="179" t="s">
        <v>113</v>
      </c>
      <c r="N34" s="143" t="s">
        <v>71</v>
      </c>
      <c r="O34" s="193" t="s">
        <v>2670</v>
      </c>
      <c r="P34" s="195" t="s">
        <v>2671</v>
      </c>
      <c r="Q34" s="170" t="s">
        <v>2672</v>
      </c>
      <c r="R34" s="170" t="s">
        <v>2672</v>
      </c>
      <c r="S34" s="143"/>
      <c r="T34" s="143"/>
      <c r="U34" s="119"/>
      <c r="V34" s="143"/>
      <c r="W34" s="143"/>
      <c r="X34" s="157" t="s">
        <v>610</v>
      </c>
      <c r="Y34" s="143"/>
      <c r="Z34" s="143"/>
      <c r="AA34" s="143"/>
      <c r="AB34" s="143"/>
      <c r="AC34" s="143"/>
      <c r="AD34" s="141"/>
      <c r="AE34" s="141"/>
      <c r="AF34" s="141"/>
      <c r="AG34" s="141"/>
      <c r="AH34" s="141"/>
      <c r="AI34" s="141"/>
      <c r="AJ34" s="141"/>
      <c r="AK34" s="156" t="s">
        <v>610</v>
      </c>
    </row>
    <row r="35" spans="1:37" s="162" customFormat="1" ht="15" customHeight="1">
      <c r="A35" s="143"/>
      <c r="B35" s="143"/>
      <c r="C35" s="143" t="s">
        <v>71</v>
      </c>
      <c r="D35" s="143" t="s">
        <v>2673</v>
      </c>
      <c r="E35" s="143" t="s">
        <v>1407</v>
      </c>
      <c r="F35" s="165">
        <v>-82.762371000000002</v>
      </c>
      <c r="G35" s="165">
        <v>43.4814412498</v>
      </c>
      <c r="H35" s="193" t="s">
        <v>2674</v>
      </c>
      <c r="I35" s="141"/>
      <c r="J35" s="143" t="s">
        <v>2612</v>
      </c>
      <c r="K35" s="120">
        <v>48427</v>
      </c>
      <c r="L35" s="141"/>
      <c r="M35" s="179" t="s">
        <v>113</v>
      </c>
      <c r="N35" s="143" t="s">
        <v>71</v>
      </c>
      <c r="O35" s="193" t="s">
        <v>2675</v>
      </c>
      <c r="P35" s="193"/>
      <c r="Q35" s="170" t="s">
        <v>2676</v>
      </c>
      <c r="R35" s="170" t="s">
        <v>2677</v>
      </c>
      <c r="S35" s="143"/>
      <c r="T35" s="143"/>
      <c r="U35" s="119"/>
      <c r="V35" s="143"/>
      <c r="W35" s="143"/>
      <c r="X35" s="157" t="s">
        <v>610</v>
      </c>
      <c r="Y35" s="143"/>
      <c r="Z35" s="143"/>
      <c r="AA35" s="143"/>
      <c r="AB35" s="143"/>
      <c r="AC35" s="143"/>
      <c r="AD35" s="141"/>
      <c r="AE35" s="141"/>
      <c r="AF35" s="141"/>
      <c r="AG35" s="141"/>
      <c r="AH35" s="141"/>
      <c r="AI35" s="141"/>
      <c r="AJ35" s="141"/>
      <c r="AK35" s="156" t="s">
        <v>610</v>
      </c>
    </row>
    <row r="36" spans="1:37" s="162" customFormat="1" ht="15" customHeight="1">
      <c r="A36" s="143"/>
      <c r="B36" s="143"/>
      <c r="C36" s="143" t="s">
        <v>71</v>
      </c>
      <c r="D36" s="143" t="s">
        <v>2678</v>
      </c>
      <c r="E36" s="143" t="s">
        <v>1407</v>
      </c>
      <c r="F36" s="165">
        <v>-82.970683029499995</v>
      </c>
      <c r="G36" s="165">
        <v>43.461822590799997</v>
      </c>
      <c r="H36" s="193" t="s">
        <v>2679</v>
      </c>
      <c r="I36" s="141"/>
      <c r="J36" s="193" t="s">
        <v>2657</v>
      </c>
      <c r="K36" s="120">
        <v>48472</v>
      </c>
      <c r="L36" s="141"/>
      <c r="M36" s="179" t="s">
        <v>113</v>
      </c>
      <c r="N36" s="143" t="s">
        <v>71</v>
      </c>
      <c r="O36" s="193" t="s">
        <v>2680</v>
      </c>
      <c r="P36" s="193"/>
      <c r="Q36" s="170" t="s">
        <v>2681</v>
      </c>
      <c r="R36" s="171" t="s">
        <v>2682</v>
      </c>
      <c r="S36" s="147" t="s">
        <v>2683</v>
      </c>
      <c r="T36" s="143"/>
      <c r="U36" s="119"/>
      <c r="V36" s="143"/>
      <c r="W36" s="143"/>
      <c r="X36" s="157" t="s">
        <v>610</v>
      </c>
      <c r="Y36" s="143"/>
      <c r="Z36" s="143"/>
      <c r="AA36" s="143"/>
      <c r="AB36" s="143"/>
      <c r="AC36" s="143"/>
      <c r="AD36" s="141"/>
      <c r="AE36" s="141"/>
      <c r="AF36" s="141"/>
      <c r="AG36" s="141"/>
      <c r="AH36" s="141"/>
      <c r="AI36" s="141"/>
      <c r="AJ36" s="141"/>
      <c r="AK36" s="156" t="s">
        <v>610</v>
      </c>
    </row>
    <row r="37" spans="1:37" s="162" customFormat="1" ht="15" customHeight="1">
      <c r="A37" s="143"/>
      <c r="B37" s="143"/>
      <c r="C37" s="143" t="s">
        <v>71</v>
      </c>
      <c r="D37" s="143" t="s">
        <v>2684</v>
      </c>
      <c r="E37" s="143" t="s">
        <v>1407</v>
      </c>
      <c r="F37" s="165">
        <v>-83.012602439099993</v>
      </c>
      <c r="G37" s="165">
        <v>43.499059267299998</v>
      </c>
      <c r="H37" s="193" t="s">
        <v>2685</v>
      </c>
      <c r="I37" s="141"/>
      <c r="J37" s="193" t="s">
        <v>2657</v>
      </c>
      <c r="K37" s="120">
        <v>48472</v>
      </c>
      <c r="L37" s="141"/>
      <c r="M37" s="179" t="s">
        <v>113</v>
      </c>
      <c r="N37" s="143" t="s">
        <v>71</v>
      </c>
      <c r="O37" s="193" t="s">
        <v>2686</v>
      </c>
      <c r="P37" s="193"/>
      <c r="Q37" s="170" t="s">
        <v>2687</v>
      </c>
      <c r="R37" s="171" t="s">
        <v>2688</v>
      </c>
      <c r="S37" s="147" t="s">
        <v>2689</v>
      </c>
      <c r="T37" s="143"/>
      <c r="U37" s="119"/>
      <c r="V37" s="143"/>
      <c r="W37" s="143"/>
      <c r="X37" s="157" t="s">
        <v>610</v>
      </c>
      <c r="Y37" s="143"/>
      <c r="Z37" s="143"/>
      <c r="AA37" s="143"/>
      <c r="AB37" s="143"/>
      <c r="AC37" s="143"/>
      <c r="AD37" s="141"/>
      <c r="AE37" s="141"/>
      <c r="AF37" s="141"/>
      <c r="AG37" s="141"/>
      <c r="AH37" s="141"/>
      <c r="AI37" s="141"/>
      <c r="AJ37" s="141"/>
      <c r="AK37" s="156" t="s">
        <v>610</v>
      </c>
    </row>
    <row r="38" spans="1:37" s="162" customFormat="1" ht="28.5">
      <c r="A38" s="143"/>
      <c r="B38" s="143"/>
      <c r="C38" s="143" t="s">
        <v>71</v>
      </c>
      <c r="D38" s="143" t="s">
        <v>2690</v>
      </c>
      <c r="E38" s="143" t="s">
        <v>1407</v>
      </c>
      <c r="F38" s="165">
        <v>-82.542217131499996</v>
      </c>
      <c r="G38" s="165">
        <v>43.431324973599999</v>
      </c>
      <c r="H38" s="193" t="s">
        <v>2691</v>
      </c>
      <c r="I38" s="193" t="s">
        <v>2692</v>
      </c>
      <c r="J38" s="143" t="s">
        <v>2693</v>
      </c>
      <c r="K38" s="120">
        <v>48469</v>
      </c>
      <c r="L38" s="141"/>
      <c r="M38" s="179" t="s">
        <v>113</v>
      </c>
      <c r="N38" s="143" t="s">
        <v>71</v>
      </c>
      <c r="O38" s="193" t="s">
        <v>2694</v>
      </c>
      <c r="P38" s="195" t="s">
        <v>2695</v>
      </c>
      <c r="Q38" s="170" t="s">
        <v>2696</v>
      </c>
      <c r="R38" s="170" t="s">
        <v>2697</v>
      </c>
      <c r="S38" s="143" t="s">
        <v>2698</v>
      </c>
      <c r="T38" s="143"/>
      <c r="U38" s="119"/>
      <c r="V38" s="143"/>
      <c r="W38" s="143"/>
      <c r="X38" s="157" t="s">
        <v>610</v>
      </c>
      <c r="Y38" s="143"/>
      <c r="Z38" s="143"/>
      <c r="AA38" s="143"/>
      <c r="AB38" s="143"/>
      <c r="AC38" s="143"/>
      <c r="AD38" s="141"/>
      <c r="AE38" s="141"/>
      <c r="AF38" s="141"/>
      <c r="AG38" s="141"/>
      <c r="AH38" s="141"/>
      <c r="AI38" s="141"/>
      <c r="AJ38" s="141"/>
      <c r="AK38" s="156" t="s">
        <v>610</v>
      </c>
    </row>
    <row r="39" spans="1:37" s="162" customFormat="1" ht="28.5">
      <c r="A39" s="143"/>
      <c r="B39" s="143"/>
      <c r="C39" s="143" t="s">
        <v>71</v>
      </c>
      <c r="D39" s="143" t="s">
        <v>2699</v>
      </c>
      <c r="E39" s="143" t="s">
        <v>1407</v>
      </c>
      <c r="F39" s="165">
        <v>-82.721768627299994</v>
      </c>
      <c r="G39" s="165">
        <v>43.395842301400002</v>
      </c>
      <c r="H39" s="193" t="s">
        <v>2700</v>
      </c>
      <c r="I39" s="141"/>
      <c r="J39" s="193" t="s">
        <v>2607</v>
      </c>
      <c r="K39" s="120">
        <v>48419</v>
      </c>
      <c r="L39" s="141"/>
      <c r="M39" s="179" t="s">
        <v>113</v>
      </c>
      <c r="N39" s="143" t="s">
        <v>71</v>
      </c>
      <c r="O39" s="193" t="s">
        <v>2701</v>
      </c>
      <c r="P39" s="193"/>
      <c r="Q39" s="141" t="s">
        <v>2702</v>
      </c>
      <c r="R39" s="171" t="s">
        <v>2703</v>
      </c>
      <c r="S39" s="143"/>
      <c r="T39" s="143"/>
      <c r="U39" s="119"/>
      <c r="V39" s="143"/>
      <c r="W39" s="143"/>
      <c r="X39" s="157" t="s">
        <v>610</v>
      </c>
      <c r="Y39" s="143"/>
      <c r="Z39" s="143"/>
      <c r="AA39" s="143"/>
      <c r="AB39" s="143"/>
      <c r="AC39" s="143"/>
      <c r="AD39" s="141"/>
      <c r="AE39" s="141"/>
      <c r="AF39" s="141"/>
      <c r="AG39" s="141"/>
      <c r="AH39" s="141"/>
      <c r="AI39" s="141"/>
      <c r="AJ39" s="141"/>
      <c r="AK39" s="156" t="s">
        <v>610</v>
      </c>
    </row>
    <row r="40" spans="1:37" s="162" customFormat="1" ht="28.5">
      <c r="A40" s="143"/>
      <c r="B40" s="143"/>
      <c r="C40" s="143" t="s">
        <v>71</v>
      </c>
      <c r="D40" s="143" t="s">
        <v>2302</v>
      </c>
      <c r="E40" s="143" t="s">
        <v>1407</v>
      </c>
      <c r="F40" s="165">
        <v>-82.845495102599997</v>
      </c>
      <c r="G40" s="165">
        <v>43.340500007400003</v>
      </c>
      <c r="H40" s="179" t="s">
        <v>2768</v>
      </c>
      <c r="I40" s="141"/>
      <c r="J40" s="143" t="s">
        <v>165</v>
      </c>
      <c r="K40" s="120">
        <v>48471</v>
      </c>
      <c r="L40" s="141"/>
      <c r="M40" s="179" t="s">
        <v>113</v>
      </c>
      <c r="N40" s="143" t="s">
        <v>71</v>
      </c>
      <c r="O40" s="193" t="s">
        <v>2704</v>
      </c>
      <c r="P40" s="195" t="s">
        <v>2705</v>
      </c>
      <c r="Q40" s="170" t="s">
        <v>2706</v>
      </c>
      <c r="R40" s="141" t="s">
        <v>2706</v>
      </c>
      <c r="S40" s="179" t="s">
        <v>2707</v>
      </c>
      <c r="T40" s="143"/>
      <c r="U40" s="119"/>
      <c r="V40" s="143"/>
      <c r="W40" s="143"/>
      <c r="X40" s="157" t="s">
        <v>610</v>
      </c>
      <c r="Y40" s="143"/>
      <c r="Z40" s="143"/>
      <c r="AA40" s="143"/>
      <c r="AB40" s="143"/>
      <c r="AC40" s="143"/>
      <c r="AD40" s="141"/>
      <c r="AE40" s="141"/>
      <c r="AF40" s="141"/>
      <c r="AG40" s="141"/>
      <c r="AH40" s="141"/>
      <c r="AI40" s="141"/>
      <c r="AJ40" s="141"/>
      <c r="AK40" s="156" t="s">
        <v>610</v>
      </c>
    </row>
    <row r="41" spans="1:37" s="162" customFormat="1" ht="28.5">
      <c r="A41" s="143"/>
      <c r="B41" s="143"/>
      <c r="C41" s="143" t="s">
        <v>71</v>
      </c>
      <c r="D41" s="143" t="s">
        <v>2708</v>
      </c>
      <c r="E41" s="143" t="s">
        <v>1407</v>
      </c>
      <c r="F41" s="165">
        <v>-82.920855119300001</v>
      </c>
      <c r="G41" s="165">
        <v>43.418946315500001</v>
      </c>
      <c r="H41" s="193" t="s">
        <v>2709</v>
      </c>
      <c r="I41" s="141"/>
      <c r="J41" s="143" t="s">
        <v>165</v>
      </c>
      <c r="K41" s="120">
        <v>48471</v>
      </c>
      <c r="L41" s="141"/>
      <c r="M41" s="179" t="s">
        <v>113</v>
      </c>
      <c r="N41" s="143" t="s">
        <v>71</v>
      </c>
      <c r="O41" s="193" t="s">
        <v>2710</v>
      </c>
      <c r="P41" s="193"/>
      <c r="Q41" s="170" t="s">
        <v>2711</v>
      </c>
      <c r="R41" s="171" t="s">
        <v>2712</v>
      </c>
      <c r="S41" s="143"/>
      <c r="T41" s="143"/>
      <c r="U41" s="119"/>
      <c r="V41" s="143"/>
      <c r="W41" s="143"/>
      <c r="X41" s="157" t="s">
        <v>610</v>
      </c>
      <c r="Y41" s="143"/>
      <c r="Z41" s="143"/>
      <c r="AA41" s="143"/>
      <c r="AB41" s="143"/>
      <c r="AC41" s="143"/>
      <c r="AD41" s="141"/>
      <c r="AE41" s="141"/>
      <c r="AF41" s="141"/>
      <c r="AG41" s="141"/>
      <c r="AH41" s="141"/>
      <c r="AI41" s="141"/>
      <c r="AJ41" s="141"/>
      <c r="AK41" s="156" t="s">
        <v>610</v>
      </c>
    </row>
    <row r="42" spans="1:37" s="162" customFormat="1" ht="28.5">
      <c r="A42" s="143"/>
      <c r="B42" s="143"/>
      <c r="C42" s="143" t="s">
        <v>71</v>
      </c>
      <c r="D42" s="143" t="s">
        <v>2713</v>
      </c>
      <c r="E42" s="143" t="s">
        <v>1407</v>
      </c>
      <c r="F42" s="165">
        <v>-83.086103775300003</v>
      </c>
      <c r="G42" s="165">
        <v>43.313096831199999</v>
      </c>
      <c r="H42" s="193" t="s">
        <v>2714</v>
      </c>
      <c r="I42" s="141"/>
      <c r="J42" s="143" t="s">
        <v>157</v>
      </c>
      <c r="K42" s="120">
        <v>48453</v>
      </c>
      <c r="L42" s="141"/>
      <c r="M42" s="179" t="s">
        <v>113</v>
      </c>
      <c r="N42" s="143" t="s">
        <v>71</v>
      </c>
      <c r="O42" s="193" t="s">
        <v>2715</v>
      </c>
      <c r="P42" s="195" t="s">
        <v>2716</v>
      </c>
      <c r="Q42" s="170" t="s">
        <v>2717</v>
      </c>
      <c r="R42" s="170" t="s">
        <v>2718</v>
      </c>
      <c r="S42" s="147" t="s">
        <v>2719</v>
      </c>
      <c r="T42" s="143"/>
      <c r="U42" s="119"/>
      <c r="V42" s="143"/>
      <c r="W42" s="143"/>
      <c r="X42" s="157" t="s">
        <v>610</v>
      </c>
      <c r="Y42" s="143"/>
      <c r="Z42" s="143"/>
      <c r="AA42" s="143"/>
      <c r="AB42" s="143"/>
      <c r="AC42" s="143"/>
      <c r="AD42" s="141"/>
      <c r="AE42" s="141"/>
      <c r="AF42" s="141"/>
      <c r="AG42" s="141"/>
      <c r="AH42" s="141"/>
      <c r="AI42" s="141"/>
      <c r="AJ42" s="141"/>
      <c r="AK42" s="156" t="s">
        <v>610</v>
      </c>
    </row>
    <row r="43" spans="1:37" s="162" customFormat="1" ht="28.5">
      <c r="A43" s="143"/>
      <c r="B43" s="143"/>
      <c r="C43" s="143" t="s">
        <v>71</v>
      </c>
      <c r="D43" s="143" t="s">
        <v>2720</v>
      </c>
      <c r="E43" s="143" t="s">
        <v>1407</v>
      </c>
      <c r="F43" s="165">
        <v>-82.532373249499997</v>
      </c>
      <c r="G43" s="165">
        <v>43.268350822400002</v>
      </c>
      <c r="H43" s="193" t="s">
        <v>2597</v>
      </c>
      <c r="I43" s="141"/>
      <c r="J43" s="193" t="s">
        <v>320</v>
      </c>
      <c r="K43" s="120">
        <v>48450</v>
      </c>
      <c r="L43" s="141"/>
      <c r="M43" s="179" t="s">
        <v>113</v>
      </c>
      <c r="N43" s="143" t="s">
        <v>71</v>
      </c>
      <c r="O43" s="193" t="s">
        <v>2721</v>
      </c>
      <c r="P43" s="195" t="s">
        <v>2722</v>
      </c>
      <c r="Q43" s="170" t="s">
        <v>2723</v>
      </c>
      <c r="R43" s="170" t="s">
        <v>2723</v>
      </c>
      <c r="S43" s="143" t="s">
        <v>2724</v>
      </c>
      <c r="T43" s="143"/>
      <c r="U43" s="119"/>
      <c r="V43" s="143"/>
      <c r="W43" s="143"/>
      <c r="X43" s="157" t="s">
        <v>610</v>
      </c>
      <c r="Y43" s="143"/>
      <c r="Z43" s="143"/>
      <c r="AA43" s="143"/>
      <c r="AB43" s="143"/>
      <c r="AC43" s="143"/>
      <c r="AD43" s="141"/>
      <c r="AE43" s="141"/>
      <c r="AF43" s="141"/>
      <c r="AG43" s="141"/>
      <c r="AH43" s="141"/>
      <c r="AI43" s="141"/>
      <c r="AJ43" s="141"/>
      <c r="AK43" s="156" t="s">
        <v>610</v>
      </c>
    </row>
    <row r="44" spans="1:37" s="162" customFormat="1" ht="28.5">
      <c r="A44" s="143"/>
      <c r="B44" s="143"/>
      <c r="C44" s="143" t="s">
        <v>71</v>
      </c>
      <c r="D44" s="143" t="s">
        <v>2725</v>
      </c>
      <c r="E44" s="143" t="s">
        <v>1407</v>
      </c>
      <c r="F44" s="165">
        <v>-82.708006587200003</v>
      </c>
      <c r="G44" s="165">
        <v>43.290553706799997</v>
      </c>
      <c r="H44" s="193" t="s">
        <v>2726</v>
      </c>
      <c r="I44" s="193" t="s">
        <v>2727</v>
      </c>
      <c r="J44" s="193" t="s">
        <v>2591</v>
      </c>
      <c r="K44" s="120">
        <v>48422</v>
      </c>
      <c r="L44" s="141"/>
      <c r="M44" s="179" t="s">
        <v>113</v>
      </c>
      <c r="N44" s="143" t="s">
        <v>71</v>
      </c>
      <c r="O44" s="193" t="s">
        <v>2728</v>
      </c>
      <c r="P44" s="195" t="s">
        <v>2729</v>
      </c>
      <c r="Q44" s="170" t="s">
        <v>2730</v>
      </c>
      <c r="R44" s="170" t="s">
        <v>2730</v>
      </c>
      <c r="S44" s="147" t="s">
        <v>2731</v>
      </c>
      <c r="T44" s="143"/>
      <c r="U44" s="119"/>
      <c r="V44" s="143"/>
      <c r="W44" s="143"/>
      <c r="X44" s="157" t="s">
        <v>610</v>
      </c>
      <c r="Y44" s="143"/>
      <c r="Z44" s="143"/>
      <c r="AA44" s="143"/>
      <c r="AB44" s="143"/>
      <c r="AC44" s="143"/>
      <c r="AD44" s="141"/>
      <c r="AE44" s="141"/>
      <c r="AF44" s="141"/>
      <c r="AG44" s="141"/>
      <c r="AH44" s="141"/>
      <c r="AI44" s="141"/>
      <c r="AJ44" s="141"/>
      <c r="AK44" s="156" t="s">
        <v>610</v>
      </c>
    </row>
    <row r="45" spans="1:37" s="162" customFormat="1" ht="28.5">
      <c r="A45" s="143"/>
      <c r="B45" s="143"/>
      <c r="C45" s="143" t="s">
        <v>71</v>
      </c>
      <c r="D45" s="143" t="s">
        <v>2732</v>
      </c>
      <c r="E45" s="143" t="s">
        <v>1407</v>
      </c>
      <c r="F45" s="165">
        <v>-82.815054051100006</v>
      </c>
      <c r="G45" s="165">
        <v>43.287672249899998</v>
      </c>
      <c r="H45" s="193" t="s">
        <v>2733</v>
      </c>
      <c r="I45" s="141"/>
      <c r="J45" s="143" t="s">
        <v>2579</v>
      </c>
      <c r="K45" s="120">
        <v>48466</v>
      </c>
      <c r="L45" s="141"/>
      <c r="M45" s="179" t="s">
        <v>113</v>
      </c>
      <c r="N45" s="143" t="s">
        <v>71</v>
      </c>
      <c r="O45" s="193" t="s">
        <v>2734</v>
      </c>
      <c r="P45" s="193"/>
      <c r="Q45" s="170" t="s">
        <v>2735</v>
      </c>
      <c r="R45" s="171" t="s">
        <v>2736</v>
      </c>
      <c r="S45" s="147" t="s">
        <v>2737</v>
      </c>
      <c r="T45" s="143"/>
      <c r="U45" s="119"/>
      <c r="V45" s="143"/>
      <c r="W45" s="143"/>
      <c r="X45" s="157" t="s">
        <v>610</v>
      </c>
      <c r="Y45" s="143"/>
      <c r="Z45" s="143"/>
      <c r="AA45" s="143"/>
      <c r="AB45" s="143"/>
      <c r="AC45" s="143"/>
      <c r="AD45" s="141"/>
      <c r="AE45" s="141"/>
      <c r="AF45" s="141"/>
      <c r="AG45" s="141"/>
      <c r="AH45" s="141"/>
      <c r="AI45" s="141"/>
      <c r="AJ45" s="141"/>
      <c r="AK45" s="156" t="s">
        <v>610</v>
      </c>
    </row>
    <row r="46" spans="1:37" s="162" customFormat="1" ht="28.5">
      <c r="A46" s="143"/>
      <c r="B46" s="143"/>
      <c r="C46" s="143" t="s">
        <v>71</v>
      </c>
      <c r="D46" s="143" t="s">
        <v>2738</v>
      </c>
      <c r="E46" s="143" t="s">
        <v>1407</v>
      </c>
      <c r="F46" s="165">
        <v>-82.922993348600002</v>
      </c>
      <c r="G46" s="165">
        <v>43.263941236400001</v>
      </c>
      <c r="H46" s="193" t="s">
        <v>2739</v>
      </c>
      <c r="I46" s="141"/>
      <c r="J46" s="143" t="s">
        <v>2740</v>
      </c>
      <c r="K46" s="120">
        <v>48416</v>
      </c>
      <c r="L46" s="141"/>
      <c r="M46" s="179" t="s">
        <v>113</v>
      </c>
      <c r="N46" s="143" t="s">
        <v>71</v>
      </c>
      <c r="O46" s="193" t="s">
        <v>2741</v>
      </c>
      <c r="P46" s="195" t="s">
        <v>2742</v>
      </c>
      <c r="Q46" s="170" t="s">
        <v>2743</v>
      </c>
      <c r="R46" s="170" t="s">
        <v>2743</v>
      </c>
      <c r="S46" s="196" t="s">
        <v>2744</v>
      </c>
      <c r="T46" s="143"/>
      <c r="U46" s="119"/>
      <c r="V46" s="143"/>
      <c r="W46" s="143"/>
      <c r="X46" s="157" t="s">
        <v>610</v>
      </c>
      <c r="Y46" s="143"/>
      <c r="Z46" s="143"/>
      <c r="AA46" s="143"/>
      <c r="AB46" s="143"/>
      <c r="AC46" s="143"/>
      <c r="AD46" s="141"/>
      <c r="AE46" s="141"/>
      <c r="AF46" s="141"/>
      <c r="AG46" s="141"/>
      <c r="AH46" s="141"/>
      <c r="AI46" s="141"/>
      <c r="AJ46" s="141"/>
      <c r="AK46" s="156" t="s">
        <v>610</v>
      </c>
    </row>
    <row r="47" spans="1:37" s="162" customFormat="1" ht="28.5">
      <c r="A47" s="143"/>
      <c r="B47" s="143"/>
      <c r="C47" s="143" t="s">
        <v>71</v>
      </c>
      <c r="D47" s="143" t="s">
        <v>2745</v>
      </c>
      <c r="E47" s="143" t="s">
        <v>1407</v>
      </c>
      <c r="F47" s="165">
        <v>-82.528615865000006</v>
      </c>
      <c r="G47" s="165">
        <v>43.2284562456</v>
      </c>
      <c r="H47" s="193" t="s">
        <v>2746</v>
      </c>
      <c r="I47" s="141"/>
      <c r="J47" s="193" t="s">
        <v>320</v>
      </c>
      <c r="K47" s="120">
        <v>48450</v>
      </c>
      <c r="L47" s="141"/>
      <c r="M47" s="179" t="s">
        <v>113</v>
      </c>
      <c r="N47" s="143" t="s">
        <v>71</v>
      </c>
      <c r="O47" s="193" t="s">
        <v>2747</v>
      </c>
      <c r="P47" s="195" t="s">
        <v>2748</v>
      </c>
      <c r="Q47" s="170" t="s">
        <v>2749</v>
      </c>
      <c r="R47" s="170" t="s">
        <v>2750</v>
      </c>
      <c r="S47" s="143" t="s">
        <v>2751</v>
      </c>
      <c r="T47" s="143"/>
      <c r="U47" s="119"/>
      <c r="V47" s="143"/>
      <c r="W47" s="143"/>
      <c r="X47" s="157" t="s">
        <v>610</v>
      </c>
      <c r="Y47" s="143"/>
      <c r="Z47" s="143"/>
      <c r="AA47" s="143"/>
      <c r="AB47" s="143"/>
      <c r="AC47" s="143"/>
      <c r="AD47" s="141"/>
      <c r="AE47" s="141"/>
      <c r="AF47" s="141"/>
      <c r="AG47" s="141"/>
      <c r="AH47" s="141"/>
      <c r="AI47" s="141"/>
      <c r="AJ47" s="141"/>
      <c r="AK47" s="156" t="s">
        <v>610</v>
      </c>
    </row>
    <row r="48" spans="1:37" s="162" customFormat="1" ht="28.5">
      <c r="A48" s="143"/>
      <c r="B48" s="143"/>
      <c r="C48" s="143" t="s">
        <v>71</v>
      </c>
      <c r="D48" s="143" t="s">
        <v>2243</v>
      </c>
      <c r="E48" s="143" t="s">
        <v>1407</v>
      </c>
      <c r="F48" s="165">
        <v>-82.724595147900004</v>
      </c>
      <c r="G48" s="165">
        <v>43.201622582500001</v>
      </c>
      <c r="H48" s="193" t="s">
        <v>2752</v>
      </c>
      <c r="I48" s="141"/>
      <c r="J48" s="143" t="s">
        <v>2591</v>
      </c>
      <c r="K48" s="120">
        <v>48422</v>
      </c>
      <c r="L48" s="141"/>
      <c r="M48" s="179" t="s">
        <v>113</v>
      </c>
      <c r="N48" s="143" t="s">
        <v>71</v>
      </c>
      <c r="O48" s="193" t="s">
        <v>2753</v>
      </c>
      <c r="P48" s="195" t="s">
        <v>2754</v>
      </c>
      <c r="Q48" s="170" t="s">
        <v>2755</v>
      </c>
      <c r="R48" s="170" t="s">
        <v>2755</v>
      </c>
      <c r="S48" s="147" t="s">
        <v>2756</v>
      </c>
      <c r="T48" s="143"/>
      <c r="U48" s="119"/>
      <c r="V48" s="143"/>
      <c r="W48" s="143"/>
      <c r="X48" s="157" t="s">
        <v>610</v>
      </c>
      <c r="Y48" s="143"/>
      <c r="Z48" s="143"/>
      <c r="AA48" s="143"/>
      <c r="AB48" s="143"/>
      <c r="AC48" s="143"/>
      <c r="AD48" s="141"/>
      <c r="AE48" s="141"/>
      <c r="AF48" s="141"/>
      <c r="AG48" s="141"/>
      <c r="AH48" s="141"/>
      <c r="AI48" s="141"/>
      <c r="AJ48" s="141"/>
      <c r="AK48" s="156" t="s">
        <v>610</v>
      </c>
    </row>
    <row r="49" spans="1:37" s="162" customFormat="1" ht="28.5">
      <c r="A49" s="143"/>
      <c r="B49" s="143"/>
      <c r="C49" s="143" t="s">
        <v>71</v>
      </c>
      <c r="D49" s="143" t="s">
        <v>2757</v>
      </c>
      <c r="E49" s="143" t="s">
        <v>1407</v>
      </c>
      <c r="F49" s="165">
        <v>-82.8031567954</v>
      </c>
      <c r="G49" s="165">
        <v>43.198761924199999</v>
      </c>
      <c r="H49" s="193" t="s">
        <v>2758</v>
      </c>
      <c r="I49" s="141"/>
      <c r="J49" s="143" t="s">
        <v>2586</v>
      </c>
      <c r="K49" s="120">
        <v>48454</v>
      </c>
      <c r="L49" s="141"/>
      <c r="M49" s="179" t="s">
        <v>113</v>
      </c>
      <c r="N49" s="143" t="s">
        <v>71</v>
      </c>
      <c r="O49" s="193" t="s">
        <v>2759</v>
      </c>
      <c r="P49" s="193"/>
      <c r="Q49" s="170" t="s">
        <v>2760</v>
      </c>
      <c r="R49" s="171" t="s">
        <v>2761</v>
      </c>
      <c r="S49" s="143"/>
      <c r="T49" s="143"/>
      <c r="U49" s="119"/>
      <c r="V49" s="143"/>
      <c r="W49" s="143"/>
      <c r="X49" s="157" t="s">
        <v>610</v>
      </c>
      <c r="Y49" s="143"/>
      <c r="Z49" s="143"/>
      <c r="AA49" s="143"/>
      <c r="AB49" s="143"/>
      <c r="AC49" s="143"/>
      <c r="AD49" s="141"/>
      <c r="AE49" s="141"/>
      <c r="AF49" s="141"/>
      <c r="AG49" s="141"/>
      <c r="AH49" s="141"/>
      <c r="AI49" s="141"/>
      <c r="AJ49" s="141"/>
      <c r="AK49" s="156" t="s">
        <v>610</v>
      </c>
    </row>
    <row r="50" spans="1:37" s="162" customFormat="1" ht="28.5">
      <c r="A50" s="143"/>
      <c r="B50" s="143"/>
      <c r="C50" s="143" t="s">
        <v>71</v>
      </c>
      <c r="D50" s="143" t="s">
        <v>2762</v>
      </c>
      <c r="E50" s="143" t="s">
        <v>1407</v>
      </c>
      <c r="F50" s="165">
        <v>-82.881474453199999</v>
      </c>
      <c r="G50" s="165">
        <v>43.220458562799998</v>
      </c>
      <c r="H50" s="193" t="s">
        <v>2763</v>
      </c>
      <c r="I50" s="141"/>
      <c r="J50" s="143" t="s">
        <v>2740</v>
      </c>
      <c r="K50" s="120">
        <v>48416</v>
      </c>
      <c r="L50" s="141"/>
      <c r="M50" s="179" t="s">
        <v>113</v>
      </c>
      <c r="N50" s="143" t="s">
        <v>71</v>
      </c>
      <c r="O50" s="193" t="s">
        <v>2764</v>
      </c>
      <c r="P50" s="193"/>
      <c r="Q50" s="170" t="s">
        <v>2765</v>
      </c>
      <c r="R50" s="171" t="s">
        <v>2766</v>
      </c>
      <c r="S50" s="143"/>
      <c r="T50" s="143"/>
      <c r="U50" s="119"/>
      <c r="V50" s="143"/>
      <c r="W50" s="143"/>
      <c r="X50" s="157" t="s">
        <v>610</v>
      </c>
      <c r="Y50" s="143"/>
      <c r="Z50" s="143"/>
      <c r="AA50" s="143"/>
      <c r="AB50" s="143"/>
      <c r="AC50" s="143"/>
      <c r="AD50" s="141"/>
      <c r="AE50" s="141"/>
      <c r="AF50" s="141"/>
      <c r="AG50" s="141"/>
      <c r="AH50" s="141"/>
      <c r="AI50" s="141"/>
      <c r="AJ50" s="141"/>
      <c r="AK50" s="156" t="s">
        <v>610</v>
      </c>
    </row>
  </sheetData>
  <hyperlinks>
    <hyperlink ref="Q2" r:id="rId1"/>
    <hyperlink ref="AB2" r:id="rId2"/>
    <hyperlink ref="Q4" r:id="rId3"/>
    <hyperlink ref="Q5" r:id="rId4"/>
    <hyperlink ref="Q6" r:id="rId5"/>
    <hyperlink ref="S7" r:id="rId6"/>
    <hyperlink ref="Q7" r:id="rId7"/>
    <hyperlink ref="Q3" r:id="rId8"/>
    <hyperlink ref="Q9" r:id="rId9"/>
    <hyperlink ref="S9" r:id="rId10"/>
    <hyperlink ref="Q10" r:id="rId11"/>
    <hyperlink ref="S10" r:id="rId12"/>
    <hyperlink ref="Q8" r:id="rId13"/>
    <hyperlink ref="S4" r:id="rId14"/>
    <hyperlink ref="S6" r:id="rId15"/>
    <hyperlink ref="P2" r:id="rId16"/>
    <hyperlink ref="P3" r:id="rId17"/>
    <hyperlink ref="P4" r:id="rId18"/>
    <hyperlink ref="P5" r:id="rId19"/>
    <hyperlink ref="P6" r:id="rId20"/>
    <hyperlink ref="P7" r:id="rId21"/>
    <hyperlink ref="P8" r:id="rId22"/>
    <hyperlink ref="P9" r:id="rId23"/>
    <hyperlink ref="P10" r:id="rId24"/>
    <hyperlink ref="Q11" r:id="rId25"/>
    <hyperlink ref="R11" r:id="rId26"/>
    <hyperlink ref="S11" r:id="rId27"/>
    <hyperlink ref="Q12" r:id="rId28"/>
    <hyperlink ref="R12" r:id="rId29"/>
    <hyperlink ref="S12" r:id="rId30"/>
    <hyperlink ref="R14" r:id="rId31"/>
    <hyperlink ref="S14" r:id="rId32"/>
    <hyperlink ref="Q20" r:id="rId33"/>
    <hyperlink ref="R20" r:id="rId34"/>
    <hyperlink ref="R25" r:id="rId35"/>
    <hyperlink ref="R26" r:id="rId36"/>
    <hyperlink ref="R27" r:id="rId37"/>
    <hyperlink ref="R28" r:id="rId38"/>
    <hyperlink ref="R29" r:id="rId39"/>
    <hyperlink ref="R30" r:id="rId40"/>
    <hyperlink ref="R31" r:id="rId41"/>
    <hyperlink ref="R32" r:id="rId42"/>
    <hyperlink ref="R33" r:id="rId43"/>
    <hyperlink ref="R34" r:id="rId44"/>
    <hyperlink ref="R35" r:id="rId45"/>
    <hyperlink ref="R36" r:id="rId46"/>
    <hyperlink ref="R37" r:id="rId47"/>
    <hyperlink ref="Q38" r:id="rId48"/>
    <hyperlink ref="R39" r:id="rId49"/>
    <hyperlink ref="Q40" r:id="rId50"/>
    <hyperlink ref="R41" r:id="rId51"/>
    <hyperlink ref="Q42" r:id="rId52"/>
    <hyperlink ref="R42" r:id="rId53"/>
    <hyperlink ref="R43" r:id="rId54"/>
    <hyperlink ref="Q44" r:id="rId55"/>
    <hyperlink ref="R45" r:id="rId56"/>
    <hyperlink ref="R46" r:id="rId57"/>
    <hyperlink ref="Q47" r:id="rId58"/>
    <hyperlink ref="R47" r:id="rId59"/>
    <hyperlink ref="R48" r:id="rId60"/>
    <hyperlink ref="R49" r:id="rId61"/>
    <hyperlink ref="R50" r:id="rId62"/>
    <hyperlink ref="S25" r:id="rId63"/>
    <hyperlink ref="S26" r:id="rId64"/>
    <hyperlink ref="S27" r:id="rId65"/>
    <hyperlink ref="S28" r:id="rId66"/>
    <hyperlink ref="S29" r:id="rId67"/>
    <hyperlink ref="S36" r:id="rId68"/>
    <hyperlink ref="S37" r:id="rId69"/>
    <hyperlink ref="S42" r:id="rId70"/>
    <hyperlink ref="S44" r:id="rId71"/>
    <hyperlink ref="S45" r:id="rId72"/>
    <hyperlink ref="S48" r:id="rId73"/>
    <hyperlink ref="S21" r:id="rId74"/>
    <hyperlink ref="P11" r:id="rId75"/>
    <hyperlink ref="P12" r:id="rId76"/>
    <hyperlink ref="P13" r:id="rId77"/>
    <hyperlink ref="Q14" r:id="rId78"/>
    <hyperlink ref="P14" r:id="rId79"/>
    <hyperlink ref="Q13" r:id="rId80"/>
    <hyperlink ref="Q25" r:id="rId81"/>
    <hyperlink ref="Q26" r:id="rId82"/>
    <hyperlink ref="Q27" r:id="rId83"/>
    <hyperlink ref="Q28" r:id="rId84"/>
    <hyperlink ref="Q29" r:id="rId85"/>
    <hyperlink ref="Q30" r:id="rId86"/>
    <hyperlink ref="Q31" r:id="rId87"/>
    <hyperlink ref="Q32" r:id="rId88"/>
    <hyperlink ref="Q33" r:id="rId89"/>
    <hyperlink ref="P34" r:id="rId90"/>
    <hyperlink ref="Q34" r:id="rId91"/>
    <hyperlink ref="Q35" r:id="rId92"/>
    <hyperlink ref="Q36" r:id="rId93"/>
    <hyperlink ref="Q37" r:id="rId94"/>
    <hyperlink ref="P38" r:id="rId95"/>
    <hyperlink ref="R38" r:id="rId96"/>
    <hyperlink ref="P40" r:id="rId97"/>
    <hyperlink ref="Q41" r:id="rId98"/>
    <hyperlink ref="P42" r:id="rId99"/>
    <hyperlink ref="P43" r:id="rId100"/>
    <hyperlink ref="Q43" r:id="rId101"/>
    <hyperlink ref="P44" r:id="rId102"/>
    <hyperlink ref="R44" r:id="rId103"/>
    <hyperlink ref="Q45" r:id="rId104"/>
    <hyperlink ref="Q46" r:id="rId105"/>
    <hyperlink ref="P46" r:id="rId106"/>
    <hyperlink ref="P47" r:id="rId107"/>
    <hyperlink ref="Q48" r:id="rId108"/>
    <hyperlink ref="P48" r:id="rId109"/>
    <hyperlink ref="Q50" r:id="rId110"/>
    <hyperlink ref="Q49" r:id="rId111"/>
  </hyperlinks>
  <pageMargins left="0.7" right="0.7" top="0.75" bottom="0.75" header="0.3" footer="0.3"/>
  <pageSetup orientation="portrait" horizontalDpi="4294967295" verticalDpi="4294967295" r:id="rId11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R429"/>
  <sheetViews>
    <sheetView tabSelected="1" topLeftCell="AB1" zoomScale="85" zoomScaleNormal="85" workbookViewId="0">
      <pane ySplit="1" topLeftCell="A2" activePane="bottomLeft" state="frozen"/>
      <selection pane="bottomLeft" activeCell="K1" sqref="K1"/>
    </sheetView>
  </sheetViews>
  <sheetFormatPr defaultColWidth="9.140625" defaultRowHeight="15"/>
  <cols>
    <col min="1" max="1" width="29.42578125" style="31" customWidth="1"/>
    <col min="2" max="2" width="18.5703125" style="31" customWidth="1"/>
    <col min="3" max="3" width="16" style="28" customWidth="1"/>
    <col min="4" max="4" width="18" style="28" bestFit="1" customWidth="1"/>
    <col min="5" max="5" width="16.28515625" style="28" customWidth="1"/>
    <col min="6" max="6" width="14.140625" style="28" customWidth="1"/>
    <col min="7" max="7" width="18.140625" style="28" customWidth="1"/>
    <col min="8" max="8" width="12.28515625" style="28" customWidth="1"/>
    <col min="9" max="9" width="13.140625" style="28" customWidth="1"/>
    <col min="10" max="10" width="18.5703125" style="31" customWidth="1"/>
    <col min="11" max="11" width="65.42578125" style="28" bestFit="1" customWidth="1"/>
    <col min="12" max="12" width="28.42578125" style="28" bestFit="1" customWidth="1"/>
    <col min="13" max="13" width="18.42578125" style="28" bestFit="1" customWidth="1"/>
    <col min="14" max="14" width="23.28515625" style="28" bestFit="1" customWidth="1"/>
    <col min="15" max="15" width="45.140625" style="28" bestFit="1" customWidth="1"/>
    <col min="16" max="16" width="28.7109375" style="28" customWidth="1"/>
    <col min="17" max="17" width="13.42578125" style="28" bestFit="1" customWidth="1"/>
    <col min="18" max="18" width="10.140625" style="28" bestFit="1" customWidth="1"/>
    <col min="19" max="19" width="8.42578125" style="28" customWidth="1"/>
    <col min="20" max="20" width="11.140625" style="28" bestFit="1" customWidth="1"/>
    <col min="21" max="21" width="21.42578125" style="28" bestFit="1" customWidth="1"/>
    <col min="22" max="22" width="28.85546875" style="28" bestFit="1" customWidth="1"/>
    <col min="23" max="23" width="32.5703125" style="28" customWidth="1"/>
    <col min="24" max="24" width="59.42578125" style="28" customWidth="1"/>
    <col min="25" max="25" width="16" style="28" customWidth="1"/>
    <col min="26" max="26" width="46.28515625" style="28" bestFit="1" customWidth="1"/>
    <col min="27" max="27" width="46.7109375" style="28" bestFit="1" customWidth="1"/>
    <col min="28" max="28" width="11.140625" style="28" bestFit="1" customWidth="1"/>
    <col min="29" max="29" width="25.85546875" style="28" bestFit="1" customWidth="1"/>
    <col min="30" max="30" width="26.7109375" style="28" bestFit="1" customWidth="1"/>
    <col min="31" max="34" width="8.7109375" style="28" customWidth="1"/>
    <col min="35" max="35" width="42.85546875" style="28" hidden="1" customWidth="1"/>
    <col min="36" max="36" width="25.85546875" style="28" hidden="1" customWidth="1"/>
    <col min="37" max="37" width="17.42578125" style="28" customWidth="1"/>
    <col min="38" max="38" width="20" style="28" customWidth="1"/>
    <col min="39" max="39" width="17.42578125" style="28" customWidth="1"/>
    <col min="40" max="40" width="16.28515625" style="28" customWidth="1"/>
    <col min="41" max="41" width="16.42578125" style="28" customWidth="1"/>
    <col min="42" max="42" width="23" style="28" bestFit="1" customWidth="1"/>
    <col min="43" max="43" width="13.42578125" style="28" customWidth="1"/>
    <col min="44" max="44" width="21.42578125" style="28" bestFit="1" customWidth="1"/>
    <col min="45" max="16384" width="9.140625" style="28"/>
  </cols>
  <sheetData>
    <row r="1" spans="1:44" ht="46.5">
      <c r="A1" s="113" t="s">
        <v>874</v>
      </c>
      <c r="B1" s="112" t="s">
        <v>955</v>
      </c>
      <c r="C1" s="75" t="s">
        <v>15</v>
      </c>
      <c r="D1" s="75" t="s">
        <v>72</v>
      </c>
      <c r="E1" s="75" t="s">
        <v>63</v>
      </c>
      <c r="F1" s="75" t="s">
        <v>76</v>
      </c>
      <c r="G1" s="75" t="s">
        <v>83</v>
      </c>
      <c r="H1" s="75" t="s">
        <v>62</v>
      </c>
      <c r="I1" s="75" t="s">
        <v>71</v>
      </c>
      <c r="J1" s="75" t="s">
        <v>114</v>
      </c>
      <c r="K1" s="15" t="s">
        <v>0</v>
      </c>
      <c r="L1" s="80" t="s">
        <v>867</v>
      </c>
      <c r="M1" s="106" t="s">
        <v>1240</v>
      </c>
      <c r="N1" s="106" t="s">
        <v>1241</v>
      </c>
      <c r="O1" s="16" t="s">
        <v>106</v>
      </c>
      <c r="P1" s="16" t="s">
        <v>1140</v>
      </c>
      <c r="Q1" s="17" t="s">
        <v>107</v>
      </c>
      <c r="R1" s="18" t="s">
        <v>108</v>
      </c>
      <c r="S1" s="18" t="s">
        <v>1139</v>
      </c>
      <c r="T1" s="19" t="s">
        <v>123</v>
      </c>
      <c r="U1" s="32" t="s">
        <v>697</v>
      </c>
      <c r="V1" s="20" t="s">
        <v>109</v>
      </c>
      <c r="W1" s="103" t="s">
        <v>917</v>
      </c>
      <c r="X1" s="65" t="s">
        <v>916</v>
      </c>
      <c r="Y1" s="82" t="s">
        <v>871</v>
      </c>
      <c r="Z1" s="22" t="s">
        <v>560</v>
      </c>
      <c r="AA1" s="23" t="s">
        <v>1</v>
      </c>
      <c r="AB1" s="105" t="s">
        <v>918</v>
      </c>
      <c r="AC1" s="24" t="s">
        <v>919</v>
      </c>
      <c r="AD1" s="25" t="s">
        <v>2</v>
      </c>
      <c r="AE1" s="107" t="s">
        <v>920</v>
      </c>
      <c r="AF1" s="107" t="s">
        <v>921</v>
      </c>
      <c r="AG1" s="107" t="s">
        <v>922</v>
      </c>
      <c r="AH1" s="107" t="s">
        <v>923</v>
      </c>
      <c r="AI1" s="10" t="s">
        <v>3</v>
      </c>
      <c r="AJ1" s="52" t="s">
        <v>139</v>
      </c>
      <c r="AK1" s="54" t="s">
        <v>924</v>
      </c>
      <c r="AL1" s="47" t="s">
        <v>706</v>
      </c>
      <c r="AM1" s="55" t="s">
        <v>598</v>
      </c>
      <c r="AN1" s="55" t="s">
        <v>24</v>
      </c>
      <c r="AO1" s="55" t="s">
        <v>599</v>
      </c>
      <c r="AP1" s="55" t="s">
        <v>600</v>
      </c>
      <c r="AQ1" s="55" t="s">
        <v>601</v>
      </c>
      <c r="AR1" s="56" t="s">
        <v>602</v>
      </c>
    </row>
    <row r="2" spans="1:44" ht="30">
      <c r="A2" s="114" t="s">
        <v>958</v>
      </c>
      <c r="B2" s="88"/>
      <c r="C2" s="69" t="s">
        <v>610</v>
      </c>
      <c r="D2" s="69" t="s">
        <v>610</v>
      </c>
      <c r="E2" s="69" t="s">
        <v>610</v>
      </c>
      <c r="F2" s="69" t="s">
        <v>610</v>
      </c>
      <c r="G2" s="69" t="s">
        <v>610</v>
      </c>
      <c r="H2" s="69" t="s">
        <v>610</v>
      </c>
      <c r="I2" s="69" t="s">
        <v>610</v>
      </c>
      <c r="J2" s="77" t="s">
        <v>610</v>
      </c>
      <c r="K2" s="89" t="s">
        <v>4</v>
      </c>
      <c r="L2" s="10"/>
      <c r="M2" s="10"/>
      <c r="N2" s="10"/>
      <c r="O2" s="10" t="s">
        <v>700</v>
      </c>
      <c r="P2" s="10"/>
      <c r="Q2" s="10"/>
      <c r="R2" s="30"/>
      <c r="S2" s="30"/>
      <c r="T2" s="10" t="s">
        <v>113</v>
      </c>
      <c r="U2" s="10"/>
      <c r="V2" s="71" t="s">
        <v>732</v>
      </c>
      <c r="W2" s="30" t="s">
        <v>393</v>
      </c>
      <c r="X2" s="30" t="s">
        <v>393</v>
      </c>
      <c r="Y2" s="83"/>
      <c r="Z2" s="30" t="s">
        <v>116</v>
      </c>
      <c r="AA2" s="10" t="s">
        <v>5</v>
      </c>
      <c r="AB2" s="10"/>
      <c r="AC2" s="10" t="s">
        <v>6</v>
      </c>
      <c r="AD2" s="10" t="s">
        <v>7</v>
      </c>
      <c r="AE2" s="108" t="s">
        <v>610</v>
      </c>
      <c r="AF2" s="69"/>
      <c r="AG2" s="69"/>
      <c r="AH2" s="69"/>
      <c r="AI2" s="10"/>
      <c r="AJ2" s="45"/>
      <c r="AK2" s="40"/>
      <c r="AL2" s="40"/>
      <c r="AM2" s="40" t="s">
        <v>610</v>
      </c>
      <c r="AN2" s="40"/>
      <c r="AO2" s="40"/>
      <c r="AP2" s="40"/>
      <c r="AQ2" s="40"/>
      <c r="AR2" s="41"/>
    </row>
    <row r="3" spans="1:44" ht="28.5">
      <c r="A3" s="114" t="s">
        <v>959</v>
      </c>
      <c r="B3" s="88"/>
      <c r="C3" s="69" t="s">
        <v>610</v>
      </c>
      <c r="D3" s="69" t="s">
        <v>610</v>
      </c>
      <c r="E3" s="69" t="s">
        <v>610</v>
      </c>
      <c r="F3" s="69" t="s">
        <v>610</v>
      </c>
      <c r="G3" s="69" t="s">
        <v>610</v>
      </c>
      <c r="H3" s="69" t="s">
        <v>610</v>
      </c>
      <c r="I3" s="69" t="s">
        <v>610</v>
      </c>
      <c r="J3" s="77" t="s">
        <v>610</v>
      </c>
      <c r="K3" s="89" t="s">
        <v>206</v>
      </c>
      <c r="L3" s="10" t="s">
        <v>868</v>
      </c>
      <c r="M3" s="10"/>
      <c r="N3" s="10"/>
      <c r="O3" s="10" t="s">
        <v>700</v>
      </c>
      <c r="P3" s="10"/>
      <c r="Q3" s="10"/>
      <c r="R3" s="30"/>
      <c r="S3" s="30"/>
      <c r="T3" s="10" t="s">
        <v>113</v>
      </c>
      <c r="U3" s="10"/>
      <c r="V3" s="71"/>
      <c r="W3" s="30" t="s">
        <v>205</v>
      </c>
      <c r="X3" s="30" t="s">
        <v>205</v>
      </c>
      <c r="Y3" s="83"/>
      <c r="Z3" s="30" t="s">
        <v>787</v>
      </c>
      <c r="AA3" s="10"/>
      <c r="AB3" s="10"/>
      <c r="AC3" s="10"/>
      <c r="AD3" s="10" t="s">
        <v>7</v>
      </c>
      <c r="AE3" s="108" t="s">
        <v>610</v>
      </c>
      <c r="AF3" s="69"/>
      <c r="AG3" s="69"/>
      <c r="AH3" s="69"/>
      <c r="AI3" s="10"/>
      <c r="AJ3" s="45"/>
      <c r="AK3" s="40"/>
      <c r="AL3" s="40"/>
      <c r="AM3" s="40" t="s">
        <v>610</v>
      </c>
      <c r="AN3" s="40"/>
      <c r="AO3" s="40"/>
      <c r="AP3" s="40"/>
      <c r="AQ3" s="40"/>
      <c r="AR3" s="42"/>
    </row>
    <row r="4" spans="1:44" ht="28.5">
      <c r="A4" s="114" t="s">
        <v>960</v>
      </c>
      <c r="B4" s="88"/>
      <c r="C4" s="69" t="s">
        <v>610</v>
      </c>
      <c r="D4" s="69" t="s">
        <v>610</v>
      </c>
      <c r="E4" s="69" t="s">
        <v>610</v>
      </c>
      <c r="F4" s="69" t="s">
        <v>610</v>
      </c>
      <c r="G4" s="69" t="s">
        <v>610</v>
      </c>
      <c r="H4" s="69" t="s">
        <v>610</v>
      </c>
      <c r="I4" s="69" t="s">
        <v>610</v>
      </c>
      <c r="J4" s="77" t="s">
        <v>610</v>
      </c>
      <c r="K4" s="89" t="s">
        <v>394</v>
      </c>
      <c r="L4" s="10"/>
      <c r="M4" s="10"/>
      <c r="N4" s="10"/>
      <c r="O4" s="10" t="s">
        <v>700</v>
      </c>
      <c r="P4" s="10"/>
      <c r="Q4" s="10"/>
      <c r="R4" s="30"/>
      <c r="S4" s="30"/>
      <c r="T4" s="10" t="s">
        <v>113</v>
      </c>
      <c r="U4" s="10"/>
      <c r="V4" s="9" t="s">
        <v>2779</v>
      </c>
      <c r="W4" s="30" t="s">
        <v>950</v>
      </c>
      <c r="X4" s="30" t="s">
        <v>231</v>
      </c>
      <c r="Y4" s="83"/>
      <c r="Z4" s="30" t="s">
        <v>735</v>
      </c>
      <c r="AA4" s="10"/>
      <c r="AB4" s="10"/>
      <c r="AC4" s="10"/>
      <c r="AD4" s="10" t="s">
        <v>7</v>
      </c>
      <c r="AE4" s="108" t="s">
        <v>610</v>
      </c>
      <c r="AF4" s="69"/>
      <c r="AG4" s="69"/>
      <c r="AH4" s="69"/>
      <c r="AI4" s="10" t="s">
        <v>652</v>
      </c>
      <c r="AJ4" s="45"/>
      <c r="AK4" s="43" t="s">
        <v>610</v>
      </c>
      <c r="AL4" s="43"/>
      <c r="AM4" s="43"/>
      <c r="AN4" s="43"/>
      <c r="AO4" s="43"/>
      <c r="AP4" s="43"/>
      <c r="AQ4" s="43"/>
      <c r="AR4" s="42"/>
    </row>
    <row r="5" spans="1:44" ht="30">
      <c r="A5" s="114" t="s">
        <v>961</v>
      </c>
      <c r="B5" s="88"/>
      <c r="C5" s="69" t="s">
        <v>610</v>
      </c>
      <c r="D5" s="69" t="s">
        <v>610</v>
      </c>
      <c r="E5" s="69" t="s">
        <v>610</v>
      </c>
      <c r="F5" s="69" t="s">
        <v>610</v>
      </c>
      <c r="G5" s="69" t="s">
        <v>610</v>
      </c>
      <c r="H5" s="69" t="s">
        <v>610</v>
      </c>
      <c r="I5" s="69" t="s">
        <v>610</v>
      </c>
      <c r="J5" s="77" t="s">
        <v>610</v>
      </c>
      <c r="K5" s="89" t="s">
        <v>8</v>
      </c>
      <c r="L5" s="10"/>
      <c r="M5" s="10">
        <v>-84.551766000000001</v>
      </c>
      <c r="N5" s="10">
        <v>42.736074000000002</v>
      </c>
      <c r="O5" s="10" t="s">
        <v>440</v>
      </c>
      <c r="P5" s="10"/>
      <c r="Q5" s="10" t="s">
        <v>115</v>
      </c>
      <c r="R5" s="10">
        <v>48913</v>
      </c>
      <c r="S5" s="10"/>
      <c r="T5" s="10" t="s">
        <v>113</v>
      </c>
      <c r="U5" s="10" t="s">
        <v>699</v>
      </c>
      <c r="V5" s="10" t="s">
        <v>736</v>
      </c>
      <c r="W5" s="30" t="s">
        <v>112</v>
      </c>
      <c r="X5" s="30" t="s">
        <v>112</v>
      </c>
      <c r="Y5" s="83"/>
      <c r="Z5" s="30" t="s">
        <v>111</v>
      </c>
      <c r="AA5" s="10" t="s">
        <v>9</v>
      </c>
      <c r="AB5" s="10"/>
      <c r="AC5" s="10"/>
      <c r="AD5" s="10" t="s">
        <v>7</v>
      </c>
      <c r="AE5" s="108" t="s">
        <v>610</v>
      </c>
      <c r="AF5" s="69"/>
      <c r="AG5" s="69"/>
      <c r="AH5" s="69"/>
      <c r="AI5" s="10"/>
      <c r="AJ5" s="45"/>
      <c r="AK5" s="40" t="s">
        <v>610</v>
      </c>
      <c r="AL5" s="40" t="s">
        <v>610</v>
      </c>
      <c r="AM5" s="40" t="s">
        <v>610</v>
      </c>
      <c r="AN5" s="40" t="s">
        <v>610</v>
      </c>
      <c r="AO5" s="40"/>
      <c r="AP5" s="40"/>
      <c r="AQ5" s="40"/>
      <c r="AR5" s="42"/>
    </row>
    <row r="6" spans="1:44" ht="30">
      <c r="A6" s="114" t="s">
        <v>962</v>
      </c>
      <c r="B6" s="88"/>
      <c r="C6" s="69" t="s">
        <v>610</v>
      </c>
      <c r="D6" s="69" t="s">
        <v>610</v>
      </c>
      <c r="E6" s="69" t="s">
        <v>610</v>
      </c>
      <c r="F6" s="69" t="s">
        <v>610</v>
      </c>
      <c r="G6" s="69" t="s">
        <v>610</v>
      </c>
      <c r="H6" s="69" t="s">
        <v>610</v>
      </c>
      <c r="I6" s="69" t="s">
        <v>610</v>
      </c>
      <c r="J6" s="77" t="s">
        <v>610</v>
      </c>
      <c r="K6" s="90" t="s">
        <v>654</v>
      </c>
      <c r="L6" s="10"/>
      <c r="M6" s="10">
        <v>-84.560650999999993</v>
      </c>
      <c r="N6" s="10">
        <v>42.734054999999998</v>
      </c>
      <c r="O6" s="10" t="s">
        <v>663</v>
      </c>
      <c r="P6" s="10"/>
      <c r="Q6" s="10" t="s">
        <v>115</v>
      </c>
      <c r="R6" s="10">
        <v>48933</v>
      </c>
      <c r="S6" s="10"/>
      <c r="T6" s="10" t="s">
        <v>113</v>
      </c>
      <c r="U6" s="10" t="s">
        <v>699</v>
      </c>
      <c r="V6" s="10" t="s">
        <v>662</v>
      </c>
      <c r="W6" s="30" t="s">
        <v>951</v>
      </c>
      <c r="X6" s="30" t="s">
        <v>664</v>
      </c>
      <c r="Y6" s="83"/>
      <c r="Z6" s="30"/>
      <c r="AA6" s="10"/>
      <c r="AB6" s="10"/>
      <c r="AC6" s="10"/>
      <c r="AD6" s="10" t="s">
        <v>7</v>
      </c>
      <c r="AE6" s="108" t="s">
        <v>610</v>
      </c>
      <c r="AF6" s="69"/>
      <c r="AG6" s="69"/>
      <c r="AH6" s="69"/>
      <c r="AI6" s="10"/>
      <c r="AJ6" s="45"/>
      <c r="AK6" s="40"/>
      <c r="AL6" s="40"/>
      <c r="AM6" s="40"/>
      <c r="AN6" s="40"/>
      <c r="AO6" s="40"/>
      <c r="AP6" s="40"/>
      <c r="AQ6" s="40"/>
      <c r="AR6" s="42" t="s">
        <v>610</v>
      </c>
    </row>
    <row r="7" spans="1:44" ht="30">
      <c r="A7" s="114" t="s">
        <v>963</v>
      </c>
      <c r="B7" s="88"/>
      <c r="C7" s="69" t="s">
        <v>610</v>
      </c>
      <c r="D7" s="69" t="s">
        <v>610</v>
      </c>
      <c r="E7" s="69" t="s">
        <v>610</v>
      </c>
      <c r="F7" s="69" t="s">
        <v>610</v>
      </c>
      <c r="G7" s="69" t="s">
        <v>610</v>
      </c>
      <c r="H7" s="69" t="s">
        <v>610</v>
      </c>
      <c r="I7" s="69" t="s">
        <v>610</v>
      </c>
      <c r="J7" s="77" t="s">
        <v>610</v>
      </c>
      <c r="K7" s="89" t="s">
        <v>138</v>
      </c>
      <c r="L7" s="10"/>
      <c r="M7" s="10">
        <v>-84.551766000000001</v>
      </c>
      <c r="N7" s="10">
        <v>42.736074000000002</v>
      </c>
      <c r="O7" s="10" t="s">
        <v>440</v>
      </c>
      <c r="P7" s="10"/>
      <c r="Q7" s="10" t="s">
        <v>115</v>
      </c>
      <c r="R7" s="10">
        <v>48913</v>
      </c>
      <c r="S7" s="10"/>
      <c r="T7" s="10" t="s">
        <v>113</v>
      </c>
      <c r="U7" s="10" t="s">
        <v>699</v>
      </c>
      <c r="V7" s="10" t="s">
        <v>736</v>
      </c>
      <c r="W7" s="30" t="s">
        <v>952</v>
      </c>
      <c r="X7" s="30" t="s">
        <v>137</v>
      </c>
      <c r="Y7" s="83"/>
      <c r="Z7" s="30"/>
      <c r="AA7" s="10"/>
      <c r="AB7" s="10"/>
      <c r="AC7" s="10"/>
      <c r="AD7" s="10" t="s">
        <v>653</v>
      </c>
      <c r="AE7" s="69"/>
      <c r="AF7" s="108" t="s">
        <v>610</v>
      </c>
      <c r="AG7" s="108" t="s">
        <v>610</v>
      </c>
      <c r="AH7" s="69"/>
      <c r="AI7" s="10"/>
      <c r="AJ7" s="45"/>
      <c r="AK7" s="40" t="s">
        <v>610</v>
      </c>
      <c r="AL7" s="40"/>
      <c r="AM7" s="40"/>
      <c r="AN7" s="40"/>
      <c r="AO7" s="40"/>
      <c r="AP7" s="40"/>
      <c r="AQ7" s="40"/>
      <c r="AR7" s="42"/>
    </row>
    <row r="8" spans="1:44" s="29" customFormat="1" ht="30">
      <c r="A8" s="114" t="s">
        <v>964</v>
      </c>
      <c r="B8" s="88"/>
      <c r="C8" s="69" t="s">
        <v>610</v>
      </c>
      <c r="D8" s="69" t="s">
        <v>610</v>
      </c>
      <c r="E8" s="69" t="s">
        <v>610</v>
      </c>
      <c r="F8" s="69" t="s">
        <v>610</v>
      </c>
      <c r="G8" s="69" t="s">
        <v>610</v>
      </c>
      <c r="H8" s="69" t="s">
        <v>610</v>
      </c>
      <c r="I8" s="69" t="s">
        <v>610</v>
      </c>
      <c r="J8" s="77" t="s">
        <v>610</v>
      </c>
      <c r="K8" s="90" t="s">
        <v>182</v>
      </c>
      <c r="L8" s="8"/>
      <c r="M8" s="8">
        <v>-84.551766000000001</v>
      </c>
      <c r="N8" s="8">
        <v>42.736074000000002</v>
      </c>
      <c r="O8" s="10" t="s">
        <v>440</v>
      </c>
      <c r="P8" s="10"/>
      <c r="Q8" s="10" t="s">
        <v>115</v>
      </c>
      <c r="R8" s="10">
        <v>48913</v>
      </c>
      <c r="S8" s="10"/>
      <c r="T8" s="8" t="s">
        <v>113</v>
      </c>
      <c r="U8" s="8" t="s">
        <v>699</v>
      </c>
      <c r="V8" s="10" t="s">
        <v>736</v>
      </c>
      <c r="W8" s="12" t="s">
        <v>952</v>
      </c>
      <c r="X8" s="12" t="s">
        <v>181</v>
      </c>
      <c r="Y8" s="83"/>
      <c r="Z8" s="12" t="s">
        <v>111</v>
      </c>
      <c r="AA8" s="8"/>
      <c r="AB8" s="8"/>
      <c r="AC8" s="8"/>
      <c r="AD8" s="8" t="s">
        <v>659</v>
      </c>
      <c r="AE8" s="88"/>
      <c r="AF8" s="88"/>
      <c r="AG8" s="108" t="s">
        <v>610</v>
      </c>
      <c r="AH8" s="108" t="s">
        <v>610</v>
      </c>
      <c r="AI8" s="8"/>
      <c r="AJ8" s="46"/>
      <c r="AK8" s="43" t="s">
        <v>610</v>
      </c>
      <c r="AL8" s="43"/>
      <c r="AM8" s="43"/>
      <c r="AN8" s="43"/>
      <c r="AO8" s="43"/>
      <c r="AP8" s="43"/>
      <c r="AQ8" s="43"/>
      <c r="AR8" s="42"/>
    </row>
    <row r="9" spans="1:44" s="29" customFormat="1" ht="60">
      <c r="A9" s="114" t="s">
        <v>965</v>
      </c>
      <c r="B9" s="88"/>
      <c r="C9" s="69" t="s">
        <v>610</v>
      </c>
      <c r="D9" s="69" t="s">
        <v>610</v>
      </c>
      <c r="E9" s="69" t="s">
        <v>610</v>
      </c>
      <c r="F9" s="69" t="s">
        <v>610</v>
      </c>
      <c r="G9" s="69" t="s">
        <v>610</v>
      </c>
      <c r="H9" s="69" t="s">
        <v>610</v>
      </c>
      <c r="I9" s="69" t="s">
        <v>610</v>
      </c>
      <c r="J9" s="77" t="s">
        <v>610</v>
      </c>
      <c r="K9" s="90" t="s">
        <v>183</v>
      </c>
      <c r="L9" s="8"/>
      <c r="M9" s="8">
        <v>-84.551766000000001</v>
      </c>
      <c r="N9" s="8">
        <v>42.736074000000002</v>
      </c>
      <c r="O9" s="10" t="s">
        <v>440</v>
      </c>
      <c r="P9" s="10"/>
      <c r="Q9" s="10" t="s">
        <v>115</v>
      </c>
      <c r="R9" s="10">
        <v>48913</v>
      </c>
      <c r="S9" s="10"/>
      <c r="T9" s="8" t="s">
        <v>113</v>
      </c>
      <c r="U9" s="8" t="s">
        <v>699</v>
      </c>
      <c r="V9" s="10" t="s">
        <v>736</v>
      </c>
      <c r="W9" s="12" t="s">
        <v>952</v>
      </c>
      <c r="X9" s="12" t="s">
        <v>184</v>
      </c>
      <c r="Y9" s="83"/>
      <c r="Z9" s="12" t="s">
        <v>111</v>
      </c>
      <c r="AA9" s="8" t="s">
        <v>185</v>
      </c>
      <c r="AB9" s="8"/>
      <c r="AC9" s="8"/>
      <c r="AD9" s="10" t="s">
        <v>7</v>
      </c>
      <c r="AE9" s="108" t="s">
        <v>610</v>
      </c>
      <c r="AF9" s="108"/>
      <c r="AG9" s="108"/>
      <c r="AH9" s="108"/>
      <c r="AI9" s="8"/>
      <c r="AJ9" s="46"/>
      <c r="AK9" s="43" t="s">
        <v>610</v>
      </c>
      <c r="AL9" s="43"/>
      <c r="AM9" s="43"/>
      <c r="AN9" s="43"/>
      <c r="AO9" s="43"/>
      <c r="AP9" s="43"/>
      <c r="AQ9" s="43"/>
      <c r="AR9" s="42"/>
    </row>
    <row r="10" spans="1:44" ht="30">
      <c r="A10" s="114" t="s">
        <v>966</v>
      </c>
      <c r="B10" s="88"/>
      <c r="C10" s="69" t="s">
        <v>610</v>
      </c>
      <c r="D10" s="69" t="s">
        <v>610</v>
      </c>
      <c r="E10" s="69" t="s">
        <v>610</v>
      </c>
      <c r="F10" s="69" t="s">
        <v>610</v>
      </c>
      <c r="G10" s="69" t="s">
        <v>610</v>
      </c>
      <c r="H10" s="69" t="s">
        <v>610</v>
      </c>
      <c r="I10" s="69" t="s">
        <v>610</v>
      </c>
      <c r="J10" s="77" t="s">
        <v>610</v>
      </c>
      <c r="K10" s="89" t="s">
        <v>10</v>
      </c>
      <c r="L10" s="10"/>
      <c r="M10" s="10">
        <v>-83.016114999999999</v>
      </c>
      <c r="N10" s="10">
        <v>42.335951000000001</v>
      </c>
      <c r="O10" s="10" t="s">
        <v>1142</v>
      </c>
      <c r="P10" s="10" t="s">
        <v>1141</v>
      </c>
      <c r="Q10" s="10" t="s">
        <v>121</v>
      </c>
      <c r="R10" s="10">
        <v>48207</v>
      </c>
      <c r="S10" s="10"/>
      <c r="T10" s="10" t="s">
        <v>113</v>
      </c>
      <c r="U10" s="10" t="s">
        <v>733</v>
      </c>
      <c r="V10" s="10" t="s">
        <v>118</v>
      </c>
      <c r="W10" s="30" t="s">
        <v>119</v>
      </c>
      <c r="X10" s="30" t="s">
        <v>119</v>
      </c>
      <c r="Y10" s="83"/>
      <c r="Z10" s="30" t="s">
        <v>120</v>
      </c>
      <c r="AA10" s="10" t="s">
        <v>11</v>
      </c>
      <c r="AB10" s="10"/>
      <c r="AC10" s="10" t="s">
        <v>12</v>
      </c>
      <c r="AD10" s="10" t="s">
        <v>7</v>
      </c>
      <c r="AE10" s="108" t="s">
        <v>610</v>
      </c>
      <c r="AF10" s="69"/>
      <c r="AG10" s="69"/>
      <c r="AH10" s="69"/>
      <c r="AI10" s="10"/>
      <c r="AJ10" s="45"/>
      <c r="AK10" s="43" t="s">
        <v>610</v>
      </c>
      <c r="AL10" s="43"/>
      <c r="AM10" s="43"/>
      <c r="AN10" s="43"/>
      <c r="AO10" s="43"/>
      <c r="AP10" s="43"/>
      <c r="AQ10" s="43"/>
      <c r="AR10" s="42"/>
    </row>
    <row r="11" spans="1:44" ht="90">
      <c r="A11" s="114" t="s">
        <v>967</v>
      </c>
      <c r="B11" s="88"/>
      <c r="C11" s="69" t="s">
        <v>610</v>
      </c>
      <c r="D11" s="69" t="s">
        <v>610</v>
      </c>
      <c r="E11" s="69" t="s">
        <v>610</v>
      </c>
      <c r="F11" s="69" t="s">
        <v>610</v>
      </c>
      <c r="G11" s="69" t="s">
        <v>610</v>
      </c>
      <c r="H11" s="69" t="s">
        <v>610</v>
      </c>
      <c r="I11" s="69" t="s">
        <v>610</v>
      </c>
      <c r="J11" s="77" t="s">
        <v>610</v>
      </c>
      <c r="K11" s="89" t="s">
        <v>13</v>
      </c>
      <c r="L11" s="10"/>
      <c r="M11" s="10">
        <v>-83.052948999999998</v>
      </c>
      <c r="N11" s="10">
        <v>42.331083999999997</v>
      </c>
      <c r="O11" s="10" t="s">
        <v>1144</v>
      </c>
      <c r="P11" s="10" t="s">
        <v>1143</v>
      </c>
      <c r="Q11" s="10" t="s">
        <v>121</v>
      </c>
      <c r="R11" s="10">
        <v>48226</v>
      </c>
      <c r="S11" s="10"/>
      <c r="T11" s="10" t="s">
        <v>113</v>
      </c>
      <c r="U11" s="10" t="s">
        <v>733</v>
      </c>
      <c r="V11" s="10" t="s">
        <v>122</v>
      </c>
      <c r="W11" s="30" t="s">
        <v>953</v>
      </c>
      <c r="X11" s="30" t="s">
        <v>124</v>
      </c>
      <c r="Y11" s="84" t="s">
        <v>872</v>
      </c>
      <c r="Z11" s="30" t="s">
        <v>392</v>
      </c>
      <c r="AA11" s="10" t="s">
        <v>14</v>
      </c>
      <c r="AB11" s="10"/>
      <c r="AC11" s="10"/>
      <c r="AD11" s="10" t="s">
        <v>7</v>
      </c>
      <c r="AE11" s="108" t="s">
        <v>610</v>
      </c>
      <c r="AF11" s="69"/>
      <c r="AG11" s="69"/>
      <c r="AH11" s="69"/>
      <c r="AI11" s="10"/>
      <c r="AJ11" s="45"/>
      <c r="AK11" s="43" t="s">
        <v>610</v>
      </c>
      <c r="AL11" s="43"/>
      <c r="AM11" s="43" t="s">
        <v>610</v>
      </c>
      <c r="AN11" s="43" t="s">
        <v>610</v>
      </c>
      <c r="AO11" s="43"/>
      <c r="AP11" s="43"/>
      <c r="AQ11" s="43"/>
      <c r="AR11" s="42"/>
    </row>
    <row r="12" spans="1:44" ht="90">
      <c r="A12" s="114" t="s">
        <v>968</v>
      </c>
      <c r="B12" s="88"/>
      <c r="C12" s="69" t="s">
        <v>610</v>
      </c>
      <c r="D12" s="69" t="s">
        <v>610</v>
      </c>
      <c r="E12" s="69" t="s">
        <v>610</v>
      </c>
      <c r="F12" s="69" t="s">
        <v>610</v>
      </c>
      <c r="G12" s="69" t="s">
        <v>610</v>
      </c>
      <c r="H12" s="69" t="s">
        <v>610</v>
      </c>
      <c r="I12" s="69" t="s">
        <v>610</v>
      </c>
      <c r="J12" s="77" t="s">
        <v>610</v>
      </c>
      <c r="K12" s="89" t="s">
        <v>84</v>
      </c>
      <c r="L12" s="10"/>
      <c r="M12" s="10">
        <v>-83.370931999999996</v>
      </c>
      <c r="N12" s="10">
        <v>42.382092999999998</v>
      </c>
      <c r="O12" s="10" t="s">
        <v>132</v>
      </c>
      <c r="P12" s="10"/>
      <c r="Q12" s="10" t="s">
        <v>133</v>
      </c>
      <c r="R12" s="10">
        <v>48150</v>
      </c>
      <c r="S12" s="10"/>
      <c r="T12" s="10" t="s">
        <v>113</v>
      </c>
      <c r="U12" s="10" t="s">
        <v>733</v>
      </c>
      <c r="V12" s="10" t="s">
        <v>134</v>
      </c>
      <c r="W12" s="30" t="s">
        <v>136</v>
      </c>
      <c r="X12" s="30" t="s">
        <v>136</v>
      </c>
      <c r="Y12" s="83"/>
      <c r="Z12" s="30" t="s">
        <v>135</v>
      </c>
      <c r="AA12" s="10" t="s">
        <v>9</v>
      </c>
      <c r="AB12" s="10"/>
      <c r="AC12" s="10" t="s">
        <v>86</v>
      </c>
      <c r="AD12" s="10" t="s">
        <v>7</v>
      </c>
      <c r="AE12" s="108" t="s">
        <v>610</v>
      </c>
      <c r="AF12" s="69"/>
      <c r="AG12" s="69"/>
      <c r="AH12" s="69"/>
      <c r="AI12" s="10" t="s">
        <v>87</v>
      </c>
      <c r="AJ12" s="45" t="s">
        <v>85</v>
      </c>
      <c r="AK12" s="40" t="s">
        <v>610</v>
      </c>
      <c r="AL12" s="40"/>
      <c r="AM12" s="40"/>
      <c r="AN12" s="40" t="s">
        <v>610</v>
      </c>
      <c r="AO12" s="40"/>
      <c r="AP12" s="40"/>
      <c r="AQ12" s="40"/>
      <c r="AR12" s="42"/>
    </row>
    <row r="13" spans="1:44" ht="90">
      <c r="A13" s="114" t="s">
        <v>969</v>
      </c>
      <c r="B13" s="88"/>
      <c r="C13" s="69" t="s">
        <v>610</v>
      </c>
      <c r="D13" s="69" t="s">
        <v>610</v>
      </c>
      <c r="E13" s="69" t="s">
        <v>610</v>
      </c>
      <c r="F13" s="69" t="s">
        <v>610</v>
      </c>
      <c r="G13" s="69" t="s">
        <v>610</v>
      </c>
      <c r="H13" s="69" t="s">
        <v>610</v>
      </c>
      <c r="I13" s="69" t="s">
        <v>610</v>
      </c>
      <c r="J13" s="77" t="s">
        <v>610</v>
      </c>
      <c r="K13" s="89" t="s">
        <v>88</v>
      </c>
      <c r="L13" s="10"/>
      <c r="M13" s="10">
        <v>-83.066419999999994</v>
      </c>
      <c r="N13" s="10">
        <v>42.351965999999997</v>
      </c>
      <c r="O13" s="10" t="s">
        <v>866</v>
      </c>
      <c r="P13" s="10"/>
      <c r="Q13" s="10" t="s">
        <v>121</v>
      </c>
      <c r="R13" s="10" t="s">
        <v>415</v>
      </c>
      <c r="S13" s="10"/>
      <c r="T13" s="10" t="s">
        <v>113</v>
      </c>
      <c r="U13" s="10" t="s">
        <v>733</v>
      </c>
      <c r="V13" s="10" t="s">
        <v>414</v>
      </c>
      <c r="W13" s="30" t="s">
        <v>954</v>
      </c>
      <c r="X13" s="30" t="s">
        <v>778</v>
      </c>
      <c r="Y13" s="85"/>
      <c r="Z13" s="30" t="s">
        <v>413</v>
      </c>
      <c r="AA13" s="10" t="s">
        <v>423</v>
      </c>
      <c r="AB13" s="10"/>
      <c r="AC13" s="10"/>
      <c r="AD13" s="10" t="s">
        <v>660</v>
      </c>
      <c r="AE13" s="69"/>
      <c r="AF13" s="69"/>
      <c r="AG13" s="69"/>
      <c r="AH13" s="108" t="s">
        <v>610</v>
      </c>
      <c r="AI13" s="10" t="s">
        <v>90</v>
      </c>
      <c r="AJ13" s="45" t="s">
        <v>89</v>
      </c>
      <c r="AK13" s="43"/>
      <c r="AL13" s="43"/>
      <c r="AM13" s="43"/>
      <c r="AN13" s="43" t="s">
        <v>610</v>
      </c>
      <c r="AO13" s="43"/>
      <c r="AP13" s="43"/>
      <c r="AQ13" s="43"/>
      <c r="AR13" s="42"/>
    </row>
    <row r="14" spans="1:44" ht="28.5">
      <c r="A14" s="114" t="s">
        <v>970</v>
      </c>
      <c r="B14" s="88"/>
      <c r="C14" s="69" t="s">
        <v>610</v>
      </c>
      <c r="D14" s="69" t="s">
        <v>610</v>
      </c>
      <c r="E14" s="69" t="s">
        <v>610</v>
      </c>
      <c r="F14" s="69" t="s">
        <v>610</v>
      </c>
      <c r="G14" s="69" t="s">
        <v>610</v>
      </c>
      <c r="H14" s="69" t="s">
        <v>610</v>
      </c>
      <c r="I14" s="69" t="s">
        <v>610</v>
      </c>
      <c r="J14" s="77" t="s">
        <v>610</v>
      </c>
      <c r="K14" s="89" t="s">
        <v>396</v>
      </c>
      <c r="L14" s="10"/>
      <c r="M14" s="10">
        <v>-83.746814999999998</v>
      </c>
      <c r="N14" s="10">
        <v>42.28351</v>
      </c>
      <c r="O14" s="10" t="s">
        <v>503</v>
      </c>
      <c r="P14" s="10" t="s">
        <v>1145</v>
      </c>
      <c r="Q14" s="10" t="s">
        <v>397</v>
      </c>
      <c r="R14" s="10">
        <v>48104</v>
      </c>
      <c r="S14" s="10"/>
      <c r="T14" s="10" t="s">
        <v>113</v>
      </c>
      <c r="U14" s="10" t="s">
        <v>734</v>
      </c>
      <c r="V14" s="10" t="s">
        <v>398</v>
      </c>
      <c r="W14" s="30" t="s">
        <v>395</v>
      </c>
      <c r="X14" s="30" t="s">
        <v>395</v>
      </c>
      <c r="Y14" s="85"/>
      <c r="Z14" s="30" t="s">
        <v>777</v>
      </c>
      <c r="AA14" s="10" t="s">
        <v>423</v>
      </c>
      <c r="AB14" s="10"/>
      <c r="AC14" s="10"/>
      <c r="AD14" s="10" t="s">
        <v>660</v>
      </c>
      <c r="AE14" s="69"/>
      <c r="AF14" s="69"/>
      <c r="AG14" s="69"/>
      <c r="AH14" s="108" t="s">
        <v>610</v>
      </c>
      <c r="AI14" s="10"/>
      <c r="AJ14" s="45"/>
      <c r="AK14" s="43"/>
      <c r="AL14" s="43"/>
      <c r="AM14" s="43"/>
      <c r="AN14" s="43" t="s">
        <v>610</v>
      </c>
      <c r="AO14" s="43"/>
      <c r="AP14" s="43"/>
      <c r="AQ14" s="43"/>
      <c r="AR14" s="42"/>
    </row>
    <row r="15" spans="1:44" ht="28.5">
      <c r="A15" s="114" t="s">
        <v>971</v>
      </c>
      <c r="B15" s="88"/>
      <c r="C15" s="69" t="s">
        <v>610</v>
      </c>
      <c r="D15" s="69" t="s">
        <v>610</v>
      </c>
      <c r="E15" s="69" t="s">
        <v>610</v>
      </c>
      <c r="F15" s="69" t="s">
        <v>610</v>
      </c>
      <c r="G15" s="69" t="s">
        <v>610</v>
      </c>
      <c r="H15" s="69" t="s">
        <v>610</v>
      </c>
      <c r="I15" s="69" t="s">
        <v>610</v>
      </c>
      <c r="J15" s="77" t="s">
        <v>610</v>
      </c>
      <c r="K15" s="89" t="s">
        <v>399</v>
      </c>
      <c r="L15" s="10"/>
      <c r="M15" s="10">
        <v>-83.744259999999997</v>
      </c>
      <c r="N15" s="10">
        <v>42.264885</v>
      </c>
      <c r="O15" s="10" t="s">
        <v>400</v>
      </c>
      <c r="P15" s="10"/>
      <c r="Q15" s="10" t="s">
        <v>397</v>
      </c>
      <c r="R15" s="10">
        <v>48104</v>
      </c>
      <c r="S15" s="10"/>
      <c r="T15" s="10" t="s">
        <v>113</v>
      </c>
      <c r="U15" s="10" t="s">
        <v>734</v>
      </c>
      <c r="V15" s="10" t="s">
        <v>402</v>
      </c>
      <c r="W15" s="30" t="s">
        <v>401</v>
      </c>
      <c r="X15" s="30" t="s">
        <v>401</v>
      </c>
      <c r="Y15" s="85"/>
      <c r="Z15" s="30" t="s">
        <v>403</v>
      </c>
      <c r="AA15" s="10" t="s">
        <v>423</v>
      </c>
      <c r="AB15" s="10"/>
      <c r="AC15" s="10"/>
      <c r="AD15" s="10" t="s">
        <v>660</v>
      </c>
      <c r="AE15" s="69"/>
      <c r="AF15" s="69"/>
      <c r="AG15" s="69"/>
      <c r="AH15" s="108" t="s">
        <v>610</v>
      </c>
      <c r="AI15" s="10"/>
      <c r="AJ15" s="45"/>
      <c r="AK15" s="40"/>
      <c r="AL15" s="40"/>
      <c r="AM15" s="40"/>
      <c r="AN15" s="43" t="s">
        <v>610</v>
      </c>
      <c r="AO15" s="40"/>
      <c r="AP15" s="40"/>
      <c r="AQ15" s="40"/>
      <c r="AR15" s="42"/>
    </row>
    <row r="16" spans="1:44" ht="28.5">
      <c r="A16" s="114" t="s">
        <v>972</v>
      </c>
      <c r="B16" s="88"/>
      <c r="C16" s="69" t="s">
        <v>610</v>
      </c>
      <c r="D16" s="69" t="s">
        <v>610</v>
      </c>
      <c r="E16" s="69" t="s">
        <v>610</v>
      </c>
      <c r="F16" s="69" t="s">
        <v>610</v>
      </c>
      <c r="G16" s="69" t="s">
        <v>610</v>
      </c>
      <c r="H16" s="69" t="s">
        <v>610</v>
      </c>
      <c r="I16" s="69" t="s">
        <v>610</v>
      </c>
      <c r="J16" s="77" t="s">
        <v>610</v>
      </c>
      <c r="K16" s="89" t="s">
        <v>404</v>
      </c>
      <c r="L16" s="10"/>
      <c r="M16" s="10">
        <v>-83.751205999999996</v>
      </c>
      <c r="N16" s="10">
        <v>42.280822000000001</v>
      </c>
      <c r="O16" s="10" t="s">
        <v>406</v>
      </c>
      <c r="P16" s="10"/>
      <c r="Q16" s="10" t="s">
        <v>397</v>
      </c>
      <c r="R16" s="10">
        <v>48104</v>
      </c>
      <c r="S16" s="10"/>
      <c r="T16" s="10" t="s">
        <v>113</v>
      </c>
      <c r="U16" s="10" t="s">
        <v>734</v>
      </c>
      <c r="V16" s="10" t="s">
        <v>408</v>
      </c>
      <c r="W16" s="30" t="s">
        <v>405</v>
      </c>
      <c r="X16" s="30" t="s">
        <v>405</v>
      </c>
      <c r="Y16" s="85"/>
      <c r="Z16" s="30" t="s">
        <v>407</v>
      </c>
      <c r="AA16" s="10" t="s">
        <v>423</v>
      </c>
      <c r="AB16" s="10"/>
      <c r="AC16" s="10"/>
      <c r="AD16" s="10" t="s">
        <v>660</v>
      </c>
      <c r="AE16" s="69"/>
      <c r="AF16" s="69"/>
      <c r="AG16" s="69"/>
      <c r="AH16" s="108" t="s">
        <v>610</v>
      </c>
      <c r="AI16" s="10"/>
      <c r="AJ16" s="45"/>
      <c r="AK16" s="41"/>
      <c r="AL16" s="41"/>
      <c r="AM16" s="41"/>
      <c r="AN16" s="43" t="s">
        <v>610</v>
      </c>
      <c r="AO16" s="41"/>
      <c r="AP16" s="41"/>
      <c r="AQ16" s="41"/>
      <c r="AR16" s="41"/>
    </row>
    <row r="17" spans="1:44" ht="30">
      <c r="A17" s="114" t="s">
        <v>973</v>
      </c>
      <c r="B17" s="88"/>
      <c r="C17" s="69" t="s">
        <v>610</v>
      </c>
      <c r="D17" s="69" t="s">
        <v>610</v>
      </c>
      <c r="E17" s="69" t="s">
        <v>610</v>
      </c>
      <c r="F17" s="69" t="s">
        <v>610</v>
      </c>
      <c r="G17" s="69" t="s">
        <v>610</v>
      </c>
      <c r="H17" s="69" t="s">
        <v>610</v>
      </c>
      <c r="I17" s="69" t="s">
        <v>610</v>
      </c>
      <c r="J17" s="77" t="s">
        <v>610</v>
      </c>
      <c r="K17" s="89" t="s">
        <v>409</v>
      </c>
      <c r="L17" s="10"/>
      <c r="M17" s="10">
        <v>-83.746928999999994</v>
      </c>
      <c r="N17" s="10">
        <v>42.283389999999997</v>
      </c>
      <c r="O17" s="10" t="s">
        <v>503</v>
      </c>
      <c r="P17" s="10" t="s">
        <v>1147</v>
      </c>
      <c r="Q17" s="10" t="s">
        <v>397</v>
      </c>
      <c r="R17" s="10">
        <v>48104</v>
      </c>
      <c r="S17" s="10"/>
      <c r="T17" s="10" t="s">
        <v>113</v>
      </c>
      <c r="U17" s="10" t="s">
        <v>734</v>
      </c>
      <c r="V17" s="10" t="s">
        <v>411</v>
      </c>
      <c r="W17" s="30" t="s">
        <v>410</v>
      </c>
      <c r="X17" s="30" t="s">
        <v>410</v>
      </c>
      <c r="Y17" s="85"/>
      <c r="Z17" s="30" t="s">
        <v>412</v>
      </c>
      <c r="AA17" s="10" t="s">
        <v>423</v>
      </c>
      <c r="AB17" s="10"/>
      <c r="AC17" s="10"/>
      <c r="AD17" s="10" t="s">
        <v>660</v>
      </c>
      <c r="AE17" s="69"/>
      <c r="AF17" s="69"/>
      <c r="AG17" s="69"/>
      <c r="AH17" s="108" t="s">
        <v>610</v>
      </c>
      <c r="AI17" s="10"/>
      <c r="AJ17" s="45"/>
      <c r="AK17" s="41"/>
      <c r="AL17" s="41"/>
      <c r="AM17" s="41"/>
      <c r="AN17" s="43" t="s">
        <v>610</v>
      </c>
      <c r="AO17" s="41"/>
      <c r="AP17" s="41"/>
      <c r="AQ17" s="41"/>
      <c r="AR17" s="41"/>
    </row>
    <row r="18" spans="1:44" ht="28.5">
      <c r="A18" s="114" t="s">
        <v>974</v>
      </c>
      <c r="B18" s="88"/>
      <c r="C18" s="69" t="s">
        <v>610</v>
      </c>
      <c r="D18" s="69" t="s">
        <v>610</v>
      </c>
      <c r="E18" s="69" t="s">
        <v>610</v>
      </c>
      <c r="F18" s="69" t="s">
        <v>610</v>
      </c>
      <c r="G18" s="69" t="s">
        <v>610</v>
      </c>
      <c r="H18" s="69" t="s">
        <v>610</v>
      </c>
      <c r="I18" s="69" t="s">
        <v>610</v>
      </c>
      <c r="J18" s="77" t="s">
        <v>610</v>
      </c>
      <c r="K18" s="89" t="s">
        <v>416</v>
      </c>
      <c r="L18" s="10"/>
      <c r="M18" s="10">
        <v>-83.746814999999998</v>
      </c>
      <c r="N18" s="10">
        <v>42.28351</v>
      </c>
      <c r="O18" s="10" t="s">
        <v>503</v>
      </c>
      <c r="P18" s="10" t="s">
        <v>1146</v>
      </c>
      <c r="Q18" s="10" t="s">
        <v>397</v>
      </c>
      <c r="R18" s="10">
        <v>48104</v>
      </c>
      <c r="S18" s="10"/>
      <c r="T18" s="10" t="s">
        <v>113</v>
      </c>
      <c r="U18" s="10" t="s">
        <v>734</v>
      </c>
      <c r="V18" s="10" t="s">
        <v>417</v>
      </c>
      <c r="W18" s="30" t="s">
        <v>419</v>
      </c>
      <c r="X18" s="30" t="s">
        <v>419</v>
      </c>
      <c r="Y18" s="85"/>
      <c r="Z18" s="30" t="s">
        <v>418</v>
      </c>
      <c r="AA18" s="10" t="s">
        <v>423</v>
      </c>
      <c r="AB18" s="10"/>
      <c r="AC18" s="10"/>
      <c r="AD18" s="10" t="s">
        <v>660</v>
      </c>
      <c r="AE18" s="69"/>
      <c r="AF18" s="69"/>
      <c r="AG18" s="69"/>
      <c r="AH18" s="108" t="s">
        <v>610</v>
      </c>
      <c r="AI18" s="10"/>
      <c r="AJ18" s="45"/>
      <c r="AK18" s="41"/>
      <c r="AL18" s="41"/>
      <c r="AM18" s="41"/>
      <c r="AN18" s="43" t="s">
        <v>610</v>
      </c>
      <c r="AO18" s="41"/>
      <c r="AP18" s="41"/>
      <c r="AQ18" s="41"/>
      <c r="AR18" s="41"/>
    </row>
    <row r="19" spans="1:44" ht="30">
      <c r="A19" s="114" t="s">
        <v>975</v>
      </c>
      <c r="B19" s="88"/>
      <c r="C19" s="69" t="s">
        <v>610</v>
      </c>
      <c r="D19" s="69" t="s">
        <v>610</v>
      </c>
      <c r="E19" s="69" t="s">
        <v>610</v>
      </c>
      <c r="F19" s="69" t="s">
        <v>610</v>
      </c>
      <c r="G19" s="69" t="s">
        <v>610</v>
      </c>
      <c r="H19" s="69" t="s">
        <v>610</v>
      </c>
      <c r="I19" s="69" t="s">
        <v>610</v>
      </c>
      <c r="J19" s="77" t="s">
        <v>610</v>
      </c>
      <c r="K19" s="89" t="s">
        <v>420</v>
      </c>
      <c r="L19" s="10"/>
      <c r="M19" s="10">
        <v>-83.747573000000003</v>
      </c>
      <c r="N19" s="10">
        <v>42.280152999999999</v>
      </c>
      <c r="O19" s="10" t="s">
        <v>422</v>
      </c>
      <c r="P19" s="10"/>
      <c r="Q19" s="10" t="s">
        <v>397</v>
      </c>
      <c r="R19" s="10">
        <v>48104</v>
      </c>
      <c r="S19" s="10"/>
      <c r="T19" s="10" t="s">
        <v>113</v>
      </c>
      <c r="U19" s="10" t="s">
        <v>734</v>
      </c>
      <c r="V19" s="10" t="s">
        <v>732</v>
      </c>
      <c r="W19" s="30" t="s">
        <v>421</v>
      </c>
      <c r="X19" s="30" t="s">
        <v>421</v>
      </c>
      <c r="Y19" s="85" t="s">
        <v>873</v>
      </c>
      <c r="Z19" s="30" t="s">
        <v>424</v>
      </c>
      <c r="AA19" s="10" t="s">
        <v>423</v>
      </c>
      <c r="AB19" s="10"/>
      <c r="AC19" s="10"/>
      <c r="AD19" s="10" t="s">
        <v>660</v>
      </c>
      <c r="AE19" s="69"/>
      <c r="AF19" s="69"/>
      <c r="AG19" s="69"/>
      <c r="AH19" s="108" t="s">
        <v>610</v>
      </c>
      <c r="AI19" s="10"/>
      <c r="AJ19" s="45"/>
      <c r="AK19" s="41"/>
      <c r="AL19" s="41"/>
      <c r="AM19" s="41"/>
      <c r="AN19" s="43" t="s">
        <v>610</v>
      </c>
      <c r="AO19" s="41"/>
      <c r="AP19" s="41"/>
      <c r="AQ19" s="41"/>
      <c r="AR19" s="41"/>
    </row>
    <row r="20" spans="1:44" ht="30">
      <c r="A20" s="114" t="s">
        <v>976</v>
      </c>
      <c r="B20" s="88"/>
      <c r="C20" s="69" t="s">
        <v>610</v>
      </c>
      <c r="D20" s="69" t="s">
        <v>610</v>
      </c>
      <c r="E20" s="69" t="s">
        <v>610</v>
      </c>
      <c r="F20" s="69" t="s">
        <v>610</v>
      </c>
      <c r="G20" s="69" t="s">
        <v>610</v>
      </c>
      <c r="H20" s="69" t="s">
        <v>610</v>
      </c>
      <c r="I20" s="69" t="s">
        <v>610</v>
      </c>
      <c r="J20" s="77" t="s">
        <v>610</v>
      </c>
      <c r="K20" s="89" t="s">
        <v>425</v>
      </c>
      <c r="L20" s="10"/>
      <c r="M20" s="10">
        <v>-82.889778000000007</v>
      </c>
      <c r="N20" s="10">
        <v>42.397672999999998</v>
      </c>
      <c r="O20" s="10" t="s">
        <v>947</v>
      </c>
      <c r="P20" s="10"/>
      <c r="Q20" s="10" t="s">
        <v>426</v>
      </c>
      <c r="R20" s="10"/>
      <c r="S20" s="10"/>
      <c r="T20" s="10" t="s">
        <v>113</v>
      </c>
      <c r="U20" s="10" t="s">
        <v>733</v>
      </c>
      <c r="V20" s="10" t="s">
        <v>732</v>
      </c>
      <c r="W20" s="30" t="s">
        <v>427</v>
      </c>
      <c r="X20" s="30" t="s">
        <v>427</v>
      </c>
      <c r="Y20" s="85"/>
      <c r="Z20" s="10" t="s">
        <v>732</v>
      </c>
      <c r="AA20" s="10" t="s">
        <v>423</v>
      </c>
      <c r="AB20" s="10"/>
      <c r="AC20" s="10"/>
      <c r="AD20" s="10" t="s">
        <v>660</v>
      </c>
      <c r="AE20" s="69"/>
      <c r="AF20" s="69"/>
      <c r="AG20" s="69"/>
      <c r="AH20" s="108" t="s">
        <v>610</v>
      </c>
      <c r="AI20" s="10"/>
      <c r="AJ20" s="45"/>
      <c r="AK20" s="41"/>
      <c r="AL20" s="41"/>
      <c r="AM20" s="41"/>
      <c r="AN20" s="43" t="s">
        <v>610</v>
      </c>
      <c r="AO20" s="41"/>
      <c r="AP20" s="41"/>
      <c r="AQ20" s="41"/>
      <c r="AR20" s="41"/>
    </row>
    <row r="21" spans="1:44" ht="30">
      <c r="A21" s="114" t="s">
        <v>977</v>
      </c>
      <c r="B21" s="88"/>
      <c r="C21" s="69" t="s">
        <v>610</v>
      </c>
      <c r="D21" s="69" t="s">
        <v>610</v>
      </c>
      <c r="E21" s="69" t="s">
        <v>610</v>
      </c>
      <c r="F21" s="69" t="s">
        <v>610</v>
      </c>
      <c r="G21" s="69" t="s">
        <v>610</v>
      </c>
      <c r="H21" s="69" t="s">
        <v>610</v>
      </c>
      <c r="I21" s="69" t="s">
        <v>610</v>
      </c>
      <c r="J21" s="77" t="s">
        <v>610</v>
      </c>
      <c r="K21" s="89" t="s">
        <v>428</v>
      </c>
      <c r="L21" s="10"/>
      <c r="M21" s="10">
        <v>-83.367880999999997</v>
      </c>
      <c r="N21" s="10">
        <v>42.499271999999998</v>
      </c>
      <c r="O21" s="10" t="s">
        <v>430</v>
      </c>
      <c r="P21" s="10"/>
      <c r="Q21" s="10" t="s">
        <v>429</v>
      </c>
      <c r="R21" s="10">
        <v>48334</v>
      </c>
      <c r="S21" s="10"/>
      <c r="T21" s="10" t="s">
        <v>113</v>
      </c>
      <c r="U21" s="10" t="s">
        <v>696</v>
      </c>
      <c r="V21" s="10" t="s">
        <v>432</v>
      </c>
      <c r="W21" s="30" t="s">
        <v>433</v>
      </c>
      <c r="X21" s="30" t="s">
        <v>433</v>
      </c>
      <c r="Y21" s="85"/>
      <c r="Z21" s="30" t="s">
        <v>431</v>
      </c>
      <c r="AA21" s="10" t="s">
        <v>423</v>
      </c>
      <c r="AB21" s="10"/>
      <c r="AC21" s="10"/>
      <c r="AD21" s="10" t="s">
        <v>660</v>
      </c>
      <c r="AE21" s="69"/>
      <c r="AF21" s="69"/>
      <c r="AG21" s="69"/>
      <c r="AH21" s="108" t="s">
        <v>610</v>
      </c>
      <c r="AI21" s="10"/>
      <c r="AJ21" s="45"/>
      <c r="AK21" s="42"/>
      <c r="AL21" s="42"/>
      <c r="AM21" s="42"/>
      <c r="AN21" s="43" t="s">
        <v>610</v>
      </c>
      <c r="AO21" s="42"/>
      <c r="AP21" s="42"/>
      <c r="AQ21" s="42"/>
      <c r="AR21" s="42"/>
    </row>
    <row r="22" spans="1:44" ht="28.5">
      <c r="A22" s="114" t="s">
        <v>978</v>
      </c>
      <c r="B22" s="88"/>
      <c r="C22" s="69" t="s">
        <v>610</v>
      </c>
      <c r="D22" s="69" t="s">
        <v>610</v>
      </c>
      <c r="E22" s="69" t="s">
        <v>610</v>
      </c>
      <c r="F22" s="69" t="s">
        <v>610</v>
      </c>
      <c r="G22" s="69" t="s">
        <v>610</v>
      </c>
      <c r="H22" s="69" t="s">
        <v>610</v>
      </c>
      <c r="I22" s="69" t="s">
        <v>610</v>
      </c>
      <c r="J22" s="77" t="s">
        <v>610</v>
      </c>
      <c r="K22" s="89" t="s">
        <v>434</v>
      </c>
      <c r="L22" s="10"/>
      <c r="M22" s="10"/>
      <c r="N22" s="10"/>
      <c r="O22" s="10" t="s">
        <v>436</v>
      </c>
      <c r="P22" s="10"/>
      <c r="Q22" s="10" t="s">
        <v>437</v>
      </c>
      <c r="R22" s="10">
        <v>48823</v>
      </c>
      <c r="S22" s="10"/>
      <c r="T22" s="10" t="s">
        <v>113</v>
      </c>
      <c r="U22" s="10" t="s">
        <v>699</v>
      </c>
      <c r="V22" s="10" t="s">
        <v>435</v>
      </c>
      <c r="W22" s="30" t="s">
        <v>438</v>
      </c>
      <c r="X22" s="30" t="s">
        <v>438</v>
      </c>
      <c r="Y22" s="85"/>
      <c r="Z22" s="30" t="s">
        <v>439</v>
      </c>
      <c r="AA22" s="10" t="s">
        <v>423</v>
      </c>
      <c r="AB22" s="10"/>
      <c r="AC22" s="10"/>
      <c r="AD22" s="10" t="s">
        <v>660</v>
      </c>
      <c r="AE22" s="69"/>
      <c r="AF22" s="69"/>
      <c r="AG22" s="69"/>
      <c r="AH22" s="108" t="s">
        <v>610</v>
      </c>
      <c r="AI22" s="10"/>
      <c r="AJ22" s="45"/>
      <c r="AK22" s="41"/>
      <c r="AL22" s="41"/>
      <c r="AM22" s="41"/>
      <c r="AN22" s="43" t="s">
        <v>610</v>
      </c>
      <c r="AO22" s="41"/>
      <c r="AP22" s="41"/>
      <c r="AQ22" s="41"/>
      <c r="AR22" s="41"/>
    </row>
    <row r="23" spans="1:44" ht="28.5">
      <c r="A23" s="114" t="s">
        <v>979</v>
      </c>
      <c r="B23" s="88"/>
      <c r="C23" s="69" t="s">
        <v>610</v>
      </c>
      <c r="D23" s="69" t="s">
        <v>610</v>
      </c>
      <c r="E23" s="69" t="s">
        <v>610</v>
      </c>
      <c r="F23" s="69" t="s">
        <v>610</v>
      </c>
      <c r="G23" s="69" t="s">
        <v>610</v>
      </c>
      <c r="H23" s="69" t="s">
        <v>610</v>
      </c>
      <c r="I23" s="69" t="s">
        <v>610</v>
      </c>
      <c r="J23" s="77" t="s">
        <v>610</v>
      </c>
      <c r="K23" s="89" t="s">
        <v>441</v>
      </c>
      <c r="L23" s="10"/>
      <c r="M23" s="10">
        <v>-87.652657000000005</v>
      </c>
      <c r="N23" s="10">
        <v>41.887101000000001</v>
      </c>
      <c r="O23" s="10" t="s">
        <v>1149</v>
      </c>
      <c r="P23" s="10" t="s">
        <v>1148</v>
      </c>
      <c r="Q23" s="10" t="s">
        <v>442</v>
      </c>
      <c r="R23" s="10">
        <v>60607</v>
      </c>
      <c r="S23" s="10"/>
      <c r="T23" s="10" t="s">
        <v>443</v>
      </c>
      <c r="U23" s="10" t="s">
        <v>737</v>
      </c>
      <c r="V23" s="10" t="s">
        <v>732</v>
      </c>
      <c r="W23" s="30" t="s">
        <v>445</v>
      </c>
      <c r="X23" s="30" t="s">
        <v>445</v>
      </c>
      <c r="Y23" s="85"/>
      <c r="Z23" s="30" t="s">
        <v>444</v>
      </c>
      <c r="AA23" s="10" t="s">
        <v>423</v>
      </c>
      <c r="AB23" s="10"/>
      <c r="AC23" s="10"/>
      <c r="AD23" s="10" t="s">
        <v>660</v>
      </c>
      <c r="AE23" s="69"/>
      <c r="AF23" s="69"/>
      <c r="AG23" s="69"/>
      <c r="AH23" s="108" t="s">
        <v>610</v>
      </c>
      <c r="AI23" s="10"/>
      <c r="AJ23" s="45"/>
      <c r="AK23" s="42"/>
      <c r="AL23" s="42"/>
      <c r="AM23" s="42"/>
      <c r="AN23" s="43" t="s">
        <v>610</v>
      </c>
      <c r="AO23" s="42"/>
      <c r="AP23" s="42"/>
      <c r="AQ23" s="42"/>
      <c r="AR23" s="42"/>
    </row>
    <row r="24" spans="1:44" ht="33.75" customHeight="1">
      <c r="A24" s="114" t="s">
        <v>980</v>
      </c>
      <c r="B24" s="88"/>
      <c r="C24" s="69" t="s">
        <v>610</v>
      </c>
      <c r="D24" s="69" t="s">
        <v>610</v>
      </c>
      <c r="E24" s="69" t="s">
        <v>610</v>
      </c>
      <c r="F24" s="69" t="s">
        <v>610</v>
      </c>
      <c r="G24" s="69" t="s">
        <v>610</v>
      </c>
      <c r="H24" s="69" t="s">
        <v>610</v>
      </c>
      <c r="I24" s="69" t="s">
        <v>610</v>
      </c>
      <c r="J24" s="77" t="s">
        <v>610</v>
      </c>
      <c r="K24" s="89" t="s">
        <v>845</v>
      </c>
      <c r="L24" s="10"/>
      <c r="M24" s="10">
        <v>-83.061376999999993</v>
      </c>
      <c r="N24" s="10">
        <v>42.351770000000002</v>
      </c>
      <c r="O24" s="10" t="s">
        <v>1151</v>
      </c>
      <c r="P24" s="10" t="s">
        <v>1141</v>
      </c>
      <c r="Q24" s="10" t="s">
        <v>121</v>
      </c>
      <c r="R24" s="10">
        <v>48201</v>
      </c>
      <c r="S24" s="10"/>
      <c r="T24" s="10" t="s">
        <v>113</v>
      </c>
      <c r="U24" s="10" t="s">
        <v>733</v>
      </c>
      <c r="V24" s="10" t="s">
        <v>732</v>
      </c>
      <c r="W24" s="30" t="s">
        <v>844</v>
      </c>
      <c r="X24" s="30" t="s">
        <v>844</v>
      </c>
      <c r="Y24" s="85"/>
      <c r="Z24" s="30" t="s">
        <v>843</v>
      </c>
      <c r="AA24" s="10"/>
      <c r="AB24" s="10"/>
      <c r="AC24" s="10"/>
      <c r="AD24" s="10" t="s">
        <v>660</v>
      </c>
      <c r="AE24" s="69"/>
      <c r="AF24" s="69"/>
      <c r="AG24" s="69"/>
      <c r="AH24" s="108" t="s">
        <v>610</v>
      </c>
      <c r="AI24" s="10" t="s">
        <v>842</v>
      </c>
      <c r="AJ24" s="45"/>
      <c r="AK24" s="42"/>
      <c r="AL24" s="43" t="s">
        <v>610</v>
      </c>
      <c r="AM24" s="42"/>
      <c r="AN24" s="43" t="s">
        <v>610</v>
      </c>
      <c r="AO24" s="42"/>
      <c r="AP24" s="42"/>
      <c r="AQ24" s="42"/>
      <c r="AR24" s="42"/>
    </row>
    <row r="25" spans="1:44" ht="28.5">
      <c r="A25" s="114" t="s">
        <v>981</v>
      </c>
      <c r="B25" s="88"/>
      <c r="C25" s="69" t="s">
        <v>610</v>
      </c>
      <c r="D25" s="69" t="s">
        <v>610</v>
      </c>
      <c r="E25" s="69" t="s">
        <v>610</v>
      </c>
      <c r="F25" s="69" t="s">
        <v>610</v>
      </c>
      <c r="G25" s="69" t="s">
        <v>610</v>
      </c>
      <c r="H25" s="69" t="s">
        <v>610</v>
      </c>
      <c r="I25" s="69" t="s">
        <v>610</v>
      </c>
      <c r="J25" s="77" t="s">
        <v>610</v>
      </c>
      <c r="K25" s="90" t="s">
        <v>446</v>
      </c>
      <c r="L25" s="10"/>
      <c r="M25" s="10">
        <v>-83.061376999999993</v>
      </c>
      <c r="N25" s="10">
        <v>42.351770000000002</v>
      </c>
      <c r="O25" s="10" t="s">
        <v>1151</v>
      </c>
      <c r="P25" s="10" t="s">
        <v>1141</v>
      </c>
      <c r="Q25" s="10" t="s">
        <v>121</v>
      </c>
      <c r="R25" s="10">
        <v>48201</v>
      </c>
      <c r="S25" s="10"/>
      <c r="T25" s="10" t="s">
        <v>113</v>
      </c>
      <c r="U25" s="10" t="s">
        <v>733</v>
      </c>
      <c r="V25" s="10" t="s">
        <v>494</v>
      </c>
      <c r="W25" s="30" t="s">
        <v>447</v>
      </c>
      <c r="X25" s="30" t="s">
        <v>447</v>
      </c>
      <c r="Y25" s="85"/>
      <c r="Z25" s="10" t="s">
        <v>732</v>
      </c>
      <c r="AA25" s="10" t="s">
        <v>423</v>
      </c>
      <c r="AB25" s="10"/>
      <c r="AC25" s="10"/>
      <c r="AD25" s="10" t="s">
        <v>660</v>
      </c>
      <c r="AE25" s="69"/>
      <c r="AF25" s="69"/>
      <c r="AG25" s="69"/>
      <c r="AH25" s="108" t="s">
        <v>610</v>
      </c>
      <c r="AI25" s="10"/>
      <c r="AJ25" s="45"/>
      <c r="AK25" s="42"/>
      <c r="AL25" s="42"/>
      <c r="AM25" s="42"/>
      <c r="AN25" s="43" t="s">
        <v>610</v>
      </c>
      <c r="AO25" s="42"/>
      <c r="AP25" s="42"/>
      <c r="AQ25" s="42"/>
      <c r="AR25" s="42"/>
    </row>
    <row r="26" spans="1:44" ht="28.5">
      <c r="A26" s="114" t="s">
        <v>982</v>
      </c>
      <c r="B26" s="88"/>
      <c r="C26" s="69" t="s">
        <v>610</v>
      </c>
      <c r="D26" s="69" t="s">
        <v>610</v>
      </c>
      <c r="E26" s="69" t="s">
        <v>610</v>
      </c>
      <c r="F26" s="69" t="s">
        <v>610</v>
      </c>
      <c r="G26" s="69" t="s">
        <v>610</v>
      </c>
      <c r="H26" s="69" t="s">
        <v>610</v>
      </c>
      <c r="I26" s="69" t="s">
        <v>610</v>
      </c>
      <c r="J26" s="77" t="s">
        <v>610</v>
      </c>
      <c r="K26" s="89" t="s">
        <v>448</v>
      </c>
      <c r="L26" s="10"/>
      <c r="M26" s="10">
        <v>-83.049448999999996</v>
      </c>
      <c r="N26" s="10">
        <v>42.336084</v>
      </c>
      <c r="O26" s="10" t="s">
        <v>1152</v>
      </c>
      <c r="P26" s="10" t="s">
        <v>1150</v>
      </c>
      <c r="Q26" s="10" t="s">
        <v>121</v>
      </c>
      <c r="R26" s="10">
        <v>48226</v>
      </c>
      <c r="S26" s="10"/>
      <c r="T26" s="10" t="s">
        <v>113</v>
      </c>
      <c r="U26" s="10" t="s">
        <v>733</v>
      </c>
      <c r="V26" s="10" t="s">
        <v>451</v>
      </c>
      <c r="W26" s="30" t="s">
        <v>449</v>
      </c>
      <c r="X26" s="30" t="s">
        <v>449</v>
      </c>
      <c r="Y26" s="85"/>
      <c r="Z26" s="30" t="s">
        <v>450</v>
      </c>
      <c r="AA26" s="10" t="s">
        <v>423</v>
      </c>
      <c r="AB26" s="10"/>
      <c r="AC26" s="10"/>
      <c r="AD26" s="10" t="s">
        <v>660</v>
      </c>
      <c r="AE26" s="69"/>
      <c r="AF26" s="69"/>
      <c r="AG26" s="69"/>
      <c r="AH26" s="108" t="s">
        <v>610</v>
      </c>
      <c r="AI26" s="10"/>
      <c r="AJ26" s="45"/>
      <c r="AK26" s="42"/>
      <c r="AL26" s="42"/>
      <c r="AM26" s="42"/>
      <c r="AN26" s="43" t="s">
        <v>610</v>
      </c>
      <c r="AO26" s="42"/>
      <c r="AP26" s="42"/>
      <c r="AQ26" s="42"/>
      <c r="AR26" s="42"/>
    </row>
    <row r="27" spans="1:44" ht="28.5">
      <c r="A27" s="114" t="s">
        <v>983</v>
      </c>
      <c r="B27" s="88"/>
      <c r="C27" s="69" t="s">
        <v>610</v>
      </c>
      <c r="D27" s="69" t="s">
        <v>610</v>
      </c>
      <c r="E27" s="69" t="s">
        <v>610</v>
      </c>
      <c r="F27" s="69" t="s">
        <v>610</v>
      </c>
      <c r="G27" s="69" t="s">
        <v>610</v>
      </c>
      <c r="H27" s="69" t="s">
        <v>610</v>
      </c>
      <c r="I27" s="69" t="s">
        <v>610</v>
      </c>
      <c r="J27" s="77" t="s">
        <v>610</v>
      </c>
      <c r="K27" s="89" t="s">
        <v>452</v>
      </c>
      <c r="L27" s="10"/>
      <c r="M27" s="10"/>
      <c r="N27" s="10"/>
      <c r="O27" s="10"/>
      <c r="P27" s="10"/>
      <c r="Q27" s="10" t="s">
        <v>455</v>
      </c>
      <c r="R27" s="10"/>
      <c r="S27" s="10"/>
      <c r="T27" s="10" t="s">
        <v>113</v>
      </c>
      <c r="U27" s="10" t="s">
        <v>455</v>
      </c>
      <c r="V27" s="10" t="s">
        <v>760</v>
      </c>
      <c r="W27" s="30" t="s">
        <v>458</v>
      </c>
      <c r="X27" s="30" t="s">
        <v>458</v>
      </c>
      <c r="Y27" s="85"/>
      <c r="Z27" s="30" t="s">
        <v>453</v>
      </c>
      <c r="AA27" s="10" t="s">
        <v>423</v>
      </c>
      <c r="AB27" s="10"/>
      <c r="AC27" s="10"/>
      <c r="AD27" s="10" t="s">
        <v>660</v>
      </c>
      <c r="AE27" s="69"/>
      <c r="AF27" s="69"/>
      <c r="AG27" s="69"/>
      <c r="AH27" s="108" t="s">
        <v>610</v>
      </c>
      <c r="AI27" s="10"/>
      <c r="AJ27" s="45"/>
      <c r="AK27" s="42"/>
      <c r="AL27" s="42"/>
      <c r="AM27" s="42"/>
      <c r="AN27" s="43" t="s">
        <v>610</v>
      </c>
      <c r="AO27" s="42"/>
      <c r="AP27" s="42"/>
      <c r="AQ27" s="42"/>
      <c r="AR27" s="42"/>
    </row>
    <row r="28" spans="1:44" ht="28.5">
      <c r="A28" s="114" t="s">
        <v>984</v>
      </c>
      <c r="B28" s="88"/>
      <c r="C28" s="69" t="s">
        <v>610</v>
      </c>
      <c r="D28" s="69" t="s">
        <v>610</v>
      </c>
      <c r="E28" s="69" t="s">
        <v>610</v>
      </c>
      <c r="F28" s="69" t="s">
        <v>610</v>
      </c>
      <c r="G28" s="69" t="s">
        <v>610</v>
      </c>
      <c r="H28" s="69" t="s">
        <v>610</v>
      </c>
      <c r="I28" s="69" t="s">
        <v>610</v>
      </c>
      <c r="J28" s="77" t="s">
        <v>610</v>
      </c>
      <c r="K28" s="89" t="s">
        <v>454</v>
      </c>
      <c r="L28" s="10"/>
      <c r="M28" s="10">
        <v>-83.746814999999998</v>
      </c>
      <c r="N28" s="10">
        <v>42.28351</v>
      </c>
      <c r="O28" s="10" t="s">
        <v>503</v>
      </c>
      <c r="P28" s="10" t="s">
        <v>1146</v>
      </c>
      <c r="Q28" s="10" t="s">
        <v>397</v>
      </c>
      <c r="R28" s="10">
        <v>48104</v>
      </c>
      <c r="S28" s="10"/>
      <c r="T28" s="10" t="s">
        <v>113</v>
      </c>
      <c r="U28" s="10" t="s">
        <v>734</v>
      </c>
      <c r="V28" s="10" t="s">
        <v>456</v>
      </c>
      <c r="W28" s="30" t="s">
        <v>457</v>
      </c>
      <c r="X28" s="30" t="s">
        <v>457</v>
      </c>
      <c r="Y28" s="85"/>
      <c r="Z28" s="10" t="s">
        <v>732</v>
      </c>
      <c r="AA28" s="10" t="s">
        <v>423</v>
      </c>
      <c r="AB28" s="10"/>
      <c r="AC28" s="10"/>
      <c r="AD28" s="10" t="s">
        <v>660</v>
      </c>
      <c r="AE28" s="69"/>
      <c r="AF28" s="69"/>
      <c r="AG28" s="69"/>
      <c r="AH28" s="108" t="s">
        <v>610</v>
      </c>
      <c r="AI28" s="10"/>
      <c r="AJ28" s="45"/>
      <c r="AK28" s="42"/>
      <c r="AL28" s="42"/>
      <c r="AM28" s="42"/>
      <c r="AN28" s="43" t="s">
        <v>610</v>
      </c>
      <c r="AO28" s="42"/>
      <c r="AP28" s="42"/>
      <c r="AQ28" s="42"/>
      <c r="AR28" s="42"/>
    </row>
    <row r="29" spans="1:44" ht="28.5">
      <c r="A29" s="114" t="s">
        <v>985</v>
      </c>
      <c r="B29" s="88"/>
      <c r="C29" s="69" t="s">
        <v>610</v>
      </c>
      <c r="D29" s="69" t="s">
        <v>610</v>
      </c>
      <c r="E29" s="69" t="s">
        <v>610</v>
      </c>
      <c r="F29" s="69" t="s">
        <v>610</v>
      </c>
      <c r="G29" s="69" t="s">
        <v>610</v>
      </c>
      <c r="H29" s="69" t="s">
        <v>610</v>
      </c>
      <c r="I29" s="69" t="s">
        <v>610</v>
      </c>
      <c r="J29" s="77" t="s">
        <v>610</v>
      </c>
      <c r="K29" s="89" t="s">
        <v>462</v>
      </c>
      <c r="L29" s="10"/>
      <c r="M29" s="10">
        <v>-83.748715000000004</v>
      </c>
      <c r="N29" s="10">
        <v>42.284669000000001</v>
      </c>
      <c r="O29" s="10" t="s">
        <v>460</v>
      </c>
      <c r="P29" s="10"/>
      <c r="Q29" s="10" t="s">
        <v>397</v>
      </c>
      <c r="R29" s="10">
        <v>48104</v>
      </c>
      <c r="S29" s="10"/>
      <c r="T29" s="10" t="s">
        <v>113</v>
      </c>
      <c r="U29" s="10" t="s">
        <v>734</v>
      </c>
      <c r="V29" s="10" t="s">
        <v>461</v>
      </c>
      <c r="W29" s="30" t="s">
        <v>459</v>
      </c>
      <c r="X29" s="30" t="s">
        <v>459</v>
      </c>
      <c r="Y29" s="85"/>
      <c r="Z29" s="10" t="s">
        <v>732</v>
      </c>
      <c r="AA29" s="10" t="s">
        <v>423</v>
      </c>
      <c r="AB29" s="10"/>
      <c r="AC29" s="10"/>
      <c r="AD29" s="10" t="s">
        <v>660</v>
      </c>
      <c r="AE29" s="69"/>
      <c r="AF29" s="69"/>
      <c r="AG29" s="69"/>
      <c r="AH29" s="108" t="s">
        <v>610</v>
      </c>
      <c r="AI29" s="10"/>
      <c r="AJ29" s="45"/>
      <c r="AK29" s="42"/>
      <c r="AL29" s="42"/>
      <c r="AM29" s="42"/>
      <c r="AN29" s="43" t="s">
        <v>610</v>
      </c>
      <c r="AO29" s="42"/>
      <c r="AP29" s="42"/>
      <c r="AQ29" s="42"/>
      <c r="AR29" s="42"/>
    </row>
    <row r="30" spans="1:44" ht="28.5">
      <c r="A30" s="114" t="s">
        <v>986</v>
      </c>
      <c r="B30" s="88"/>
      <c r="C30" s="69" t="s">
        <v>610</v>
      </c>
      <c r="D30" s="69" t="s">
        <v>610</v>
      </c>
      <c r="E30" s="69" t="s">
        <v>610</v>
      </c>
      <c r="F30" s="69" t="s">
        <v>610</v>
      </c>
      <c r="G30" s="69" t="s">
        <v>610</v>
      </c>
      <c r="H30" s="69" t="s">
        <v>610</v>
      </c>
      <c r="I30" s="69" t="s">
        <v>610</v>
      </c>
      <c r="J30" s="77" t="s">
        <v>610</v>
      </c>
      <c r="K30" s="89" t="s">
        <v>463</v>
      </c>
      <c r="L30" s="10"/>
      <c r="M30" s="10">
        <v>-83.742791999999994</v>
      </c>
      <c r="N30" s="10">
        <v>42.279549000000003</v>
      </c>
      <c r="O30" s="10" t="s">
        <v>1157</v>
      </c>
      <c r="P30" s="10" t="s">
        <v>1153</v>
      </c>
      <c r="Q30" s="10" t="s">
        <v>397</v>
      </c>
      <c r="R30" s="10">
        <v>48104</v>
      </c>
      <c r="S30" s="10"/>
      <c r="T30" s="10" t="s">
        <v>113</v>
      </c>
      <c r="U30" s="10" t="s">
        <v>734</v>
      </c>
      <c r="V30" s="10" t="s">
        <v>465</v>
      </c>
      <c r="W30" s="30" t="s">
        <v>464</v>
      </c>
      <c r="X30" s="30" t="s">
        <v>464</v>
      </c>
      <c r="Y30" s="85"/>
      <c r="Z30" s="30" t="s">
        <v>764</v>
      </c>
      <c r="AA30" s="10" t="s">
        <v>423</v>
      </c>
      <c r="AB30" s="10"/>
      <c r="AC30" s="10"/>
      <c r="AD30" s="10" t="s">
        <v>660</v>
      </c>
      <c r="AE30" s="69"/>
      <c r="AF30" s="69"/>
      <c r="AG30" s="69"/>
      <c r="AH30" s="108" t="s">
        <v>610</v>
      </c>
      <c r="AI30" s="10"/>
      <c r="AJ30" s="45"/>
      <c r="AK30" s="42"/>
      <c r="AL30" s="42"/>
      <c r="AM30" s="42"/>
      <c r="AN30" s="43" t="s">
        <v>610</v>
      </c>
      <c r="AO30" s="42"/>
      <c r="AP30" s="42"/>
      <c r="AQ30" s="42"/>
      <c r="AR30" s="42"/>
    </row>
    <row r="31" spans="1:44" ht="28.5">
      <c r="A31" s="114" t="s">
        <v>987</v>
      </c>
      <c r="B31" s="88"/>
      <c r="C31" s="69" t="s">
        <v>610</v>
      </c>
      <c r="D31" s="69" t="s">
        <v>610</v>
      </c>
      <c r="E31" s="69" t="s">
        <v>610</v>
      </c>
      <c r="F31" s="69" t="s">
        <v>610</v>
      </c>
      <c r="G31" s="69" t="s">
        <v>610</v>
      </c>
      <c r="H31" s="69" t="s">
        <v>610</v>
      </c>
      <c r="I31" s="69" t="s">
        <v>610</v>
      </c>
      <c r="J31" s="77" t="s">
        <v>610</v>
      </c>
      <c r="K31" s="89" t="s">
        <v>466</v>
      </c>
      <c r="L31" s="10"/>
      <c r="M31" s="10">
        <v>-83.045492999999993</v>
      </c>
      <c r="N31" s="10">
        <v>42.328906000000003</v>
      </c>
      <c r="O31" s="10" t="s">
        <v>1159</v>
      </c>
      <c r="P31" s="10" t="s">
        <v>1158</v>
      </c>
      <c r="Q31" s="10" t="s">
        <v>121</v>
      </c>
      <c r="R31" s="10">
        <v>48226</v>
      </c>
      <c r="S31" s="10"/>
      <c r="T31" s="10" t="s">
        <v>113</v>
      </c>
      <c r="U31" s="10" t="s">
        <v>733</v>
      </c>
      <c r="V31" s="10" t="s">
        <v>468</v>
      </c>
      <c r="W31" s="30" t="s">
        <v>467</v>
      </c>
      <c r="X31" s="30" t="s">
        <v>467</v>
      </c>
      <c r="Y31" s="85"/>
      <c r="Z31" s="30" t="s">
        <v>763</v>
      </c>
      <c r="AA31" s="10" t="s">
        <v>423</v>
      </c>
      <c r="AB31" s="10"/>
      <c r="AC31" s="10"/>
      <c r="AD31" s="10" t="s">
        <v>660</v>
      </c>
      <c r="AE31" s="69"/>
      <c r="AF31" s="69"/>
      <c r="AG31" s="69"/>
      <c r="AH31" s="108" t="s">
        <v>610</v>
      </c>
      <c r="AI31" s="10"/>
      <c r="AJ31" s="45"/>
      <c r="AK31" s="42"/>
      <c r="AL31" s="42"/>
      <c r="AM31" s="42"/>
      <c r="AN31" s="43" t="s">
        <v>610</v>
      </c>
      <c r="AO31" s="42"/>
      <c r="AP31" s="42"/>
      <c r="AQ31" s="42"/>
      <c r="AR31" s="42"/>
    </row>
    <row r="32" spans="1:44" ht="28.5">
      <c r="A32" s="114" t="s">
        <v>988</v>
      </c>
      <c r="B32" s="88"/>
      <c r="C32" s="69" t="s">
        <v>610</v>
      </c>
      <c r="D32" s="69" t="s">
        <v>610</v>
      </c>
      <c r="E32" s="69" t="s">
        <v>610</v>
      </c>
      <c r="F32" s="69" t="s">
        <v>610</v>
      </c>
      <c r="G32" s="69" t="s">
        <v>610</v>
      </c>
      <c r="H32" s="69" t="s">
        <v>610</v>
      </c>
      <c r="I32" s="69" t="s">
        <v>610</v>
      </c>
      <c r="J32" s="77" t="s">
        <v>610</v>
      </c>
      <c r="K32" s="89" t="s">
        <v>471</v>
      </c>
      <c r="L32" s="10"/>
      <c r="M32" s="10">
        <v>-83.038979999999995</v>
      </c>
      <c r="N32" s="10">
        <v>42.328806999999998</v>
      </c>
      <c r="O32" s="10" t="s">
        <v>470</v>
      </c>
      <c r="P32" s="10"/>
      <c r="Q32" s="10" t="s">
        <v>121</v>
      </c>
      <c r="R32" s="10">
        <v>48225</v>
      </c>
      <c r="S32" s="10"/>
      <c r="T32" s="10" t="s">
        <v>113</v>
      </c>
      <c r="U32" s="10" t="s">
        <v>733</v>
      </c>
      <c r="V32" s="10" t="s">
        <v>732</v>
      </c>
      <c r="W32" s="30" t="s">
        <v>469</v>
      </c>
      <c r="X32" s="30" t="s">
        <v>469</v>
      </c>
      <c r="Y32" s="85"/>
      <c r="Z32" s="10" t="s">
        <v>732</v>
      </c>
      <c r="AA32" s="10" t="s">
        <v>423</v>
      </c>
      <c r="AB32" s="10"/>
      <c r="AC32" s="10"/>
      <c r="AD32" s="10" t="s">
        <v>660</v>
      </c>
      <c r="AE32" s="69"/>
      <c r="AF32" s="69"/>
      <c r="AG32" s="69"/>
      <c r="AH32" s="108" t="s">
        <v>610</v>
      </c>
      <c r="AI32" s="10"/>
      <c r="AJ32" s="45"/>
      <c r="AK32" s="42"/>
      <c r="AL32" s="42"/>
      <c r="AM32" s="42"/>
      <c r="AN32" s="43" t="s">
        <v>610</v>
      </c>
      <c r="AO32" s="42"/>
      <c r="AP32" s="42"/>
      <c r="AQ32" s="42"/>
      <c r="AR32" s="42"/>
    </row>
    <row r="33" spans="1:44" ht="28.5">
      <c r="A33" s="114" t="s">
        <v>989</v>
      </c>
      <c r="B33" s="88"/>
      <c r="C33" s="69" t="s">
        <v>610</v>
      </c>
      <c r="D33" s="69" t="s">
        <v>610</v>
      </c>
      <c r="E33" s="69" t="s">
        <v>610</v>
      </c>
      <c r="F33" s="69" t="s">
        <v>610</v>
      </c>
      <c r="G33" s="69" t="s">
        <v>610</v>
      </c>
      <c r="H33" s="69" t="s">
        <v>610</v>
      </c>
      <c r="I33" s="69" t="s">
        <v>610</v>
      </c>
      <c r="J33" s="77" t="s">
        <v>610</v>
      </c>
      <c r="K33" s="89" t="s">
        <v>472</v>
      </c>
      <c r="L33" s="10"/>
      <c r="M33" s="10">
        <v>-86.108750999999998</v>
      </c>
      <c r="N33" s="10">
        <v>42.789993000000003</v>
      </c>
      <c r="O33" s="10" t="s">
        <v>1160</v>
      </c>
      <c r="P33" s="10" t="s">
        <v>1154</v>
      </c>
      <c r="Q33" s="10" t="s">
        <v>473</v>
      </c>
      <c r="R33" s="10">
        <v>49423</v>
      </c>
      <c r="S33" s="10"/>
      <c r="T33" s="10" t="s">
        <v>113</v>
      </c>
      <c r="U33" s="10" t="s">
        <v>738</v>
      </c>
      <c r="V33" s="10" t="s">
        <v>474</v>
      </c>
      <c r="W33" s="30" t="s">
        <v>476</v>
      </c>
      <c r="X33" s="30" t="s">
        <v>476</v>
      </c>
      <c r="Y33" s="85"/>
      <c r="Z33" s="30" t="s">
        <v>475</v>
      </c>
      <c r="AA33" s="10" t="s">
        <v>423</v>
      </c>
      <c r="AB33" s="10"/>
      <c r="AC33" s="10"/>
      <c r="AD33" s="10" t="s">
        <v>660</v>
      </c>
      <c r="AE33" s="69"/>
      <c r="AF33" s="69"/>
      <c r="AG33" s="69"/>
      <c r="AH33" s="108" t="s">
        <v>610</v>
      </c>
      <c r="AI33" s="10"/>
      <c r="AJ33" s="45"/>
      <c r="AK33" s="42"/>
      <c r="AL33" s="42"/>
      <c r="AM33" s="42"/>
      <c r="AN33" s="43" t="s">
        <v>610</v>
      </c>
      <c r="AO33" s="42"/>
      <c r="AP33" s="42"/>
      <c r="AQ33" s="42"/>
      <c r="AR33" s="42"/>
    </row>
    <row r="34" spans="1:44" ht="30">
      <c r="A34" s="114" t="s">
        <v>990</v>
      </c>
      <c r="B34" s="88"/>
      <c r="C34" s="69" t="s">
        <v>610</v>
      </c>
      <c r="D34" s="69" t="s">
        <v>610</v>
      </c>
      <c r="E34" s="69" t="s">
        <v>610</v>
      </c>
      <c r="F34" s="69" t="s">
        <v>610</v>
      </c>
      <c r="G34" s="69" t="s">
        <v>610</v>
      </c>
      <c r="H34" s="69" t="s">
        <v>610</v>
      </c>
      <c r="I34" s="69" t="s">
        <v>610</v>
      </c>
      <c r="J34" s="77" t="s">
        <v>610</v>
      </c>
      <c r="K34" s="89" t="s">
        <v>477</v>
      </c>
      <c r="L34" s="10"/>
      <c r="M34" s="10"/>
      <c r="N34" s="10"/>
      <c r="O34" s="10" t="s">
        <v>1161</v>
      </c>
      <c r="P34" s="10" t="s">
        <v>1155</v>
      </c>
      <c r="Q34" s="10" t="s">
        <v>478</v>
      </c>
      <c r="R34" s="10">
        <v>48302</v>
      </c>
      <c r="S34" s="10"/>
      <c r="T34" s="10" t="s">
        <v>113</v>
      </c>
      <c r="U34" s="10" t="s">
        <v>696</v>
      </c>
      <c r="V34" s="10" t="s">
        <v>480</v>
      </c>
      <c r="W34" s="30" t="s">
        <v>479</v>
      </c>
      <c r="X34" s="30" t="s">
        <v>479</v>
      </c>
      <c r="Y34" s="85"/>
      <c r="Z34" s="30"/>
      <c r="AA34" s="10" t="s">
        <v>423</v>
      </c>
      <c r="AB34" s="10"/>
      <c r="AC34" s="10"/>
      <c r="AD34" s="10" t="s">
        <v>660</v>
      </c>
      <c r="AE34" s="69"/>
      <c r="AF34" s="69"/>
      <c r="AG34" s="69"/>
      <c r="AH34" s="108" t="s">
        <v>610</v>
      </c>
      <c r="AI34" s="10"/>
      <c r="AJ34" s="45"/>
      <c r="AK34" s="42"/>
      <c r="AL34" s="42"/>
      <c r="AM34" s="42"/>
      <c r="AN34" s="43" t="s">
        <v>610</v>
      </c>
      <c r="AO34" s="42"/>
      <c r="AP34" s="42"/>
      <c r="AQ34" s="42"/>
      <c r="AR34" s="42"/>
    </row>
    <row r="35" spans="1:44" ht="28.5">
      <c r="A35" s="114" t="s">
        <v>991</v>
      </c>
      <c r="B35" s="88"/>
      <c r="C35" s="69" t="s">
        <v>610</v>
      </c>
      <c r="D35" s="69" t="s">
        <v>610</v>
      </c>
      <c r="E35" s="69" t="s">
        <v>610</v>
      </c>
      <c r="F35" s="69" t="s">
        <v>610</v>
      </c>
      <c r="G35" s="69" t="s">
        <v>610</v>
      </c>
      <c r="H35" s="69" t="s">
        <v>610</v>
      </c>
      <c r="I35" s="69" t="s">
        <v>610</v>
      </c>
      <c r="J35" s="77" t="s">
        <v>610</v>
      </c>
      <c r="K35" s="89" t="s">
        <v>481</v>
      </c>
      <c r="L35" s="10"/>
      <c r="M35" s="10">
        <v>-85.672538000000003</v>
      </c>
      <c r="N35" s="10">
        <v>42.966043999999997</v>
      </c>
      <c r="O35" s="10" t="s">
        <v>1164</v>
      </c>
      <c r="P35" s="10" t="s">
        <v>1156</v>
      </c>
      <c r="Q35" s="10" t="s">
        <v>482</v>
      </c>
      <c r="R35" s="10">
        <v>49503</v>
      </c>
      <c r="S35" s="10"/>
      <c r="T35" s="10" t="s">
        <v>113</v>
      </c>
      <c r="U35" s="10" t="s">
        <v>739</v>
      </c>
      <c r="V35" s="10" t="s">
        <v>483</v>
      </c>
      <c r="W35" s="30" t="s">
        <v>484</v>
      </c>
      <c r="X35" s="30" t="s">
        <v>484</v>
      </c>
      <c r="Y35" s="85"/>
      <c r="Z35" s="30" t="s">
        <v>485</v>
      </c>
      <c r="AA35" s="10" t="s">
        <v>423</v>
      </c>
      <c r="AB35" s="10"/>
      <c r="AC35" s="10"/>
      <c r="AD35" s="10" t="s">
        <v>660</v>
      </c>
      <c r="AE35" s="69"/>
      <c r="AF35" s="69"/>
      <c r="AG35" s="69"/>
      <c r="AH35" s="108" t="s">
        <v>610</v>
      </c>
      <c r="AI35" s="10"/>
      <c r="AJ35" s="45"/>
      <c r="AK35" s="42"/>
      <c r="AL35" s="42"/>
      <c r="AM35" s="42"/>
      <c r="AN35" s="43" t="s">
        <v>610</v>
      </c>
      <c r="AO35" s="42"/>
      <c r="AP35" s="42"/>
      <c r="AQ35" s="42"/>
      <c r="AR35" s="42"/>
    </row>
    <row r="36" spans="1:44" ht="28.5">
      <c r="A36" s="114" t="s">
        <v>992</v>
      </c>
      <c r="B36" s="88"/>
      <c r="C36" s="69" t="s">
        <v>610</v>
      </c>
      <c r="D36" s="69" t="s">
        <v>610</v>
      </c>
      <c r="E36" s="69" t="s">
        <v>610</v>
      </c>
      <c r="F36" s="69" t="s">
        <v>610</v>
      </c>
      <c r="G36" s="69" t="s">
        <v>610</v>
      </c>
      <c r="H36" s="69" t="s">
        <v>610</v>
      </c>
      <c r="I36" s="69" t="s">
        <v>610</v>
      </c>
      <c r="J36" s="77" t="s">
        <v>610</v>
      </c>
      <c r="K36" s="89" t="s">
        <v>486</v>
      </c>
      <c r="L36" s="10"/>
      <c r="M36" s="10">
        <v>-87.634398000000004</v>
      </c>
      <c r="N36" s="10">
        <v>41.890264000000002</v>
      </c>
      <c r="O36" s="10" t="s">
        <v>1165</v>
      </c>
      <c r="P36" s="10" t="s">
        <v>1162</v>
      </c>
      <c r="Q36" s="10" t="s">
        <v>442</v>
      </c>
      <c r="R36" s="10">
        <v>60654</v>
      </c>
      <c r="S36" s="10"/>
      <c r="T36" s="10" t="s">
        <v>443</v>
      </c>
      <c r="U36" s="10" t="s">
        <v>737</v>
      </c>
      <c r="V36" s="10"/>
      <c r="W36" s="30" t="s">
        <v>487</v>
      </c>
      <c r="X36" s="30" t="s">
        <v>487</v>
      </c>
      <c r="Y36" s="85"/>
      <c r="Z36" s="30"/>
      <c r="AA36" s="10" t="s">
        <v>423</v>
      </c>
      <c r="AB36" s="10"/>
      <c r="AC36" s="10"/>
      <c r="AD36" s="10" t="s">
        <v>660</v>
      </c>
      <c r="AE36" s="69"/>
      <c r="AF36" s="69"/>
      <c r="AG36" s="69"/>
      <c r="AH36" s="108" t="s">
        <v>610</v>
      </c>
      <c r="AI36" s="10"/>
      <c r="AJ36" s="45"/>
      <c r="AK36" s="42"/>
      <c r="AL36" s="42"/>
      <c r="AM36" s="42"/>
      <c r="AN36" s="43" t="s">
        <v>610</v>
      </c>
      <c r="AO36" s="42"/>
      <c r="AP36" s="42"/>
      <c r="AQ36" s="42"/>
      <c r="AR36" s="42"/>
    </row>
    <row r="37" spans="1:44" ht="28.5">
      <c r="A37" s="114" t="s">
        <v>993</v>
      </c>
      <c r="B37" s="88"/>
      <c r="C37" s="69" t="s">
        <v>610</v>
      </c>
      <c r="D37" s="69" t="s">
        <v>610</v>
      </c>
      <c r="E37" s="69" t="s">
        <v>610</v>
      </c>
      <c r="F37" s="69" t="s">
        <v>610</v>
      </c>
      <c r="G37" s="69" t="s">
        <v>610</v>
      </c>
      <c r="H37" s="69" t="s">
        <v>610</v>
      </c>
      <c r="I37" s="69" t="s">
        <v>610</v>
      </c>
      <c r="J37" s="77" t="s">
        <v>610</v>
      </c>
      <c r="K37" s="89" t="s">
        <v>488</v>
      </c>
      <c r="L37" s="10"/>
      <c r="M37" s="10">
        <v>-83.207611999999997</v>
      </c>
      <c r="N37" s="10">
        <v>42.539476000000001</v>
      </c>
      <c r="O37" s="10" t="s">
        <v>1167</v>
      </c>
      <c r="P37" s="10" t="s">
        <v>1145</v>
      </c>
      <c r="Q37" s="10" t="s">
        <v>489</v>
      </c>
      <c r="R37" s="10">
        <v>48009</v>
      </c>
      <c r="S37" s="10"/>
      <c r="T37" s="10" t="s">
        <v>113</v>
      </c>
      <c r="U37" s="10" t="s">
        <v>696</v>
      </c>
      <c r="V37" s="10" t="s">
        <v>491</v>
      </c>
      <c r="W37" s="30" t="s">
        <v>490</v>
      </c>
      <c r="X37" s="30" t="s">
        <v>490</v>
      </c>
      <c r="Y37" s="85"/>
      <c r="Z37" s="30"/>
      <c r="AA37" s="10" t="s">
        <v>423</v>
      </c>
      <c r="AB37" s="10"/>
      <c r="AC37" s="10"/>
      <c r="AD37" s="10" t="s">
        <v>660</v>
      </c>
      <c r="AE37" s="69"/>
      <c r="AF37" s="69"/>
      <c r="AG37" s="69"/>
      <c r="AH37" s="108" t="s">
        <v>610</v>
      </c>
      <c r="AI37" s="10"/>
      <c r="AJ37" s="45"/>
      <c r="AK37" s="42"/>
      <c r="AL37" s="42"/>
      <c r="AM37" s="42"/>
      <c r="AN37" s="43" t="s">
        <v>610</v>
      </c>
      <c r="AO37" s="42"/>
      <c r="AP37" s="42"/>
      <c r="AQ37" s="42"/>
      <c r="AR37" s="42"/>
    </row>
    <row r="38" spans="1:44" ht="28.5">
      <c r="A38" s="114" t="s">
        <v>994</v>
      </c>
      <c r="B38" s="88"/>
      <c r="C38" s="69" t="s">
        <v>610</v>
      </c>
      <c r="D38" s="69" t="s">
        <v>610</v>
      </c>
      <c r="E38" s="69" t="s">
        <v>610</v>
      </c>
      <c r="F38" s="69" t="s">
        <v>610</v>
      </c>
      <c r="G38" s="69" t="s">
        <v>610</v>
      </c>
      <c r="H38" s="69" t="s">
        <v>610</v>
      </c>
      <c r="I38" s="69" t="s">
        <v>610</v>
      </c>
      <c r="J38" s="77" t="s">
        <v>610</v>
      </c>
      <c r="K38" s="90" t="s">
        <v>492</v>
      </c>
      <c r="L38" s="10"/>
      <c r="M38" s="10">
        <v>-83.037916999999993</v>
      </c>
      <c r="N38" s="10">
        <v>42.330379000000001</v>
      </c>
      <c r="O38" s="10" t="s">
        <v>1168</v>
      </c>
      <c r="P38" s="10" t="s">
        <v>1163</v>
      </c>
      <c r="Q38" s="10" t="s">
        <v>121</v>
      </c>
      <c r="R38" s="10">
        <v>48243</v>
      </c>
      <c r="S38" s="10"/>
      <c r="T38" s="10" t="s">
        <v>113</v>
      </c>
      <c r="U38" s="10" t="s">
        <v>733</v>
      </c>
      <c r="V38" s="10" t="s">
        <v>494</v>
      </c>
      <c r="W38" s="30" t="s">
        <v>493</v>
      </c>
      <c r="X38" s="30" t="s">
        <v>493</v>
      </c>
      <c r="Y38" s="85"/>
      <c r="Z38" s="30"/>
      <c r="AA38" s="10" t="s">
        <v>423</v>
      </c>
      <c r="AB38" s="10"/>
      <c r="AC38" s="10"/>
      <c r="AD38" s="10" t="s">
        <v>660</v>
      </c>
      <c r="AE38" s="69"/>
      <c r="AF38" s="69"/>
      <c r="AG38" s="69"/>
      <c r="AH38" s="108" t="s">
        <v>610</v>
      </c>
      <c r="AI38" s="10"/>
      <c r="AJ38" s="45"/>
      <c r="AK38" s="42"/>
      <c r="AL38" s="42"/>
      <c r="AM38" s="42"/>
      <c r="AN38" s="43" t="s">
        <v>610</v>
      </c>
      <c r="AO38" s="42"/>
      <c r="AP38" s="42"/>
      <c r="AQ38" s="42"/>
      <c r="AR38" s="42"/>
    </row>
    <row r="39" spans="1:44" ht="28.5">
      <c r="A39" s="114" t="s">
        <v>995</v>
      </c>
      <c r="B39" s="88"/>
      <c r="C39" s="69" t="s">
        <v>610</v>
      </c>
      <c r="D39" s="69" t="s">
        <v>610</v>
      </c>
      <c r="E39" s="69" t="s">
        <v>610</v>
      </c>
      <c r="F39" s="69" t="s">
        <v>610</v>
      </c>
      <c r="G39" s="69" t="s">
        <v>610</v>
      </c>
      <c r="H39" s="69" t="s">
        <v>610</v>
      </c>
      <c r="I39" s="69" t="s">
        <v>610</v>
      </c>
      <c r="J39" s="77" t="s">
        <v>610</v>
      </c>
      <c r="K39" s="89" t="s">
        <v>495</v>
      </c>
      <c r="L39" s="10"/>
      <c r="M39" s="10">
        <v>-83.046087</v>
      </c>
      <c r="N39" s="10">
        <v>42.329535</v>
      </c>
      <c r="O39" s="10" t="s">
        <v>1169</v>
      </c>
      <c r="P39" s="10" t="s">
        <v>1166</v>
      </c>
      <c r="Q39" s="10" t="s">
        <v>121</v>
      </c>
      <c r="R39" s="10">
        <v>48226</v>
      </c>
      <c r="S39" s="10"/>
      <c r="T39" s="10" t="s">
        <v>113</v>
      </c>
      <c r="U39" s="10" t="s">
        <v>733</v>
      </c>
      <c r="V39" s="10" t="s">
        <v>498</v>
      </c>
      <c r="W39" s="30" t="s">
        <v>496</v>
      </c>
      <c r="X39" s="30" t="s">
        <v>496</v>
      </c>
      <c r="Y39" s="85"/>
      <c r="Z39" s="30" t="s">
        <v>497</v>
      </c>
      <c r="AA39" s="10" t="s">
        <v>423</v>
      </c>
      <c r="AB39" s="10"/>
      <c r="AC39" s="10"/>
      <c r="AD39" s="10" t="s">
        <v>660</v>
      </c>
      <c r="AE39" s="69"/>
      <c r="AF39" s="69"/>
      <c r="AG39" s="69"/>
      <c r="AH39" s="108" t="s">
        <v>610</v>
      </c>
      <c r="AI39" s="10"/>
      <c r="AJ39" s="45"/>
      <c r="AK39" s="42"/>
      <c r="AL39" s="42"/>
      <c r="AM39" s="42"/>
      <c r="AN39" s="43" t="s">
        <v>610</v>
      </c>
      <c r="AO39" s="42"/>
      <c r="AP39" s="42"/>
      <c r="AQ39" s="42"/>
      <c r="AR39" s="42"/>
    </row>
    <row r="40" spans="1:44" ht="28.5">
      <c r="A40" s="114" t="s">
        <v>996</v>
      </c>
      <c r="B40" s="88"/>
      <c r="C40" s="69" t="s">
        <v>610</v>
      </c>
      <c r="D40" s="69" t="s">
        <v>610</v>
      </c>
      <c r="E40" s="69" t="s">
        <v>610</v>
      </c>
      <c r="F40" s="69" t="s">
        <v>610</v>
      </c>
      <c r="G40" s="69" t="s">
        <v>610</v>
      </c>
      <c r="H40" s="69" t="s">
        <v>610</v>
      </c>
      <c r="I40" s="69" t="s">
        <v>610</v>
      </c>
      <c r="J40" s="77" t="s">
        <v>610</v>
      </c>
      <c r="K40" s="89" t="s">
        <v>499</v>
      </c>
      <c r="L40" s="10"/>
      <c r="M40" s="10">
        <v>-83.049291999999994</v>
      </c>
      <c r="N40" s="10">
        <v>42.336084</v>
      </c>
      <c r="O40" s="10" t="s">
        <v>1171</v>
      </c>
      <c r="P40" s="10" t="s">
        <v>1170</v>
      </c>
      <c r="Q40" s="10" t="s">
        <v>121</v>
      </c>
      <c r="R40" s="10">
        <v>48226</v>
      </c>
      <c r="S40" s="10"/>
      <c r="T40" s="10" t="s">
        <v>113</v>
      </c>
      <c r="U40" s="10" t="s">
        <v>733</v>
      </c>
      <c r="V40" s="10"/>
      <c r="W40" s="30" t="s">
        <v>501</v>
      </c>
      <c r="X40" s="30" t="s">
        <v>501</v>
      </c>
      <c r="Y40" s="85"/>
      <c r="Z40" s="10"/>
      <c r="AA40" s="10" t="s">
        <v>423</v>
      </c>
      <c r="AB40" s="10"/>
      <c r="AC40" s="10"/>
      <c r="AD40" s="10" t="s">
        <v>660</v>
      </c>
      <c r="AE40" s="69"/>
      <c r="AF40" s="69"/>
      <c r="AG40" s="69"/>
      <c r="AH40" s="108" t="s">
        <v>610</v>
      </c>
      <c r="AI40" s="10"/>
      <c r="AJ40" s="45"/>
      <c r="AK40" s="42"/>
      <c r="AL40" s="42"/>
      <c r="AM40" s="42"/>
      <c r="AN40" s="43" t="s">
        <v>610</v>
      </c>
      <c r="AO40" s="42"/>
      <c r="AP40" s="42"/>
      <c r="AQ40" s="42"/>
      <c r="AR40" s="42"/>
    </row>
    <row r="41" spans="1:44" ht="28.5">
      <c r="A41" s="114" t="s">
        <v>997</v>
      </c>
      <c r="B41" s="88"/>
      <c r="C41" s="69" t="s">
        <v>610</v>
      </c>
      <c r="D41" s="69" t="s">
        <v>610</v>
      </c>
      <c r="E41" s="69" t="s">
        <v>610</v>
      </c>
      <c r="F41" s="69" t="s">
        <v>610</v>
      </c>
      <c r="G41" s="69" t="s">
        <v>610</v>
      </c>
      <c r="H41" s="69" t="s">
        <v>610</v>
      </c>
      <c r="I41" s="69" t="s">
        <v>610</v>
      </c>
      <c r="J41" s="77" t="s">
        <v>610</v>
      </c>
      <c r="K41" s="89" t="s">
        <v>500</v>
      </c>
      <c r="L41" s="10"/>
      <c r="M41" s="10">
        <v>-83.746814999999998</v>
      </c>
      <c r="N41" s="10">
        <v>42.28351</v>
      </c>
      <c r="O41" s="10" t="s">
        <v>503</v>
      </c>
      <c r="P41" s="10"/>
      <c r="Q41" s="10" t="s">
        <v>397</v>
      </c>
      <c r="R41" s="10">
        <v>48104</v>
      </c>
      <c r="S41" s="10"/>
      <c r="T41" s="10" t="s">
        <v>113</v>
      </c>
      <c r="U41" s="10" t="s">
        <v>734</v>
      </c>
      <c r="V41" s="10" t="s">
        <v>504</v>
      </c>
      <c r="W41" s="30" t="s">
        <v>502</v>
      </c>
      <c r="X41" s="30" t="s">
        <v>502</v>
      </c>
      <c r="Y41" s="85"/>
      <c r="Z41" s="10"/>
      <c r="AA41" s="10" t="s">
        <v>423</v>
      </c>
      <c r="AB41" s="10"/>
      <c r="AC41" s="10"/>
      <c r="AD41" s="10" t="s">
        <v>660</v>
      </c>
      <c r="AE41" s="69"/>
      <c r="AF41" s="69"/>
      <c r="AG41" s="69"/>
      <c r="AH41" s="108" t="s">
        <v>610</v>
      </c>
      <c r="AI41" s="10"/>
      <c r="AJ41" s="45"/>
      <c r="AK41" s="42"/>
      <c r="AL41" s="42"/>
      <c r="AM41" s="42"/>
      <c r="AN41" s="43" t="s">
        <v>610</v>
      </c>
      <c r="AO41" s="42"/>
      <c r="AP41" s="42"/>
      <c r="AQ41" s="42"/>
      <c r="AR41" s="42"/>
    </row>
    <row r="42" spans="1:44" ht="28.5">
      <c r="A42" s="114" t="s">
        <v>998</v>
      </c>
      <c r="B42" s="88"/>
      <c r="C42" s="69" t="s">
        <v>610</v>
      </c>
      <c r="D42" s="69" t="s">
        <v>610</v>
      </c>
      <c r="E42" s="69" t="s">
        <v>610</v>
      </c>
      <c r="F42" s="69" t="s">
        <v>610</v>
      </c>
      <c r="G42" s="69" t="s">
        <v>610</v>
      </c>
      <c r="H42" s="69" t="s">
        <v>610</v>
      </c>
      <c r="I42" s="69" t="s">
        <v>610</v>
      </c>
      <c r="J42" s="77" t="s">
        <v>610</v>
      </c>
      <c r="K42" s="89" t="s">
        <v>505</v>
      </c>
      <c r="L42" s="10"/>
      <c r="M42" s="10">
        <v>-85.671207999999993</v>
      </c>
      <c r="N42" s="10">
        <v>42.965995999999997</v>
      </c>
      <c r="O42" s="10" t="s">
        <v>1172</v>
      </c>
      <c r="P42" s="10" t="s">
        <v>1141</v>
      </c>
      <c r="Q42" s="10" t="s">
        <v>482</v>
      </c>
      <c r="R42" s="10">
        <v>49503</v>
      </c>
      <c r="S42" s="10"/>
      <c r="T42" s="10" t="s">
        <v>113</v>
      </c>
      <c r="U42" s="10" t="s">
        <v>739</v>
      </c>
      <c r="V42" s="10" t="s">
        <v>507</v>
      </c>
      <c r="W42" s="30" t="s">
        <v>506</v>
      </c>
      <c r="X42" s="30" t="s">
        <v>506</v>
      </c>
      <c r="Y42" s="85"/>
      <c r="Z42" s="10"/>
      <c r="AA42" s="10" t="s">
        <v>423</v>
      </c>
      <c r="AB42" s="10"/>
      <c r="AC42" s="10"/>
      <c r="AD42" s="10" t="s">
        <v>660</v>
      </c>
      <c r="AE42" s="69"/>
      <c r="AF42" s="69"/>
      <c r="AG42" s="69"/>
      <c r="AH42" s="108" t="s">
        <v>610</v>
      </c>
      <c r="AI42" s="10"/>
      <c r="AJ42" s="45"/>
      <c r="AK42" s="42"/>
      <c r="AL42" s="42"/>
      <c r="AM42" s="42"/>
      <c r="AN42" s="43" t="s">
        <v>610</v>
      </c>
      <c r="AO42" s="42"/>
      <c r="AP42" s="42"/>
      <c r="AQ42" s="42"/>
      <c r="AR42" s="42"/>
    </row>
    <row r="43" spans="1:44" ht="28.5">
      <c r="A43" s="114" t="s">
        <v>999</v>
      </c>
      <c r="B43" s="88"/>
      <c r="C43" s="69" t="s">
        <v>610</v>
      </c>
      <c r="D43" s="69" t="s">
        <v>610</v>
      </c>
      <c r="E43" s="69" t="s">
        <v>610</v>
      </c>
      <c r="F43" s="69" t="s">
        <v>610</v>
      </c>
      <c r="G43" s="69" t="s">
        <v>610</v>
      </c>
      <c r="H43" s="69" t="s">
        <v>610</v>
      </c>
      <c r="I43" s="69" t="s">
        <v>610</v>
      </c>
      <c r="J43" s="77" t="s">
        <v>610</v>
      </c>
      <c r="K43" s="89" t="s">
        <v>508</v>
      </c>
      <c r="L43" s="10"/>
      <c r="M43" s="10">
        <v>-83.743831999999998</v>
      </c>
      <c r="N43" s="10">
        <v>42.279964999999997</v>
      </c>
      <c r="O43" s="10" t="s">
        <v>1174</v>
      </c>
      <c r="P43" s="10" t="s">
        <v>1173</v>
      </c>
      <c r="Q43" s="10" t="s">
        <v>397</v>
      </c>
      <c r="R43" s="10">
        <v>48104</v>
      </c>
      <c r="S43" s="10"/>
      <c r="T43" s="10" t="s">
        <v>113</v>
      </c>
      <c r="U43" s="10" t="s">
        <v>734</v>
      </c>
      <c r="V43" s="10" t="s">
        <v>510</v>
      </c>
      <c r="W43" s="30" t="s">
        <v>509</v>
      </c>
      <c r="X43" s="30" t="s">
        <v>509</v>
      </c>
      <c r="Y43" s="85"/>
      <c r="Z43" s="10"/>
      <c r="AA43" s="10" t="s">
        <v>423</v>
      </c>
      <c r="AB43" s="10"/>
      <c r="AC43" s="10"/>
      <c r="AD43" s="10" t="s">
        <v>660</v>
      </c>
      <c r="AE43" s="69"/>
      <c r="AF43" s="69"/>
      <c r="AG43" s="69"/>
      <c r="AH43" s="108" t="s">
        <v>610</v>
      </c>
      <c r="AI43" s="10"/>
      <c r="AJ43" s="45"/>
      <c r="AK43" s="42"/>
      <c r="AL43" s="42"/>
      <c r="AM43" s="42"/>
      <c r="AN43" s="43" t="s">
        <v>610</v>
      </c>
      <c r="AO43" s="42"/>
      <c r="AP43" s="42"/>
      <c r="AQ43" s="42"/>
      <c r="AR43" s="42"/>
    </row>
    <row r="44" spans="1:44" ht="28.5">
      <c r="A44" s="114" t="s">
        <v>1000</v>
      </c>
      <c r="B44" s="88"/>
      <c r="C44" s="69" t="s">
        <v>610</v>
      </c>
      <c r="D44" s="69" t="s">
        <v>610</v>
      </c>
      <c r="E44" s="69" t="s">
        <v>610</v>
      </c>
      <c r="F44" s="69" t="s">
        <v>610</v>
      </c>
      <c r="G44" s="69" t="s">
        <v>610</v>
      </c>
      <c r="H44" s="69" t="s">
        <v>610</v>
      </c>
      <c r="I44" s="69" t="s">
        <v>610</v>
      </c>
      <c r="J44" s="77" t="s">
        <v>610</v>
      </c>
      <c r="K44" s="89" t="s">
        <v>511</v>
      </c>
      <c r="L44" s="8" t="s">
        <v>869</v>
      </c>
      <c r="M44" s="81"/>
      <c r="N44" s="81"/>
      <c r="O44" s="10"/>
      <c r="P44" s="10"/>
      <c r="Q44" s="10" t="s">
        <v>115</v>
      </c>
      <c r="R44" s="10"/>
      <c r="S44" s="10"/>
      <c r="T44" s="10" t="s">
        <v>113</v>
      </c>
      <c r="U44" s="10" t="s">
        <v>699</v>
      </c>
      <c r="V44" s="10"/>
      <c r="W44" s="30"/>
      <c r="X44" s="30"/>
      <c r="Y44" s="85"/>
      <c r="Z44" s="30" t="s">
        <v>512</v>
      </c>
      <c r="AA44" s="10" t="s">
        <v>423</v>
      </c>
      <c r="AB44" s="10"/>
      <c r="AC44" s="10"/>
      <c r="AD44" s="10" t="s">
        <v>660</v>
      </c>
      <c r="AE44" s="69"/>
      <c r="AF44" s="69"/>
      <c r="AG44" s="69"/>
      <c r="AH44" s="108" t="s">
        <v>610</v>
      </c>
      <c r="AI44" s="10"/>
      <c r="AJ44" s="45"/>
      <c r="AK44" s="42"/>
      <c r="AL44" s="42"/>
      <c r="AM44" s="42"/>
      <c r="AN44" s="43" t="s">
        <v>610</v>
      </c>
      <c r="AO44" s="42"/>
      <c r="AP44" s="42"/>
      <c r="AQ44" s="42"/>
      <c r="AR44" s="42"/>
    </row>
    <row r="45" spans="1:44" ht="28.5">
      <c r="A45" s="114" t="s">
        <v>1001</v>
      </c>
      <c r="B45" s="88"/>
      <c r="C45" s="69" t="s">
        <v>610</v>
      </c>
      <c r="D45" s="69" t="s">
        <v>610</v>
      </c>
      <c r="E45" s="69" t="s">
        <v>610</v>
      </c>
      <c r="F45" s="69" t="s">
        <v>610</v>
      </c>
      <c r="G45" s="69" t="s">
        <v>610</v>
      </c>
      <c r="H45" s="69" t="s">
        <v>610</v>
      </c>
      <c r="I45" s="69" t="s">
        <v>610</v>
      </c>
      <c r="J45" s="77" t="s">
        <v>610</v>
      </c>
      <c r="K45" s="90" t="s">
        <v>864</v>
      </c>
      <c r="L45" s="10"/>
      <c r="M45" s="10"/>
      <c r="N45" s="10"/>
      <c r="O45" s="10"/>
      <c r="P45" s="10"/>
      <c r="Q45" s="10" t="s">
        <v>121</v>
      </c>
      <c r="R45" s="10"/>
      <c r="S45" s="10"/>
      <c r="T45" s="10" t="s">
        <v>113</v>
      </c>
      <c r="U45" s="10" t="s">
        <v>733</v>
      </c>
      <c r="V45" s="10" t="s">
        <v>514</v>
      </c>
      <c r="W45" s="30" t="s">
        <v>513</v>
      </c>
      <c r="X45" s="30" t="s">
        <v>513</v>
      </c>
      <c r="Y45" s="85"/>
      <c r="Z45" s="30" t="s">
        <v>761</v>
      </c>
      <c r="AA45" s="10" t="s">
        <v>423</v>
      </c>
      <c r="AB45" s="10"/>
      <c r="AC45" s="10"/>
      <c r="AD45" s="10" t="s">
        <v>660</v>
      </c>
      <c r="AE45" s="69"/>
      <c r="AF45" s="69"/>
      <c r="AG45" s="69"/>
      <c r="AH45" s="108" t="s">
        <v>610</v>
      </c>
      <c r="AI45" s="10"/>
      <c r="AJ45" s="45"/>
      <c r="AK45" s="42"/>
      <c r="AL45" s="42"/>
      <c r="AM45" s="42"/>
      <c r="AN45" s="43" t="s">
        <v>610</v>
      </c>
      <c r="AO45" s="42"/>
      <c r="AP45" s="42"/>
      <c r="AQ45" s="42"/>
      <c r="AR45" s="42"/>
    </row>
    <row r="46" spans="1:44" ht="28.5">
      <c r="A46" s="114" t="s">
        <v>1002</v>
      </c>
      <c r="B46" s="88"/>
      <c r="C46" s="69" t="s">
        <v>610</v>
      </c>
      <c r="D46" s="69" t="s">
        <v>610</v>
      </c>
      <c r="E46" s="69" t="s">
        <v>610</v>
      </c>
      <c r="F46" s="69" t="s">
        <v>610</v>
      </c>
      <c r="G46" s="69" t="s">
        <v>610</v>
      </c>
      <c r="H46" s="69" t="s">
        <v>610</v>
      </c>
      <c r="I46" s="69" t="s">
        <v>610</v>
      </c>
      <c r="J46" s="77" t="s">
        <v>610</v>
      </c>
      <c r="K46" s="89" t="s">
        <v>515</v>
      </c>
      <c r="L46" s="10"/>
      <c r="M46" s="10">
        <v>-83.754328000000001</v>
      </c>
      <c r="N46" s="10">
        <v>42.277428999999998</v>
      </c>
      <c r="O46" s="10" t="s">
        <v>1178</v>
      </c>
      <c r="P46" s="10" t="s">
        <v>1175</v>
      </c>
      <c r="Q46" s="10" t="s">
        <v>397</v>
      </c>
      <c r="R46" s="10">
        <v>48103</v>
      </c>
      <c r="S46" s="10"/>
      <c r="T46" s="10" t="s">
        <v>113</v>
      </c>
      <c r="U46" s="10" t="s">
        <v>734</v>
      </c>
      <c r="V46" s="10" t="s">
        <v>517</v>
      </c>
      <c r="W46" s="30" t="s">
        <v>516</v>
      </c>
      <c r="X46" s="30" t="s">
        <v>516</v>
      </c>
      <c r="Y46" s="85"/>
      <c r="Z46" s="30" t="s">
        <v>762</v>
      </c>
      <c r="AA46" s="10" t="s">
        <v>423</v>
      </c>
      <c r="AB46" s="10"/>
      <c r="AC46" s="10"/>
      <c r="AD46" s="10" t="s">
        <v>660</v>
      </c>
      <c r="AE46" s="69"/>
      <c r="AF46" s="69"/>
      <c r="AG46" s="69"/>
      <c r="AH46" s="108" t="s">
        <v>610</v>
      </c>
      <c r="AI46" s="10"/>
      <c r="AJ46" s="45"/>
      <c r="AK46" s="42"/>
      <c r="AL46" s="42"/>
      <c r="AM46" s="42"/>
      <c r="AN46" s="43" t="s">
        <v>610</v>
      </c>
      <c r="AO46" s="42"/>
      <c r="AP46" s="42"/>
      <c r="AQ46" s="42"/>
      <c r="AR46" s="42"/>
    </row>
    <row r="47" spans="1:44" ht="28.5">
      <c r="A47" s="114" t="s">
        <v>1003</v>
      </c>
      <c r="B47" s="88"/>
      <c r="C47" s="69" t="s">
        <v>610</v>
      </c>
      <c r="D47" s="69" t="s">
        <v>610</v>
      </c>
      <c r="E47" s="69" t="s">
        <v>610</v>
      </c>
      <c r="F47" s="69" t="s">
        <v>610</v>
      </c>
      <c r="G47" s="69" t="s">
        <v>610</v>
      </c>
      <c r="H47" s="69" t="s">
        <v>610</v>
      </c>
      <c r="I47" s="69" t="s">
        <v>610</v>
      </c>
      <c r="J47" s="77" t="s">
        <v>610</v>
      </c>
      <c r="K47" s="89" t="s">
        <v>518</v>
      </c>
      <c r="L47" s="10"/>
      <c r="M47" s="10"/>
      <c r="N47" s="10"/>
      <c r="O47" s="10" t="s">
        <v>520</v>
      </c>
      <c r="P47" s="10"/>
      <c r="Q47" s="10" t="s">
        <v>521</v>
      </c>
      <c r="R47" s="10">
        <v>49456</v>
      </c>
      <c r="S47" s="10"/>
      <c r="T47" s="10" t="s">
        <v>113</v>
      </c>
      <c r="U47" s="10" t="s">
        <v>738</v>
      </c>
      <c r="V47" s="10" t="s">
        <v>732</v>
      </c>
      <c r="W47" s="30" t="s">
        <v>519</v>
      </c>
      <c r="X47" s="30" t="s">
        <v>519</v>
      </c>
      <c r="Y47" s="85"/>
      <c r="Z47" s="10" t="s">
        <v>732</v>
      </c>
      <c r="AA47" s="10" t="s">
        <v>423</v>
      </c>
      <c r="AB47" s="10"/>
      <c r="AC47" s="10"/>
      <c r="AD47" s="10" t="s">
        <v>660</v>
      </c>
      <c r="AE47" s="69"/>
      <c r="AF47" s="69"/>
      <c r="AG47" s="69"/>
      <c r="AH47" s="108" t="s">
        <v>610</v>
      </c>
      <c r="AI47" s="10"/>
      <c r="AJ47" s="45"/>
      <c r="AK47" s="42"/>
      <c r="AL47" s="42"/>
      <c r="AM47" s="42"/>
      <c r="AN47" s="43" t="s">
        <v>610</v>
      </c>
      <c r="AO47" s="42"/>
      <c r="AP47" s="42"/>
      <c r="AQ47" s="42"/>
      <c r="AR47" s="42"/>
    </row>
    <row r="48" spans="1:44" ht="30">
      <c r="A48" s="114" t="s">
        <v>1004</v>
      </c>
      <c r="B48" s="88"/>
      <c r="C48" s="69" t="s">
        <v>610</v>
      </c>
      <c r="D48" s="69" t="s">
        <v>610</v>
      </c>
      <c r="E48" s="69" t="s">
        <v>610</v>
      </c>
      <c r="F48" s="69" t="s">
        <v>610</v>
      </c>
      <c r="G48" s="69" t="s">
        <v>610</v>
      </c>
      <c r="H48" s="69" t="s">
        <v>610</v>
      </c>
      <c r="I48" s="69" t="s">
        <v>610</v>
      </c>
      <c r="J48" s="77" t="s">
        <v>610</v>
      </c>
      <c r="K48" s="89" t="s">
        <v>522</v>
      </c>
      <c r="L48" s="10"/>
      <c r="M48" s="10">
        <v>-97.808201999999994</v>
      </c>
      <c r="N48" s="10">
        <v>30.334849999999999</v>
      </c>
      <c r="O48" s="10" t="s">
        <v>1180</v>
      </c>
      <c r="P48" s="10" t="s">
        <v>1179</v>
      </c>
      <c r="Q48" s="10" t="s">
        <v>523</v>
      </c>
      <c r="R48" s="10">
        <v>78746</v>
      </c>
      <c r="S48" s="10"/>
      <c r="T48" s="10" t="s">
        <v>525</v>
      </c>
      <c r="U48" s="10" t="s">
        <v>740</v>
      </c>
      <c r="V48" s="10" t="s">
        <v>526</v>
      </c>
      <c r="W48" s="30" t="s">
        <v>524</v>
      </c>
      <c r="X48" s="30" t="s">
        <v>524</v>
      </c>
      <c r="Y48" s="85"/>
      <c r="Z48" s="10"/>
      <c r="AA48" s="10" t="s">
        <v>423</v>
      </c>
      <c r="AB48" s="10"/>
      <c r="AC48" s="10"/>
      <c r="AD48" s="10" t="s">
        <v>660</v>
      </c>
      <c r="AE48" s="69"/>
      <c r="AF48" s="69"/>
      <c r="AG48" s="69"/>
      <c r="AH48" s="108" t="s">
        <v>610</v>
      </c>
      <c r="AI48" s="10"/>
      <c r="AJ48" s="45"/>
      <c r="AK48" s="42"/>
      <c r="AL48" s="42"/>
      <c r="AM48" s="42"/>
      <c r="AN48" s="43" t="s">
        <v>610</v>
      </c>
      <c r="AO48" s="42"/>
      <c r="AP48" s="42"/>
      <c r="AQ48" s="42"/>
      <c r="AR48" s="42"/>
    </row>
    <row r="49" spans="1:44" ht="30">
      <c r="A49" s="114" t="s">
        <v>1005</v>
      </c>
      <c r="B49" s="88"/>
      <c r="C49" s="69" t="s">
        <v>610</v>
      </c>
      <c r="D49" s="69" t="s">
        <v>610</v>
      </c>
      <c r="E49" s="69" t="s">
        <v>610</v>
      </c>
      <c r="F49" s="69" t="s">
        <v>610</v>
      </c>
      <c r="G49" s="69" t="s">
        <v>610</v>
      </c>
      <c r="H49" s="69" t="s">
        <v>610</v>
      </c>
      <c r="I49" s="69" t="s">
        <v>610</v>
      </c>
      <c r="J49" s="77" t="s">
        <v>610</v>
      </c>
      <c r="K49" s="90" t="s">
        <v>527</v>
      </c>
      <c r="L49" s="10"/>
      <c r="M49" s="10">
        <v>-83.746331999999995</v>
      </c>
      <c r="N49" s="10">
        <v>42.280211999999999</v>
      </c>
      <c r="O49" s="10" t="s">
        <v>1181</v>
      </c>
      <c r="P49" s="10" t="s">
        <v>1176</v>
      </c>
      <c r="Q49" s="10" t="s">
        <v>397</v>
      </c>
      <c r="R49" s="10">
        <v>48104</v>
      </c>
      <c r="S49" s="10"/>
      <c r="T49" s="10" t="s">
        <v>113</v>
      </c>
      <c r="U49" s="10" t="s">
        <v>734</v>
      </c>
      <c r="V49" s="10" t="s">
        <v>530</v>
      </c>
      <c r="W49" s="30" t="s">
        <v>528</v>
      </c>
      <c r="X49" s="30" t="s">
        <v>528</v>
      </c>
      <c r="Y49" s="85"/>
      <c r="Z49" s="30" t="s">
        <v>529</v>
      </c>
      <c r="AA49" s="10" t="s">
        <v>423</v>
      </c>
      <c r="AB49" s="10"/>
      <c r="AC49" s="10"/>
      <c r="AD49" s="10" t="s">
        <v>660</v>
      </c>
      <c r="AE49" s="69"/>
      <c r="AF49" s="69"/>
      <c r="AG49" s="69"/>
      <c r="AH49" s="108" t="s">
        <v>610</v>
      </c>
      <c r="AI49" s="10"/>
      <c r="AJ49" s="45"/>
      <c r="AK49" s="42"/>
      <c r="AL49" s="42"/>
      <c r="AM49" s="42"/>
      <c r="AN49" s="43" t="s">
        <v>610</v>
      </c>
      <c r="AO49" s="42"/>
      <c r="AP49" s="42"/>
      <c r="AQ49" s="42"/>
      <c r="AR49" s="42"/>
    </row>
    <row r="50" spans="1:44" ht="30">
      <c r="A50" s="114" t="s">
        <v>1006</v>
      </c>
      <c r="B50" s="88"/>
      <c r="C50" s="69" t="s">
        <v>610</v>
      </c>
      <c r="D50" s="69" t="s">
        <v>610</v>
      </c>
      <c r="E50" s="69" t="s">
        <v>610</v>
      </c>
      <c r="F50" s="69" t="s">
        <v>610</v>
      </c>
      <c r="G50" s="69" t="s">
        <v>610</v>
      </c>
      <c r="H50" s="69" t="s">
        <v>610</v>
      </c>
      <c r="I50" s="69" t="s">
        <v>610</v>
      </c>
      <c r="J50" s="77" t="s">
        <v>610</v>
      </c>
      <c r="K50" s="89" t="s">
        <v>531</v>
      </c>
      <c r="L50" s="10"/>
      <c r="M50" s="10">
        <v>-85.621257</v>
      </c>
      <c r="N50" s="10">
        <v>44.764266999999997</v>
      </c>
      <c r="O50" s="10" t="s">
        <v>1182</v>
      </c>
      <c r="P50" s="10" t="s">
        <v>1177</v>
      </c>
      <c r="Q50" s="10" t="s">
        <v>532</v>
      </c>
      <c r="R50" s="10">
        <v>49684</v>
      </c>
      <c r="S50" s="10"/>
      <c r="T50" s="10" t="s">
        <v>113</v>
      </c>
      <c r="U50" s="10" t="s">
        <v>863</v>
      </c>
      <c r="V50" s="10" t="s">
        <v>533</v>
      </c>
      <c r="W50" s="30" t="s">
        <v>536</v>
      </c>
      <c r="X50" s="30" t="s">
        <v>536</v>
      </c>
      <c r="Y50" s="85"/>
      <c r="Z50" s="30" t="s">
        <v>534</v>
      </c>
      <c r="AA50" s="10" t="s">
        <v>423</v>
      </c>
      <c r="AB50" s="10"/>
      <c r="AC50" s="10"/>
      <c r="AD50" s="10" t="s">
        <v>660</v>
      </c>
      <c r="AE50" s="69"/>
      <c r="AF50" s="69"/>
      <c r="AG50" s="69"/>
      <c r="AH50" s="108" t="s">
        <v>610</v>
      </c>
      <c r="AI50" s="10"/>
      <c r="AJ50" s="45"/>
      <c r="AK50" s="42"/>
      <c r="AL50" s="42"/>
      <c r="AM50" s="42"/>
      <c r="AN50" s="43" t="s">
        <v>610</v>
      </c>
      <c r="AO50" s="42"/>
      <c r="AP50" s="42"/>
      <c r="AQ50" s="42"/>
      <c r="AR50" s="42"/>
    </row>
    <row r="51" spans="1:44" ht="28.5">
      <c r="A51" s="114" t="s">
        <v>1007</v>
      </c>
      <c r="B51" s="88"/>
      <c r="C51" s="69" t="s">
        <v>610</v>
      </c>
      <c r="D51" s="69" t="s">
        <v>610</v>
      </c>
      <c r="E51" s="69" t="s">
        <v>610</v>
      </c>
      <c r="F51" s="69" t="s">
        <v>610</v>
      </c>
      <c r="G51" s="69" t="s">
        <v>610</v>
      </c>
      <c r="H51" s="69" t="s">
        <v>610</v>
      </c>
      <c r="I51" s="69" t="s">
        <v>610</v>
      </c>
      <c r="J51" s="77" t="s">
        <v>610</v>
      </c>
      <c r="K51" s="89" t="s">
        <v>535</v>
      </c>
      <c r="L51" s="10"/>
      <c r="M51" s="10">
        <v>-83.741032000000004</v>
      </c>
      <c r="N51" s="10">
        <v>42.241717999999999</v>
      </c>
      <c r="O51" s="10" t="s">
        <v>1183</v>
      </c>
      <c r="P51" s="10" t="s">
        <v>1177</v>
      </c>
      <c r="Q51" s="10" t="s">
        <v>397</v>
      </c>
      <c r="R51" s="10">
        <v>48108</v>
      </c>
      <c r="S51" s="10"/>
      <c r="T51" s="10" t="s">
        <v>113</v>
      </c>
      <c r="U51" s="10" t="s">
        <v>734</v>
      </c>
      <c r="V51" s="10" t="s">
        <v>537</v>
      </c>
      <c r="W51" s="30" t="s">
        <v>538</v>
      </c>
      <c r="X51" s="30" t="s">
        <v>538</v>
      </c>
      <c r="Y51" s="85"/>
      <c r="Z51" s="10"/>
      <c r="AA51" s="10" t="s">
        <v>423</v>
      </c>
      <c r="AB51" s="10"/>
      <c r="AC51" s="10"/>
      <c r="AD51" s="10" t="s">
        <v>660</v>
      </c>
      <c r="AE51" s="69"/>
      <c r="AF51" s="69"/>
      <c r="AG51" s="69"/>
      <c r="AH51" s="108" t="s">
        <v>610</v>
      </c>
      <c r="AI51" s="10"/>
      <c r="AJ51" s="45"/>
      <c r="AK51" s="42"/>
      <c r="AL51" s="42"/>
      <c r="AM51" s="42"/>
      <c r="AN51" s="43" t="s">
        <v>610</v>
      </c>
      <c r="AO51" s="42"/>
      <c r="AP51" s="42"/>
      <c r="AQ51" s="42"/>
      <c r="AR51" s="42"/>
    </row>
    <row r="52" spans="1:44" ht="28.5">
      <c r="A52" s="114" t="s">
        <v>1008</v>
      </c>
      <c r="B52" s="88"/>
      <c r="C52" s="69" t="s">
        <v>610</v>
      </c>
      <c r="D52" s="69" t="s">
        <v>610</v>
      </c>
      <c r="E52" s="69" t="s">
        <v>610</v>
      </c>
      <c r="F52" s="69" t="s">
        <v>610</v>
      </c>
      <c r="G52" s="69" t="s">
        <v>610</v>
      </c>
      <c r="H52" s="69" t="s">
        <v>610</v>
      </c>
      <c r="I52" s="69" t="s">
        <v>610</v>
      </c>
      <c r="J52" s="77" t="s">
        <v>610</v>
      </c>
      <c r="K52" s="89" t="s">
        <v>539</v>
      </c>
      <c r="L52" s="10"/>
      <c r="M52" s="10">
        <v>-83.748284999999996</v>
      </c>
      <c r="N52" s="10">
        <v>42.280276999999998</v>
      </c>
      <c r="O52" s="8" t="s">
        <v>1185</v>
      </c>
      <c r="P52" s="8" t="s">
        <v>1184</v>
      </c>
      <c r="Q52" s="10" t="s">
        <v>397</v>
      </c>
      <c r="R52" s="10">
        <v>48104</v>
      </c>
      <c r="S52" s="10"/>
      <c r="T52" s="10" t="s">
        <v>113</v>
      </c>
      <c r="U52" s="10" t="s">
        <v>734</v>
      </c>
      <c r="V52" s="10" t="s">
        <v>541</v>
      </c>
      <c r="W52" s="30" t="s">
        <v>540</v>
      </c>
      <c r="X52" s="30" t="s">
        <v>540</v>
      </c>
      <c r="Y52" s="85"/>
      <c r="Z52" s="30" t="s">
        <v>542</v>
      </c>
      <c r="AA52" s="10" t="s">
        <v>423</v>
      </c>
      <c r="AB52" s="10"/>
      <c r="AC52" s="10"/>
      <c r="AD52" s="10" t="s">
        <v>660</v>
      </c>
      <c r="AE52" s="69"/>
      <c r="AF52" s="69"/>
      <c r="AG52" s="69"/>
      <c r="AH52" s="108" t="s">
        <v>610</v>
      </c>
      <c r="AI52" s="10"/>
      <c r="AJ52" s="45"/>
      <c r="AK52" s="42"/>
      <c r="AL52" s="42"/>
      <c r="AM52" s="42"/>
      <c r="AN52" s="43" t="s">
        <v>610</v>
      </c>
      <c r="AO52" s="42"/>
      <c r="AP52" s="42"/>
      <c r="AQ52" s="42"/>
      <c r="AR52" s="42"/>
    </row>
    <row r="53" spans="1:44" ht="28.5">
      <c r="A53" s="114" t="s">
        <v>1009</v>
      </c>
      <c r="B53" s="88"/>
      <c r="C53" s="69" t="s">
        <v>610</v>
      </c>
      <c r="D53" s="69" t="s">
        <v>610</v>
      </c>
      <c r="E53" s="69" t="s">
        <v>610</v>
      </c>
      <c r="F53" s="69" t="s">
        <v>610</v>
      </c>
      <c r="G53" s="69" t="s">
        <v>610</v>
      </c>
      <c r="H53" s="69" t="s">
        <v>610</v>
      </c>
      <c r="I53" s="69" t="s">
        <v>610</v>
      </c>
      <c r="J53" s="77" t="s">
        <v>610</v>
      </c>
      <c r="K53" s="89" t="s">
        <v>543</v>
      </c>
      <c r="L53" s="10"/>
      <c r="M53" s="10">
        <v>-83.748641000000006</v>
      </c>
      <c r="N53" s="10">
        <v>42.284671000000003</v>
      </c>
      <c r="O53" s="10" t="s">
        <v>460</v>
      </c>
      <c r="P53" s="10"/>
      <c r="Q53" s="10" t="s">
        <v>397</v>
      </c>
      <c r="R53" s="10">
        <v>48104</v>
      </c>
      <c r="S53" s="10"/>
      <c r="T53" s="10" t="s">
        <v>113</v>
      </c>
      <c r="U53" s="10" t="s">
        <v>734</v>
      </c>
      <c r="V53" s="10"/>
      <c r="W53" s="30" t="s">
        <v>544</v>
      </c>
      <c r="X53" s="30" t="s">
        <v>544</v>
      </c>
      <c r="Y53" s="85"/>
      <c r="Z53" s="10"/>
      <c r="AA53" s="10" t="s">
        <v>423</v>
      </c>
      <c r="AB53" s="10"/>
      <c r="AC53" s="10"/>
      <c r="AD53" s="10" t="s">
        <v>660</v>
      </c>
      <c r="AE53" s="69"/>
      <c r="AF53" s="69"/>
      <c r="AG53" s="69"/>
      <c r="AH53" s="108" t="s">
        <v>610</v>
      </c>
      <c r="AI53" s="10"/>
      <c r="AJ53" s="45"/>
      <c r="AK53" s="42"/>
      <c r="AL53" s="42"/>
      <c r="AM53" s="42"/>
      <c r="AN53" s="43" t="s">
        <v>610</v>
      </c>
      <c r="AO53" s="42"/>
      <c r="AP53" s="42"/>
      <c r="AQ53" s="42"/>
      <c r="AR53" s="42"/>
    </row>
    <row r="54" spans="1:44" ht="28.5">
      <c r="A54" s="114" t="s">
        <v>1010</v>
      </c>
      <c r="B54" s="88"/>
      <c r="C54" s="69" t="s">
        <v>610</v>
      </c>
      <c r="D54" s="69" t="s">
        <v>610</v>
      </c>
      <c r="E54" s="69" t="s">
        <v>610</v>
      </c>
      <c r="F54" s="69" t="s">
        <v>610</v>
      </c>
      <c r="G54" s="69" t="s">
        <v>610</v>
      </c>
      <c r="H54" s="69" t="s">
        <v>610</v>
      </c>
      <c r="I54" s="69" t="s">
        <v>610</v>
      </c>
      <c r="J54" s="77" t="s">
        <v>610</v>
      </c>
      <c r="K54" s="89" t="s">
        <v>545</v>
      </c>
      <c r="L54" s="10"/>
      <c r="M54" s="10">
        <v>-84.508628999999999</v>
      </c>
      <c r="N54" s="10">
        <v>39.100304999999999</v>
      </c>
      <c r="O54" s="10" t="s">
        <v>1188</v>
      </c>
      <c r="P54" s="10" t="s">
        <v>1186</v>
      </c>
      <c r="Q54" s="10" t="s">
        <v>547</v>
      </c>
      <c r="R54" s="10">
        <v>45202</v>
      </c>
      <c r="S54" s="10"/>
      <c r="T54" s="10" t="s">
        <v>548</v>
      </c>
      <c r="U54" s="10" t="s">
        <v>772</v>
      </c>
      <c r="V54" s="10" t="s">
        <v>549</v>
      </c>
      <c r="W54" s="30" t="s">
        <v>546</v>
      </c>
      <c r="X54" s="30" t="s">
        <v>546</v>
      </c>
      <c r="Y54" s="85"/>
      <c r="Z54" s="30" t="s">
        <v>550</v>
      </c>
      <c r="AA54" s="10" t="s">
        <v>423</v>
      </c>
      <c r="AB54" s="10"/>
      <c r="AC54" s="10"/>
      <c r="AD54" s="10" t="s">
        <v>660</v>
      </c>
      <c r="AE54" s="69"/>
      <c r="AF54" s="69"/>
      <c r="AG54" s="69"/>
      <c r="AH54" s="108" t="s">
        <v>610</v>
      </c>
      <c r="AI54" s="10"/>
      <c r="AJ54" s="45"/>
      <c r="AK54" s="42"/>
      <c r="AL54" s="42"/>
      <c r="AM54" s="42"/>
      <c r="AN54" s="43" t="s">
        <v>610</v>
      </c>
      <c r="AO54" s="42"/>
      <c r="AP54" s="42"/>
      <c r="AQ54" s="42"/>
      <c r="AR54" s="42"/>
    </row>
    <row r="55" spans="1:44" ht="28.5">
      <c r="A55" s="114" t="s">
        <v>1011</v>
      </c>
      <c r="B55" s="88"/>
      <c r="C55" s="69" t="s">
        <v>610</v>
      </c>
      <c r="D55" s="69" t="s">
        <v>610</v>
      </c>
      <c r="E55" s="69" t="s">
        <v>610</v>
      </c>
      <c r="F55" s="69" t="s">
        <v>610</v>
      </c>
      <c r="G55" s="69" t="s">
        <v>610</v>
      </c>
      <c r="H55" s="69" t="s">
        <v>610</v>
      </c>
      <c r="I55" s="69" t="s">
        <v>610</v>
      </c>
      <c r="J55" s="77" t="s">
        <v>610</v>
      </c>
      <c r="K55" s="89" t="s">
        <v>551</v>
      </c>
      <c r="L55" s="10"/>
      <c r="M55" s="10">
        <v>-83.747962000000001</v>
      </c>
      <c r="N55" s="10">
        <v>42.283880000000003</v>
      </c>
      <c r="O55" s="10" t="s">
        <v>1189</v>
      </c>
      <c r="P55" s="10" t="s">
        <v>1187</v>
      </c>
      <c r="Q55" s="10" t="s">
        <v>397</v>
      </c>
      <c r="R55" s="10">
        <v>48104</v>
      </c>
      <c r="S55" s="10"/>
      <c r="T55" s="10" t="s">
        <v>113</v>
      </c>
      <c r="U55" s="10" t="s">
        <v>734</v>
      </c>
      <c r="V55" s="10" t="s">
        <v>552</v>
      </c>
      <c r="W55" s="30" t="s">
        <v>553</v>
      </c>
      <c r="X55" s="30" t="s">
        <v>553</v>
      </c>
      <c r="Y55" s="85"/>
      <c r="Z55" s="30" t="s">
        <v>771</v>
      </c>
      <c r="AA55" s="10" t="s">
        <v>423</v>
      </c>
      <c r="AB55" s="10"/>
      <c r="AC55" s="10"/>
      <c r="AD55" s="10" t="s">
        <v>660</v>
      </c>
      <c r="AE55" s="69"/>
      <c r="AF55" s="69"/>
      <c r="AG55" s="69"/>
      <c r="AH55" s="108" t="s">
        <v>610</v>
      </c>
      <c r="AI55" s="10"/>
      <c r="AJ55" s="45"/>
      <c r="AK55" s="42"/>
      <c r="AL55" s="42"/>
      <c r="AM55" s="42"/>
      <c r="AN55" s="43" t="s">
        <v>610</v>
      </c>
      <c r="AO55" s="42"/>
      <c r="AP55" s="42"/>
      <c r="AQ55" s="42"/>
      <c r="AR55" s="42"/>
    </row>
    <row r="56" spans="1:44" ht="28.5">
      <c r="A56" s="114" t="s">
        <v>1012</v>
      </c>
      <c r="B56" s="88"/>
      <c r="C56" s="69" t="s">
        <v>610</v>
      </c>
      <c r="D56" s="69" t="s">
        <v>610</v>
      </c>
      <c r="E56" s="69" t="s">
        <v>610</v>
      </c>
      <c r="F56" s="69" t="s">
        <v>610</v>
      </c>
      <c r="G56" s="69" t="s">
        <v>610</v>
      </c>
      <c r="H56" s="69" t="s">
        <v>610</v>
      </c>
      <c r="I56" s="69" t="s">
        <v>610</v>
      </c>
      <c r="J56" s="77" t="s">
        <v>610</v>
      </c>
      <c r="K56" s="89" t="s">
        <v>554</v>
      </c>
      <c r="L56" s="10"/>
      <c r="M56" s="10">
        <v>-85.669578000000001</v>
      </c>
      <c r="N56" s="10">
        <v>42.966017000000001</v>
      </c>
      <c r="O56" s="10" t="s">
        <v>1190</v>
      </c>
      <c r="P56" s="10" t="s">
        <v>1154</v>
      </c>
      <c r="Q56" s="10" t="s">
        <v>482</v>
      </c>
      <c r="R56" s="10">
        <v>49503</v>
      </c>
      <c r="S56" s="10"/>
      <c r="T56" s="10" t="s">
        <v>113</v>
      </c>
      <c r="U56" s="10" t="s">
        <v>739</v>
      </c>
      <c r="V56" s="10" t="s">
        <v>732</v>
      </c>
      <c r="W56" s="30" t="s">
        <v>555</v>
      </c>
      <c r="X56" s="30" t="s">
        <v>555</v>
      </c>
      <c r="Y56" s="85"/>
      <c r="Z56" s="30" t="s">
        <v>770</v>
      </c>
      <c r="AA56" s="10" t="s">
        <v>423</v>
      </c>
      <c r="AB56" s="10"/>
      <c r="AC56" s="10"/>
      <c r="AD56" s="10" t="s">
        <v>660</v>
      </c>
      <c r="AE56" s="69"/>
      <c r="AF56" s="69"/>
      <c r="AG56" s="69"/>
      <c r="AH56" s="108" t="s">
        <v>610</v>
      </c>
      <c r="AI56" s="10"/>
      <c r="AJ56" s="45"/>
      <c r="AK56" s="42"/>
      <c r="AL56" s="43" t="s">
        <v>610</v>
      </c>
      <c r="AM56" s="42"/>
      <c r="AN56" s="43" t="s">
        <v>610</v>
      </c>
      <c r="AO56" s="43"/>
      <c r="AP56" s="42"/>
      <c r="AQ56" s="42"/>
      <c r="AR56" s="42"/>
    </row>
    <row r="57" spans="1:44" ht="28.5">
      <c r="A57" s="114" t="s">
        <v>1013</v>
      </c>
      <c r="B57" s="88"/>
      <c r="C57" s="69" t="s">
        <v>610</v>
      </c>
      <c r="D57" s="69" t="s">
        <v>610</v>
      </c>
      <c r="E57" s="69" t="s">
        <v>610</v>
      </c>
      <c r="F57" s="69" t="s">
        <v>610</v>
      </c>
      <c r="G57" s="69" t="s">
        <v>610</v>
      </c>
      <c r="H57" s="69" t="s">
        <v>610</v>
      </c>
      <c r="I57" s="69" t="s">
        <v>610</v>
      </c>
      <c r="J57" s="77" t="s">
        <v>610</v>
      </c>
      <c r="K57" s="89" t="s">
        <v>556</v>
      </c>
      <c r="L57" s="10"/>
      <c r="M57" s="10">
        <v>-83.764026999999999</v>
      </c>
      <c r="N57" s="10">
        <v>42.278444999999998</v>
      </c>
      <c r="O57" s="10" t="s">
        <v>558</v>
      </c>
      <c r="P57" s="10"/>
      <c r="Q57" s="10" t="s">
        <v>397</v>
      </c>
      <c r="R57" s="10">
        <v>48103</v>
      </c>
      <c r="S57" s="10"/>
      <c r="T57" s="10" t="s">
        <v>113</v>
      </c>
      <c r="U57" s="10" t="s">
        <v>734</v>
      </c>
      <c r="V57" s="10" t="s">
        <v>559</v>
      </c>
      <c r="W57" s="30" t="s">
        <v>557</v>
      </c>
      <c r="X57" s="30" t="s">
        <v>557</v>
      </c>
      <c r="Y57" s="85"/>
      <c r="Z57" s="10" t="s">
        <v>732</v>
      </c>
      <c r="AA57" s="10" t="s">
        <v>423</v>
      </c>
      <c r="AB57" s="10"/>
      <c r="AC57" s="10"/>
      <c r="AD57" s="10" t="s">
        <v>660</v>
      </c>
      <c r="AE57" s="69"/>
      <c r="AF57" s="69"/>
      <c r="AG57" s="69"/>
      <c r="AH57" s="108" t="s">
        <v>610</v>
      </c>
      <c r="AI57" s="10"/>
      <c r="AJ57" s="45"/>
      <c r="AK57" s="42"/>
      <c r="AL57" s="42"/>
      <c r="AM57" s="42"/>
      <c r="AN57" s="43" t="s">
        <v>610</v>
      </c>
      <c r="AO57" s="42"/>
      <c r="AP57" s="42"/>
      <c r="AQ57" s="42"/>
      <c r="AR57" s="42"/>
    </row>
    <row r="58" spans="1:44" ht="30">
      <c r="A58" s="114" t="s">
        <v>1014</v>
      </c>
      <c r="B58" s="88"/>
      <c r="C58" s="69" t="s">
        <v>610</v>
      </c>
      <c r="D58" s="69" t="s">
        <v>610</v>
      </c>
      <c r="E58" s="69" t="s">
        <v>610</v>
      </c>
      <c r="F58" s="69" t="s">
        <v>610</v>
      </c>
      <c r="G58" s="69" t="s">
        <v>610</v>
      </c>
      <c r="H58" s="69" t="s">
        <v>610</v>
      </c>
      <c r="I58" s="69" t="s">
        <v>610</v>
      </c>
      <c r="J58" s="77" t="s">
        <v>610</v>
      </c>
      <c r="K58" s="89" t="s">
        <v>561</v>
      </c>
      <c r="L58" s="10"/>
      <c r="M58" s="10">
        <v>-83.748717999999997</v>
      </c>
      <c r="N58" s="10">
        <v>42.284672</v>
      </c>
      <c r="O58" s="10" t="s">
        <v>460</v>
      </c>
      <c r="P58" s="10"/>
      <c r="Q58" s="10" t="s">
        <v>397</v>
      </c>
      <c r="R58" s="10">
        <v>48103</v>
      </c>
      <c r="S58" s="10"/>
      <c r="T58" s="10" t="s">
        <v>113</v>
      </c>
      <c r="U58" s="10" t="s">
        <v>734</v>
      </c>
      <c r="V58" s="10" t="s">
        <v>563</v>
      </c>
      <c r="W58" s="30" t="s">
        <v>562</v>
      </c>
      <c r="X58" s="30" t="s">
        <v>562</v>
      </c>
      <c r="Y58" s="85"/>
      <c r="Z58" s="30" t="s">
        <v>564</v>
      </c>
      <c r="AA58" s="10" t="s">
        <v>423</v>
      </c>
      <c r="AB58" s="10"/>
      <c r="AC58" s="10"/>
      <c r="AD58" s="10" t="s">
        <v>660</v>
      </c>
      <c r="AE58" s="69"/>
      <c r="AF58" s="69"/>
      <c r="AG58" s="69"/>
      <c r="AH58" s="108" t="s">
        <v>610</v>
      </c>
      <c r="AI58" s="10"/>
      <c r="AJ58" s="45"/>
      <c r="AK58" s="42"/>
      <c r="AL58" s="42"/>
      <c r="AM58" s="42"/>
      <c r="AN58" s="43" t="s">
        <v>610</v>
      </c>
      <c r="AO58" s="42"/>
      <c r="AP58" s="42"/>
      <c r="AQ58" s="42"/>
      <c r="AR58" s="42"/>
    </row>
    <row r="59" spans="1:44" ht="28.5">
      <c r="A59" s="114" t="s">
        <v>1015</v>
      </c>
      <c r="B59" s="88"/>
      <c r="C59" s="69" t="s">
        <v>610</v>
      </c>
      <c r="D59" s="69" t="s">
        <v>610</v>
      </c>
      <c r="E59" s="69" t="s">
        <v>610</v>
      </c>
      <c r="F59" s="69" t="s">
        <v>610</v>
      </c>
      <c r="G59" s="69" t="s">
        <v>610</v>
      </c>
      <c r="H59" s="69" t="s">
        <v>610</v>
      </c>
      <c r="I59" s="69" t="s">
        <v>610</v>
      </c>
      <c r="J59" s="77" t="s">
        <v>610</v>
      </c>
      <c r="K59" s="89" t="s">
        <v>565</v>
      </c>
      <c r="L59" s="10"/>
      <c r="M59" s="10"/>
      <c r="N59" s="10"/>
      <c r="O59" s="10"/>
      <c r="P59" s="10"/>
      <c r="Q59" s="10"/>
      <c r="R59" s="10"/>
      <c r="S59" s="10"/>
      <c r="T59" s="10"/>
      <c r="U59" s="10"/>
      <c r="V59" s="10"/>
      <c r="W59" s="30" t="s">
        <v>566</v>
      </c>
      <c r="X59" s="30" t="s">
        <v>566</v>
      </c>
      <c r="Y59" s="85"/>
      <c r="Z59" s="10"/>
      <c r="AA59" s="10" t="s">
        <v>423</v>
      </c>
      <c r="AB59" s="10"/>
      <c r="AC59" s="10"/>
      <c r="AD59" s="10" t="s">
        <v>660</v>
      </c>
      <c r="AE59" s="69"/>
      <c r="AF59" s="69"/>
      <c r="AG59" s="69"/>
      <c r="AH59" s="108" t="s">
        <v>610</v>
      </c>
      <c r="AI59" s="10"/>
      <c r="AJ59" s="45"/>
      <c r="AK59" s="42"/>
      <c r="AL59" s="42"/>
      <c r="AM59" s="42"/>
      <c r="AN59" s="43" t="s">
        <v>610</v>
      </c>
      <c r="AO59" s="42"/>
      <c r="AP59" s="42"/>
      <c r="AQ59" s="42"/>
      <c r="AR59" s="42"/>
    </row>
    <row r="60" spans="1:44" ht="30">
      <c r="A60" s="114" t="s">
        <v>1016</v>
      </c>
      <c r="B60" s="88"/>
      <c r="C60" s="69" t="s">
        <v>610</v>
      </c>
      <c r="D60" s="69" t="s">
        <v>610</v>
      </c>
      <c r="E60" s="69" t="s">
        <v>610</v>
      </c>
      <c r="F60" s="69" t="s">
        <v>610</v>
      </c>
      <c r="G60" s="69" t="s">
        <v>610</v>
      </c>
      <c r="H60" s="69" t="s">
        <v>610</v>
      </c>
      <c r="I60" s="69" t="s">
        <v>610</v>
      </c>
      <c r="J60" s="77" t="s">
        <v>610</v>
      </c>
      <c r="K60" s="91" t="s">
        <v>567</v>
      </c>
      <c r="L60" s="10"/>
      <c r="M60" s="10">
        <v>-85.663836000000003</v>
      </c>
      <c r="N60" s="10">
        <v>42.962659000000002</v>
      </c>
      <c r="O60" s="10" t="s">
        <v>949</v>
      </c>
      <c r="P60" s="10"/>
      <c r="Q60" s="10" t="s">
        <v>482</v>
      </c>
      <c r="R60" s="10">
        <v>49503</v>
      </c>
      <c r="S60" s="10"/>
      <c r="T60" s="10" t="s">
        <v>113</v>
      </c>
      <c r="U60" s="10" t="s">
        <v>739</v>
      </c>
      <c r="V60" s="10" t="s">
        <v>768</v>
      </c>
      <c r="W60" s="30" t="s">
        <v>865</v>
      </c>
      <c r="X60" s="30" t="s">
        <v>865</v>
      </c>
      <c r="Y60" s="85"/>
      <c r="Z60" s="30" t="s">
        <v>769</v>
      </c>
      <c r="AA60" s="10" t="s">
        <v>423</v>
      </c>
      <c r="AB60" s="10"/>
      <c r="AC60" s="10"/>
      <c r="AD60" s="10" t="s">
        <v>660</v>
      </c>
      <c r="AE60" s="69"/>
      <c r="AF60" s="69"/>
      <c r="AG60" s="69"/>
      <c r="AH60" s="108" t="s">
        <v>610</v>
      </c>
      <c r="AI60" s="10"/>
      <c r="AJ60" s="45"/>
      <c r="AK60" s="42"/>
      <c r="AL60" s="42"/>
      <c r="AM60" s="42"/>
      <c r="AN60" s="43" t="s">
        <v>610</v>
      </c>
      <c r="AO60" s="42"/>
      <c r="AP60" s="42"/>
      <c r="AQ60" s="42"/>
      <c r="AR60" s="42"/>
    </row>
    <row r="61" spans="1:44" ht="28.5">
      <c r="A61" s="114" t="s">
        <v>1017</v>
      </c>
      <c r="B61" s="88"/>
      <c r="C61" s="69" t="s">
        <v>610</v>
      </c>
      <c r="D61" s="69" t="s">
        <v>610</v>
      </c>
      <c r="E61" s="69" t="s">
        <v>610</v>
      </c>
      <c r="F61" s="69" t="s">
        <v>610</v>
      </c>
      <c r="G61" s="69" t="s">
        <v>610</v>
      </c>
      <c r="H61" s="69" t="s">
        <v>610</v>
      </c>
      <c r="I61" s="69" t="s">
        <v>610</v>
      </c>
      <c r="J61" s="77" t="s">
        <v>610</v>
      </c>
      <c r="K61" s="89" t="s">
        <v>568</v>
      </c>
      <c r="L61" s="10"/>
      <c r="M61" s="10">
        <v>-83.748339999999999</v>
      </c>
      <c r="N61" s="10">
        <v>42.280278000000003</v>
      </c>
      <c r="O61" s="10" t="s">
        <v>1185</v>
      </c>
      <c r="P61" s="10" t="s">
        <v>1191</v>
      </c>
      <c r="Q61" s="10" t="s">
        <v>397</v>
      </c>
      <c r="R61" s="10">
        <v>48104</v>
      </c>
      <c r="S61" s="10"/>
      <c r="T61" s="10" t="s">
        <v>113</v>
      </c>
      <c r="U61" s="10" t="s">
        <v>734</v>
      </c>
      <c r="V61" s="10" t="s">
        <v>570</v>
      </c>
      <c r="W61" s="30" t="s">
        <v>569</v>
      </c>
      <c r="X61" s="30" t="s">
        <v>569</v>
      </c>
      <c r="Y61" s="85"/>
      <c r="Z61" s="10" t="s">
        <v>732</v>
      </c>
      <c r="AA61" s="10" t="s">
        <v>423</v>
      </c>
      <c r="AB61" s="10"/>
      <c r="AC61" s="10"/>
      <c r="AD61" s="10" t="s">
        <v>660</v>
      </c>
      <c r="AE61" s="69"/>
      <c r="AF61" s="69"/>
      <c r="AG61" s="69"/>
      <c r="AH61" s="108" t="s">
        <v>610</v>
      </c>
      <c r="AI61" s="10"/>
      <c r="AJ61" s="45"/>
      <c r="AK61" s="42"/>
      <c r="AL61" s="42"/>
      <c r="AM61" s="42"/>
      <c r="AN61" s="43" t="s">
        <v>610</v>
      </c>
      <c r="AO61" s="42"/>
      <c r="AP61" s="42"/>
      <c r="AQ61" s="42"/>
      <c r="AR61" s="42"/>
    </row>
    <row r="62" spans="1:44" ht="30">
      <c r="A62" s="114" t="s">
        <v>1018</v>
      </c>
      <c r="B62" s="88"/>
      <c r="C62" s="69" t="s">
        <v>610</v>
      </c>
      <c r="D62" s="69" t="s">
        <v>610</v>
      </c>
      <c r="E62" s="69" t="s">
        <v>610</v>
      </c>
      <c r="F62" s="69" t="s">
        <v>610</v>
      </c>
      <c r="G62" s="69" t="s">
        <v>610</v>
      </c>
      <c r="H62" s="69" t="s">
        <v>610</v>
      </c>
      <c r="I62" s="69" t="s">
        <v>610</v>
      </c>
      <c r="J62" s="77" t="s">
        <v>610</v>
      </c>
      <c r="K62" s="89" t="s">
        <v>571</v>
      </c>
      <c r="L62" s="10"/>
      <c r="M62" s="10">
        <v>-85.669578000000001</v>
      </c>
      <c r="N62" s="10">
        <v>42.966017000000001</v>
      </c>
      <c r="O62" s="10" t="s">
        <v>1190</v>
      </c>
      <c r="P62" s="10" t="s">
        <v>1154</v>
      </c>
      <c r="Q62" s="10" t="s">
        <v>482</v>
      </c>
      <c r="R62" s="10">
        <v>49503</v>
      </c>
      <c r="S62" s="10"/>
      <c r="T62" s="10" t="s">
        <v>113</v>
      </c>
      <c r="U62" s="10" t="s">
        <v>739</v>
      </c>
      <c r="V62" s="10" t="s">
        <v>732</v>
      </c>
      <c r="W62" s="30" t="s">
        <v>572</v>
      </c>
      <c r="X62" s="30" t="s">
        <v>572</v>
      </c>
      <c r="Y62" s="85"/>
      <c r="Z62" s="10" t="s">
        <v>732</v>
      </c>
      <c r="AA62" s="10" t="s">
        <v>423</v>
      </c>
      <c r="AB62" s="10"/>
      <c r="AC62" s="10"/>
      <c r="AD62" s="10" t="s">
        <v>660</v>
      </c>
      <c r="AE62" s="69"/>
      <c r="AF62" s="69"/>
      <c r="AG62" s="69"/>
      <c r="AH62" s="108" t="s">
        <v>610</v>
      </c>
      <c r="AI62" s="10"/>
      <c r="AJ62" s="45"/>
      <c r="AK62" s="42"/>
      <c r="AL62" s="42"/>
      <c r="AM62" s="42"/>
      <c r="AN62" s="43" t="s">
        <v>610</v>
      </c>
      <c r="AO62" s="42"/>
      <c r="AP62" s="42"/>
      <c r="AQ62" s="42"/>
      <c r="AR62" s="42"/>
    </row>
    <row r="63" spans="1:44" ht="30">
      <c r="A63" s="114" t="s">
        <v>1019</v>
      </c>
      <c r="B63" s="88"/>
      <c r="C63" s="69" t="s">
        <v>610</v>
      </c>
      <c r="D63" s="69" t="s">
        <v>610</v>
      </c>
      <c r="E63" s="69" t="s">
        <v>610</v>
      </c>
      <c r="F63" s="69" t="s">
        <v>610</v>
      </c>
      <c r="G63" s="69" t="s">
        <v>610</v>
      </c>
      <c r="H63" s="69" t="s">
        <v>610</v>
      </c>
      <c r="I63" s="69" t="s">
        <v>610</v>
      </c>
      <c r="J63" s="77" t="s">
        <v>610</v>
      </c>
      <c r="K63" s="89" t="s">
        <v>573</v>
      </c>
      <c r="L63" s="10"/>
      <c r="M63" s="10">
        <v>-83.035419000000005</v>
      </c>
      <c r="N63" s="10">
        <v>42.312824999999997</v>
      </c>
      <c r="O63" s="10" t="s">
        <v>576</v>
      </c>
      <c r="P63" s="10"/>
      <c r="Q63" s="10" t="s">
        <v>574</v>
      </c>
      <c r="R63" s="10" t="s">
        <v>578</v>
      </c>
      <c r="S63" s="10"/>
      <c r="T63" s="10" t="s">
        <v>577</v>
      </c>
      <c r="U63" s="10"/>
      <c r="V63" s="10" t="s">
        <v>732</v>
      </c>
      <c r="W63" s="30" t="s">
        <v>579</v>
      </c>
      <c r="X63" s="30" t="s">
        <v>579</v>
      </c>
      <c r="Y63" s="85"/>
      <c r="Z63" s="30" t="s">
        <v>575</v>
      </c>
      <c r="AA63" s="10" t="s">
        <v>423</v>
      </c>
      <c r="AB63" s="10"/>
      <c r="AC63" s="10"/>
      <c r="AD63" s="10" t="s">
        <v>660</v>
      </c>
      <c r="AE63" s="69"/>
      <c r="AF63" s="69"/>
      <c r="AG63" s="69"/>
      <c r="AH63" s="108" t="s">
        <v>610</v>
      </c>
      <c r="AI63" s="10"/>
      <c r="AJ63" s="45"/>
      <c r="AK63" s="42"/>
      <c r="AL63" s="42"/>
      <c r="AM63" s="42"/>
      <c r="AN63" s="43" t="s">
        <v>610</v>
      </c>
      <c r="AO63" s="42"/>
      <c r="AP63" s="42"/>
      <c r="AQ63" s="42"/>
      <c r="AR63" s="42"/>
    </row>
    <row r="64" spans="1:44" ht="30">
      <c r="A64" s="114" t="s">
        <v>1020</v>
      </c>
      <c r="B64" s="88"/>
      <c r="C64" s="69" t="s">
        <v>610</v>
      </c>
      <c r="D64" s="69" t="s">
        <v>610</v>
      </c>
      <c r="E64" s="69" t="s">
        <v>610</v>
      </c>
      <c r="F64" s="69" t="s">
        <v>610</v>
      </c>
      <c r="G64" s="69" t="s">
        <v>610</v>
      </c>
      <c r="H64" s="69" t="s">
        <v>610</v>
      </c>
      <c r="I64" s="69" t="s">
        <v>610</v>
      </c>
      <c r="J64" s="77" t="s">
        <v>610</v>
      </c>
      <c r="K64" s="89" t="s">
        <v>580</v>
      </c>
      <c r="L64" s="10"/>
      <c r="M64" s="10">
        <v>-85.645742999999996</v>
      </c>
      <c r="N64" s="10">
        <v>42.255761</v>
      </c>
      <c r="O64" s="10" t="s">
        <v>1194</v>
      </c>
      <c r="P64" s="10" t="s">
        <v>1193</v>
      </c>
      <c r="Q64" s="10" t="s">
        <v>581</v>
      </c>
      <c r="R64" s="10">
        <v>49008</v>
      </c>
      <c r="S64" s="10"/>
      <c r="T64" s="10" t="s">
        <v>113</v>
      </c>
      <c r="U64" s="10" t="s">
        <v>734</v>
      </c>
      <c r="V64" s="10" t="s">
        <v>583</v>
      </c>
      <c r="W64" s="30" t="s">
        <v>582</v>
      </c>
      <c r="X64" s="30" t="s">
        <v>582</v>
      </c>
      <c r="Y64" s="85"/>
      <c r="Z64" s="10" t="s">
        <v>732</v>
      </c>
      <c r="AA64" s="10" t="s">
        <v>423</v>
      </c>
      <c r="AB64" s="10"/>
      <c r="AC64" s="10"/>
      <c r="AD64" s="10" t="s">
        <v>660</v>
      </c>
      <c r="AE64" s="69"/>
      <c r="AF64" s="69"/>
      <c r="AG64" s="69"/>
      <c r="AH64" s="108" t="s">
        <v>610</v>
      </c>
      <c r="AI64" s="10"/>
      <c r="AJ64" s="45"/>
      <c r="AK64" s="42"/>
      <c r="AL64" s="42"/>
      <c r="AM64" s="42"/>
      <c r="AN64" s="43" t="s">
        <v>610</v>
      </c>
      <c r="AO64" s="42"/>
      <c r="AP64" s="42"/>
      <c r="AQ64" s="42"/>
      <c r="AR64" s="42"/>
    </row>
    <row r="65" spans="1:44" ht="30">
      <c r="A65" s="114" t="s">
        <v>1021</v>
      </c>
      <c r="B65" s="88"/>
      <c r="C65" s="69" t="s">
        <v>610</v>
      </c>
      <c r="D65" s="69" t="s">
        <v>610</v>
      </c>
      <c r="E65" s="69" t="s">
        <v>610</v>
      </c>
      <c r="F65" s="69" t="s">
        <v>610</v>
      </c>
      <c r="G65" s="69" t="s">
        <v>610</v>
      </c>
      <c r="H65" s="69" t="s">
        <v>610</v>
      </c>
      <c r="I65" s="69" t="s">
        <v>610</v>
      </c>
      <c r="J65" s="77" t="s">
        <v>610</v>
      </c>
      <c r="K65" s="89" t="s">
        <v>584</v>
      </c>
      <c r="L65" s="10"/>
      <c r="M65" s="10">
        <v>-83.737992000000006</v>
      </c>
      <c r="N65" s="10">
        <v>42.272756000000001</v>
      </c>
      <c r="O65" s="10" t="s">
        <v>1195</v>
      </c>
      <c r="P65" s="10" t="s">
        <v>1192</v>
      </c>
      <c r="Q65" s="10" t="s">
        <v>397</v>
      </c>
      <c r="R65" s="10">
        <v>48109</v>
      </c>
      <c r="S65" s="10"/>
      <c r="T65" s="10" t="s">
        <v>113</v>
      </c>
      <c r="U65" s="10" t="s">
        <v>734</v>
      </c>
      <c r="V65" s="10" t="s">
        <v>587</v>
      </c>
      <c r="W65" s="30" t="s">
        <v>585</v>
      </c>
      <c r="X65" s="30" t="s">
        <v>585</v>
      </c>
      <c r="Y65" s="85"/>
      <c r="Z65" s="30" t="s">
        <v>586</v>
      </c>
      <c r="AA65" s="10" t="s">
        <v>423</v>
      </c>
      <c r="AB65" s="10"/>
      <c r="AC65" s="10"/>
      <c r="AD65" s="10" t="s">
        <v>660</v>
      </c>
      <c r="AE65" s="69"/>
      <c r="AF65" s="69"/>
      <c r="AG65" s="69"/>
      <c r="AH65" s="108" t="s">
        <v>610</v>
      </c>
      <c r="AI65" s="10"/>
      <c r="AJ65" s="45"/>
      <c r="AK65" s="42"/>
      <c r="AL65" s="42"/>
      <c r="AM65" s="42"/>
      <c r="AN65" s="43" t="s">
        <v>610</v>
      </c>
      <c r="AO65" s="42"/>
      <c r="AP65" s="42"/>
      <c r="AQ65" s="42"/>
      <c r="AR65" s="42"/>
    </row>
    <row r="66" spans="1:44" ht="45">
      <c r="A66" s="114" t="s">
        <v>1022</v>
      </c>
      <c r="B66" s="88"/>
      <c r="C66" s="69" t="s">
        <v>610</v>
      </c>
      <c r="D66" s="69" t="s">
        <v>610</v>
      </c>
      <c r="E66" s="69" t="s">
        <v>610</v>
      </c>
      <c r="F66" s="69" t="s">
        <v>610</v>
      </c>
      <c r="G66" s="69" t="s">
        <v>610</v>
      </c>
      <c r="H66" s="69" t="s">
        <v>610</v>
      </c>
      <c r="I66" s="69" t="s">
        <v>610</v>
      </c>
      <c r="J66" s="77" t="s">
        <v>610</v>
      </c>
      <c r="K66" s="28" t="s">
        <v>776</v>
      </c>
      <c r="L66" s="10"/>
      <c r="M66" s="10">
        <v>-83.065855999999997</v>
      </c>
      <c r="N66" s="10">
        <v>42.372768000000001</v>
      </c>
      <c r="O66" s="10" t="s">
        <v>1197</v>
      </c>
      <c r="P66" s="10" t="s">
        <v>1196</v>
      </c>
      <c r="Q66" s="10" t="s">
        <v>121</v>
      </c>
      <c r="R66" s="10" t="s">
        <v>742</v>
      </c>
      <c r="S66" s="10"/>
      <c r="T66" s="10" t="s">
        <v>113</v>
      </c>
      <c r="U66" s="10" t="s">
        <v>733</v>
      </c>
      <c r="V66" s="10" t="s">
        <v>741</v>
      </c>
      <c r="W66" s="30" t="s">
        <v>775</v>
      </c>
      <c r="X66" s="30" t="s">
        <v>775</v>
      </c>
      <c r="Y66" s="85"/>
      <c r="Z66" s="10" t="s">
        <v>732</v>
      </c>
      <c r="AA66" s="10" t="s">
        <v>11</v>
      </c>
      <c r="AB66" s="10"/>
      <c r="AC66" s="10" t="s">
        <v>92</v>
      </c>
      <c r="AD66" s="10" t="s">
        <v>7</v>
      </c>
      <c r="AE66" s="108" t="s">
        <v>610</v>
      </c>
      <c r="AF66" s="69"/>
      <c r="AG66" s="69"/>
      <c r="AH66" s="69"/>
      <c r="AI66" s="10"/>
      <c r="AJ66" s="45" t="s">
        <v>91</v>
      </c>
      <c r="AK66" s="43" t="s">
        <v>610</v>
      </c>
      <c r="AL66" s="43" t="s">
        <v>610</v>
      </c>
      <c r="AM66" s="42"/>
      <c r="AN66" s="42"/>
      <c r="AO66" s="42"/>
      <c r="AP66" s="42"/>
      <c r="AQ66" s="42"/>
      <c r="AR66" s="42"/>
    </row>
    <row r="67" spans="1:44" ht="28.5">
      <c r="A67" s="114" t="s">
        <v>1023</v>
      </c>
      <c r="B67" s="88"/>
      <c r="C67" s="69" t="s">
        <v>610</v>
      </c>
      <c r="D67" s="69" t="s">
        <v>610</v>
      </c>
      <c r="E67" s="69" t="s">
        <v>610</v>
      </c>
      <c r="F67" s="69" t="s">
        <v>610</v>
      </c>
      <c r="G67" s="69" t="s">
        <v>610</v>
      </c>
      <c r="H67" s="69" t="s">
        <v>610</v>
      </c>
      <c r="I67" s="69" t="s">
        <v>610</v>
      </c>
      <c r="J67" s="77" t="s">
        <v>610</v>
      </c>
      <c r="K67" s="92" t="s">
        <v>376</v>
      </c>
      <c r="L67" s="7"/>
      <c r="M67" s="7">
        <v>-84.559233000000006</v>
      </c>
      <c r="N67" s="7">
        <v>42.731935999999997</v>
      </c>
      <c r="O67" s="7" t="s">
        <v>677</v>
      </c>
      <c r="P67" s="7"/>
      <c r="Q67" s="7" t="s">
        <v>115</v>
      </c>
      <c r="R67" s="7">
        <v>48933</v>
      </c>
      <c r="S67" s="7"/>
      <c r="T67" s="10" t="s">
        <v>113</v>
      </c>
      <c r="U67" s="10" t="s">
        <v>699</v>
      </c>
      <c r="V67" s="10" t="s">
        <v>675</v>
      </c>
      <c r="W67" s="12" t="s">
        <v>377</v>
      </c>
      <c r="X67" s="12" t="s">
        <v>377</v>
      </c>
      <c r="Y67" s="86"/>
      <c r="Z67" s="30" t="s">
        <v>676</v>
      </c>
      <c r="AA67" s="10"/>
      <c r="AB67" s="10"/>
      <c r="AC67" s="10"/>
      <c r="AD67" s="10" t="s">
        <v>7</v>
      </c>
      <c r="AE67" s="108" t="s">
        <v>610</v>
      </c>
      <c r="AF67" s="69"/>
      <c r="AG67" s="69"/>
      <c r="AH67" s="69"/>
      <c r="AI67" s="10"/>
      <c r="AJ67" s="52"/>
      <c r="AK67" s="43" t="s">
        <v>610</v>
      </c>
      <c r="AL67" s="43"/>
      <c r="AM67" s="43" t="s">
        <v>610</v>
      </c>
      <c r="AN67" s="43"/>
      <c r="AO67" s="43"/>
      <c r="AP67" s="43"/>
      <c r="AQ67" s="43"/>
      <c r="AR67" s="42" t="s">
        <v>610</v>
      </c>
    </row>
    <row r="68" spans="1:44" ht="73.5" customHeight="1">
      <c r="A68" s="114" t="s">
        <v>1024</v>
      </c>
      <c r="B68" s="88"/>
      <c r="C68" s="69" t="s">
        <v>610</v>
      </c>
      <c r="D68" s="69" t="s">
        <v>610</v>
      </c>
      <c r="E68" s="69" t="s">
        <v>610</v>
      </c>
      <c r="F68" s="69" t="s">
        <v>610</v>
      </c>
      <c r="G68" s="69" t="s">
        <v>610</v>
      </c>
      <c r="H68" s="69" t="s">
        <v>610</v>
      </c>
      <c r="I68" s="69" t="s">
        <v>610</v>
      </c>
      <c r="J68" s="77" t="s">
        <v>610</v>
      </c>
      <c r="K68" s="93" t="s">
        <v>93</v>
      </c>
      <c r="L68" s="10"/>
      <c r="M68" s="10">
        <v>-83.066636000000003</v>
      </c>
      <c r="N68" s="10">
        <v>42.351914000000001</v>
      </c>
      <c r="O68" s="10" t="s">
        <v>784</v>
      </c>
      <c r="P68" s="10"/>
      <c r="Q68" s="10" t="s">
        <v>121</v>
      </c>
      <c r="R68" s="10" t="s">
        <v>783</v>
      </c>
      <c r="S68" s="10"/>
      <c r="T68" s="10" t="s">
        <v>113</v>
      </c>
      <c r="U68" s="10" t="s">
        <v>733</v>
      </c>
      <c r="V68" s="10" t="s">
        <v>743</v>
      </c>
      <c r="W68" s="30" t="s">
        <v>780</v>
      </c>
      <c r="X68" s="30" t="s">
        <v>780</v>
      </c>
      <c r="Y68" s="85"/>
      <c r="Z68" s="30" t="s">
        <v>744</v>
      </c>
      <c r="AA68" s="10" t="s">
        <v>95</v>
      </c>
      <c r="AB68" s="10"/>
      <c r="AC68" s="10" t="s">
        <v>96</v>
      </c>
      <c r="AD68" s="10" t="s">
        <v>7</v>
      </c>
      <c r="AE68" s="108" t="s">
        <v>610</v>
      </c>
      <c r="AF68" s="69"/>
      <c r="AG68" s="69"/>
      <c r="AH68" s="69"/>
      <c r="AI68" s="10"/>
      <c r="AJ68" s="45" t="s">
        <v>94</v>
      </c>
      <c r="AK68" s="43" t="s">
        <v>610</v>
      </c>
      <c r="AL68" s="43" t="s">
        <v>610</v>
      </c>
      <c r="AM68" s="42"/>
      <c r="AN68" s="43" t="s">
        <v>610</v>
      </c>
      <c r="AO68" s="42"/>
      <c r="AP68" s="42"/>
      <c r="AQ68" s="42"/>
      <c r="AR68" s="42"/>
    </row>
    <row r="69" spans="1:44" ht="39" customHeight="1">
      <c r="A69" s="114" t="s">
        <v>1025</v>
      </c>
      <c r="B69" s="88"/>
      <c r="C69" s="69" t="s">
        <v>610</v>
      </c>
      <c r="D69" s="69" t="s">
        <v>610</v>
      </c>
      <c r="E69" s="69" t="s">
        <v>610</v>
      </c>
      <c r="F69" s="69" t="s">
        <v>610</v>
      </c>
      <c r="G69" s="69" t="s">
        <v>610</v>
      </c>
      <c r="H69" s="69" t="s">
        <v>610</v>
      </c>
      <c r="I69" s="69" t="s">
        <v>610</v>
      </c>
      <c r="J69" s="77" t="s">
        <v>610</v>
      </c>
      <c r="K69" s="94" t="s">
        <v>97</v>
      </c>
      <c r="L69" s="10"/>
      <c r="M69" s="10">
        <v>-83.039967000000004</v>
      </c>
      <c r="N69" s="10">
        <v>42.328367</v>
      </c>
      <c r="O69" s="10" t="s">
        <v>1199</v>
      </c>
      <c r="P69" s="10" t="s">
        <v>1198</v>
      </c>
      <c r="Q69" s="10" t="s">
        <v>121</v>
      </c>
      <c r="R69" s="10" t="s">
        <v>747</v>
      </c>
      <c r="S69" s="10"/>
      <c r="T69" s="10" t="s">
        <v>113</v>
      </c>
      <c r="U69" s="10" t="s">
        <v>733</v>
      </c>
      <c r="V69" s="10" t="s">
        <v>745</v>
      </c>
      <c r="W69" s="30" t="s">
        <v>781</v>
      </c>
      <c r="X69" s="30" t="s">
        <v>781</v>
      </c>
      <c r="Y69" s="85"/>
      <c r="Z69" s="30" t="s">
        <v>746</v>
      </c>
      <c r="AA69" s="10" t="s">
        <v>11</v>
      </c>
      <c r="AB69" s="10"/>
      <c r="AC69" s="10" t="s">
        <v>86</v>
      </c>
      <c r="AD69" s="10" t="s">
        <v>7</v>
      </c>
      <c r="AE69" s="108" t="s">
        <v>610</v>
      </c>
      <c r="AF69" s="69"/>
      <c r="AG69" s="69"/>
      <c r="AH69" s="69"/>
      <c r="AI69" s="10" t="s">
        <v>782</v>
      </c>
      <c r="AJ69" s="45" t="s">
        <v>98</v>
      </c>
      <c r="AK69" s="43" t="s">
        <v>610</v>
      </c>
      <c r="AL69" s="43" t="s">
        <v>610</v>
      </c>
      <c r="AM69" s="42"/>
      <c r="AN69" s="43" t="s">
        <v>610</v>
      </c>
      <c r="AO69" s="42"/>
      <c r="AP69" s="42"/>
      <c r="AQ69" s="42"/>
      <c r="AR69" s="42"/>
    </row>
    <row r="70" spans="1:44" ht="37.5" customHeight="1">
      <c r="A70" s="114" t="s">
        <v>1026</v>
      </c>
      <c r="B70" s="88"/>
      <c r="C70" s="69" t="s">
        <v>610</v>
      </c>
      <c r="D70" s="69" t="s">
        <v>610</v>
      </c>
      <c r="E70" s="69" t="s">
        <v>610</v>
      </c>
      <c r="F70" s="69" t="s">
        <v>610</v>
      </c>
      <c r="G70" s="69" t="s">
        <v>610</v>
      </c>
      <c r="H70" s="69" t="s">
        <v>610</v>
      </c>
      <c r="I70" s="69" t="s">
        <v>610</v>
      </c>
      <c r="J70" s="77" t="s">
        <v>610</v>
      </c>
      <c r="K70" s="94" t="s">
        <v>99</v>
      </c>
      <c r="L70" s="10"/>
      <c r="M70" s="10">
        <v>-83.047110000000004</v>
      </c>
      <c r="N70" s="10">
        <v>42.329994999999997</v>
      </c>
      <c r="O70" s="10" t="s">
        <v>1201</v>
      </c>
      <c r="P70" s="10" t="s">
        <v>1200</v>
      </c>
      <c r="Q70" s="10" t="s">
        <v>121</v>
      </c>
      <c r="R70" s="10" t="s">
        <v>766</v>
      </c>
      <c r="S70" s="10"/>
      <c r="T70" s="10" t="s">
        <v>113</v>
      </c>
      <c r="U70" s="10" t="s">
        <v>733</v>
      </c>
      <c r="V70" s="10" t="s">
        <v>765</v>
      </c>
      <c r="W70" s="30" t="s">
        <v>785</v>
      </c>
      <c r="X70" s="30" t="s">
        <v>785</v>
      </c>
      <c r="Y70" s="85"/>
      <c r="Z70" s="30" t="s">
        <v>767</v>
      </c>
      <c r="AA70" s="10" t="s">
        <v>101</v>
      </c>
      <c r="AB70" s="10"/>
      <c r="AC70" s="10" t="s">
        <v>102</v>
      </c>
      <c r="AD70" s="10" t="s">
        <v>7</v>
      </c>
      <c r="AE70" s="108" t="s">
        <v>610</v>
      </c>
      <c r="AF70" s="69"/>
      <c r="AG70" s="69"/>
      <c r="AH70" s="69"/>
      <c r="AI70" s="10"/>
      <c r="AJ70" s="45" t="s">
        <v>100</v>
      </c>
      <c r="AK70" s="42" t="s">
        <v>610</v>
      </c>
      <c r="AL70" s="43" t="s">
        <v>610</v>
      </c>
      <c r="AM70" s="42"/>
      <c r="AN70" s="42" t="s">
        <v>610</v>
      </c>
      <c r="AO70" s="42"/>
      <c r="AP70" s="42"/>
      <c r="AQ70" s="42"/>
      <c r="AR70" s="42"/>
    </row>
    <row r="71" spans="1:44" ht="39" customHeight="1">
      <c r="A71" s="114" t="s">
        <v>1027</v>
      </c>
      <c r="B71" s="88"/>
      <c r="C71" s="69" t="s">
        <v>610</v>
      </c>
      <c r="D71" s="69" t="s">
        <v>610</v>
      </c>
      <c r="E71" s="69" t="s">
        <v>610</v>
      </c>
      <c r="F71" s="69" t="s">
        <v>610</v>
      </c>
      <c r="G71" s="69" t="s">
        <v>610</v>
      </c>
      <c r="H71" s="69" t="s">
        <v>610</v>
      </c>
      <c r="I71" s="69" t="s">
        <v>610</v>
      </c>
      <c r="J71" s="77" t="s">
        <v>610</v>
      </c>
      <c r="K71" s="94" t="s">
        <v>754</v>
      </c>
      <c r="L71" s="10"/>
      <c r="M71" s="10">
        <v>-83.292980999999997</v>
      </c>
      <c r="N71" s="10">
        <v>42.640980999999996</v>
      </c>
      <c r="O71" s="10" t="s">
        <v>750</v>
      </c>
      <c r="P71" s="10"/>
      <c r="Q71" s="10" t="s">
        <v>751</v>
      </c>
      <c r="R71" s="10" t="s">
        <v>752</v>
      </c>
      <c r="S71" s="10"/>
      <c r="T71" s="10" t="s">
        <v>113</v>
      </c>
      <c r="U71" s="10" t="s">
        <v>753</v>
      </c>
      <c r="V71" s="10" t="s">
        <v>749</v>
      </c>
      <c r="W71" s="30" t="s">
        <v>786</v>
      </c>
      <c r="X71" s="30" t="s">
        <v>786</v>
      </c>
      <c r="Y71" s="85"/>
      <c r="Z71" s="30" t="s">
        <v>748</v>
      </c>
      <c r="AA71" s="10" t="s">
        <v>104</v>
      </c>
      <c r="AB71" s="10"/>
      <c r="AC71" s="10"/>
      <c r="AD71" s="10" t="s">
        <v>7</v>
      </c>
      <c r="AE71" s="108" t="s">
        <v>610</v>
      </c>
      <c r="AF71" s="69"/>
      <c r="AG71" s="69"/>
      <c r="AH71" s="69"/>
      <c r="AI71" s="10" t="s">
        <v>105</v>
      </c>
      <c r="AJ71" s="45" t="s">
        <v>103</v>
      </c>
      <c r="AK71" s="42"/>
      <c r="AL71" s="42"/>
      <c r="AM71" s="42"/>
      <c r="AN71" s="42"/>
      <c r="AO71" s="42"/>
      <c r="AP71" s="42"/>
      <c r="AQ71" s="42" t="s">
        <v>610</v>
      </c>
      <c r="AR71" s="42"/>
    </row>
    <row r="72" spans="1:44" ht="28.5">
      <c r="A72" s="114" t="s">
        <v>1028</v>
      </c>
      <c r="B72" s="88"/>
      <c r="C72" s="69" t="s">
        <v>610</v>
      </c>
      <c r="D72" s="69" t="s">
        <v>610</v>
      </c>
      <c r="E72" s="69" t="s">
        <v>610</v>
      </c>
      <c r="F72" s="69" t="s">
        <v>610</v>
      </c>
      <c r="G72" s="69" t="s">
        <v>610</v>
      </c>
      <c r="H72" s="69" t="s">
        <v>610</v>
      </c>
      <c r="I72" s="69" t="s">
        <v>610</v>
      </c>
      <c r="J72" s="77" t="s">
        <v>610</v>
      </c>
      <c r="K72" s="92" t="s">
        <v>694</v>
      </c>
      <c r="L72" s="7" t="s">
        <v>870</v>
      </c>
      <c r="M72" s="7">
        <v>-122.40428799999999</v>
      </c>
      <c r="N72" s="7">
        <v>37.781838999999998</v>
      </c>
      <c r="O72" s="8" t="s">
        <v>758</v>
      </c>
      <c r="P72" s="8"/>
      <c r="Q72" s="7" t="s">
        <v>757</v>
      </c>
      <c r="R72" s="7">
        <v>94103</v>
      </c>
      <c r="S72" s="7"/>
      <c r="T72" s="10" t="s">
        <v>756</v>
      </c>
      <c r="U72" s="10" t="s">
        <v>757</v>
      </c>
      <c r="V72" s="10" t="s">
        <v>755</v>
      </c>
      <c r="W72" s="30" t="s">
        <v>779</v>
      </c>
      <c r="X72" s="30" t="s">
        <v>779</v>
      </c>
      <c r="Y72" s="86"/>
      <c r="Z72" s="30" t="s">
        <v>759</v>
      </c>
      <c r="AA72" s="10"/>
      <c r="AB72" s="10"/>
      <c r="AC72" s="10"/>
      <c r="AD72" s="10" t="s">
        <v>7</v>
      </c>
      <c r="AE72" s="108" t="s">
        <v>610</v>
      </c>
      <c r="AF72" s="69"/>
      <c r="AG72" s="69"/>
      <c r="AH72" s="69"/>
      <c r="AI72" s="10"/>
      <c r="AJ72" s="52"/>
      <c r="AK72" s="42"/>
      <c r="AL72" s="42"/>
      <c r="AM72" s="42"/>
      <c r="AN72" s="42" t="s">
        <v>610</v>
      </c>
      <c r="AO72" s="42"/>
      <c r="AP72" s="42"/>
      <c r="AQ72" s="42"/>
      <c r="AR72" s="42"/>
    </row>
    <row r="73" spans="1:44" ht="28.5">
      <c r="A73" s="114" t="s">
        <v>1029</v>
      </c>
      <c r="B73" s="88"/>
      <c r="C73" s="69" t="s">
        <v>610</v>
      </c>
      <c r="D73" s="69" t="s">
        <v>610</v>
      </c>
      <c r="E73" s="69" t="s">
        <v>610</v>
      </c>
      <c r="F73" s="69" t="s">
        <v>610</v>
      </c>
      <c r="G73" s="69" t="s">
        <v>610</v>
      </c>
      <c r="H73" s="69" t="s">
        <v>610</v>
      </c>
      <c r="I73" s="69" t="s">
        <v>610</v>
      </c>
      <c r="J73" s="77" t="s">
        <v>610</v>
      </c>
      <c r="K73" s="92" t="s">
        <v>773</v>
      </c>
      <c r="L73" s="10"/>
      <c r="M73" s="10"/>
      <c r="N73" s="10"/>
      <c r="O73" s="10"/>
      <c r="P73" s="10"/>
      <c r="Q73" s="10"/>
      <c r="R73" s="10"/>
      <c r="S73" s="10"/>
      <c r="T73" s="10"/>
      <c r="U73" s="10"/>
      <c r="V73" s="10"/>
      <c r="W73" s="30" t="s">
        <v>774</v>
      </c>
      <c r="X73" s="30" t="s">
        <v>774</v>
      </c>
      <c r="Y73" s="85"/>
      <c r="Z73" s="10"/>
      <c r="AA73" s="10"/>
      <c r="AB73" s="10"/>
      <c r="AC73" s="10"/>
      <c r="AD73" s="10" t="s">
        <v>653</v>
      </c>
      <c r="AE73" s="69"/>
      <c r="AF73" s="108" t="s">
        <v>610</v>
      </c>
      <c r="AG73" s="108" t="s">
        <v>610</v>
      </c>
      <c r="AH73" s="69"/>
      <c r="AI73" s="10"/>
      <c r="AJ73" s="45"/>
      <c r="AK73" s="42"/>
      <c r="AL73" s="42"/>
      <c r="AM73" s="42"/>
      <c r="AN73" s="43" t="s">
        <v>610</v>
      </c>
      <c r="AO73" s="42"/>
      <c r="AP73" s="42"/>
      <c r="AQ73" s="42"/>
      <c r="AR73" s="42"/>
    </row>
    <row r="74" spans="1:44" ht="45">
      <c r="A74" s="114" t="s">
        <v>1030</v>
      </c>
      <c r="B74" s="88"/>
      <c r="C74" s="69" t="s">
        <v>610</v>
      </c>
      <c r="D74" s="69" t="s">
        <v>610</v>
      </c>
      <c r="E74" s="69" t="s">
        <v>610</v>
      </c>
      <c r="F74" s="69" t="s">
        <v>610</v>
      </c>
      <c r="G74" s="69" t="s">
        <v>610</v>
      </c>
      <c r="H74" s="69" t="s">
        <v>610</v>
      </c>
      <c r="I74" s="69" t="s">
        <v>610</v>
      </c>
      <c r="J74" s="77" t="s">
        <v>610</v>
      </c>
      <c r="K74" s="92" t="s">
        <v>788</v>
      </c>
      <c r="L74" s="10"/>
      <c r="M74" s="10">
        <v>-83.017347000000001</v>
      </c>
      <c r="N74" s="10">
        <v>42.336666000000001</v>
      </c>
      <c r="O74" s="10" t="s">
        <v>1203</v>
      </c>
      <c r="P74" s="10" t="s">
        <v>1202</v>
      </c>
      <c r="Q74" s="10" t="s">
        <v>121</v>
      </c>
      <c r="R74" s="10">
        <v>48207</v>
      </c>
      <c r="S74" s="10"/>
      <c r="T74" s="10" t="s">
        <v>113</v>
      </c>
      <c r="U74" s="10" t="s">
        <v>733</v>
      </c>
      <c r="V74" s="10" t="s">
        <v>790</v>
      </c>
      <c r="W74" s="30" t="s">
        <v>789</v>
      </c>
      <c r="X74" s="30" t="s">
        <v>789</v>
      </c>
      <c r="Y74" s="85"/>
      <c r="Z74" s="30" t="s">
        <v>791</v>
      </c>
      <c r="AA74" s="10"/>
      <c r="AB74" s="10"/>
      <c r="AC74" s="10"/>
      <c r="AD74" s="10" t="s">
        <v>7</v>
      </c>
      <c r="AE74" s="108" t="s">
        <v>610</v>
      </c>
      <c r="AF74" s="108"/>
      <c r="AG74" s="69"/>
      <c r="AH74" s="69"/>
      <c r="AI74" s="10"/>
      <c r="AJ74" s="45"/>
      <c r="AK74" s="43" t="s">
        <v>610</v>
      </c>
      <c r="AL74" s="42"/>
      <c r="AM74" s="42"/>
      <c r="AN74" s="42"/>
      <c r="AO74" s="42"/>
      <c r="AP74" s="42"/>
      <c r="AQ74" s="42"/>
      <c r="AR74" s="43" t="s">
        <v>610</v>
      </c>
    </row>
    <row r="75" spans="1:44" ht="28.5">
      <c r="A75" s="114" t="s">
        <v>1031</v>
      </c>
      <c r="B75" s="88"/>
      <c r="C75" s="69" t="s">
        <v>610</v>
      </c>
      <c r="D75" s="69" t="s">
        <v>610</v>
      </c>
      <c r="E75" s="69" t="s">
        <v>610</v>
      </c>
      <c r="F75" s="69" t="s">
        <v>610</v>
      </c>
      <c r="G75" s="69" t="s">
        <v>610</v>
      </c>
      <c r="H75" s="69" t="s">
        <v>610</v>
      </c>
      <c r="I75" s="69" t="s">
        <v>610</v>
      </c>
      <c r="J75" s="77" t="s">
        <v>610</v>
      </c>
      <c r="K75" s="92" t="s">
        <v>792</v>
      </c>
      <c r="L75" s="10"/>
      <c r="M75" s="10"/>
      <c r="N75" s="10"/>
      <c r="O75" s="10"/>
      <c r="P75" s="10"/>
      <c r="Q75" s="10"/>
      <c r="R75" s="10"/>
      <c r="S75" s="10"/>
      <c r="T75" s="10"/>
      <c r="U75" s="10"/>
      <c r="V75" s="10"/>
      <c r="W75" s="30" t="s">
        <v>793</v>
      </c>
      <c r="X75" s="30" t="s">
        <v>793</v>
      </c>
      <c r="Y75" s="85"/>
      <c r="Z75" s="30" t="s">
        <v>794</v>
      </c>
      <c r="AA75" s="10"/>
      <c r="AB75" s="10"/>
      <c r="AC75" s="10"/>
      <c r="AD75" s="10" t="s">
        <v>653</v>
      </c>
      <c r="AE75" s="69"/>
      <c r="AF75" s="108" t="s">
        <v>610</v>
      </c>
      <c r="AG75" s="108" t="s">
        <v>610</v>
      </c>
      <c r="AH75" s="69"/>
      <c r="AI75" s="10"/>
      <c r="AJ75" s="45"/>
      <c r="AK75" s="42"/>
      <c r="AL75" s="42"/>
      <c r="AM75" s="42"/>
      <c r="AN75" s="43" t="s">
        <v>610</v>
      </c>
      <c r="AO75" s="42"/>
      <c r="AP75" s="42"/>
      <c r="AQ75" s="42"/>
      <c r="AR75" s="42"/>
    </row>
    <row r="76" spans="1:44" ht="50.25" customHeight="1">
      <c r="A76" s="114" t="s">
        <v>1032</v>
      </c>
      <c r="B76" s="88"/>
      <c r="C76" s="69" t="s">
        <v>610</v>
      </c>
      <c r="D76" s="69" t="s">
        <v>610</v>
      </c>
      <c r="E76" s="69" t="s">
        <v>610</v>
      </c>
      <c r="F76" s="69" t="s">
        <v>610</v>
      </c>
      <c r="G76" s="69" t="s">
        <v>610</v>
      </c>
      <c r="H76" s="69" t="s">
        <v>610</v>
      </c>
      <c r="I76" s="69" t="s">
        <v>610</v>
      </c>
      <c r="J76" s="77" t="s">
        <v>610</v>
      </c>
      <c r="K76" s="92" t="s">
        <v>796</v>
      </c>
      <c r="L76" s="10"/>
      <c r="M76" s="10">
        <v>-84.479304999999997</v>
      </c>
      <c r="N76" s="10">
        <v>42.731012</v>
      </c>
      <c r="O76" s="10" t="s">
        <v>1205</v>
      </c>
      <c r="P76" s="10" t="s">
        <v>1204</v>
      </c>
      <c r="Q76" s="10" t="s">
        <v>437</v>
      </c>
      <c r="R76" s="10">
        <v>48824</v>
      </c>
      <c r="S76" s="10"/>
      <c r="T76" s="10" t="s">
        <v>113</v>
      </c>
      <c r="U76" s="10" t="s">
        <v>699</v>
      </c>
      <c r="V76" s="10" t="s">
        <v>830</v>
      </c>
      <c r="W76" s="30" t="s">
        <v>797</v>
      </c>
      <c r="X76" s="30" t="s">
        <v>797</v>
      </c>
      <c r="Y76" s="85"/>
      <c r="Z76" s="30" t="s">
        <v>829</v>
      </c>
      <c r="AA76" s="10"/>
      <c r="AB76" s="10"/>
      <c r="AC76" s="10"/>
      <c r="AD76" s="10" t="s">
        <v>7</v>
      </c>
      <c r="AE76" s="108" t="s">
        <v>610</v>
      </c>
      <c r="AF76" s="69"/>
      <c r="AG76" s="69"/>
      <c r="AH76" s="69"/>
      <c r="AI76" s="10"/>
      <c r="AJ76" s="45" t="s">
        <v>795</v>
      </c>
      <c r="AK76" s="43" t="s">
        <v>610</v>
      </c>
      <c r="AL76" s="42"/>
      <c r="AM76" s="43" t="s">
        <v>610</v>
      </c>
      <c r="AN76" s="42"/>
      <c r="AO76" s="42"/>
      <c r="AP76" s="42"/>
      <c r="AQ76" s="42"/>
      <c r="AR76" s="43" t="s">
        <v>610</v>
      </c>
    </row>
    <row r="77" spans="1:44" ht="30">
      <c r="A77" s="114" t="s">
        <v>1033</v>
      </c>
      <c r="B77" s="88"/>
      <c r="C77" s="69" t="s">
        <v>610</v>
      </c>
      <c r="D77" s="69" t="s">
        <v>610</v>
      </c>
      <c r="E77" s="69" t="s">
        <v>610</v>
      </c>
      <c r="F77" s="69" t="s">
        <v>610</v>
      </c>
      <c r="G77" s="69" t="s">
        <v>610</v>
      </c>
      <c r="H77" s="69" t="s">
        <v>610</v>
      </c>
      <c r="I77" s="69" t="s">
        <v>610</v>
      </c>
      <c r="J77" s="77" t="s">
        <v>610</v>
      </c>
      <c r="K77" s="92" t="s">
        <v>925</v>
      </c>
      <c r="L77" s="10"/>
      <c r="M77" s="10">
        <v>-83.047247999999996</v>
      </c>
      <c r="N77" s="10">
        <v>42.334698000000003</v>
      </c>
      <c r="O77" s="10" t="s">
        <v>800</v>
      </c>
      <c r="P77" s="10"/>
      <c r="Q77" s="10" t="s">
        <v>121</v>
      </c>
      <c r="R77" s="10">
        <v>48226</v>
      </c>
      <c r="S77" s="10"/>
      <c r="T77" s="10" t="s">
        <v>113</v>
      </c>
      <c r="U77" s="10" t="s">
        <v>733</v>
      </c>
      <c r="V77" s="10" t="s">
        <v>801</v>
      </c>
      <c r="W77" s="30" t="s">
        <v>798</v>
      </c>
      <c r="X77" s="30" t="s">
        <v>798</v>
      </c>
      <c r="Y77" s="85"/>
      <c r="Z77" s="30"/>
      <c r="AA77" s="10"/>
      <c r="AB77" s="10"/>
      <c r="AC77" s="10"/>
      <c r="AD77" s="8" t="s">
        <v>659</v>
      </c>
      <c r="AE77" s="108"/>
      <c r="AF77" s="69"/>
      <c r="AG77" s="108" t="s">
        <v>610</v>
      </c>
      <c r="AH77" s="108" t="s">
        <v>610</v>
      </c>
      <c r="AI77" s="10"/>
      <c r="AJ77" s="45"/>
      <c r="AK77" s="43" t="s">
        <v>610</v>
      </c>
      <c r="AL77" s="43" t="s">
        <v>610</v>
      </c>
      <c r="AM77" s="42"/>
      <c r="AN77" s="42"/>
      <c r="AO77" s="42"/>
      <c r="AP77" s="42"/>
      <c r="AQ77" s="42"/>
      <c r="AR77" s="42"/>
    </row>
    <row r="78" spans="1:44" ht="30">
      <c r="A78" s="114" t="s">
        <v>1034</v>
      </c>
      <c r="B78" s="88"/>
      <c r="C78" s="69" t="s">
        <v>610</v>
      </c>
      <c r="D78" s="69" t="s">
        <v>610</v>
      </c>
      <c r="E78" s="69" t="s">
        <v>610</v>
      </c>
      <c r="F78" s="69" t="s">
        <v>610</v>
      </c>
      <c r="G78" s="69" t="s">
        <v>610</v>
      </c>
      <c r="H78" s="69" t="s">
        <v>610</v>
      </c>
      <c r="I78" s="69" t="s">
        <v>610</v>
      </c>
      <c r="J78" s="77" t="s">
        <v>610</v>
      </c>
      <c r="K78" s="92" t="s">
        <v>802</v>
      </c>
      <c r="L78" s="10"/>
      <c r="M78" s="10">
        <v>-83.167908999999995</v>
      </c>
      <c r="N78" s="10">
        <v>42.344513999999997</v>
      </c>
      <c r="O78" s="10" t="s">
        <v>1208</v>
      </c>
      <c r="P78" s="10" t="s">
        <v>1141</v>
      </c>
      <c r="Q78" s="10" t="s">
        <v>803</v>
      </c>
      <c r="R78" s="10">
        <v>48126</v>
      </c>
      <c r="S78" s="10"/>
      <c r="T78" s="10" t="s">
        <v>113</v>
      </c>
      <c r="U78" s="10" t="s">
        <v>733</v>
      </c>
      <c r="V78" s="10" t="s">
        <v>805</v>
      </c>
      <c r="W78" s="30" t="s">
        <v>804</v>
      </c>
      <c r="X78" s="30" t="s">
        <v>804</v>
      </c>
      <c r="Y78" s="85"/>
      <c r="Z78" s="30" t="s">
        <v>806</v>
      </c>
      <c r="AA78" s="10"/>
      <c r="AB78" s="10"/>
      <c r="AC78" s="10"/>
      <c r="AD78" s="8" t="s">
        <v>659</v>
      </c>
      <c r="AE78" s="108"/>
      <c r="AF78" s="69"/>
      <c r="AG78" s="108" t="s">
        <v>610</v>
      </c>
      <c r="AH78" s="108" t="s">
        <v>610</v>
      </c>
      <c r="AI78" s="10"/>
      <c r="AJ78" s="45"/>
      <c r="AK78" s="43" t="s">
        <v>610</v>
      </c>
      <c r="AL78" s="43" t="s">
        <v>610</v>
      </c>
      <c r="AM78" s="42"/>
      <c r="AN78" s="42"/>
      <c r="AO78" s="42"/>
      <c r="AP78" s="42"/>
      <c r="AQ78" s="42"/>
      <c r="AR78" s="42"/>
    </row>
    <row r="79" spans="1:44" ht="35.25" customHeight="1">
      <c r="A79" s="114" t="s">
        <v>1035</v>
      </c>
      <c r="B79" s="88"/>
      <c r="C79" s="69" t="s">
        <v>610</v>
      </c>
      <c r="D79" s="69" t="s">
        <v>610</v>
      </c>
      <c r="E79" s="69" t="s">
        <v>610</v>
      </c>
      <c r="F79" s="69" t="s">
        <v>610</v>
      </c>
      <c r="G79" s="69" t="s">
        <v>610</v>
      </c>
      <c r="H79" s="69" t="s">
        <v>610</v>
      </c>
      <c r="I79" s="69" t="s">
        <v>610</v>
      </c>
      <c r="J79" s="77" t="s">
        <v>610</v>
      </c>
      <c r="K79" s="92" t="s">
        <v>808</v>
      </c>
      <c r="L79" s="10"/>
      <c r="M79" s="10">
        <v>-83.224113000000003</v>
      </c>
      <c r="N79" s="10">
        <v>42.520474</v>
      </c>
      <c r="O79" s="10" t="s">
        <v>1209</v>
      </c>
      <c r="P79" s="10" t="s">
        <v>1206</v>
      </c>
      <c r="Q79" s="10" t="s">
        <v>809</v>
      </c>
      <c r="R79" s="10">
        <v>48025</v>
      </c>
      <c r="S79" s="10"/>
      <c r="T79" s="10" t="s">
        <v>113</v>
      </c>
      <c r="U79" s="10" t="s">
        <v>753</v>
      </c>
      <c r="V79" s="10" t="s">
        <v>810</v>
      </c>
      <c r="W79" s="30" t="s">
        <v>807</v>
      </c>
      <c r="X79" s="30" t="s">
        <v>807</v>
      </c>
      <c r="Y79" s="85"/>
      <c r="Z79" s="30" t="s">
        <v>832</v>
      </c>
      <c r="AA79" s="10"/>
      <c r="AB79" s="10"/>
      <c r="AC79" s="10"/>
      <c r="AD79" s="8" t="s">
        <v>659</v>
      </c>
      <c r="AE79" s="108"/>
      <c r="AF79" s="69"/>
      <c r="AG79" s="108" t="s">
        <v>610</v>
      </c>
      <c r="AH79" s="108" t="s">
        <v>610</v>
      </c>
      <c r="AI79" s="10" t="s">
        <v>831</v>
      </c>
      <c r="AJ79" s="45"/>
      <c r="AK79" s="43" t="s">
        <v>610</v>
      </c>
      <c r="AL79" s="43" t="s">
        <v>610</v>
      </c>
      <c r="AM79" s="42"/>
      <c r="AN79" s="42"/>
      <c r="AO79" s="42"/>
      <c r="AP79" s="42"/>
      <c r="AQ79" s="42"/>
      <c r="AR79" s="42"/>
    </row>
    <row r="80" spans="1:44" ht="30">
      <c r="A80" s="114" t="s">
        <v>1036</v>
      </c>
      <c r="B80" s="88"/>
      <c r="C80" s="69" t="s">
        <v>610</v>
      </c>
      <c r="D80" s="69" t="s">
        <v>610</v>
      </c>
      <c r="E80" s="69" t="s">
        <v>610</v>
      </c>
      <c r="F80" s="69" t="s">
        <v>610</v>
      </c>
      <c r="G80" s="69" t="s">
        <v>610</v>
      </c>
      <c r="H80" s="69" t="s">
        <v>610</v>
      </c>
      <c r="I80" s="69" t="s">
        <v>610</v>
      </c>
      <c r="J80" s="77" t="s">
        <v>610</v>
      </c>
      <c r="K80" s="92" t="s">
        <v>811</v>
      </c>
      <c r="L80" s="10"/>
      <c r="M80" s="10">
        <v>-83.224113000000003</v>
      </c>
      <c r="N80" s="10">
        <v>42.520474</v>
      </c>
      <c r="O80" s="10" t="s">
        <v>1209</v>
      </c>
      <c r="P80" s="10" t="s">
        <v>1206</v>
      </c>
      <c r="Q80" s="10" t="s">
        <v>809</v>
      </c>
      <c r="R80" s="10">
        <v>48025</v>
      </c>
      <c r="S80" s="10"/>
      <c r="T80" s="10" t="s">
        <v>113</v>
      </c>
      <c r="U80" s="10" t="s">
        <v>753</v>
      </c>
      <c r="V80" s="10" t="s">
        <v>810</v>
      </c>
      <c r="W80" s="30" t="s">
        <v>820</v>
      </c>
      <c r="X80" s="30" t="s">
        <v>820</v>
      </c>
      <c r="Y80" s="85"/>
      <c r="Z80" s="30" t="s">
        <v>832</v>
      </c>
      <c r="AA80" s="10"/>
      <c r="AB80" s="10"/>
      <c r="AC80" s="10"/>
      <c r="AD80" s="8" t="s">
        <v>659</v>
      </c>
      <c r="AE80" s="108"/>
      <c r="AF80" s="69"/>
      <c r="AG80" s="108" t="s">
        <v>610</v>
      </c>
      <c r="AH80" s="108" t="s">
        <v>610</v>
      </c>
      <c r="AI80" s="10"/>
      <c r="AJ80" s="45"/>
      <c r="AK80" s="43" t="s">
        <v>610</v>
      </c>
      <c r="AL80" s="43" t="s">
        <v>610</v>
      </c>
      <c r="AM80" s="42"/>
      <c r="AN80" s="42"/>
      <c r="AO80" s="42"/>
      <c r="AP80" s="42"/>
      <c r="AQ80" s="42"/>
      <c r="AR80" s="42"/>
    </row>
    <row r="81" spans="1:44" ht="30">
      <c r="A81" s="114" t="s">
        <v>1037</v>
      </c>
      <c r="B81" s="88"/>
      <c r="C81" s="69" t="s">
        <v>610</v>
      </c>
      <c r="D81" s="69" t="s">
        <v>610</v>
      </c>
      <c r="E81" s="69" t="s">
        <v>610</v>
      </c>
      <c r="F81" s="69" t="s">
        <v>610</v>
      </c>
      <c r="G81" s="69" t="s">
        <v>610</v>
      </c>
      <c r="H81" s="69" t="s">
        <v>610</v>
      </c>
      <c r="I81" s="69" t="s">
        <v>610</v>
      </c>
      <c r="J81" s="77" t="s">
        <v>610</v>
      </c>
      <c r="K81" s="92" t="s">
        <v>812</v>
      </c>
      <c r="L81" s="10"/>
      <c r="M81" s="10">
        <v>-83.193751000000006</v>
      </c>
      <c r="N81" s="10">
        <v>42.562139000000002</v>
      </c>
      <c r="O81" s="10" t="s">
        <v>1210</v>
      </c>
      <c r="P81" s="10" t="s">
        <v>1173</v>
      </c>
      <c r="Q81" s="10" t="s">
        <v>372</v>
      </c>
      <c r="R81" s="10">
        <v>48084</v>
      </c>
      <c r="S81" s="10"/>
      <c r="T81" s="10" t="s">
        <v>113</v>
      </c>
      <c r="U81" s="10" t="s">
        <v>753</v>
      </c>
      <c r="V81" s="10" t="s">
        <v>813</v>
      </c>
      <c r="W81" s="30" t="s">
        <v>815</v>
      </c>
      <c r="X81" s="30" t="s">
        <v>815</v>
      </c>
      <c r="Y81" s="85"/>
      <c r="Z81" s="30" t="s">
        <v>814</v>
      </c>
      <c r="AA81" s="10"/>
      <c r="AB81" s="10"/>
      <c r="AC81" s="10"/>
      <c r="AD81" s="8" t="s">
        <v>659</v>
      </c>
      <c r="AE81" s="108"/>
      <c r="AF81" s="69"/>
      <c r="AG81" s="108" t="s">
        <v>610</v>
      </c>
      <c r="AH81" s="108" t="s">
        <v>610</v>
      </c>
      <c r="AI81" s="10"/>
      <c r="AJ81" s="45"/>
      <c r="AK81" s="43" t="s">
        <v>610</v>
      </c>
      <c r="AL81" s="43" t="s">
        <v>610</v>
      </c>
      <c r="AM81" s="42"/>
      <c r="AN81" s="42"/>
      <c r="AO81" s="42"/>
      <c r="AP81" s="42"/>
      <c r="AQ81" s="42"/>
      <c r="AR81" s="42"/>
    </row>
    <row r="82" spans="1:44" ht="30">
      <c r="A82" s="114" t="s">
        <v>1038</v>
      </c>
      <c r="B82" s="88"/>
      <c r="C82" s="69" t="s">
        <v>610</v>
      </c>
      <c r="D82" s="69" t="s">
        <v>610</v>
      </c>
      <c r="E82" s="69" t="s">
        <v>610</v>
      </c>
      <c r="F82" s="69" t="s">
        <v>610</v>
      </c>
      <c r="G82" s="69" t="s">
        <v>610</v>
      </c>
      <c r="H82" s="69" t="s">
        <v>610</v>
      </c>
      <c r="I82" s="69" t="s">
        <v>610</v>
      </c>
      <c r="J82" s="77" t="s">
        <v>610</v>
      </c>
      <c r="K82" s="92" t="s">
        <v>816</v>
      </c>
      <c r="L82" s="10"/>
      <c r="M82" s="10">
        <v>-83.240672000000004</v>
      </c>
      <c r="N82" s="10">
        <v>42.581293000000002</v>
      </c>
      <c r="O82" s="10" t="s">
        <v>1211</v>
      </c>
      <c r="P82" s="10" t="s">
        <v>1207</v>
      </c>
      <c r="Q82" s="10" t="s">
        <v>478</v>
      </c>
      <c r="R82" s="10">
        <v>48304</v>
      </c>
      <c r="S82" s="10"/>
      <c r="T82" s="10" t="s">
        <v>113</v>
      </c>
      <c r="U82" s="10" t="s">
        <v>753</v>
      </c>
      <c r="V82" s="10" t="s">
        <v>817</v>
      </c>
      <c r="W82" s="30" t="s">
        <v>818</v>
      </c>
      <c r="X82" s="30" t="s">
        <v>818</v>
      </c>
      <c r="Y82" s="85"/>
      <c r="Z82" s="30" t="s">
        <v>819</v>
      </c>
      <c r="AA82" s="10"/>
      <c r="AB82" s="10"/>
      <c r="AC82" s="10"/>
      <c r="AD82" s="8" t="s">
        <v>659</v>
      </c>
      <c r="AE82" s="108"/>
      <c r="AF82" s="69"/>
      <c r="AG82" s="108" t="s">
        <v>610</v>
      </c>
      <c r="AH82" s="108" t="s">
        <v>610</v>
      </c>
      <c r="AI82" s="10"/>
      <c r="AJ82" s="45"/>
      <c r="AK82" s="43" t="s">
        <v>610</v>
      </c>
      <c r="AL82" s="43" t="s">
        <v>610</v>
      </c>
      <c r="AM82" s="42"/>
      <c r="AN82" s="42"/>
      <c r="AO82" s="42"/>
      <c r="AP82" s="42"/>
      <c r="AQ82" s="42"/>
      <c r="AR82" s="42"/>
    </row>
    <row r="83" spans="1:44" ht="37.5" customHeight="1">
      <c r="A83" s="114" t="s">
        <v>1039</v>
      </c>
      <c r="B83" s="88"/>
      <c r="C83" s="69" t="s">
        <v>610</v>
      </c>
      <c r="D83" s="69" t="s">
        <v>610</v>
      </c>
      <c r="E83" s="69" t="s">
        <v>610</v>
      </c>
      <c r="F83" s="69" t="s">
        <v>610</v>
      </c>
      <c r="G83" s="69" t="s">
        <v>610</v>
      </c>
      <c r="H83" s="69" t="s">
        <v>610</v>
      </c>
      <c r="I83" s="69" t="s">
        <v>610</v>
      </c>
      <c r="J83" s="77" t="s">
        <v>610</v>
      </c>
      <c r="K83" s="92" t="s">
        <v>822</v>
      </c>
      <c r="L83" s="10"/>
      <c r="M83" s="10"/>
      <c r="N83" s="10"/>
      <c r="O83" s="10"/>
      <c r="P83" s="10"/>
      <c r="Q83" s="10"/>
      <c r="R83" s="10"/>
      <c r="S83" s="10"/>
      <c r="T83" s="10" t="s">
        <v>113</v>
      </c>
      <c r="U83" s="10"/>
      <c r="V83" s="10"/>
      <c r="W83" s="30" t="s">
        <v>821</v>
      </c>
      <c r="X83" s="30" t="s">
        <v>821</v>
      </c>
      <c r="Y83" s="85"/>
      <c r="Z83" s="30"/>
      <c r="AA83" s="10"/>
      <c r="AB83" s="10"/>
      <c r="AC83" s="10"/>
      <c r="AD83" s="8" t="s">
        <v>659</v>
      </c>
      <c r="AE83" s="108"/>
      <c r="AF83" s="69"/>
      <c r="AG83" s="108" t="s">
        <v>610</v>
      </c>
      <c r="AH83" s="108" t="s">
        <v>610</v>
      </c>
      <c r="AI83" s="10" t="s">
        <v>823</v>
      </c>
      <c r="AJ83" s="45"/>
      <c r="AK83" s="43" t="s">
        <v>610</v>
      </c>
      <c r="AL83" s="43" t="s">
        <v>610</v>
      </c>
      <c r="AM83" s="42"/>
      <c r="AN83" s="42"/>
      <c r="AO83" s="42"/>
      <c r="AP83" s="42"/>
      <c r="AQ83" s="42"/>
      <c r="AR83" s="42"/>
    </row>
    <row r="84" spans="1:44" ht="45">
      <c r="A84" s="114" t="s">
        <v>1040</v>
      </c>
      <c r="B84" s="88"/>
      <c r="C84" s="69" t="s">
        <v>610</v>
      </c>
      <c r="D84" s="69" t="s">
        <v>610</v>
      </c>
      <c r="E84" s="69" t="s">
        <v>610</v>
      </c>
      <c r="F84" s="69" t="s">
        <v>610</v>
      </c>
      <c r="G84" s="69" t="s">
        <v>610</v>
      </c>
      <c r="H84" s="69" t="s">
        <v>610</v>
      </c>
      <c r="I84" s="69" t="s">
        <v>610</v>
      </c>
      <c r="J84" s="77" t="s">
        <v>610</v>
      </c>
      <c r="K84" s="92" t="s">
        <v>827</v>
      </c>
      <c r="L84" s="10"/>
      <c r="M84" s="10">
        <v>-83.215483000000006</v>
      </c>
      <c r="N84" s="10">
        <v>42.445734000000002</v>
      </c>
      <c r="O84" s="10" t="s">
        <v>1213</v>
      </c>
      <c r="P84" s="10" t="s">
        <v>1154</v>
      </c>
      <c r="Q84" s="10" t="s">
        <v>828</v>
      </c>
      <c r="R84" s="10">
        <v>48075</v>
      </c>
      <c r="S84" s="10"/>
      <c r="T84" s="10" t="s">
        <v>113</v>
      </c>
      <c r="U84" s="10" t="s">
        <v>828</v>
      </c>
      <c r="V84" s="10" t="s">
        <v>826</v>
      </c>
      <c r="W84" s="30" t="s">
        <v>825</v>
      </c>
      <c r="X84" s="30" t="s">
        <v>825</v>
      </c>
      <c r="Y84" s="85"/>
      <c r="Z84" s="30"/>
      <c r="AA84" s="10"/>
      <c r="AB84" s="10"/>
      <c r="AC84" s="10"/>
      <c r="AD84" s="8" t="s">
        <v>659</v>
      </c>
      <c r="AE84" s="108"/>
      <c r="AF84" s="69"/>
      <c r="AG84" s="108" t="s">
        <v>610</v>
      </c>
      <c r="AH84" s="108" t="s">
        <v>610</v>
      </c>
      <c r="AI84" s="10" t="s">
        <v>824</v>
      </c>
      <c r="AJ84" s="45"/>
      <c r="AK84" s="43" t="s">
        <v>610</v>
      </c>
      <c r="AL84" s="43" t="s">
        <v>610</v>
      </c>
      <c r="AM84" s="42"/>
      <c r="AN84" s="42"/>
      <c r="AO84" s="42"/>
      <c r="AP84" s="42"/>
      <c r="AQ84" s="42"/>
      <c r="AR84" s="42"/>
    </row>
    <row r="85" spans="1:44" ht="120">
      <c r="A85" s="114" t="s">
        <v>1041</v>
      </c>
      <c r="B85" s="88"/>
      <c r="C85" s="69" t="s">
        <v>610</v>
      </c>
      <c r="D85" s="69" t="s">
        <v>610</v>
      </c>
      <c r="E85" s="69" t="s">
        <v>610</v>
      </c>
      <c r="F85" s="69" t="s">
        <v>610</v>
      </c>
      <c r="G85" s="69" t="s">
        <v>610</v>
      </c>
      <c r="H85" s="69" t="s">
        <v>610</v>
      </c>
      <c r="I85" s="69" t="s">
        <v>610</v>
      </c>
      <c r="J85" s="77" t="s">
        <v>610</v>
      </c>
      <c r="K85" s="92" t="s">
        <v>833</v>
      </c>
      <c r="L85" s="10"/>
      <c r="M85" s="10">
        <v>-83.175706000000005</v>
      </c>
      <c r="N85" s="10">
        <v>42.322595</v>
      </c>
      <c r="O85" s="10" t="s">
        <v>1214</v>
      </c>
      <c r="P85" s="10" t="s">
        <v>1212</v>
      </c>
      <c r="Q85" s="10" t="s">
        <v>803</v>
      </c>
      <c r="R85" s="10">
        <v>48126</v>
      </c>
      <c r="S85" s="10"/>
      <c r="T85" s="10" t="s">
        <v>113</v>
      </c>
      <c r="U85" s="10" t="s">
        <v>733</v>
      </c>
      <c r="V85" s="10" t="s">
        <v>834</v>
      </c>
      <c r="W85" s="30" t="s">
        <v>835</v>
      </c>
      <c r="X85" s="30" t="s">
        <v>835</v>
      </c>
      <c r="Y85" s="85"/>
      <c r="Z85" s="30" t="s">
        <v>836</v>
      </c>
      <c r="AA85" s="10"/>
      <c r="AB85" s="10"/>
      <c r="AC85" s="10"/>
      <c r="AD85" s="8" t="s">
        <v>659</v>
      </c>
      <c r="AE85" s="108"/>
      <c r="AF85" s="69"/>
      <c r="AG85" s="108" t="s">
        <v>610</v>
      </c>
      <c r="AH85" s="108" t="s">
        <v>610</v>
      </c>
      <c r="AI85" s="10" t="s">
        <v>837</v>
      </c>
      <c r="AJ85" s="45"/>
      <c r="AK85" s="43" t="s">
        <v>610</v>
      </c>
      <c r="AL85" s="43" t="s">
        <v>610</v>
      </c>
      <c r="AM85" s="42"/>
      <c r="AN85" s="42"/>
      <c r="AO85" s="42"/>
      <c r="AP85" s="42"/>
      <c r="AQ85" s="42"/>
      <c r="AR85" s="42"/>
    </row>
    <row r="86" spans="1:44" ht="30">
      <c r="A86" s="114" t="s">
        <v>1042</v>
      </c>
      <c r="B86" s="88"/>
      <c r="C86" s="69" t="s">
        <v>610</v>
      </c>
      <c r="D86" s="69" t="s">
        <v>610</v>
      </c>
      <c r="E86" s="69" t="s">
        <v>610</v>
      </c>
      <c r="F86" s="69" t="s">
        <v>610</v>
      </c>
      <c r="G86" s="69" t="s">
        <v>610</v>
      </c>
      <c r="H86" s="69" t="s">
        <v>610</v>
      </c>
      <c r="I86" s="69" t="s">
        <v>610</v>
      </c>
      <c r="J86" s="77" t="s">
        <v>610</v>
      </c>
      <c r="K86" s="92" t="s">
        <v>838</v>
      </c>
      <c r="L86" s="10"/>
      <c r="M86" s="10">
        <v>-84.551767999999996</v>
      </c>
      <c r="N86" s="10">
        <v>42.736075</v>
      </c>
      <c r="O86" s="10" t="s">
        <v>440</v>
      </c>
      <c r="P86" s="10"/>
      <c r="Q86" s="10" t="s">
        <v>115</v>
      </c>
      <c r="R86" s="10">
        <v>48913</v>
      </c>
      <c r="S86" s="10"/>
      <c r="T86" s="10" t="s">
        <v>113</v>
      </c>
      <c r="U86" s="10" t="s">
        <v>699</v>
      </c>
      <c r="V86" s="10" t="s">
        <v>736</v>
      </c>
      <c r="W86" s="30" t="s">
        <v>839</v>
      </c>
      <c r="X86" s="30" t="s">
        <v>839</v>
      </c>
      <c r="Y86" s="85"/>
      <c r="Z86" s="30" t="s">
        <v>840</v>
      </c>
      <c r="AA86" s="10"/>
      <c r="AB86" s="10"/>
      <c r="AC86" s="10"/>
      <c r="AD86" s="10" t="s">
        <v>659</v>
      </c>
      <c r="AE86" s="69"/>
      <c r="AF86" s="69"/>
      <c r="AG86" s="108" t="s">
        <v>610</v>
      </c>
      <c r="AH86" s="108" t="s">
        <v>610</v>
      </c>
      <c r="AI86" s="10"/>
      <c r="AJ86" s="45"/>
      <c r="AK86" s="42"/>
      <c r="AL86" s="43" t="s">
        <v>610</v>
      </c>
      <c r="AM86" s="43" t="s">
        <v>610</v>
      </c>
      <c r="AN86" s="42"/>
      <c r="AO86" s="42"/>
      <c r="AP86" s="42"/>
      <c r="AQ86" s="42"/>
      <c r="AR86" s="42"/>
    </row>
    <row r="87" spans="1:44" ht="90">
      <c r="A87" s="114" t="s">
        <v>1043</v>
      </c>
      <c r="B87" s="88"/>
      <c r="C87" s="69" t="s">
        <v>610</v>
      </c>
      <c r="D87" s="69" t="s">
        <v>610</v>
      </c>
      <c r="E87" s="69" t="s">
        <v>610</v>
      </c>
      <c r="F87" s="69" t="s">
        <v>610</v>
      </c>
      <c r="G87" s="69" t="s">
        <v>610</v>
      </c>
      <c r="H87" s="69" t="s">
        <v>610</v>
      </c>
      <c r="I87" s="69" t="s">
        <v>610</v>
      </c>
      <c r="J87" s="77" t="s">
        <v>610</v>
      </c>
      <c r="K87" s="92" t="s">
        <v>848</v>
      </c>
      <c r="L87" s="10"/>
      <c r="M87" s="10">
        <v>-84.555110999999997</v>
      </c>
      <c r="N87" s="10">
        <v>42.726827</v>
      </c>
      <c r="O87" s="10" t="s">
        <v>849</v>
      </c>
      <c r="P87" s="10"/>
      <c r="Q87" s="10" t="s">
        <v>115</v>
      </c>
      <c r="R87" s="10">
        <v>48933</v>
      </c>
      <c r="S87" s="10"/>
      <c r="T87" s="10" t="s">
        <v>113</v>
      </c>
      <c r="U87" s="10" t="s">
        <v>699</v>
      </c>
      <c r="V87" s="10" t="s">
        <v>850</v>
      </c>
      <c r="W87" s="30" t="s">
        <v>846</v>
      </c>
      <c r="X87" s="30" t="s">
        <v>846</v>
      </c>
      <c r="Y87" s="85"/>
      <c r="Z87" s="30" t="s">
        <v>851</v>
      </c>
      <c r="AA87" s="10"/>
      <c r="AB87" s="10"/>
      <c r="AC87" s="10"/>
      <c r="AD87" s="10" t="s">
        <v>660</v>
      </c>
      <c r="AE87" s="69"/>
      <c r="AF87" s="69"/>
      <c r="AG87" s="69"/>
      <c r="AH87" s="108" t="s">
        <v>610</v>
      </c>
      <c r="AI87" s="10" t="s">
        <v>847</v>
      </c>
      <c r="AJ87" s="45"/>
      <c r="AK87" s="42"/>
      <c r="AL87" s="42"/>
      <c r="AM87" s="43" t="s">
        <v>610</v>
      </c>
      <c r="AN87" s="42"/>
      <c r="AO87" s="42"/>
      <c r="AP87" s="42"/>
      <c r="AQ87" s="42"/>
      <c r="AR87" s="42"/>
    </row>
    <row r="88" spans="1:44" ht="72.75" customHeight="1">
      <c r="A88" s="114" t="s">
        <v>1044</v>
      </c>
      <c r="B88" s="88"/>
      <c r="C88" s="69" t="s">
        <v>610</v>
      </c>
      <c r="D88" s="69" t="s">
        <v>610</v>
      </c>
      <c r="E88" s="69" t="s">
        <v>610</v>
      </c>
      <c r="F88" s="69" t="s">
        <v>610</v>
      </c>
      <c r="G88" s="69" t="s">
        <v>610</v>
      </c>
      <c r="H88" s="69" t="s">
        <v>610</v>
      </c>
      <c r="I88" s="69" t="s">
        <v>610</v>
      </c>
      <c r="J88" s="77" t="s">
        <v>610</v>
      </c>
      <c r="K88" s="92" t="s">
        <v>852</v>
      </c>
      <c r="L88" s="10"/>
      <c r="M88" s="10">
        <v>-84.55565</v>
      </c>
      <c r="N88" s="10">
        <v>42.740456999999999</v>
      </c>
      <c r="O88" s="10" t="s">
        <v>856</v>
      </c>
      <c r="P88" s="10"/>
      <c r="Q88" s="10" t="s">
        <v>115</v>
      </c>
      <c r="R88" s="10">
        <v>48933</v>
      </c>
      <c r="S88" s="10"/>
      <c r="T88" s="10" t="s">
        <v>113</v>
      </c>
      <c r="U88" s="10" t="s">
        <v>699</v>
      </c>
      <c r="V88" s="10" t="s">
        <v>854</v>
      </c>
      <c r="W88" s="30" t="s">
        <v>855</v>
      </c>
      <c r="X88" s="30" t="s">
        <v>855</v>
      </c>
      <c r="Y88" s="85"/>
      <c r="Z88" s="30" t="s">
        <v>857</v>
      </c>
      <c r="AA88" s="10"/>
      <c r="AB88" s="10"/>
      <c r="AC88" s="10"/>
      <c r="AD88" s="10" t="s">
        <v>7</v>
      </c>
      <c r="AE88" s="108" t="s">
        <v>610</v>
      </c>
      <c r="AF88" s="69"/>
      <c r="AG88" s="69"/>
      <c r="AH88" s="69"/>
      <c r="AI88" s="10" t="s">
        <v>853</v>
      </c>
      <c r="AJ88" s="45"/>
      <c r="AK88" s="43" t="s">
        <v>610</v>
      </c>
      <c r="AL88" s="43" t="s">
        <v>610</v>
      </c>
      <c r="AM88" s="43" t="s">
        <v>610</v>
      </c>
      <c r="AN88" s="42"/>
      <c r="AO88" s="42"/>
      <c r="AP88" s="42"/>
      <c r="AQ88" s="42"/>
      <c r="AR88" s="42"/>
    </row>
    <row r="89" spans="1:44" ht="42.75" customHeight="1">
      <c r="A89" s="114" t="s">
        <v>1045</v>
      </c>
      <c r="B89" s="88"/>
      <c r="C89" s="69" t="s">
        <v>610</v>
      </c>
      <c r="D89" s="69" t="s">
        <v>610</v>
      </c>
      <c r="E89" s="69" t="s">
        <v>610</v>
      </c>
      <c r="F89" s="69" t="s">
        <v>610</v>
      </c>
      <c r="G89" s="69" t="s">
        <v>610</v>
      </c>
      <c r="H89" s="69" t="s">
        <v>610</v>
      </c>
      <c r="I89" s="69" t="s">
        <v>610</v>
      </c>
      <c r="J89" s="77" t="s">
        <v>610</v>
      </c>
      <c r="K89" s="92" t="s">
        <v>858</v>
      </c>
      <c r="L89" s="10"/>
      <c r="M89" s="10">
        <v>-83.717402000000007</v>
      </c>
      <c r="N89" s="10">
        <v>42.291325999999998</v>
      </c>
      <c r="O89" s="10" t="s">
        <v>859</v>
      </c>
      <c r="P89" s="10"/>
      <c r="Q89" s="10" t="s">
        <v>397</v>
      </c>
      <c r="R89" s="10">
        <v>48104</v>
      </c>
      <c r="S89" s="10"/>
      <c r="T89" s="10" t="s">
        <v>113</v>
      </c>
      <c r="U89" s="10" t="s">
        <v>734</v>
      </c>
      <c r="V89" s="10"/>
      <c r="W89" s="30" t="s">
        <v>861</v>
      </c>
      <c r="X89" s="30" t="s">
        <v>861</v>
      </c>
      <c r="Y89" s="85"/>
      <c r="Z89" s="30" t="s">
        <v>860</v>
      </c>
      <c r="AA89" s="10"/>
      <c r="AB89" s="10"/>
      <c r="AC89" s="10"/>
      <c r="AD89" s="10" t="s">
        <v>7</v>
      </c>
      <c r="AE89" s="108" t="s">
        <v>610</v>
      </c>
      <c r="AF89" s="69"/>
      <c r="AG89" s="69"/>
      <c r="AH89" s="69"/>
      <c r="AI89" s="10" t="s">
        <v>862</v>
      </c>
      <c r="AJ89" s="45"/>
      <c r="AK89" s="42"/>
      <c r="AL89" s="42" t="s">
        <v>610</v>
      </c>
      <c r="AM89" s="42"/>
      <c r="AN89" s="42"/>
      <c r="AO89" s="42"/>
      <c r="AP89" s="43" t="s">
        <v>610</v>
      </c>
      <c r="AQ89" s="42"/>
      <c r="AR89" s="42"/>
    </row>
    <row r="90" spans="1:44" ht="42.75" customHeight="1">
      <c r="A90" s="114"/>
      <c r="B90" s="88"/>
      <c r="C90" s="69" t="s">
        <v>610</v>
      </c>
      <c r="D90" s="69" t="s">
        <v>610</v>
      </c>
      <c r="E90" s="69" t="s">
        <v>610</v>
      </c>
      <c r="F90" s="69" t="s">
        <v>610</v>
      </c>
      <c r="G90" s="69" t="s">
        <v>610</v>
      </c>
      <c r="H90" s="69" t="s">
        <v>610</v>
      </c>
      <c r="I90" s="69" t="s">
        <v>610</v>
      </c>
      <c r="J90" s="77" t="s">
        <v>610</v>
      </c>
      <c r="K90" s="119" t="s">
        <v>1242</v>
      </c>
      <c r="L90" s="120" t="s">
        <v>1243</v>
      </c>
      <c r="M90" s="121">
        <v>-84.500360000000001</v>
      </c>
      <c r="N90" s="121">
        <v>42.685490000000001</v>
      </c>
      <c r="O90" s="119" t="s">
        <v>1244</v>
      </c>
      <c r="P90" s="119" t="s">
        <v>1245</v>
      </c>
      <c r="Q90" s="120" t="s">
        <v>115</v>
      </c>
      <c r="R90" s="120">
        <v>48909</v>
      </c>
      <c r="S90" s="120"/>
      <c r="T90" s="120" t="s">
        <v>113</v>
      </c>
      <c r="U90" s="10" t="s">
        <v>699</v>
      </c>
      <c r="V90" s="120" t="s">
        <v>1288</v>
      </c>
      <c r="W90" s="122" t="s">
        <v>1246</v>
      </c>
      <c r="X90" s="122" t="s">
        <v>1247</v>
      </c>
      <c r="Y90" s="123" t="s">
        <v>1248</v>
      </c>
      <c r="Z90" s="123" t="s">
        <v>1249</v>
      </c>
      <c r="AA90" s="120" t="s">
        <v>1250</v>
      </c>
      <c r="AB90" s="120"/>
      <c r="AC90" s="120" t="s">
        <v>1251</v>
      </c>
      <c r="AD90" s="120"/>
      <c r="AE90" s="158" t="s">
        <v>610</v>
      </c>
      <c r="AF90" s="120"/>
      <c r="AG90" s="120"/>
      <c r="AH90" s="120"/>
      <c r="AI90" s="120"/>
      <c r="AJ90" s="120"/>
      <c r="AK90" s="120"/>
      <c r="AL90" s="120"/>
      <c r="AM90" s="120"/>
      <c r="AN90" s="120"/>
      <c r="AO90" s="120"/>
      <c r="AP90" s="120"/>
      <c r="AQ90" s="120"/>
      <c r="AR90" s="159" t="s">
        <v>610</v>
      </c>
    </row>
    <row r="91" spans="1:44" ht="42.75" customHeight="1">
      <c r="A91" s="114"/>
      <c r="B91" s="88"/>
      <c r="C91" s="69" t="s">
        <v>610</v>
      </c>
      <c r="D91" s="69" t="s">
        <v>610</v>
      </c>
      <c r="E91" s="69" t="s">
        <v>610</v>
      </c>
      <c r="F91" s="69" t="s">
        <v>610</v>
      </c>
      <c r="G91" s="69" t="s">
        <v>610</v>
      </c>
      <c r="H91" s="69" t="s">
        <v>610</v>
      </c>
      <c r="I91" s="69" t="s">
        <v>610</v>
      </c>
      <c r="J91" s="77" t="s">
        <v>610</v>
      </c>
      <c r="K91" s="120" t="s">
        <v>1252</v>
      </c>
      <c r="L91" s="120" t="s">
        <v>1243</v>
      </c>
      <c r="M91" s="121">
        <v>-84.561273</v>
      </c>
      <c r="N91" s="121">
        <v>42.733620000000002</v>
      </c>
      <c r="O91" s="120" t="s">
        <v>1253</v>
      </c>
      <c r="P91" s="119" t="s">
        <v>1254</v>
      </c>
      <c r="Q91" s="120" t="s">
        <v>115</v>
      </c>
      <c r="R91" s="120">
        <v>48909</v>
      </c>
      <c r="S91" s="120"/>
      <c r="T91" s="120" t="s">
        <v>113</v>
      </c>
      <c r="U91" s="10" t="s">
        <v>699</v>
      </c>
      <c r="V91" s="119" t="s">
        <v>1289</v>
      </c>
      <c r="W91" s="119" t="s">
        <v>1246</v>
      </c>
      <c r="X91" s="123" t="s">
        <v>1255</v>
      </c>
      <c r="Y91" s="123" t="s">
        <v>1256</v>
      </c>
      <c r="Z91" s="126" t="str">
        <f>HYPERLINK("http://www.michigan.gov/bpl","www.michigan.gov/bpl")</f>
        <v>www.michigan.gov/bpl</v>
      </c>
      <c r="AA91" s="120" t="s">
        <v>1257</v>
      </c>
      <c r="AB91" s="120"/>
      <c r="AC91" s="120"/>
      <c r="AD91" s="120"/>
      <c r="AE91" s="158" t="s">
        <v>610</v>
      </c>
      <c r="AF91" s="120"/>
      <c r="AG91" s="120"/>
      <c r="AH91" s="120"/>
      <c r="AI91" s="120"/>
      <c r="AJ91" s="120"/>
      <c r="AK91" s="120"/>
      <c r="AL91" s="120"/>
      <c r="AM91" s="120"/>
      <c r="AN91" s="120"/>
      <c r="AO91" s="120"/>
      <c r="AP91" s="120"/>
      <c r="AQ91" s="120"/>
      <c r="AR91" s="159" t="s">
        <v>610</v>
      </c>
    </row>
    <row r="92" spans="1:44" ht="42.75" customHeight="1">
      <c r="A92" s="114"/>
      <c r="B92" s="88"/>
      <c r="C92" s="69" t="s">
        <v>610</v>
      </c>
      <c r="D92" s="69" t="s">
        <v>610</v>
      </c>
      <c r="E92" s="69" t="s">
        <v>610</v>
      </c>
      <c r="F92" s="69" t="s">
        <v>610</v>
      </c>
      <c r="G92" s="69" t="s">
        <v>610</v>
      </c>
      <c r="H92" s="69" t="s">
        <v>610</v>
      </c>
      <c r="I92" s="69" t="s">
        <v>610</v>
      </c>
      <c r="J92" s="77" t="s">
        <v>610</v>
      </c>
      <c r="K92" s="119" t="s">
        <v>1258</v>
      </c>
      <c r="L92" s="120" t="s">
        <v>1243</v>
      </c>
      <c r="M92" s="121">
        <v>-84.442041000000003</v>
      </c>
      <c r="N92" s="121">
        <v>42.67989</v>
      </c>
      <c r="O92" s="119" t="s">
        <v>1259</v>
      </c>
      <c r="P92" s="120" t="s">
        <v>1260</v>
      </c>
      <c r="Q92" s="120" t="s">
        <v>1261</v>
      </c>
      <c r="R92" s="120">
        <v>48864</v>
      </c>
      <c r="S92" s="120"/>
      <c r="T92" s="120" t="s">
        <v>113</v>
      </c>
      <c r="U92" s="10" t="s">
        <v>699</v>
      </c>
      <c r="V92" s="119" t="s">
        <v>1290</v>
      </c>
      <c r="W92" s="119" t="s">
        <v>1246</v>
      </c>
      <c r="X92" s="126" t="str">
        <f>HYPERLINK("http://www.michigan.gov/lara/0,4601,7-154-61343---,00.html","http://www.michigan.gov/lara/0,4601,7-154-61343---,00.html")</f>
        <v>http://www.michigan.gov/lara/0,4601,7-154-61343---,00.html</v>
      </c>
      <c r="Y92" s="123" t="s">
        <v>1262</v>
      </c>
      <c r="Z92" s="126" t="str">
        <f>HYPERLINK("mailto:LARAFOIAInfo@michigan.gov","LARAFOIAInfo@michigan.gov")</f>
        <v>LARAFOIAInfo@michigan.gov</v>
      </c>
      <c r="AA92" s="120" t="s">
        <v>1263</v>
      </c>
      <c r="AB92" s="120"/>
      <c r="AC92" s="120"/>
      <c r="AD92" s="120"/>
      <c r="AE92" s="158" t="s">
        <v>610</v>
      </c>
      <c r="AF92" s="120"/>
      <c r="AG92" s="120"/>
      <c r="AH92" s="120"/>
      <c r="AI92" s="120"/>
      <c r="AJ92" s="120"/>
      <c r="AK92" s="120"/>
      <c r="AL92" s="120"/>
      <c r="AM92" s="120"/>
      <c r="AN92" s="120"/>
      <c r="AO92" s="120"/>
      <c r="AP92" s="120"/>
      <c r="AQ92" s="120"/>
      <c r="AR92" s="159" t="s">
        <v>610</v>
      </c>
    </row>
    <row r="93" spans="1:44" ht="42.75" customHeight="1">
      <c r="A93" s="114"/>
      <c r="B93" s="88"/>
      <c r="C93" s="69" t="s">
        <v>610</v>
      </c>
      <c r="D93" s="69" t="s">
        <v>610</v>
      </c>
      <c r="E93" s="69" t="s">
        <v>610</v>
      </c>
      <c r="F93" s="69" t="s">
        <v>610</v>
      </c>
      <c r="G93" s="69" t="s">
        <v>610</v>
      </c>
      <c r="H93" s="69" t="s">
        <v>610</v>
      </c>
      <c r="I93" s="69" t="s">
        <v>610</v>
      </c>
      <c r="J93" s="77" t="s">
        <v>610</v>
      </c>
      <c r="K93" s="119" t="s">
        <v>1264</v>
      </c>
      <c r="L93" s="120" t="s">
        <v>1243</v>
      </c>
      <c r="M93" s="121">
        <v>-83.075912771600002</v>
      </c>
      <c r="N93" s="121">
        <v>42.369092925799997</v>
      </c>
      <c r="O93" s="119" t="s">
        <v>1287</v>
      </c>
      <c r="P93" s="120" t="s">
        <v>1286</v>
      </c>
      <c r="Q93" s="120" t="s">
        <v>121</v>
      </c>
      <c r="R93" s="120">
        <v>48202</v>
      </c>
      <c r="S93" s="120">
        <v>2988</v>
      </c>
      <c r="T93" s="120" t="s">
        <v>113</v>
      </c>
      <c r="U93" s="10" t="s">
        <v>733</v>
      </c>
      <c r="V93" s="119" t="s">
        <v>1291</v>
      </c>
      <c r="W93" s="119" t="s">
        <v>1246</v>
      </c>
      <c r="X93" s="123" t="s">
        <v>1265</v>
      </c>
      <c r="Y93" s="123" t="s">
        <v>1266</v>
      </c>
      <c r="Z93" s="126" t="str">
        <f>HYPERLINK("http://www.michigan.gov/merc","www.michigan.gov/merc")</f>
        <v>www.michigan.gov/merc</v>
      </c>
      <c r="AA93" s="120" t="s">
        <v>1267</v>
      </c>
      <c r="AB93" s="120"/>
      <c r="AC93" s="120"/>
      <c r="AD93" s="120"/>
      <c r="AE93" s="158" t="s">
        <v>610</v>
      </c>
      <c r="AF93" s="120"/>
      <c r="AG93" s="120"/>
      <c r="AH93" s="120"/>
      <c r="AI93" s="120"/>
      <c r="AJ93" s="120"/>
      <c r="AK93" s="120"/>
      <c r="AL93" s="120"/>
      <c r="AM93" s="120"/>
      <c r="AN93" s="120"/>
      <c r="AO93" s="120"/>
      <c r="AP93" s="120"/>
      <c r="AQ93" s="120"/>
      <c r="AR93" s="159" t="s">
        <v>610</v>
      </c>
    </row>
    <row r="94" spans="1:44" ht="42.75" customHeight="1">
      <c r="A94" s="114"/>
      <c r="B94" s="88"/>
      <c r="C94" s="69" t="s">
        <v>610</v>
      </c>
      <c r="D94" s="69" t="s">
        <v>610</v>
      </c>
      <c r="E94" s="69" t="s">
        <v>610</v>
      </c>
      <c r="F94" s="69" t="s">
        <v>610</v>
      </c>
      <c r="G94" s="69" t="s">
        <v>610</v>
      </c>
      <c r="H94" s="69" t="s">
        <v>610</v>
      </c>
      <c r="I94" s="69" t="s">
        <v>610</v>
      </c>
      <c r="J94" s="77" t="s">
        <v>610</v>
      </c>
      <c r="K94" s="120" t="s">
        <v>1268</v>
      </c>
      <c r="L94" s="120" t="s">
        <v>1243</v>
      </c>
      <c r="M94" s="121">
        <v>-84.500703000000001</v>
      </c>
      <c r="N94" s="121">
        <v>42.700248000000002</v>
      </c>
      <c r="O94" s="119" t="s">
        <v>1269</v>
      </c>
      <c r="P94" s="120" t="s">
        <v>1270</v>
      </c>
      <c r="Q94" s="120" t="s">
        <v>115</v>
      </c>
      <c r="R94" s="120">
        <v>48910</v>
      </c>
      <c r="S94" s="120"/>
      <c r="T94" s="120" t="s">
        <v>113</v>
      </c>
      <c r="U94" s="10" t="s">
        <v>699</v>
      </c>
      <c r="V94" s="120" t="s">
        <v>1292</v>
      </c>
      <c r="W94" s="120" t="s">
        <v>1246</v>
      </c>
      <c r="X94" s="123" t="s">
        <v>1271</v>
      </c>
      <c r="Y94" s="123" t="s">
        <v>1272</v>
      </c>
      <c r="Z94" s="126" t="str">
        <f>HYPERLINK("mailto:firesafecigarettes@michigan.gov","firesafecigarettes@michigan.gov")</f>
        <v>firesafecigarettes@michigan.gov</v>
      </c>
      <c r="AA94" s="120" t="s">
        <v>1273</v>
      </c>
      <c r="AB94" s="120"/>
      <c r="AC94" s="120"/>
      <c r="AD94" s="120"/>
      <c r="AE94" s="158" t="s">
        <v>610</v>
      </c>
      <c r="AF94" s="120"/>
      <c r="AG94" s="120"/>
      <c r="AH94" s="120"/>
      <c r="AI94" s="120"/>
      <c r="AJ94" s="120"/>
      <c r="AK94" s="120"/>
      <c r="AL94" s="120"/>
      <c r="AM94" s="120"/>
      <c r="AN94" s="120"/>
      <c r="AO94" s="120"/>
      <c r="AP94" s="120"/>
      <c r="AQ94" s="120"/>
      <c r="AR94" s="159" t="s">
        <v>610</v>
      </c>
    </row>
    <row r="95" spans="1:44" ht="42.75" customHeight="1">
      <c r="A95" s="114"/>
      <c r="B95" s="88"/>
      <c r="C95" s="69" t="s">
        <v>610</v>
      </c>
      <c r="D95" s="69" t="s">
        <v>610</v>
      </c>
      <c r="E95" s="69" t="s">
        <v>610</v>
      </c>
      <c r="F95" s="69" t="s">
        <v>610</v>
      </c>
      <c r="G95" s="69" t="s">
        <v>610</v>
      </c>
      <c r="H95" s="69" t="s">
        <v>610</v>
      </c>
      <c r="I95" s="69" t="s">
        <v>610</v>
      </c>
      <c r="J95" s="77" t="s">
        <v>610</v>
      </c>
      <c r="K95" s="120" t="s">
        <v>1274</v>
      </c>
      <c r="L95" s="120" t="s">
        <v>1243</v>
      </c>
      <c r="M95" s="121">
        <v>-84.559229999999999</v>
      </c>
      <c r="N95" s="121">
        <v>42.731937000000002</v>
      </c>
      <c r="O95" s="119" t="s">
        <v>1275</v>
      </c>
      <c r="P95" s="119" t="s">
        <v>1276</v>
      </c>
      <c r="Q95" s="120" t="s">
        <v>115</v>
      </c>
      <c r="R95" s="120">
        <v>48933</v>
      </c>
      <c r="S95" s="120"/>
      <c r="T95" s="120" t="s">
        <v>113</v>
      </c>
      <c r="U95" s="10" t="s">
        <v>699</v>
      </c>
      <c r="V95" s="120" t="s">
        <v>1293</v>
      </c>
      <c r="W95" s="120" t="s">
        <v>1246</v>
      </c>
      <c r="X95" s="123" t="s">
        <v>1277</v>
      </c>
      <c r="Y95" s="126" t="str">
        <f>HYPERLINK("http://www.michigan.gov/lara/0,4601,7-154-10570_58884-255724--,00.html","http://www.michigan.gov/lara/0,4601,7-154-10570_58884-255724--,00.html")</f>
        <v>http://www.michigan.gov/lara/0,4601,7-154-10570_58884-255724--,00.html</v>
      </c>
      <c r="Z95" s="126" t="str">
        <f>HYPERLINK("mailto:mlccinfo2@michigan.gov","mlccinfo2@michigan.gov")</f>
        <v>mlccinfo2@michigan.gov</v>
      </c>
      <c r="AA95" s="120" t="s">
        <v>1278</v>
      </c>
      <c r="AB95" s="120"/>
      <c r="AC95" s="120"/>
      <c r="AD95" s="120"/>
      <c r="AE95" s="158" t="s">
        <v>610</v>
      </c>
      <c r="AF95" s="120"/>
      <c r="AG95" s="120"/>
      <c r="AH95" s="120"/>
      <c r="AI95" s="120"/>
      <c r="AJ95" s="120"/>
      <c r="AK95" s="120"/>
      <c r="AL95" s="120"/>
      <c r="AM95" s="120"/>
      <c r="AN95" s="120"/>
      <c r="AO95" s="120"/>
      <c r="AP95" s="120"/>
      <c r="AQ95" s="120"/>
      <c r="AR95" s="159" t="s">
        <v>610</v>
      </c>
    </row>
    <row r="96" spans="1:44" ht="72.75" customHeight="1">
      <c r="A96" s="114"/>
      <c r="B96" s="88"/>
      <c r="C96" s="69" t="s">
        <v>610</v>
      </c>
      <c r="D96" s="69" t="s">
        <v>610</v>
      </c>
      <c r="E96" s="69" t="s">
        <v>610</v>
      </c>
      <c r="F96" s="69" t="s">
        <v>610</v>
      </c>
      <c r="G96" s="69" t="s">
        <v>610</v>
      </c>
      <c r="H96" s="69" t="s">
        <v>610</v>
      </c>
      <c r="I96" s="69" t="s">
        <v>610</v>
      </c>
      <c r="J96" s="77" t="s">
        <v>610</v>
      </c>
      <c r="K96" s="120" t="s">
        <v>1279</v>
      </c>
      <c r="L96" s="120" t="s">
        <v>1243</v>
      </c>
      <c r="M96" s="121">
        <v>-84.561273</v>
      </c>
      <c r="N96" s="121">
        <v>42.733620000000002</v>
      </c>
      <c r="O96" s="120" t="s">
        <v>1703</v>
      </c>
      <c r="P96" s="120"/>
      <c r="Q96" s="120" t="s">
        <v>115</v>
      </c>
      <c r="R96" s="120">
        <v>48909</v>
      </c>
      <c r="S96" s="120"/>
      <c r="T96" s="120" t="s">
        <v>113</v>
      </c>
      <c r="U96" s="10" t="s">
        <v>699</v>
      </c>
      <c r="V96" s="120" t="s">
        <v>1294</v>
      </c>
      <c r="W96" s="120" t="s">
        <v>1246</v>
      </c>
      <c r="X96" s="126" t="str">
        <f>HYPERLINK("http://www.michigan.gov/lara/0,4601,7-154-78089---,00.html","http://www.michigan.gov/lara/0,4601,7-154-78089---,00.html")</f>
        <v>http://www.michigan.gov/lara/0,4601,7-154-78089---,00.html</v>
      </c>
      <c r="Y96" s="123" t="s">
        <v>1280</v>
      </c>
      <c r="Z96" s="120" t="s">
        <v>1281</v>
      </c>
      <c r="AA96" s="120" t="s">
        <v>1282</v>
      </c>
      <c r="AB96" s="120"/>
      <c r="AC96" s="120"/>
      <c r="AD96" s="120"/>
      <c r="AE96" s="158" t="s">
        <v>610</v>
      </c>
      <c r="AF96" s="120"/>
      <c r="AG96" s="120"/>
      <c r="AH96" s="120"/>
      <c r="AI96" s="120"/>
      <c r="AJ96" s="120"/>
      <c r="AK96" s="120"/>
      <c r="AL96" s="120"/>
      <c r="AM96" s="120"/>
      <c r="AN96" s="120"/>
      <c r="AO96" s="120"/>
      <c r="AP96" s="120"/>
      <c r="AQ96" s="120"/>
      <c r="AR96" s="159" t="s">
        <v>610</v>
      </c>
    </row>
    <row r="97" spans="1:44" ht="42.75" customHeight="1">
      <c r="A97" s="114"/>
      <c r="B97" s="88"/>
      <c r="C97" s="69" t="s">
        <v>610</v>
      </c>
      <c r="D97" s="69" t="s">
        <v>610</v>
      </c>
      <c r="E97" s="69" t="s">
        <v>610</v>
      </c>
      <c r="F97" s="69" t="s">
        <v>610</v>
      </c>
      <c r="G97" s="69" t="s">
        <v>610</v>
      </c>
      <c r="H97" s="69" t="s">
        <v>610</v>
      </c>
      <c r="I97" s="69" t="s">
        <v>610</v>
      </c>
      <c r="J97" s="77" t="s">
        <v>610</v>
      </c>
      <c r="K97" s="120" t="s">
        <v>1283</v>
      </c>
      <c r="L97" s="120" t="s">
        <v>1243</v>
      </c>
      <c r="M97" s="121">
        <v>-84.559229999999999</v>
      </c>
      <c r="N97" s="121">
        <v>42.731937000000002</v>
      </c>
      <c r="O97" s="120" t="s">
        <v>1275</v>
      </c>
      <c r="P97" s="120"/>
      <c r="Q97" s="120" t="s">
        <v>115</v>
      </c>
      <c r="R97" s="120">
        <v>48933</v>
      </c>
      <c r="S97" s="120"/>
      <c r="T97" s="120" t="s">
        <v>113</v>
      </c>
      <c r="U97" s="10" t="s">
        <v>699</v>
      </c>
      <c r="V97" s="120" t="s">
        <v>1295</v>
      </c>
      <c r="W97" s="120" t="s">
        <v>1246</v>
      </c>
      <c r="X97" s="123" t="s">
        <v>1284</v>
      </c>
      <c r="Y97" s="126" t="str">
        <f>HYPERLINK("http://www.michigan.gov/lara/0,4601,7-154-72600-358866--,00.html","http://www.michigan.gov/lara/0,4601,7-154-72600-358866--,00.html")</f>
        <v>http://www.michigan.gov/lara/0,4601,7-154-72600-358866--,00.html</v>
      </c>
      <c r="Z97" s="126" t="str">
        <f>HYPERLINK("http://www.michigan.gov/lara/0,4601,7-154--380409--,00.html","BPLHelp")</f>
        <v>BPLHelp</v>
      </c>
      <c r="AA97" s="120" t="s">
        <v>1285</v>
      </c>
      <c r="AB97" s="120"/>
      <c r="AC97" s="120"/>
      <c r="AD97" s="120"/>
      <c r="AE97" s="158" t="s">
        <v>610</v>
      </c>
      <c r="AF97" s="120"/>
      <c r="AG97" s="120"/>
      <c r="AH97" s="120"/>
      <c r="AI97" s="120"/>
      <c r="AJ97" s="120"/>
      <c r="AK97" s="120"/>
      <c r="AL97" s="120"/>
      <c r="AM97" s="120"/>
      <c r="AN97" s="120"/>
      <c r="AO97" s="120"/>
      <c r="AP97" s="120"/>
      <c r="AQ97" s="120"/>
      <c r="AR97" s="159" t="s">
        <v>610</v>
      </c>
    </row>
    <row r="98" spans="1:44" ht="90">
      <c r="A98" s="115" t="s">
        <v>1046</v>
      </c>
      <c r="B98" s="10"/>
      <c r="C98" s="77" t="s">
        <v>610</v>
      </c>
      <c r="J98" s="73"/>
      <c r="K98" s="7" t="s">
        <v>371</v>
      </c>
      <c r="L98" s="7"/>
      <c r="M98" s="7">
        <v>-83.116000999999997</v>
      </c>
      <c r="N98" s="7">
        <v>42.559938000000002</v>
      </c>
      <c r="O98" s="8" t="s">
        <v>603</v>
      </c>
      <c r="P98" s="8"/>
      <c r="Q98" s="9" t="s">
        <v>372</v>
      </c>
      <c r="R98" s="9">
        <v>48083</v>
      </c>
      <c r="S98" s="9"/>
      <c r="T98" s="8" t="s">
        <v>113</v>
      </c>
      <c r="U98" s="61" t="s">
        <v>696</v>
      </c>
      <c r="V98" s="8" t="s">
        <v>670</v>
      </c>
      <c r="W98" s="11" t="s">
        <v>373</v>
      </c>
      <c r="X98" s="11" t="s">
        <v>373</v>
      </c>
      <c r="Y98" s="85" t="s">
        <v>896</v>
      </c>
      <c r="Z98" s="12" t="s">
        <v>671</v>
      </c>
      <c r="AA98" s="8"/>
      <c r="AB98" s="8"/>
      <c r="AC98" s="8"/>
      <c r="AD98" s="10" t="s">
        <v>7</v>
      </c>
      <c r="AE98" s="109" t="s">
        <v>610</v>
      </c>
      <c r="AF98" s="109"/>
      <c r="AG98" s="108"/>
      <c r="AH98" s="108"/>
      <c r="AI98" s="92" t="s">
        <v>672</v>
      </c>
      <c r="AJ98" s="51"/>
      <c r="AK98" s="40" t="s">
        <v>610</v>
      </c>
      <c r="AL98" s="40" t="s">
        <v>610</v>
      </c>
      <c r="AM98" s="40" t="s">
        <v>610</v>
      </c>
      <c r="AN98" s="40"/>
      <c r="AO98" s="40"/>
      <c r="AP98" s="40"/>
      <c r="AQ98" s="40"/>
      <c r="AR98" s="41"/>
    </row>
    <row r="99" spans="1:44" ht="30">
      <c r="A99" s="115" t="s">
        <v>1047</v>
      </c>
      <c r="B99" s="10"/>
      <c r="C99" s="77" t="s">
        <v>610</v>
      </c>
      <c r="J99" s="73"/>
      <c r="K99" s="7" t="s">
        <v>374</v>
      </c>
      <c r="L99" s="7" t="s">
        <v>875</v>
      </c>
      <c r="M99" s="7">
        <v>-83.685582999999994</v>
      </c>
      <c r="N99" s="7">
        <v>43.015141999999997</v>
      </c>
      <c r="O99" s="8" t="s">
        <v>607</v>
      </c>
      <c r="P99" s="8"/>
      <c r="Q99" s="7" t="s">
        <v>193</v>
      </c>
      <c r="R99" s="7">
        <v>48502</v>
      </c>
      <c r="S99" s="7"/>
      <c r="T99" s="10" t="s">
        <v>113</v>
      </c>
      <c r="U99" s="8" t="s">
        <v>15</v>
      </c>
      <c r="V99" s="10" t="s">
        <v>669</v>
      </c>
      <c r="W99" s="12" t="s">
        <v>940</v>
      </c>
      <c r="X99" s="12" t="s">
        <v>668</v>
      </c>
      <c r="Y99" s="86" t="s">
        <v>897</v>
      </c>
      <c r="Z99" s="10"/>
      <c r="AA99" s="10"/>
      <c r="AB99" s="10"/>
      <c r="AC99" s="10" t="s">
        <v>633</v>
      </c>
      <c r="AD99" s="10" t="s">
        <v>628</v>
      </c>
      <c r="AE99" s="110"/>
      <c r="AF99" s="110"/>
      <c r="AG99" s="110"/>
      <c r="AH99" s="110" t="s">
        <v>610</v>
      </c>
      <c r="AI99" s="92" t="s">
        <v>611</v>
      </c>
      <c r="AJ99" s="52"/>
      <c r="AK99" s="40" t="s">
        <v>610</v>
      </c>
      <c r="AL99" s="40" t="s">
        <v>610</v>
      </c>
      <c r="AM99" s="40"/>
      <c r="AN99" s="40" t="s">
        <v>610</v>
      </c>
      <c r="AO99" s="40"/>
      <c r="AP99" s="40"/>
      <c r="AQ99" s="40"/>
      <c r="AR99" s="42"/>
    </row>
    <row r="100" spans="1:44" ht="75">
      <c r="A100" s="115" t="s">
        <v>1048</v>
      </c>
      <c r="B100" s="10"/>
      <c r="C100" s="77" t="s">
        <v>610</v>
      </c>
      <c r="J100" s="73"/>
      <c r="K100" s="10" t="s">
        <v>22</v>
      </c>
      <c r="L100" s="7" t="s">
        <v>876</v>
      </c>
      <c r="M100" s="7">
        <v>-83.685396999999995</v>
      </c>
      <c r="N100" s="7">
        <v>43.011090000000003</v>
      </c>
      <c r="O100" s="10" t="s">
        <v>608</v>
      </c>
      <c r="P100" s="10"/>
      <c r="Q100" s="10" t="s">
        <v>193</v>
      </c>
      <c r="R100" s="10">
        <v>48502</v>
      </c>
      <c r="S100" s="10"/>
      <c r="T100" s="10" t="s">
        <v>113</v>
      </c>
      <c r="U100" s="8" t="s">
        <v>15</v>
      </c>
      <c r="V100" s="10" t="s">
        <v>199</v>
      </c>
      <c r="W100" s="30" t="s">
        <v>941</v>
      </c>
      <c r="X100" s="30" t="s">
        <v>198</v>
      </c>
      <c r="Y100" s="83"/>
      <c r="Z100" s="10"/>
      <c r="AA100" s="10" t="s">
        <v>24</v>
      </c>
      <c r="AB100" s="10"/>
      <c r="AC100" s="10"/>
      <c r="AD100" s="10" t="s">
        <v>7</v>
      </c>
      <c r="AE100" s="109" t="s">
        <v>610</v>
      </c>
      <c r="AF100" s="108"/>
      <c r="AG100" s="108"/>
      <c r="AH100" s="108"/>
      <c r="AI100" s="10"/>
      <c r="AJ100" s="45" t="s">
        <v>23</v>
      </c>
      <c r="AK100" s="40" t="s">
        <v>610</v>
      </c>
      <c r="AL100" s="43"/>
      <c r="AM100" s="43"/>
      <c r="AN100" s="43" t="s">
        <v>610</v>
      </c>
      <c r="AO100" s="43"/>
      <c r="AP100" s="43"/>
      <c r="AQ100" s="43"/>
      <c r="AR100" s="42"/>
    </row>
    <row r="101" spans="1:44" ht="56.25" customHeight="1">
      <c r="A101" s="115" t="s">
        <v>1049</v>
      </c>
      <c r="B101" s="10"/>
      <c r="C101" s="77" t="s">
        <v>610</v>
      </c>
      <c r="J101" s="73"/>
      <c r="K101" s="8" t="s">
        <v>391</v>
      </c>
      <c r="L101" s="7" t="s">
        <v>876</v>
      </c>
      <c r="M101" s="7">
        <v>-83.693682999999993</v>
      </c>
      <c r="N101" s="7">
        <v>43.041015000000002</v>
      </c>
      <c r="O101" s="8" t="s">
        <v>609</v>
      </c>
      <c r="P101" s="8"/>
      <c r="Q101" s="8" t="s">
        <v>193</v>
      </c>
      <c r="R101" s="8">
        <v>48505</v>
      </c>
      <c r="S101" s="8"/>
      <c r="T101" s="10" t="s">
        <v>113</v>
      </c>
      <c r="U101" s="8" t="s">
        <v>15</v>
      </c>
      <c r="V101" s="10" t="s">
        <v>673</v>
      </c>
      <c r="W101" s="12" t="s">
        <v>942</v>
      </c>
      <c r="X101" s="12" t="s">
        <v>375</v>
      </c>
      <c r="Y101" s="85" t="s">
        <v>898</v>
      </c>
      <c r="Z101" s="10"/>
      <c r="AA101" s="8" t="s">
        <v>19</v>
      </c>
      <c r="AB101" s="8"/>
      <c r="AC101" s="10"/>
      <c r="AD101" s="8" t="s">
        <v>7</v>
      </c>
      <c r="AE101" s="109" t="s">
        <v>610</v>
      </c>
      <c r="AF101" s="111"/>
      <c r="AG101" s="111"/>
      <c r="AH101" s="111"/>
      <c r="AI101" s="8" t="s">
        <v>196</v>
      </c>
      <c r="AJ101" s="46" t="s">
        <v>390</v>
      </c>
      <c r="AK101" s="40" t="s">
        <v>610</v>
      </c>
      <c r="AL101" s="40" t="s">
        <v>610</v>
      </c>
      <c r="AM101" s="40" t="s">
        <v>610</v>
      </c>
      <c r="AN101" s="40" t="s">
        <v>610</v>
      </c>
      <c r="AO101" s="40" t="s">
        <v>610</v>
      </c>
      <c r="AP101" s="40"/>
      <c r="AQ101" s="40"/>
      <c r="AR101" s="42"/>
    </row>
    <row r="102" spans="1:44" ht="30">
      <c r="A102" s="115" t="s">
        <v>1050</v>
      </c>
      <c r="B102" s="10"/>
      <c r="C102" s="77" t="s">
        <v>610</v>
      </c>
      <c r="J102" s="73"/>
      <c r="K102" s="8" t="s">
        <v>612</v>
      </c>
      <c r="L102" s="8"/>
      <c r="M102" s="8">
        <v>-83.736462000000003</v>
      </c>
      <c r="N102" s="8">
        <v>43.177557</v>
      </c>
      <c r="O102" s="8" t="s">
        <v>1216</v>
      </c>
      <c r="P102" s="8" t="s">
        <v>1215</v>
      </c>
      <c r="Q102" s="8" t="s">
        <v>329</v>
      </c>
      <c r="R102" s="8">
        <v>48420</v>
      </c>
      <c r="S102" s="8"/>
      <c r="T102" s="10" t="s">
        <v>113</v>
      </c>
      <c r="U102" s="8" t="s">
        <v>15</v>
      </c>
      <c r="V102" s="8" t="s">
        <v>330</v>
      </c>
      <c r="W102" s="12" t="s">
        <v>327</v>
      </c>
      <c r="X102" s="12" t="s">
        <v>327</v>
      </c>
      <c r="Y102" s="85" t="s">
        <v>899</v>
      </c>
      <c r="Z102" s="8" t="s">
        <v>328</v>
      </c>
      <c r="AA102" s="8"/>
      <c r="AB102" s="8"/>
      <c r="AC102" s="8"/>
      <c r="AD102" s="10" t="s">
        <v>659</v>
      </c>
      <c r="AE102" s="69"/>
      <c r="AF102" s="69"/>
      <c r="AG102" s="108" t="s">
        <v>610</v>
      </c>
      <c r="AH102" s="108" t="s">
        <v>610</v>
      </c>
      <c r="AI102" s="8"/>
      <c r="AJ102" s="46"/>
      <c r="AK102" s="40" t="s">
        <v>610</v>
      </c>
      <c r="AL102" s="40" t="s">
        <v>610</v>
      </c>
      <c r="AM102" s="40"/>
      <c r="AN102" s="40"/>
      <c r="AO102" s="40"/>
      <c r="AP102" s="40"/>
      <c r="AQ102" s="40"/>
      <c r="AR102" s="42"/>
    </row>
    <row r="103" spans="1:44" ht="30">
      <c r="A103" s="115" t="s">
        <v>1051</v>
      </c>
      <c r="B103" s="10"/>
      <c r="C103" s="77" t="s">
        <v>610</v>
      </c>
      <c r="J103" s="73"/>
      <c r="K103" s="8" t="s">
        <v>613</v>
      </c>
      <c r="L103" s="8"/>
      <c r="M103" s="8">
        <v>-83.523750000000007</v>
      </c>
      <c r="N103" s="8">
        <v>43.034818000000001</v>
      </c>
      <c r="O103" s="8" t="s">
        <v>674</v>
      </c>
      <c r="P103" s="8"/>
      <c r="Q103" s="8" t="s">
        <v>338</v>
      </c>
      <c r="R103" s="8">
        <v>48423</v>
      </c>
      <c r="S103" s="8"/>
      <c r="T103" s="10" t="s">
        <v>113</v>
      </c>
      <c r="U103" s="8" t="s">
        <v>15</v>
      </c>
      <c r="V103" s="8" t="s">
        <v>339</v>
      </c>
      <c r="W103" s="12" t="s">
        <v>336</v>
      </c>
      <c r="X103" s="12" t="s">
        <v>336</v>
      </c>
      <c r="Y103" s="85" t="s">
        <v>900</v>
      </c>
      <c r="Z103" s="8" t="s">
        <v>337</v>
      </c>
      <c r="AA103" s="8"/>
      <c r="AB103" s="8"/>
      <c r="AC103" s="8"/>
      <c r="AD103" s="10" t="s">
        <v>659</v>
      </c>
      <c r="AE103" s="69"/>
      <c r="AF103" s="69"/>
      <c r="AG103" s="108" t="s">
        <v>610</v>
      </c>
      <c r="AH103" s="108" t="s">
        <v>610</v>
      </c>
      <c r="AI103" s="8"/>
      <c r="AJ103" s="46"/>
      <c r="AK103" s="43" t="s">
        <v>610</v>
      </c>
      <c r="AL103" s="40" t="s">
        <v>610</v>
      </c>
      <c r="AM103" s="43"/>
      <c r="AN103" s="43"/>
      <c r="AO103" s="43"/>
      <c r="AP103" s="43"/>
      <c r="AQ103" s="43"/>
      <c r="AR103" s="42"/>
    </row>
    <row r="104" spans="1:44" ht="28.5">
      <c r="A104" s="115" t="s">
        <v>1052</v>
      </c>
      <c r="B104" s="10"/>
      <c r="C104" s="77" t="s">
        <v>610</v>
      </c>
      <c r="J104" s="73"/>
      <c r="K104" s="7" t="s">
        <v>376</v>
      </c>
      <c r="L104" s="7"/>
      <c r="M104" s="7">
        <v>-84.559178000000003</v>
      </c>
      <c r="N104" s="7">
        <v>42.731951000000002</v>
      </c>
      <c r="O104" s="7" t="s">
        <v>677</v>
      </c>
      <c r="P104" s="7"/>
      <c r="Q104" s="7" t="s">
        <v>115</v>
      </c>
      <c r="R104" s="7">
        <v>48933</v>
      </c>
      <c r="S104" s="7"/>
      <c r="T104" s="10" t="s">
        <v>113</v>
      </c>
      <c r="U104" s="57" t="s">
        <v>699</v>
      </c>
      <c r="V104" s="10" t="s">
        <v>675</v>
      </c>
      <c r="W104" s="12" t="s">
        <v>943</v>
      </c>
      <c r="X104" s="12" t="s">
        <v>377</v>
      </c>
      <c r="Y104" s="86"/>
      <c r="Z104" s="30" t="s">
        <v>676</v>
      </c>
      <c r="AA104" s="10"/>
      <c r="AB104" s="10"/>
      <c r="AC104" s="10"/>
      <c r="AD104" s="10" t="s">
        <v>7</v>
      </c>
      <c r="AE104" s="109" t="s">
        <v>610</v>
      </c>
      <c r="AF104" s="108"/>
      <c r="AG104" s="108"/>
      <c r="AH104" s="108"/>
      <c r="AI104" s="10"/>
      <c r="AJ104" s="52"/>
      <c r="AK104" s="43" t="s">
        <v>610</v>
      </c>
      <c r="AL104" s="43"/>
      <c r="AM104" s="43" t="s">
        <v>610</v>
      </c>
      <c r="AN104" s="43"/>
      <c r="AO104" s="43"/>
      <c r="AP104" s="43"/>
      <c r="AQ104" s="43"/>
      <c r="AR104" s="42" t="s">
        <v>610</v>
      </c>
    </row>
    <row r="105" spans="1:44" ht="60">
      <c r="A105" s="115" t="s">
        <v>1053</v>
      </c>
      <c r="B105" s="10"/>
      <c r="C105" s="77" t="s">
        <v>610</v>
      </c>
      <c r="J105" s="73"/>
      <c r="K105" s="10" t="s">
        <v>678</v>
      </c>
      <c r="L105" s="10"/>
      <c r="M105" s="10">
        <v>-83.672473999999994</v>
      </c>
      <c r="N105" s="10">
        <v>43.019928999999998</v>
      </c>
      <c r="O105" s="10" t="s">
        <v>604</v>
      </c>
      <c r="P105" s="10"/>
      <c r="Q105" s="10" t="s">
        <v>193</v>
      </c>
      <c r="R105" s="10">
        <v>48503</v>
      </c>
      <c r="S105" s="10"/>
      <c r="T105" s="10" t="s">
        <v>113</v>
      </c>
      <c r="U105" s="8" t="s">
        <v>15</v>
      </c>
      <c r="V105" s="10" t="s">
        <v>201</v>
      </c>
      <c r="W105" s="30" t="s">
        <v>944</v>
      </c>
      <c r="X105" s="30" t="s">
        <v>200</v>
      </c>
      <c r="Y105" s="86" t="s">
        <v>901</v>
      </c>
      <c r="Z105" s="10"/>
      <c r="AA105" s="10" t="s">
        <v>26</v>
      </c>
      <c r="AB105" s="10"/>
      <c r="AC105" s="10"/>
      <c r="AD105" s="10" t="s">
        <v>7</v>
      </c>
      <c r="AE105" s="109" t="s">
        <v>610</v>
      </c>
      <c r="AF105" s="108"/>
      <c r="AG105" s="108"/>
      <c r="AH105" s="108"/>
      <c r="AI105" s="10"/>
      <c r="AJ105" s="45" t="s">
        <v>25</v>
      </c>
      <c r="AK105" s="43"/>
      <c r="AL105" s="43"/>
      <c r="AM105" s="43" t="s">
        <v>610</v>
      </c>
      <c r="AN105" s="43"/>
      <c r="AO105" s="43"/>
      <c r="AP105" s="43" t="s">
        <v>610</v>
      </c>
      <c r="AQ105" s="43"/>
      <c r="AR105" s="42"/>
    </row>
    <row r="106" spans="1:44" ht="60" customHeight="1">
      <c r="A106" s="115" t="s">
        <v>1054</v>
      </c>
      <c r="B106" s="10"/>
      <c r="C106" s="77" t="s">
        <v>610</v>
      </c>
      <c r="J106" s="73"/>
      <c r="K106" s="10" t="s">
        <v>213</v>
      </c>
      <c r="L106" s="10"/>
      <c r="M106" s="10">
        <v>-83.697545000000005</v>
      </c>
      <c r="N106" s="10">
        <v>43.016202</v>
      </c>
      <c r="O106" s="10" t="s">
        <v>623</v>
      </c>
      <c r="P106" s="10"/>
      <c r="Q106" s="10" t="s">
        <v>193</v>
      </c>
      <c r="R106" s="10">
        <v>48503</v>
      </c>
      <c r="S106" s="10"/>
      <c r="T106" s="10" t="s">
        <v>113</v>
      </c>
      <c r="U106" s="8" t="s">
        <v>15</v>
      </c>
      <c r="V106" s="10" t="s">
        <v>216</v>
      </c>
      <c r="W106" s="30" t="s">
        <v>212</v>
      </c>
      <c r="X106" s="30" t="s">
        <v>212</v>
      </c>
      <c r="Y106" s="83"/>
      <c r="Z106" s="30" t="s">
        <v>215</v>
      </c>
      <c r="AA106" s="10" t="s">
        <v>35</v>
      </c>
      <c r="AB106" s="10"/>
      <c r="AC106" s="10"/>
      <c r="AD106" s="10" t="s">
        <v>7</v>
      </c>
      <c r="AE106" s="109" t="s">
        <v>610</v>
      </c>
      <c r="AF106" s="108"/>
      <c r="AG106" s="108"/>
      <c r="AH106" s="108"/>
      <c r="AI106" s="10" t="s">
        <v>679</v>
      </c>
      <c r="AJ106" s="45" t="s">
        <v>214</v>
      </c>
      <c r="AK106" s="43" t="s">
        <v>610</v>
      </c>
      <c r="AL106" s="40" t="s">
        <v>610</v>
      </c>
      <c r="AM106" s="43" t="s">
        <v>610</v>
      </c>
      <c r="AN106" s="43"/>
      <c r="AO106" s="43"/>
      <c r="AP106" s="43" t="s">
        <v>610</v>
      </c>
      <c r="AQ106" s="43"/>
      <c r="AR106" s="42"/>
    </row>
    <row r="107" spans="1:44" ht="46.5" customHeight="1">
      <c r="A107" s="115" t="s">
        <v>1055</v>
      </c>
      <c r="B107" s="10"/>
      <c r="C107" s="77" t="s">
        <v>610</v>
      </c>
      <c r="J107" s="73"/>
      <c r="K107" s="8" t="s">
        <v>614</v>
      </c>
      <c r="L107" s="8"/>
      <c r="M107" s="8">
        <v>-83.708859000000004</v>
      </c>
      <c r="N107" s="8">
        <v>42.796095999999999</v>
      </c>
      <c r="O107" s="8" t="s">
        <v>622</v>
      </c>
      <c r="P107" s="8"/>
      <c r="Q107" s="8" t="s">
        <v>358</v>
      </c>
      <c r="R107" s="8">
        <v>48430</v>
      </c>
      <c r="S107" s="8"/>
      <c r="T107" s="10" t="s">
        <v>113</v>
      </c>
      <c r="U107" s="8" t="s">
        <v>15</v>
      </c>
      <c r="V107" s="8" t="s">
        <v>359</v>
      </c>
      <c r="W107" s="12" t="s">
        <v>356</v>
      </c>
      <c r="X107" s="12" t="s">
        <v>356</v>
      </c>
      <c r="Y107" s="85" t="s">
        <v>902</v>
      </c>
      <c r="Z107" s="12" t="s">
        <v>357</v>
      </c>
      <c r="AA107" s="8" t="s">
        <v>360</v>
      </c>
      <c r="AB107" s="8"/>
      <c r="AC107" s="8"/>
      <c r="AD107" s="10" t="s">
        <v>659</v>
      </c>
      <c r="AE107" s="69"/>
      <c r="AF107" s="69"/>
      <c r="AG107" s="108" t="s">
        <v>610</v>
      </c>
      <c r="AH107" s="108" t="s">
        <v>610</v>
      </c>
      <c r="AI107" s="8"/>
      <c r="AJ107" s="46"/>
      <c r="AK107" s="40" t="s">
        <v>610</v>
      </c>
      <c r="AL107" s="40" t="s">
        <v>610</v>
      </c>
      <c r="AM107" s="40"/>
      <c r="AN107" s="40"/>
      <c r="AO107" s="40"/>
      <c r="AP107" s="40"/>
      <c r="AQ107" s="40"/>
      <c r="AR107" s="42"/>
    </row>
    <row r="108" spans="1:44" ht="28.5">
      <c r="A108" s="115" t="s">
        <v>1056</v>
      </c>
      <c r="B108" s="10"/>
      <c r="C108" s="77" t="s">
        <v>610</v>
      </c>
      <c r="J108" s="73"/>
      <c r="K108" s="13" t="s">
        <v>680</v>
      </c>
      <c r="L108" s="7"/>
      <c r="M108" s="7">
        <v>-83.689496000000005</v>
      </c>
      <c r="N108" s="7">
        <v>43.014823</v>
      </c>
      <c r="O108" s="13" t="s">
        <v>621</v>
      </c>
      <c r="P108" s="13"/>
      <c r="Q108" s="7" t="s">
        <v>193</v>
      </c>
      <c r="R108" s="13">
        <v>48502</v>
      </c>
      <c r="S108" s="13"/>
      <c r="T108" s="10" t="s">
        <v>113</v>
      </c>
      <c r="U108" s="8" t="s">
        <v>15</v>
      </c>
      <c r="V108" s="10"/>
      <c r="W108" s="12" t="s">
        <v>681</v>
      </c>
      <c r="X108" s="12" t="s">
        <v>681</v>
      </c>
      <c r="Y108" s="100"/>
      <c r="Z108" s="10"/>
      <c r="AA108" s="10"/>
      <c r="AB108" s="10"/>
      <c r="AC108" s="10"/>
      <c r="AD108" s="10" t="s">
        <v>7</v>
      </c>
      <c r="AE108" s="109" t="s">
        <v>610</v>
      </c>
      <c r="AF108" s="108"/>
      <c r="AG108" s="108"/>
      <c r="AH108" s="108"/>
      <c r="AI108" s="10"/>
      <c r="AJ108" s="52"/>
      <c r="AK108" s="43" t="s">
        <v>610</v>
      </c>
      <c r="AL108" s="43" t="s">
        <v>610</v>
      </c>
      <c r="AM108" s="43" t="s">
        <v>610</v>
      </c>
      <c r="AN108" s="43" t="s">
        <v>610</v>
      </c>
      <c r="AO108" s="43" t="s">
        <v>610</v>
      </c>
      <c r="AP108" s="43"/>
      <c r="AQ108" s="43"/>
      <c r="AR108" s="42"/>
    </row>
    <row r="109" spans="1:44" ht="57.75" customHeight="1">
      <c r="A109" s="115" t="s">
        <v>1057</v>
      </c>
      <c r="B109" s="10"/>
      <c r="C109" s="77" t="s">
        <v>610</v>
      </c>
      <c r="J109" s="73"/>
      <c r="K109" s="10" t="s">
        <v>27</v>
      </c>
      <c r="L109" s="10"/>
      <c r="M109" s="10">
        <v>-83.690122000000002</v>
      </c>
      <c r="N109" s="10">
        <v>43.015813000000001</v>
      </c>
      <c r="O109" s="10" t="s">
        <v>1217</v>
      </c>
      <c r="P109" s="10" t="s">
        <v>1154</v>
      </c>
      <c r="Q109" s="10" t="s">
        <v>193</v>
      </c>
      <c r="R109" s="10">
        <v>48502</v>
      </c>
      <c r="S109" s="10"/>
      <c r="T109" s="10" t="s">
        <v>113</v>
      </c>
      <c r="U109" s="8" t="s">
        <v>15</v>
      </c>
      <c r="V109" s="10" t="s">
        <v>202</v>
      </c>
      <c r="W109" s="30" t="s">
        <v>203</v>
      </c>
      <c r="X109" s="30" t="s">
        <v>203</v>
      </c>
      <c r="Y109" s="84" t="s">
        <v>903</v>
      </c>
      <c r="Z109" s="30" t="s">
        <v>682</v>
      </c>
      <c r="AA109" s="10" t="s">
        <v>389</v>
      </c>
      <c r="AB109" s="10"/>
      <c r="AC109" s="10"/>
      <c r="AD109" s="10" t="s">
        <v>7</v>
      </c>
      <c r="AE109" s="109" t="s">
        <v>610</v>
      </c>
      <c r="AF109" s="108"/>
      <c r="AG109" s="108"/>
      <c r="AH109" s="108"/>
      <c r="AI109" s="10"/>
      <c r="AJ109" s="45" t="s">
        <v>28</v>
      </c>
      <c r="AK109" s="43" t="s">
        <v>610</v>
      </c>
      <c r="AL109" s="40" t="s">
        <v>610</v>
      </c>
      <c r="AM109" s="43" t="s">
        <v>610</v>
      </c>
      <c r="AN109" s="43" t="s">
        <v>610</v>
      </c>
      <c r="AO109" s="43"/>
      <c r="AP109" s="43"/>
      <c r="AQ109" s="43"/>
      <c r="AR109" s="42"/>
    </row>
    <row r="110" spans="1:44" ht="75">
      <c r="A110" s="115" t="s">
        <v>1058</v>
      </c>
      <c r="B110" s="10"/>
      <c r="C110" s="77" t="s">
        <v>610</v>
      </c>
      <c r="J110" s="73"/>
      <c r="K110" s="10" t="s">
        <v>16</v>
      </c>
      <c r="L110" s="10"/>
      <c r="M110" s="10">
        <v>-83.687881000000004</v>
      </c>
      <c r="N110" s="10">
        <v>43.01652</v>
      </c>
      <c r="O110" s="10" t="s">
        <v>625</v>
      </c>
      <c r="P110" s="10"/>
      <c r="Q110" s="10" t="s">
        <v>193</v>
      </c>
      <c r="R110" s="10">
        <v>48502</v>
      </c>
      <c r="S110" s="10"/>
      <c r="T110" s="10" t="s">
        <v>113</v>
      </c>
      <c r="U110" s="8" t="s">
        <v>15</v>
      </c>
      <c r="V110" s="10" t="s">
        <v>195</v>
      </c>
      <c r="W110" s="30" t="s">
        <v>117</v>
      </c>
      <c r="X110" s="30" t="s">
        <v>117</v>
      </c>
      <c r="Y110" s="85" t="s">
        <v>904</v>
      </c>
      <c r="Z110" s="30" t="s">
        <v>683</v>
      </c>
      <c r="AA110" s="10" t="s">
        <v>18</v>
      </c>
      <c r="AB110" s="10"/>
      <c r="AC110" s="10"/>
      <c r="AD110" s="10" t="s">
        <v>7</v>
      </c>
      <c r="AE110" s="109" t="s">
        <v>610</v>
      </c>
      <c r="AF110" s="108"/>
      <c r="AG110" s="108"/>
      <c r="AH110" s="108"/>
      <c r="AI110" s="10" t="s">
        <v>685</v>
      </c>
      <c r="AJ110" s="45" t="s">
        <v>17</v>
      </c>
      <c r="AK110" s="40" t="s">
        <v>610</v>
      </c>
      <c r="AL110" s="40" t="s">
        <v>610</v>
      </c>
      <c r="AM110" s="40" t="s">
        <v>610</v>
      </c>
      <c r="AN110" s="40" t="s">
        <v>610</v>
      </c>
      <c r="AO110" s="40"/>
      <c r="AP110" s="40"/>
      <c r="AQ110" s="40" t="s">
        <v>610</v>
      </c>
      <c r="AR110" s="42"/>
    </row>
    <row r="111" spans="1:44" ht="43.5" customHeight="1">
      <c r="A111" s="115" t="s">
        <v>1059</v>
      </c>
      <c r="B111" s="10"/>
      <c r="C111" s="77" t="s">
        <v>610</v>
      </c>
      <c r="J111" s="73"/>
      <c r="K111" s="10" t="s">
        <v>29</v>
      </c>
      <c r="L111" s="10"/>
      <c r="M111" s="10">
        <v>-83.679002999999994</v>
      </c>
      <c r="N111" s="10">
        <v>43.021726000000001</v>
      </c>
      <c r="O111" s="10" t="s">
        <v>626</v>
      </c>
      <c r="P111" s="10"/>
      <c r="Q111" s="10" t="s">
        <v>193</v>
      </c>
      <c r="R111" s="10">
        <v>48503</v>
      </c>
      <c r="S111" s="10"/>
      <c r="T111" s="10" t="s">
        <v>113</v>
      </c>
      <c r="U111" s="8" t="s">
        <v>15</v>
      </c>
      <c r="V111" s="10" t="s">
        <v>204</v>
      </c>
      <c r="W111" s="30" t="s">
        <v>207</v>
      </c>
      <c r="X111" s="30" t="s">
        <v>207</v>
      </c>
      <c r="Y111" s="85" t="s">
        <v>905</v>
      </c>
      <c r="Z111" s="30" t="s">
        <v>686</v>
      </c>
      <c r="AA111" s="10" t="s">
        <v>31</v>
      </c>
      <c r="AB111" s="10"/>
      <c r="AC111" s="10"/>
      <c r="AD111" s="10" t="s">
        <v>7</v>
      </c>
      <c r="AE111" s="109" t="s">
        <v>610</v>
      </c>
      <c r="AF111" s="108"/>
      <c r="AG111" s="108"/>
      <c r="AH111" s="108"/>
      <c r="AI111" s="10"/>
      <c r="AJ111" s="45" t="s">
        <v>30</v>
      </c>
      <c r="AK111" s="41"/>
      <c r="AL111" s="41"/>
      <c r="AM111" s="41" t="s">
        <v>610</v>
      </c>
      <c r="AN111" s="41"/>
      <c r="AO111" s="41"/>
      <c r="AP111" s="41" t="s">
        <v>610</v>
      </c>
      <c r="AQ111" s="41"/>
      <c r="AR111" s="41"/>
    </row>
    <row r="112" spans="1:44" ht="46.5" customHeight="1">
      <c r="A112" s="115" t="s">
        <v>1060</v>
      </c>
      <c r="B112" s="10"/>
      <c r="C112" s="77" t="s">
        <v>610</v>
      </c>
      <c r="J112" s="73"/>
      <c r="K112" s="10" t="s">
        <v>32</v>
      </c>
      <c r="L112" s="10"/>
      <c r="M112" s="10">
        <v>-83.689359999999994</v>
      </c>
      <c r="N112" s="10">
        <v>43.015025000000001</v>
      </c>
      <c r="O112" s="10" t="s">
        <v>210</v>
      </c>
      <c r="P112" s="10"/>
      <c r="Q112" s="10" t="s">
        <v>193</v>
      </c>
      <c r="R112" s="10">
        <v>48502</v>
      </c>
      <c r="S112" s="10"/>
      <c r="T112" s="10" t="s">
        <v>113</v>
      </c>
      <c r="U112" s="8" t="s">
        <v>15</v>
      </c>
      <c r="V112" s="10" t="s">
        <v>211</v>
      </c>
      <c r="W112" s="30" t="s">
        <v>208</v>
      </c>
      <c r="X112" s="30" t="s">
        <v>208</v>
      </c>
      <c r="Y112" s="85" t="s">
        <v>906</v>
      </c>
      <c r="Z112" s="30" t="s">
        <v>209</v>
      </c>
      <c r="AA112" s="10" t="s">
        <v>34</v>
      </c>
      <c r="AB112" s="10"/>
      <c r="AC112" s="10"/>
      <c r="AD112" s="10" t="s">
        <v>627</v>
      </c>
      <c r="AE112" s="108"/>
      <c r="AF112" s="109" t="s">
        <v>610</v>
      </c>
      <c r="AG112" s="108"/>
      <c r="AH112" s="108"/>
      <c r="AI112" s="10" t="s">
        <v>687</v>
      </c>
      <c r="AJ112" s="45" t="s">
        <v>33</v>
      </c>
      <c r="AK112" s="41"/>
      <c r="AL112" s="40" t="s">
        <v>610</v>
      </c>
      <c r="AM112" s="41"/>
      <c r="AN112" s="41" t="s">
        <v>610</v>
      </c>
      <c r="AO112" s="41"/>
      <c r="AP112" s="41"/>
      <c r="AQ112" s="41"/>
      <c r="AR112" s="41"/>
    </row>
    <row r="113" spans="1:44" ht="28.5">
      <c r="A113" s="115" t="s">
        <v>1061</v>
      </c>
      <c r="B113" s="10"/>
      <c r="C113" s="77" t="s">
        <v>610</v>
      </c>
      <c r="J113" s="73"/>
      <c r="K113" s="8" t="s">
        <v>385</v>
      </c>
      <c r="L113" s="7"/>
      <c r="M113" s="7">
        <v>-83.691828000000001</v>
      </c>
      <c r="N113" s="7">
        <v>43.015590000000003</v>
      </c>
      <c r="O113" s="8" t="s">
        <v>619</v>
      </c>
      <c r="P113" s="8"/>
      <c r="Q113" s="8" t="s">
        <v>193</v>
      </c>
      <c r="R113" s="8">
        <v>48502</v>
      </c>
      <c r="S113" s="8"/>
      <c r="T113" s="10" t="s">
        <v>113</v>
      </c>
      <c r="U113" s="8" t="s">
        <v>15</v>
      </c>
      <c r="V113" s="10"/>
      <c r="W113" s="12" t="s">
        <v>386</v>
      </c>
      <c r="X113" s="12" t="s">
        <v>386</v>
      </c>
      <c r="Y113" s="85" t="s">
        <v>907</v>
      </c>
      <c r="Z113" s="10"/>
      <c r="AA113" s="10"/>
      <c r="AB113" s="10"/>
      <c r="AC113" s="10"/>
      <c r="AD113" s="10" t="s">
        <v>7</v>
      </c>
      <c r="AE113" s="109" t="s">
        <v>610</v>
      </c>
      <c r="AF113" s="108"/>
      <c r="AG113" s="108"/>
      <c r="AH113" s="108"/>
      <c r="AI113" s="10"/>
      <c r="AJ113" s="52"/>
      <c r="AK113" s="41"/>
      <c r="AL113" s="40" t="s">
        <v>610</v>
      </c>
      <c r="AM113" s="41" t="s">
        <v>610</v>
      </c>
      <c r="AN113" s="41"/>
      <c r="AO113" s="41"/>
      <c r="AP113" s="41" t="s">
        <v>610</v>
      </c>
      <c r="AQ113" s="41"/>
      <c r="AR113" s="41"/>
    </row>
    <row r="114" spans="1:44" ht="30">
      <c r="A114" s="115" t="s">
        <v>1062</v>
      </c>
      <c r="B114" s="10"/>
      <c r="C114" s="77" t="s">
        <v>610</v>
      </c>
      <c r="J114" s="73"/>
      <c r="K114" s="8" t="s">
        <v>615</v>
      </c>
      <c r="L114" s="8"/>
      <c r="M114" s="8">
        <v>-83.855608000000004</v>
      </c>
      <c r="N114" s="8">
        <v>43.062994000000003</v>
      </c>
      <c r="O114" s="8" t="s">
        <v>1219</v>
      </c>
      <c r="P114" s="8" t="s">
        <v>1218</v>
      </c>
      <c r="Q114" s="8" t="s">
        <v>218</v>
      </c>
      <c r="R114" s="8">
        <v>48433</v>
      </c>
      <c r="S114" s="8"/>
      <c r="T114" s="10" t="s">
        <v>113</v>
      </c>
      <c r="U114" s="8" t="s">
        <v>15</v>
      </c>
      <c r="V114" s="8" t="s">
        <v>342</v>
      </c>
      <c r="W114" s="12" t="s">
        <v>340</v>
      </c>
      <c r="X114" s="12" t="s">
        <v>340</v>
      </c>
      <c r="Y114" s="85" t="s">
        <v>908</v>
      </c>
      <c r="Z114" s="8" t="s">
        <v>341</v>
      </c>
      <c r="AA114" s="8" t="s">
        <v>343</v>
      </c>
      <c r="AB114" s="8"/>
      <c r="AC114" s="8"/>
      <c r="AD114" s="10" t="s">
        <v>659</v>
      </c>
      <c r="AE114" s="69"/>
      <c r="AF114" s="69"/>
      <c r="AG114" s="108" t="s">
        <v>610</v>
      </c>
      <c r="AH114" s="108" t="s">
        <v>610</v>
      </c>
      <c r="AI114" s="8"/>
      <c r="AJ114" s="46"/>
      <c r="AK114" s="41" t="s">
        <v>610</v>
      </c>
      <c r="AL114" s="40" t="s">
        <v>610</v>
      </c>
      <c r="AM114" s="41"/>
      <c r="AN114" s="41"/>
      <c r="AO114" s="41"/>
      <c r="AP114" s="41"/>
      <c r="AQ114" s="41"/>
      <c r="AR114" s="41"/>
    </row>
    <row r="115" spans="1:44" ht="41.25" customHeight="1">
      <c r="A115" s="115" t="s">
        <v>1063</v>
      </c>
      <c r="B115" s="10"/>
      <c r="C115" s="77" t="s">
        <v>610</v>
      </c>
      <c r="J115" s="73"/>
      <c r="K115" s="8" t="s">
        <v>36</v>
      </c>
      <c r="L115" s="8"/>
      <c r="M115" s="8">
        <v>-83.641732000000005</v>
      </c>
      <c r="N115" s="8">
        <v>43.020971000000003</v>
      </c>
      <c r="O115" s="8" t="s">
        <v>606</v>
      </c>
      <c r="P115" s="8"/>
      <c r="Q115" s="8" t="s">
        <v>193</v>
      </c>
      <c r="R115" s="8" t="s">
        <v>388</v>
      </c>
      <c r="S115" s="8"/>
      <c r="T115" s="8" t="s">
        <v>113</v>
      </c>
      <c r="U115" s="8" t="s">
        <v>15</v>
      </c>
      <c r="V115" s="8" t="s">
        <v>387</v>
      </c>
      <c r="W115" s="12" t="s">
        <v>378</v>
      </c>
      <c r="X115" s="12" t="s">
        <v>378</v>
      </c>
      <c r="Y115" s="85" t="s">
        <v>909</v>
      </c>
      <c r="Z115" s="12" t="s">
        <v>684</v>
      </c>
      <c r="AA115" s="8" t="s">
        <v>38</v>
      </c>
      <c r="AB115" s="8"/>
      <c r="AC115" s="8" t="s">
        <v>39</v>
      </c>
      <c r="AD115" s="8" t="s">
        <v>7</v>
      </c>
      <c r="AE115" s="109" t="s">
        <v>610</v>
      </c>
      <c r="AF115" s="111"/>
      <c r="AG115" s="111"/>
      <c r="AH115" s="111"/>
      <c r="AI115" s="8" t="s">
        <v>40</v>
      </c>
      <c r="AJ115" s="46" t="s">
        <v>37</v>
      </c>
      <c r="AK115" s="41" t="s">
        <v>610</v>
      </c>
      <c r="AL115" s="41"/>
      <c r="AM115" s="41"/>
      <c r="AN115" s="41"/>
      <c r="AO115" s="41" t="s">
        <v>610</v>
      </c>
      <c r="AP115" s="41"/>
      <c r="AQ115" s="41"/>
      <c r="AR115" s="41"/>
    </row>
    <row r="116" spans="1:44" ht="28.5">
      <c r="A116" s="115" t="s">
        <v>1064</v>
      </c>
      <c r="B116" s="10"/>
      <c r="C116" s="77" t="s">
        <v>610</v>
      </c>
      <c r="J116" s="73"/>
      <c r="K116" s="8" t="s">
        <v>616</v>
      </c>
      <c r="L116" s="8"/>
      <c r="M116" s="8">
        <v>-83.635225000000005</v>
      </c>
      <c r="N116" s="8">
        <v>42.923746000000001</v>
      </c>
      <c r="O116" s="8" t="s">
        <v>617</v>
      </c>
      <c r="P116" s="8"/>
      <c r="Q116" s="8" t="s">
        <v>153</v>
      </c>
      <c r="R116" s="8">
        <v>48439</v>
      </c>
      <c r="S116" s="8"/>
      <c r="T116" s="10" t="s">
        <v>113</v>
      </c>
      <c r="U116" s="8" t="s">
        <v>15</v>
      </c>
      <c r="V116" s="8" t="s">
        <v>355</v>
      </c>
      <c r="W116" s="12" t="s">
        <v>353</v>
      </c>
      <c r="X116" s="12" t="s">
        <v>353</v>
      </c>
      <c r="Y116" s="85" t="s">
        <v>910</v>
      </c>
      <c r="Z116" s="8" t="s">
        <v>354</v>
      </c>
      <c r="AA116" s="8" t="s">
        <v>332</v>
      </c>
      <c r="AB116" s="8"/>
      <c r="AC116" s="8"/>
      <c r="AD116" s="10" t="s">
        <v>659</v>
      </c>
      <c r="AE116" s="69"/>
      <c r="AF116" s="69"/>
      <c r="AG116" s="108" t="s">
        <v>610</v>
      </c>
      <c r="AH116" s="108" t="s">
        <v>610</v>
      </c>
      <c r="AI116" s="8"/>
      <c r="AJ116" s="46"/>
      <c r="AK116" s="41" t="s">
        <v>610</v>
      </c>
      <c r="AL116" s="40" t="s">
        <v>610</v>
      </c>
      <c r="AM116" s="42"/>
      <c r="AN116" s="42"/>
      <c r="AO116" s="42"/>
      <c r="AP116" s="42"/>
      <c r="AQ116" s="42"/>
      <c r="AR116" s="42"/>
    </row>
    <row r="117" spans="1:44" ht="66" customHeight="1">
      <c r="A117" s="115" t="s">
        <v>1065</v>
      </c>
      <c r="B117" s="10"/>
      <c r="C117" s="77" t="s">
        <v>610</v>
      </c>
      <c r="J117" s="73"/>
      <c r="K117" s="7" t="s">
        <v>632</v>
      </c>
      <c r="L117" s="7" t="s">
        <v>877</v>
      </c>
      <c r="M117" s="7">
        <v>-83.693216000000007</v>
      </c>
      <c r="N117" s="7">
        <v>43.020026000000001</v>
      </c>
      <c r="O117" s="10" t="s">
        <v>1221</v>
      </c>
      <c r="P117" s="10" t="s">
        <v>1220</v>
      </c>
      <c r="Q117" s="9" t="s">
        <v>193</v>
      </c>
      <c r="R117" s="9">
        <v>48502</v>
      </c>
      <c r="S117" s="9"/>
      <c r="T117" s="10" t="s">
        <v>113</v>
      </c>
      <c r="U117" s="8" t="s">
        <v>15</v>
      </c>
      <c r="V117" s="10" t="s">
        <v>688</v>
      </c>
      <c r="W117" s="11" t="s">
        <v>379</v>
      </c>
      <c r="X117" s="11" t="s">
        <v>379</v>
      </c>
      <c r="Y117" s="84" t="s">
        <v>911</v>
      </c>
      <c r="Z117" s="30" t="s">
        <v>197</v>
      </c>
      <c r="AA117" s="10"/>
      <c r="AB117" s="10"/>
      <c r="AC117" s="10"/>
      <c r="AD117" s="10" t="s">
        <v>7</v>
      </c>
      <c r="AE117" s="109" t="s">
        <v>610</v>
      </c>
      <c r="AF117" s="108"/>
      <c r="AG117" s="108"/>
      <c r="AH117" s="108"/>
      <c r="AI117" s="10"/>
      <c r="AJ117" s="45" t="s">
        <v>20</v>
      </c>
      <c r="AK117" s="41" t="s">
        <v>610</v>
      </c>
      <c r="AL117" s="42" t="s">
        <v>610</v>
      </c>
      <c r="AM117" s="42" t="s">
        <v>610</v>
      </c>
      <c r="AN117" s="42" t="s">
        <v>610</v>
      </c>
      <c r="AO117" s="42" t="s">
        <v>610</v>
      </c>
      <c r="AP117" s="42"/>
      <c r="AQ117" s="42"/>
      <c r="AR117" s="42"/>
    </row>
    <row r="118" spans="1:44" ht="47.25" customHeight="1">
      <c r="A118" s="115" t="s">
        <v>1066</v>
      </c>
      <c r="B118" s="10"/>
      <c r="C118" s="77" t="s">
        <v>610</v>
      </c>
      <c r="J118" s="73"/>
      <c r="K118" s="7" t="s">
        <v>380</v>
      </c>
      <c r="L118" s="7"/>
      <c r="M118" s="7">
        <v>-83.633954000000003</v>
      </c>
      <c r="N118" s="7">
        <v>43.009251999999996</v>
      </c>
      <c r="O118" s="8" t="s">
        <v>689</v>
      </c>
      <c r="P118" s="8"/>
      <c r="Q118" s="8" t="s">
        <v>218</v>
      </c>
      <c r="R118" s="8">
        <v>48433</v>
      </c>
      <c r="S118" s="8"/>
      <c r="T118" s="10" t="s">
        <v>113</v>
      </c>
      <c r="U118" s="8" t="s">
        <v>15</v>
      </c>
      <c r="V118" s="10" t="s">
        <v>690</v>
      </c>
      <c r="W118" s="11" t="s">
        <v>381</v>
      </c>
      <c r="X118" s="11" t="s">
        <v>381</v>
      </c>
      <c r="Y118" s="85" t="s">
        <v>912</v>
      </c>
      <c r="Z118" s="10"/>
      <c r="AA118" s="10" t="s">
        <v>35</v>
      </c>
      <c r="AB118" s="10"/>
      <c r="AC118" s="10"/>
      <c r="AD118" s="10" t="s">
        <v>653</v>
      </c>
      <c r="AE118" s="69"/>
      <c r="AF118" s="108" t="s">
        <v>610</v>
      </c>
      <c r="AG118" s="108" t="s">
        <v>610</v>
      </c>
      <c r="AH118" s="108"/>
      <c r="AI118" s="10" t="s">
        <v>691</v>
      </c>
      <c r="AJ118" s="45" t="s">
        <v>41</v>
      </c>
      <c r="AK118" s="41" t="s">
        <v>610</v>
      </c>
      <c r="AL118" s="40" t="s">
        <v>610</v>
      </c>
      <c r="AM118" s="42" t="s">
        <v>610</v>
      </c>
      <c r="AN118" s="42"/>
      <c r="AO118" s="42"/>
      <c r="AP118" s="42"/>
      <c r="AQ118" s="42"/>
      <c r="AR118" s="42"/>
    </row>
    <row r="119" spans="1:44" ht="46.5" customHeight="1">
      <c r="A119" s="115" t="s">
        <v>1067</v>
      </c>
      <c r="B119" s="10"/>
      <c r="C119" s="77" t="s">
        <v>610</v>
      </c>
      <c r="J119" s="73"/>
      <c r="K119" s="10" t="s">
        <v>45</v>
      </c>
      <c r="L119" s="10"/>
      <c r="M119" s="10">
        <v>-83.672436000000005</v>
      </c>
      <c r="N119" s="10">
        <v>42.968983999999999</v>
      </c>
      <c r="O119" s="10" t="s">
        <v>618</v>
      </c>
      <c r="P119" s="10"/>
      <c r="Q119" s="10" t="s">
        <v>222</v>
      </c>
      <c r="R119" s="10">
        <v>48529</v>
      </c>
      <c r="S119" s="10"/>
      <c r="T119" s="10" t="s">
        <v>113</v>
      </c>
      <c r="U119" s="8" t="s">
        <v>15</v>
      </c>
      <c r="V119" s="10" t="s">
        <v>692</v>
      </c>
      <c r="W119" s="30" t="s">
        <v>221</v>
      </c>
      <c r="X119" s="30" t="s">
        <v>221</v>
      </c>
      <c r="Y119" s="83"/>
      <c r="Z119" s="10"/>
      <c r="AA119" s="10" t="s">
        <v>47</v>
      </c>
      <c r="AB119" s="10"/>
      <c r="AC119" s="10"/>
      <c r="AD119" s="10" t="s">
        <v>653</v>
      </c>
      <c r="AE119" s="69"/>
      <c r="AF119" s="108" t="s">
        <v>610</v>
      </c>
      <c r="AG119" s="108" t="s">
        <v>610</v>
      </c>
      <c r="AH119" s="108"/>
      <c r="AI119" s="10" t="s">
        <v>693</v>
      </c>
      <c r="AJ119" s="45" t="s">
        <v>46</v>
      </c>
      <c r="AK119" s="41" t="s">
        <v>610</v>
      </c>
      <c r="AL119" s="42"/>
      <c r="AM119" s="42" t="s">
        <v>610</v>
      </c>
      <c r="AN119" s="42"/>
      <c r="AO119" s="42"/>
      <c r="AP119" s="42"/>
      <c r="AQ119" s="42"/>
      <c r="AR119" s="42"/>
    </row>
    <row r="120" spans="1:44" ht="75">
      <c r="A120" s="115" t="s">
        <v>1068</v>
      </c>
      <c r="B120" s="10"/>
      <c r="C120" s="77" t="s">
        <v>610</v>
      </c>
      <c r="J120" s="73"/>
      <c r="K120" s="10" t="s">
        <v>631</v>
      </c>
      <c r="L120" s="7" t="s">
        <v>878</v>
      </c>
      <c r="M120" s="7">
        <v>-83.621441000000004</v>
      </c>
      <c r="N120" s="7">
        <v>42.925451000000002</v>
      </c>
      <c r="O120" s="10" t="s">
        <v>370</v>
      </c>
      <c r="P120" s="10"/>
      <c r="Q120" s="10" t="s">
        <v>153</v>
      </c>
      <c r="R120" s="10">
        <v>48439</v>
      </c>
      <c r="S120" s="10"/>
      <c r="T120" s="10" t="s">
        <v>113</v>
      </c>
      <c r="U120" s="8" t="s">
        <v>15</v>
      </c>
      <c r="V120" s="10" t="s">
        <v>695</v>
      </c>
      <c r="W120" s="30" t="s">
        <v>945</v>
      </c>
      <c r="X120" s="30" t="s">
        <v>232</v>
      </c>
      <c r="Y120" s="86" t="s">
        <v>913</v>
      </c>
      <c r="Z120" s="10"/>
      <c r="AA120" s="10"/>
      <c r="AB120" s="10"/>
      <c r="AC120" s="10"/>
      <c r="AD120" s="10" t="s">
        <v>7</v>
      </c>
      <c r="AE120" s="109" t="s">
        <v>610</v>
      </c>
      <c r="AF120" s="108"/>
      <c r="AG120" s="108"/>
      <c r="AH120" s="108"/>
      <c r="AI120" s="10"/>
      <c r="AJ120" s="45" t="s">
        <v>152</v>
      </c>
      <c r="AK120" s="41" t="s">
        <v>610</v>
      </c>
      <c r="AL120" s="42"/>
      <c r="AM120" s="42" t="s">
        <v>610</v>
      </c>
      <c r="AN120" s="42"/>
      <c r="AO120" s="42" t="s">
        <v>610</v>
      </c>
      <c r="AP120" s="42"/>
      <c r="AQ120" s="42"/>
      <c r="AR120" s="42"/>
    </row>
    <row r="121" spans="1:44" ht="39.75" customHeight="1">
      <c r="A121" s="115" t="s">
        <v>1069</v>
      </c>
      <c r="B121" s="10"/>
      <c r="C121" s="77" t="s">
        <v>610</v>
      </c>
      <c r="J121" s="73"/>
      <c r="K121" s="10" t="s">
        <v>48</v>
      </c>
      <c r="L121" s="10"/>
      <c r="M121" s="10">
        <v>-83.690197999999995</v>
      </c>
      <c r="N121" s="10">
        <v>43.015943999999998</v>
      </c>
      <c r="O121" s="10" t="s">
        <v>1223</v>
      </c>
      <c r="P121" s="10" t="s">
        <v>1222</v>
      </c>
      <c r="Q121" s="10" t="s">
        <v>193</v>
      </c>
      <c r="R121" s="10">
        <v>48502</v>
      </c>
      <c r="S121" s="10"/>
      <c r="T121" s="10" t="s">
        <v>113</v>
      </c>
      <c r="U121" s="8" t="s">
        <v>15</v>
      </c>
      <c r="V121" s="10" t="s">
        <v>217</v>
      </c>
      <c r="W121" s="30" t="s">
        <v>223</v>
      </c>
      <c r="X121" s="30" t="s">
        <v>223</v>
      </c>
      <c r="Y121" s="86" t="s">
        <v>914</v>
      </c>
      <c r="Z121" s="10"/>
      <c r="AA121" s="10" t="s">
        <v>50</v>
      </c>
      <c r="AB121" s="10"/>
      <c r="AC121" s="10" t="s">
        <v>51</v>
      </c>
      <c r="AD121" s="10" t="s">
        <v>7</v>
      </c>
      <c r="AE121" s="109" t="s">
        <v>610</v>
      </c>
      <c r="AF121" s="108"/>
      <c r="AG121" s="108"/>
      <c r="AH121" s="108"/>
      <c r="AI121" s="10"/>
      <c r="AJ121" s="45" t="s">
        <v>49</v>
      </c>
      <c r="AK121" s="41"/>
      <c r="AL121" s="42"/>
      <c r="AM121" s="42"/>
      <c r="AN121" s="42" t="s">
        <v>610</v>
      </c>
      <c r="AO121" s="42"/>
      <c r="AP121" s="42"/>
      <c r="AQ121" s="42"/>
      <c r="AR121" s="42"/>
    </row>
    <row r="122" spans="1:44" ht="90">
      <c r="A122" s="115" t="s">
        <v>1070</v>
      </c>
      <c r="B122" s="10"/>
      <c r="C122" s="77" t="s">
        <v>610</v>
      </c>
      <c r="D122" s="69" t="s">
        <v>610</v>
      </c>
      <c r="E122" s="69" t="s">
        <v>610</v>
      </c>
      <c r="F122" s="69" t="s">
        <v>610</v>
      </c>
      <c r="G122" s="69" t="s">
        <v>610</v>
      </c>
      <c r="H122" s="69" t="s">
        <v>610</v>
      </c>
      <c r="I122" s="69" t="s">
        <v>610</v>
      </c>
      <c r="J122" s="73"/>
      <c r="K122" s="10" t="s">
        <v>630</v>
      </c>
      <c r="L122" s="10"/>
      <c r="M122" s="10">
        <v>-83.690122000000002</v>
      </c>
      <c r="N122" s="10">
        <v>43.015813000000001</v>
      </c>
      <c r="O122" s="10" t="s">
        <v>1217</v>
      </c>
      <c r="P122" s="10" t="s">
        <v>1154</v>
      </c>
      <c r="Q122" s="10" t="s">
        <v>193</v>
      </c>
      <c r="R122" s="10">
        <v>48502</v>
      </c>
      <c r="S122" s="10"/>
      <c r="T122" s="10" t="s">
        <v>113</v>
      </c>
      <c r="U122" s="8" t="s">
        <v>15</v>
      </c>
      <c r="V122" s="10" t="s">
        <v>194</v>
      </c>
      <c r="W122" s="30" t="s">
        <v>939</v>
      </c>
      <c r="X122" s="30" t="s">
        <v>226</v>
      </c>
      <c r="Y122" s="83"/>
      <c r="Z122" s="30" t="s">
        <v>702</v>
      </c>
      <c r="AA122" s="10" t="s">
        <v>21</v>
      </c>
      <c r="AB122" s="10"/>
      <c r="AC122" s="10"/>
      <c r="AD122" s="10" t="s">
        <v>659</v>
      </c>
      <c r="AE122" s="69"/>
      <c r="AF122" s="69"/>
      <c r="AG122" s="108" t="s">
        <v>610</v>
      </c>
      <c r="AH122" s="108" t="s">
        <v>610</v>
      </c>
      <c r="AI122" s="10" t="s">
        <v>53</v>
      </c>
      <c r="AJ122" s="45" t="s">
        <v>52</v>
      </c>
      <c r="AK122" s="41" t="s">
        <v>610</v>
      </c>
      <c r="AL122" s="40" t="s">
        <v>610</v>
      </c>
      <c r="AM122" s="42" t="s">
        <v>610</v>
      </c>
      <c r="AN122" s="42"/>
      <c r="AO122" s="42"/>
      <c r="AP122" s="42"/>
      <c r="AQ122" s="42"/>
      <c r="AR122" s="42"/>
    </row>
    <row r="123" spans="1:44" ht="36" customHeight="1">
      <c r="A123" s="115" t="s">
        <v>1071</v>
      </c>
      <c r="B123" s="10"/>
      <c r="C123" s="77" t="s">
        <v>610</v>
      </c>
      <c r="J123" s="73"/>
      <c r="K123" s="10" t="s">
        <v>54</v>
      </c>
      <c r="L123" s="10"/>
      <c r="M123" s="10">
        <v>-83.691820000000007</v>
      </c>
      <c r="N123" s="10">
        <v>43.015529999999998</v>
      </c>
      <c r="O123" s="10" t="s">
        <v>619</v>
      </c>
      <c r="P123" s="10"/>
      <c r="Q123" s="10" t="s">
        <v>193</v>
      </c>
      <c r="R123" s="10">
        <v>48502</v>
      </c>
      <c r="S123" s="10"/>
      <c r="T123" s="10" t="s">
        <v>113</v>
      </c>
      <c r="U123" s="8" t="s">
        <v>15</v>
      </c>
      <c r="V123" s="10" t="s">
        <v>224</v>
      </c>
      <c r="W123" s="30" t="s">
        <v>227</v>
      </c>
      <c r="X123" s="30" t="s">
        <v>227</v>
      </c>
      <c r="Y123" s="83"/>
      <c r="Z123" s="30" t="s">
        <v>225</v>
      </c>
      <c r="AA123" s="10" t="s">
        <v>56</v>
      </c>
      <c r="AB123" s="10"/>
      <c r="AC123" s="10" t="s">
        <v>57</v>
      </c>
      <c r="AD123" s="10" t="s">
        <v>7</v>
      </c>
      <c r="AE123" s="109" t="s">
        <v>610</v>
      </c>
      <c r="AF123" s="108"/>
      <c r="AG123" s="108"/>
      <c r="AH123" s="108"/>
      <c r="AI123" s="10" t="s">
        <v>703</v>
      </c>
      <c r="AJ123" s="45" t="s">
        <v>55</v>
      </c>
      <c r="AK123" s="41" t="s">
        <v>610</v>
      </c>
      <c r="AL123" s="40" t="s">
        <v>610</v>
      </c>
      <c r="AM123" s="42"/>
      <c r="AN123" s="42"/>
      <c r="AO123" s="42"/>
      <c r="AP123" s="42" t="s">
        <v>610</v>
      </c>
      <c r="AQ123" s="42"/>
      <c r="AR123" s="42"/>
    </row>
    <row r="124" spans="1:44" ht="81" customHeight="1">
      <c r="A124" s="115" t="s">
        <v>1072</v>
      </c>
      <c r="B124" s="10"/>
      <c r="C124" s="77" t="s">
        <v>610</v>
      </c>
      <c r="D124" s="69" t="s">
        <v>610</v>
      </c>
      <c r="E124" s="69" t="s">
        <v>610</v>
      </c>
      <c r="F124" s="69" t="s">
        <v>610</v>
      </c>
      <c r="G124" s="69" t="s">
        <v>610</v>
      </c>
      <c r="H124" s="69" t="s">
        <v>610</v>
      </c>
      <c r="I124" s="69" t="s">
        <v>610</v>
      </c>
      <c r="J124" s="73"/>
      <c r="K124" s="10" t="s">
        <v>629</v>
      </c>
      <c r="L124" s="10"/>
      <c r="M124" s="10">
        <v>-83.712643</v>
      </c>
      <c r="N124" s="10">
        <v>43.012383</v>
      </c>
      <c r="O124" s="10" t="s">
        <v>1225</v>
      </c>
      <c r="P124" s="10" t="s">
        <v>1224</v>
      </c>
      <c r="Q124" s="10" t="s">
        <v>193</v>
      </c>
      <c r="R124" s="10">
        <v>48504</v>
      </c>
      <c r="S124" s="10"/>
      <c r="T124" s="10" t="s">
        <v>113</v>
      </c>
      <c r="U124" s="8" t="s">
        <v>15</v>
      </c>
      <c r="V124" s="10" t="s">
        <v>219</v>
      </c>
      <c r="W124" s="30" t="s">
        <v>150</v>
      </c>
      <c r="X124" s="30" t="s">
        <v>150</v>
      </c>
      <c r="Y124" s="83"/>
      <c r="Z124" s="30" t="s">
        <v>220</v>
      </c>
      <c r="AA124" s="10" t="s">
        <v>43</v>
      </c>
      <c r="AB124" s="10"/>
      <c r="AC124" s="10" t="s">
        <v>44</v>
      </c>
      <c r="AD124" s="10" t="s">
        <v>659</v>
      </c>
      <c r="AE124" s="69"/>
      <c r="AF124" s="69"/>
      <c r="AG124" s="108" t="s">
        <v>610</v>
      </c>
      <c r="AH124" s="108" t="s">
        <v>610</v>
      </c>
      <c r="AI124" s="10" t="s">
        <v>151</v>
      </c>
      <c r="AJ124" s="45" t="s">
        <v>42</v>
      </c>
      <c r="AK124" s="41" t="s">
        <v>610</v>
      </c>
      <c r="AL124" s="42"/>
      <c r="AM124" s="42" t="s">
        <v>610</v>
      </c>
      <c r="AN124" s="42" t="s">
        <v>610</v>
      </c>
      <c r="AO124" s="42"/>
      <c r="AP124" s="42"/>
      <c r="AQ124" s="42"/>
      <c r="AR124" s="42"/>
    </row>
    <row r="125" spans="1:44" ht="31.5" customHeight="1">
      <c r="A125" s="115" t="s">
        <v>1073</v>
      </c>
      <c r="B125" s="10"/>
      <c r="C125" s="77" t="s">
        <v>610</v>
      </c>
      <c r="J125" s="73"/>
      <c r="K125" s="8" t="s">
        <v>620</v>
      </c>
      <c r="L125" s="8"/>
      <c r="M125" s="8">
        <v>-83.831526999999994</v>
      </c>
      <c r="N125" s="8">
        <v>42.956479999999999</v>
      </c>
      <c r="O125" s="8" t="s">
        <v>346</v>
      </c>
      <c r="P125" s="8"/>
      <c r="Q125" s="8" t="s">
        <v>347</v>
      </c>
      <c r="R125" s="8">
        <v>48473</v>
      </c>
      <c r="S125" s="8"/>
      <c r="T125" s="10" t="s">
        <v>113</v>
      </c>
      <c r="U125" s="8" t="s">
        <v>15</v>
      </c>
      <c r="V125" s="8" t="s">
        <v>348</v>
      </c>
      <c r="W125" s="12" t="s">
        <v>344</v>
      </c>
      <c r="X125" s="12" t="s">
        <v>344</v>
      </c>
      <c r="Y125" s="85" t="s">
        <v>915</v>
      </c>
      <c r="Z125" s="8" t="s">
        <v>345</v>
      </c>
      <c r="AA125" s="8" t="s">
        <v>343</v>
      </c>
      <c r="AB125" s="8"/>
      <c r="AC125" s="8"/>
      <c r="AD125" s="8" t="s">
        <v>659</v>
      </c>
      <c r="AE125" s="111"/>
      <c r="AF125" s="111"/>
      <c r="AG125" s="111" t="s">
        <v>610</v>
      </c>
      <c r="AH125" s="111" t="s">
        <v>610</v>
      </c>
      <c r="AI125" s="8" t="s">
        <v>704</v>
      </c>
      <c r="AJ125" s="46"/>
      <c r="AK125" s="41" t="s">
        <v>610</v>
      </c>
      <c r="AL125" s="40" t="s">
        <v>610</v>
      </c>
      <c r="AM125" s="42"/>
      <c r="AN125" s="42"/>
      <c r="AO125" s="42"/>
      <c r="AP125" s="42"/>
      <c r="AQ125" s="42"/>
      <c r="AR125" s="42"/>
    </row>
    <row r="126" spans="1:44" ht="45">
      <c r="A126" s="115" t="s">
        <v>1074</v>
      </c>
      <c r="B126" s="10"/>
      <c r="C126" s="77" t="s">
        <v>610</v>
      </c>
      <c r="D126" s="69" t="s">
        <v>610</v>
      </c>
      <c r="J126" s="73"/>
      <c r="K126" s="8" t="s">
        <v>590</v>
      </c>
      <c r="L126" s="8"/>
      <c r="M126" s="8">
        <v>-84.507919000000001</v>
      </c>
      <c r="N126" s="8">
        <v>42.778162000000002</v>
      </c>
      <c r="O126" s="8" t="s">
        <v>1228</v>
      </c>
      <c r="P126" s="8" t="s">
        <v>1226</v>
      </c>
      <c r="Q126" s="8" t="s">
        <v>437</v>
      </c>
      <c r="R126" s="8">
        <v>48823</v>
      </c>
      <c r="S126" s="8"/>
      <c r="T126" s="10" t="s">
        <v>113</v>
      </c>
      <c r="U126" s="57" t="s">
        <v>699</v>
      </c>
      <c r="V126" s="8" t="s">
        <v>588</v>
      </c>
      <c r="W126" s="12" t="s">
        <v>597</v>
      </c>
      <c r="X126" s="12" t="s">
        <v>597</v>
      </c>
      <c r="Y126" s="85" t="s">
        <v>895</v>
      </c>
      <c r="Z126" s="8" t="s">
        <v>589</v>
      </c>
      <c r="AA126" s="8"/>
      <c r="AB126" s="8"/>
      <c r="AC126" s="8"/>
      <c r="AD126" s="10" t="s">
        <v>659</v>
      </c>
      <c r="AE126" s="69"/>
      <c r="AF126" s="69"/>
      <c r="AG126" s="108" t="s">
        <v>610</v>
      </c>
      <c r="AH126" s="108" t="s">
        <v>610</v>
      </c>
      <c r="AI126" s="8"/>
      <c r="AJ126" s="46"/>
      <c r="AK126" s="41"/>
      <c r="AL126" s="42"/>
      <c r="AM126" s="42" t="s">
        <v>610</v>
      </c>
      <c r="AN126" s="42"/>
      <c r="AO126" s="42"/>
      <c r="AP126" s="42"/>
      <c r="AQ126" s="42"/>
      <c r="AR126" s="42"/>
    </row>
    <row r="127" spans="1:44" ht="36" customHeight="1">
      <c r="A127" s="115" t="s">
        <v>1075</v>
      </c>
      <c r="B127" s="10"/>
      <c r="C127" s="77" t="s">
        <v>610</v>
      </c>
      <c r="J127" s="73"/>
      <c r="K127" s="10" t="s">
        <v>58</v>
      </c>
      <c r="L127" s="10"/>
      <c r="M127" s="10">
        <v>-83.641937999999996</v>
      </c>
      <c r="N127" s="10">
        <v>43.020769000000001</v>
      </c>
      <c r="O127" s="10" t="s">
        <v>606</v>
      </c>
      <c r="P127" s="10"/>
      <c r="Q127" s="10" t="s">
        <v>193</v>
      </c>
      <c r="R127" s="10">
        <v>48506</v>
      </c>
      <c r="S127" s="10"/>
      <c r="T127" s="10" t="s">
        <v>113</v>
      </c>
      <c r="U127" s="8" t="s">
        <v>15</v>
      </c>
      <c r="V127" s="10" t="s">
        <v>228</v>
      </c>
      <c r="W127" s="30" t="s">
        <v>229</v>
      </c>
      <c r="X127" s="30" t="s">
        <v>229</v>
      </c>
      <c r="Y127" s="83"/>
      <c r="Z127" s="30" t="s">
        <v>230</v>
      </c>
      <c r="AA127" s="10" t="s">
        <v>60</v>
      </c>
      <c r="AB127" s="10"/>
      <c r="AC127" s="10" t="s">
        <v>61</v>
      </c>
      <c r="AD127" s="10" t="s">
        <v>926</v>
      </c>
      <c r="AE127" s="109" t="s">
        <v>610</v>
      </c>
      <c r="AF127" s="108"/>
      <c r="AG127" s="108"/>
      <c r="AH127" s="108"/>
      <c r="AI127" s="10"/>
      <c r="AJ127" s="45" t="s">
        <v>59</v>
      </c>
      <c r="AK127" s="41" t="s">
        <v>610</v>
      </c>
      <c r="AL127" s="40" t="s">
        <v>610</v>
      </c>
      <c r="AM127" s="42"/>
      <c r="AN127" s="42" t="s">
        <v>610</v>
      </c>
      <c r="AO127" s="42" t="s">
        <v>610</v>
      </c>
      <c r="AP127" s="42"/>
      <c r="AQ127" s="42"/>
      <c r="AR127" s="42"/>
    </row>
    <row r="128" spans="1:44" ht="28.5">
      <c r="A128" s="115" t="s">
        <v>1076</v>
      </c>
      <c r="B128" s="10"/>
      <c r="C128" s="77" t="s">
        <v>610</v>
      </c>
      <c r="D128" s="69" t="s">
        <v>610</v>
      </c>
      <c r="E128" s="69" t="s">
        <v>610</v>
      </c>
      <c r="F128" s="69" t="s">
        <v>610</v>
      </c>
      <c r="G128" s="69" t="s">
        <v>610</v>
      </c>
      <c r="H128" s="69" t="s">
        <v>610</v>
      </c>
      <c r="I128" s="69" t="s">
        <v>610</v>
      </c>
      <c r="J128" s="73"/>
      <c r="K128" s="7" t="s">
        <v>382</v>
      </c>
      <c r="L128" s="96"/>
      <c r="M128" s="7">
        <v>-83.331740999999994</v>
      </c>
      <c r="N128" s="7">
        <v>42.654769999999999</v>
      </c>
      <c r="O128" s="8" t="s">
        <v>383</v>
      </c>
      <c r="P128" s="8"/>
      <c r="Q128" s="7" t="s">
        <v>384</v>
      </c>
      <c r="R128" s="7">
        <v>48328</v>
      </c>
      <c r="S128" s="7"/>
      <c r="T128" s="10" t="s">
        <v>113</v>
      </c>
      <c r="U128" s="61" t="s">
        <v>696</v>
      </c>
      <c r="V128" s="10" t="s">
        <v>726</v>
      </c>
      <c r="W128" s="12" t="s">
        <v>705</v>
      </c>
      <c r="X128" s="12" t="s">
        <v>705</v>
      </c>
      <c r="Y128" s="86"/>
      <c r="Z128" s="10"/>
      <c r="AA128" s="10"/>
      <c r="AB128" s="10"/>
      <c r="AC128" s="10"/>
      <c r="AD128" s="10" t="s">
        <v>659</v>
      </c>
      <c r="AE128" s="69"/>
      <c r="AF128" s="69"/>
      <c r="AG128" s="108" t="s">
        <v>610</v>
      </c>
      <c r="AH128" s="108" t="s">
        <v>610</v>
      </c>
      <c r="AI128" s="10"/>
      <c r="AJ128" s="52"/>
      <c r="AK128" s="41" t="s">
        <v>610</v>
      </c>
      <c r="AL128" s="42"/>
      <c r="AM128" s="42" t="s">
        <v>610</v>
      </c>
      <c r="AN128" s="42"/>
      <c r="AO128" s="42"/>
      <c r="AP128" s="42"/>
      <c r="AQ128" s="42"/>
      <c r="AR128" s="42"/>
    </row>
    <row r="129" spans="1:44" ht="24.75" customHeight="1">
      <c r="A129" s="115" t="s">
        <v>1077</v>
      </c>
      <c r="B129" s="10"/>
      <c r="C129" s="77" t="s">
        <v>610</v>
      </c>
      <c r="D129" s="70"/>
      <c r="J129" s="73"/>
      <c r="K129" s="8" t="s">
        <v>638</v>
      </c>
      <c r="L129" s="8"/>
      <c r="M129" s="8">
        <v>-83.690066999999999</v>
      </c>
      <c r="N129" s="8">
        <v>43.014192999999999</v>
      </c>
      <c r="O129" s="8" t="s">
        <v>1229</v>
      </c>
      <c r="P129" s="8" t="s">
        <v>1227</v>
      </c>
      <c r="Q129" s="8" t="s">
        <v>193</v>
      </c>
      <c r="R129" s="8">
        <v>48502</v>
      </c>
      <c r="S129" s="8"/>
      <c r="T129" s="8" t="s">
        <v>113</v>
      </c>
      <c r="U129" s="8" t="s">
        <v>15</v>
      </c>
      <c r="V129" s="8" t="s">
        <v>640</v>
      </c>
      <c r="W129" s="12" t="s">
        <v>946</v>
      </c>
      <c r="X129" s="12" t="s">
        <v>639</v>
      </c>
      <c r="Y129" s="85"/>
      <c r="Z129" s="8"/>
      <c r="AA129" s="8" t="s">
        <v>665</v>
      </c>
      <c r="AB129" s="8"/>
      <c r="AC129" s="8"/>
      <c r="AD129" s="8" t="s">
        <v>7</v>
      </c>
      <c r="AE129" s="109" t="s">
        <v>610</v>
      </c>
      <c r="AF129" s="111"/>
      <c r="AG129" s="111"/>
      <c r="AH129" s="111"/>
      <c r="AI129" s="8"/>
      <c r="AJ129" s="46"/>
      <c r="AK129" s="13"/>
      <c r="AL129" s="13"/>
      <c r="AM129" s="13"/>
      <c r="AN129" s="13"/>
      <c r="AO129" s="13"/>
      <c r="AP129" s="13"/>
      <c r="AQ129" s="13"/>
      <c r="AR129" s="41" t="s">
        <v>610</v>
      </c>
    </row>
    <row r="130" spans="1:44" ht="28.5">
      <c r="A130" s="115"/>
      <c r="B130" s="10"/>
      <c r="C130" s="77" t="s">
        <v>610</v>
      </c>
      <c r="D130" s="70"/>
      <c r="J130" s="73"/>
      <c r="K130" s="128" t="s">
        <v>1297</v>
      </c>
      <c r="L130" s="128" t="s">
        <v>1296</v>
      </c>
      <c r="M130" s="121">
        <v>-83.688102000000001</v>
      </c>
      <c r="N130" s="121">
        <v>43.011693000000001</v>
      </c>
      <c r="O130" s="128" t="s">
        <v>1298</v>
      </c>
      <c r="P130" s="128" t="s">
        <v>1299</v>
      </c>
      <c r="Q130" s="128" t="s">
        <v>193</v>
      </c>
      <c r="R130" s="128">
        <v>48502</v>
      </c>
      <c r="S130" s="128"/>
      <c r="T130" s="128" t="s">
        <v>113</v>
      </c>
      <c r="U130" s="128" t="s">
        <v>15</v>
      </c>
      <c r="V130" s="128" t="s">
        <v>1300</v>
      </c>
      <c r="W130" s="129" t="s">
        <v>1301</v>
      </c>
      <c r="X130" s="129" t="s">
        <v>1302</v>
      </c>
      <c r="Y130" s="128" t="s">
        <v>1302</v>
      </c>
      <c r="Z130" s="130" t="s">
        <v>1303</v>
      </c>
      <c r="AA130" s="128" t="s">
        <v>1304</v>
      </c>
      <c r="AB130" s="128"/>
      <c r="AC130" s="128"/>
      <c r="AD130" s="128"/>
      <c r="AE130" s="155" t="s">
        <v>610</v>
      </c>
      <c r="AF130" s="128"/>
      <c r="AG130" s="128"/>
      <c r="AH130" s="128"/>
      <c r="AI130" s="128"/>
      <c r="AJ130" s="128"/>
      <c r="AK130" s="131"/>
      <c r="AL130" s="131"/>
      <c r="AM130" s="131"/>
      <c r="AN130" s="131"/>
      <c r="AO130" s="131"/>
      <c r="AP130" s="131"/>
      <c r="AQ130" s="131"/>
      <c r="AR130" s="156" t="s">
        <v>610</v>
      </c>
    </row>
    <row r="131" spans="1:44" ht="28.5">
      <c r="A131" s="115"/>
      <c r="B131" s="10"/>
      <c r="C131" s="77" t="s">
        <v>610</v>
      </c>
      <c r="D131" s="70"/>
      <c r="J131" s="73"/>
      <c r="K131" s="119" t="s">
        <v>1297</v>
      </c>
      <c r="L131" s="119" t="s">
        <v>1305</v>
      </c>
      <c r="M131" s="121">
        <v>-83.689729981400006</v>
      </c>
      <c r="N131" s="121">
        <v>43.014647567499999</v>
      </c>
      <c r="O131" s="119" t="s">
        <v>1306</v>
      </c>
      <c r="P131" s="119" t="s">
        <v>1227</v>
      </c>
      <c r="Q131" s="119" t="s">
        <v>193</v>
      </c>
      <c r="R131" s="119">
        <v>48502</v>
      </c>
      <c r="S131" s="119">
        <v>1540</v>
      </c>
      <c r="T131" s="128" t="s">
        <v>113</v>
      </c>
      <c r="U131" s="119" t="s">
        <v>15</v>
      </c>
      <c r="V131" s="119" t="s">
        <v>1307</v>
      </c>
      <c r="W131" s="134" t="s">
        <v>946</v>
      </c>
      <c r="X131" s="135" t="s">
        <v>946</v>
      </c>
      <c r="Y131" s="135" t="s">
        <v>1308</v>
      </c>
      <c r="Z131" s="135" t="s">
        <v>1309</v>
      </c>
      <c r="AA131" s="119" t="s">
        <v>1310</v>
      </c>
      <c r="AB131" s="119"/>
      <c r="AC131" s="119" t="s">
        <v>1311</v>
      </c>
      <c r="AD131" s="119"/>
      <c r="AE131" s="155" t="s">
        <v>610</v>
      </c>
      <c r="AF131" s="119"/>
      <c r="AG131" s="119"/>
      <c r="AH131" s="119"/>
      <c r="AI131" s="119" t="s">
        <v>1312</v>
      </c>
      <c r="AJ131" s="119"/>
      <c r="AK131" s="119"/>
      <c r="AL131" s="119"/>
      <c r="AM131" s="119"/>
      <c r="AN131" s="119"/>
      <c r="AO131" s="119"/>
      <c r="AP131" s="119"/>
      <c r="AQ131" s="119"/>
      <c r="AR131" s="156" t="s">
        <v>610</v>
      </c>
    </row>
    <row r="132" spans="1:44" ht="28.5">
      <c r="A132" s="115"/>
      <c r="B132" s="10"/>
      <c r="C132" s="77" t="s">
        <v>610</v>
      </c>
      <c r="D132" s="70"/>
      <c r="J132" s="73"/>
      <c r="K132" s="119" t="s">
        <v>876</v>
      </c>
      <c r="L132" s="119" t="s">
        <v>1313</v>
      </c>
      <c r="M132" s="121">
        <v>-83.684393999999998</v>
      </c>
      <c r="N132" s="121">
        <v>43.011648000000001</v>
      </c>
      <c r="O132" s="119" t="s">
        <v>1314</v>
      </c>
      <c r="P132" s="119" t="s">
        <v>1315</v>
      </c>
      <c r="Q132" s="119" t="s">
        <v>193</v>
      </c>
      <c r="R132" s="119">
        <v>48502</v>
      </c>
      <c r="S132" s="119"/>
      <c r="T132" s="128" t="s">
        <v>113</v>
      </c>
      <c r="U132" s="119" t="s">
        <v>15</v>
      </c>
      <c r="V132" s="119" t="s">
        <v>1316</v>
      </c>
      <c r="W132" s="134" t="s">
        <v>1317</v>
      </c>
      <c r="X132" s="135" t="s">
        <v>941</v>
      </c>
      <c r="Y132" s="135" t="s">
        <v>1318</v>
      </c>
      <c r="Z132" s="151" t="s">
        <v>1656</v>
      </c>
      <c r="AA132" s="119" t="s">
        <v>1319</v>
      </c>
      <c r="AB132" s="119"/>
      <c r="AC132" s="119"/>
      <c r="AD132" s="119"/>
      <c r="AE132" s="155" t="s">
        <v>610</v>
      </c>
      <c r="AF132" s="119"/>
      <c r="AG132" s="119"/>
      <c r="AH132" s="119"/>
      <c r="AI132" s="119"/>
      <c r="AJ132" s="119"/>
      <c r="AK132" s="119"/>
      <c r="AL132" s="119"/>
      <c r="AM132" s="119"/>
      <c r="AN132" s="119"/>
      <c r="AO132" s="119"/>
      <c r="AP132" s="119"/>
      <c r="AQ132" s="119"/>
      <c r="AR132" s="156" t="s">
        <v>610</v>
      </c>
    </row>
    <row r="133" spans="1:44" ht="28.5">
      <c r="A133" s="115"/>
      <c r="B133" s="10"/>
      <c r="C133" s="77" t="s">
        <v>610</v>
      </c>
      <c r="D133" s="70"/>
      <c r="J133" s="73"/>
      <c r="K133" s="119" t="s">
        <v>1320</v>
      </c>
      <c r="L133" s="119" t="s">
        <v>1313</v>
      </c>
      <c r="M133" s="121">
        <v>-83.631100500000002</v>
      </c>
      <c r="N133" s="121">
        <v>42.926012999999998</v>
      </c>
      <c r="O133" s="119" t="s">
        <v>1321</v>
      </c>
      <c r="P133" s="119"/>
      <c r="Q133" s="119" t="s">
        <v>153</v>
      </c>
      <c r="R133" s="119">
        <v>48439</v>
      </c>
      <c r="S133" s="119"/>
      <c r="T133" s="128" t="s">
        <v>113</v>
      </c>
      <c r="U133" s="119" t="s">
        <v>15</v>
      </c>
      <c r="V133" s="119" t="s">
        <v>1322</v>
      </c>
      <c r="W133" s="134" t="s">
        <v>1323</v>
      </c>
      <c r="X133" s="135" t="s">
        <v>1324</v>
      </c>
      <c r="Y133" s="135" t="s">
        <v>1325</v>
      </c>
      <c r="Z133" s="119" t="s">
        <v>1657</v>
      </c>
      <c r="AA133" s="119" t="s">
        <v>1326</v>
      </c>
      <c r="AB133" s="119"/>
      <c r="AC133" s="119"/>
      <c r="AD133" s="119"/>
      <c r="AE133" s="155" t="s">
        <v>610</v>
      </c>
      <c r="AF133" s="119"/>
      <c r="AG133" s="119"/>
      <c r="AH133" s="119"/>
      <c r="AI133" s="119"/>
      <c r="AJ133" s="119"/>
      <c r="AK133" s="119"/>
      <c r="AL133" s="119"/>
      <c r="AM133" s="119"/>
      <c r="AN133" s="119"/>
      <c r="AO133" s="119"/>
      <c r="AP133" s="119"/>
      <c r="AQ133" s="119"/>
      <c r="AR133" s="156" t="s">
        <v>610</v>
      </c>
    </row>
    <row r="134" spans="1:44" ht="28.5">
      <c r="A134" s="115"/>
      <c r="B134" s="10"/>
      <c r="C134" s="77" t="s">
        <v>610</v>
      </c>
      <c r="D134" s="70"/>
      <c r="J134" s="73"/>
      <c r="K134" s="119" t="s">
        <v>1327</v>
      </c>
      <c r="L134" s="119" t="s">
        <v>1313</v>
      </c>
      <c r="M134" s="121">
        <v>-83.629741499999994</v>
      </c>
      <c r="N134" s="121">
        <v>42.968169000000003</v>
      </c>
      <c r="O134" s="119" t="s">
        <v>1328</v>
      </c>
      <c r="P134" s="119"/>
      <c r="Q134" s="119" t="s">
        <v>222</v>
      </c>
      <c r="R134" s="119">
        <v>48519</v>
      </c>
      <c r="S134" s="119"/>
      <c r="T134" s="128" t="s">
        <v>113</v>
      </c>
      <c r="U134" s="119" t="s">
        <v>15</v>
      </c>
      <c r="V134" s="119" t="s">
        <v>1329</v>
      </c>
      <c r="W134" s="134" t="s">
        <v>1330</v>
      </c>
      <c r="X134" s="135" t="s">
        <v>1331</v>
      </c>
      <c r="Y134" s="135" t="s">
        <v>1332</v>
      </c>
      <c r="Z134" s="152" t="s">
        <v>1656</v>
      </c>
      <c r="AA134" s="119" t="s">
        <v>1326</v>
      </c>
      <c r="AB134" s="119"/>
      <c r="AC134" s="119"/>
      <c r="AD134" s="119"/>
      <c r="AE134" s="155" t="s">
        <v>610</v>
      </c>
      <c r="AF134" s="119"/>
      <c r="AG134" s="119"/>
      <c r="AH134" s="119"/>
      <c r="AI134" s="119"/>
      <c r="AJ134" s="119"/>
      <c r="AK134" s="119"/>
      <c r="AL134" s="119"/>
      <c r="AM134" s="119"/>
      <c r="AN134" s="119"/>
      <c r="AO134" s="119"/>
      <c r="AP134" s="119"/>
      <c r="AQ134" s="119"/>
      <c r="AR134" s="156" t="s">
        <v>610</v>
      </c>
    </row>
    <row r="135" spans="1:44" ht="28.5">
      <c r="A135" s="115"/>
      <c r="B135" s="10"/>
      <c r="C135" s="77" t="s">
        <v>610</v>
      </c>
      <c r="D135" s="70"/>
      <c r="J135" s="73"/>
      <c r="K135" s="120" t="s">
        <v>1333</v>
      </c>
      <c r="L135" s="119" t="s">
        <v>1313</v>
      </c>
      <c r="M135" s="121">
        <v>-83.458351162</v>
      </c>
      <c r="N135" s="121">
        <v>43.213885400300001</v>
      </c>
      <c r="O135" s="119" t="s">
        <v>1334</v>
      </c>
      <c r="P135" s="119"/>
      <c r="Q135" s="119" t="s">
        <v>1335</v>
      </c>
      <c r="R135" s="119">
        <v>48464</v>
      </c>
      <c r="S135" s="119"/>
      <c r="T135" s="128" t="s">
        <v>113</v>
      </c>
      <c r="U135" s="119" t="s">
        <v>15</v>
      </c>
      <c r="V135" s="119" t="s">
        <v>1336</v>
      </c>
      <c r="W135" s="135" t="s">
        <v>1337</v>
      </c>
      <c r="X135" s="135" t="s">
        <v>1337</v>
      </c>
      <c r="Y135" s="135" t="s">
        <v>1338</v>
      </c>
      <c r="Z135" s="151" t="s">
        <v>1656</v>
      </c>
      <c r="AA135" s="119" t="s">
        <v>1326</v>
      </c>
      <c r="AB135" s="119"/>
      <c r="AC135" s="119"/>
      <c r="AD135" s="119"/>
      <c r="AE135" s="155" t="s">
        <v>610</v>
      </c>
      <c r="AF135" s="119"/>
      <c r="AG135" s="119"/>
      <c r="AH135" s="119"/>
      <c r="AI135" s="119"/>
      <c r="AJ135" s="119"/>
      <c r="AK135" s="119"/>
      <c r="AL135" s="119"/>
      <c r="AM135" s="119"/>
      <c r="AN135" s="119"/>
      <c r="AO135" s="119"/>
      <c r="AP135" s="119"/>
      <c r="AQ135" s="119"/>
      <c r="AR135" s="156" t="s">
        <v>610</v>
      </c>
    </row>
    <row r="136" spans="1:44" ht="28.5">
      <c r="A136" s="115"/>
      <c r="B136" s="10"/>
      <c r="C136" s="77" t="s">
        <v>610</v>
      </c>
      <c r="D136" s="70"/>
      <c r="J136" s="73"/>
      <c r="K136" s="120" t="s">
        <v>1339</v>
      </c>
      <c r="L136" s="119" t="s">
        <v>1313</v>
      </c>
      <c r="M136" s="121">
        <v>-83.519912066800003</v>
      </c>
      <c r="N136" s="121">
        <v>43.169448244900003</v>
      </c>
      <c r="O136" s="119" t="s">
        <v>1340</v>
      </c>
      <c r="P136" s="119" t="s">
        <v>1341</v>
      </c>
      <c r="Q136" s="119" t="s">
        <v>1342</v>
      </c>
      <c r="R136" s="119">
        <v>48463</v>
      </c>
      <c r="S136" s="119"/>
      <c r="T136" s="128" t="s">
        <v>113</v>
      </c>
      <c r="U136" s="119" t="s">
        <v>15</v>
      </c>
      <c r="V136" s="119" t="s">
        <v>1343</v>
      </c>
      <c r="W136" s="134" t="s">
        <v>1344</v>
      </c>
      <c r="X136" s="135" t="s">
        <v>1345</v>
      </c>
      <c r="Y136" s="135" t="s">
        <v>1346</v>
      </c>
      <c r="Z136" s="136" t="s">
        <v>1347</v>
      </c>
      <c r="AA136" s="119" t="s">
        <v>1326</v>
      </c>
      <c r="AB136" s="119"/>
      <c r="AC136" s="119"/>
      <c r="AD136" s="119"/>
      <c r="AE136" s="155" t="s">
        <v>610</v>
      </c>
      <c r="AF136" s="119"/>
      <c r="AG136" s="119"/>
      <c r="AH136" s="119"/>
      <c r="AI136" s="119"/>
      <c r="AJ136" s="119"/>
      <c r="AK136" s="119"/>
      <c r="AL136" s="119"/>
      <c r="AM136" s="119"/>
      <c r="AN136" s="119"/>
      <c r="AO136" s="119"/>
      <c r="AP136" s="119"/>
      <c r="AQ136" s="119"/>
      <c r="AR136" s="156" t="s">
        <v>610</v>
      </c>
    </row>
    <row r="137" spans="1:44" ht="28.5">
      <c r="A137" s="115"/>
      <c r="B137" s="10"/>
      <c r="C137" s="77" t="s">
        <v>610</v>
      </c>
      <c r="D137" s="70"/>
      <c r="J137" s="73"/>
      <c r="K137" s="119" t="s">
        <v>1348</v>
      </c>
      <c r="L137" s="119" t="s">
        <v>1313</v>
      </c>
      <c r="M137" s="121">
        <v>-83.503142999999994</v>
      </c>
      <c r="N137" s="121">
        <v>42.923817</v>
      </c>
      <c r="O137" s="119" t="s">
        <v>1349</v>
      </c>
      <c r="P137" s="119"/>
      <c r="Q137" s="119" t="s">
        <v>1350</v>
      </c>
      <c r="R137" s="119">
        <v>48438</v>
      </c>
      <c r="S137" s="119"/>
      <c r="T137" s="128" t="s">
        <v>113</v>
      </c>
      <c r="U137" s="119" t="s">
        <v>15</v>
      </c>
      <c r="V137" s="119" t="s">
        <v>1351</v>
      </c>
      <c r="W137" s="135" t="s">
        <v>1352</v>
      </c>
      <c r="X137" s="135" t="s">
        <v>1352</v>
      </c>
      <c r="Y137" s="135" t="s">
        <v>1658</v>
      </c>
      <c r="Z137" s="119" t="s">
        <v>1659</v>
      </c>
      <c r="AA137" s="119" t="s">
        <v>1326</v>
      </c>
      <c r="AB137" s="119"/>
      <c r="AC137" s="119"/>
      <c r="AD137" s="119"/>
      <c r="AE137" s="155" t="s">
        <v>610</v>
      </c>
      <c r="AF137" s="119"/>
      <c r="AG137" s="119"/>
      <c r="AH137" s="119"/>
      <c r="AI137" s="119"/>
      <c r="AJ137" s="119"/>
      <c r="AK137" s="119"/>
      <c r="AL137" s="119"/>
      <c r="AM137" s="119"/>
      <c r="AN137" s="119"/>
      <c r="AO137" s="119"/>
      <c r="AP137" s="119"/>
      <c r="AQ137" s="119"/>
      <c r="AR137" s="156" t="s">
        <v>610</v>
      </c>
    </row>
    <row r="138" spans="1:44" ht="28.5">
      <c r="A138" s="115"/>
      <c r="B138" s="10"/>
      <c r="C138" s="77" t="s">
        <v>610</v>
      </c>
      <c r="D138" s="70"/>
      <c r="J138" s="73"/>
      <c r="K138" s="119" t="s">
        <v>1353</v>
      </c>
      <c r="L138" s="119" t="s">
        <v>1313</v>
      </c>
      <c r="M138" s="121">
        <v>-83.913340500000004</v>
      </c>
      <c r="N138" s="121">
        <v>42.872436</v>
      </c>
      <c r="O138" s="119" t="s">
        <v>1354</v>
      </c>
      <c r="P138" s="119"/>
      <c r="Q138" s="119" t="s">
        <v>1355</v>
      </c>
      <c r="R138" s="119">
        <v>48436</v>
      </c>
      <c r="S138" s="119"/>
      <c r="T138" s="128" t="s">
        <v>113</v>
      </c>
      <c r="U138" s="119" t="s">
        <v>15</v>
      </c>
      <c r="V138" s="119" t="s">
        <v>1356</v>
      </c>
      <c r="W138" s="119" t="s">
        <v>732</v>
      </c>
      <c r="X138" s="119" t="s">
        <v>732</v>
      </c>
      <c r="Y138" s="135" t="s">
        <v>1660</v>
      </c>
      <c r="Z138" s="119" t="s">
        <v>1656</v>
      </c>
      <c r="AA138" s="119" t="s">
        <v>1326</v>
      </c>
      <c r="AB138" s="119"/>
      <c r="AC138" s="119"/>
      <c r="AD138" s="119"/>
      <c r="AE138" s="155" t="s">
        <v>610</v>
      </c>
      <c r="AF138" s="119"/>
      <c r="AG138" s="119"/>
      <c r="AH138" s="119"/>
      <c r="AI138" s="119" t="s">
        <v>1357</v>
      </c>
      <c r="AJ138" s="119"/>
      <c r="AK138" s="119"/>
      <c r="AL138" s="119"/>
      <c r="AM138" s="119"/>
      <c r="AN138" s="119"/>
      <c r="AO138" s="119"/>
      <c r="AP138" s="119"/>
      <c r="AQ138" s="119"/>
      <c r="AR138" s="156" t="s">
        <v>610</v>
      </c>
    </row>
    <row r="139" spans="1:44" ht="28.5">
      <c r="A139" s="115"/>
      <c r="B139" s="10"/>
      <c r="C139" s="77" t="s">
        <v>610</v>
      </c>
      <c r="D139" s="70"/>
      <c r="J139" s="73"/>
      <c r="K139" s="119" t="s">
        <v>1358</v>
      </c>
      <c r="L139" s="119" t="s">
        <v>1313</v>
      </c>
      <c r="M139" s="121">
        <v>-83.524383</v>
      </c>
      <c r="N139" s="121">
        <v>43.035327000000002</v>
      </c>
      <c r="O139" s="119" t="s">
        <v>1359</v>
      </c>
      <c r="P139" s="119" t="s">
        <v>1360</v>
      </c>
      <c r="Q139" s="119" t="s">
        <v>338</v>
      </c>
      <c r="R139" s="119">
        <v>48423</v>
      </c>
      <c r="S139" s="119"/>
      <c r="T139" s="128" t="s">
        <v>113</v>
      </c>
      <c r="U139" s="119" t="s">
        <v>15</v>
      </c>
      <c r="V139" s="119" t="s">
        <v>1361</v>
      </c>
      <c r="W139" s="135" t="s">
        <v>1362</v>
      </c>
      <c r="X139" s="135" t="s">
        <v>1363</v>
      </c>
      <c r="Y139" s="135" t="s">
        <v>1363</v>
      </c>
      <c r="Z139" s="135" t="s">
        <v>1364</v>
      </c>
      <c r="AA139" s="119" t="s">
        <v>1326</v>
      </c>
      <c r="AB139" s="119"/>
      <c r="AC139" s="119"/>
      <c r="AD139" s="119"/>
      <c r="AE139" s="155" t="s">
        <v>610</v>
      </c>
      <c r="AF139" s="119"/>
      <c r="AG139" s="119"/>
      <c r="AH139" s="119"/>
      <c r="AI139" s="119"/>
      <c r="AJ139" s="119"/>
      <c r="AK139" s="119"/>
      <c r="AL139" s="119"/>
      <c r="AM139" s="119"/>
      <c r="AN139" s="119"/>
      <c r="AO139" s="119"/>
      <c r="AP139" s="119"/>
      <c r="AQ139" s="119"/>
      <c r="AR139" s="156" t="s">
        <v>610</v>
      </c>
    </row>
    <row r="140" spans="1:44" ht="28.5">
      <c r="A140" s="115"/>
      <c r="B140" s="10"/>
      <c r="C140" s="77" t="s">
        <v>610</v>
      </c>
      <c r="D140" s="70"/>
      <c r="J140" s="73"/>
      <c r="K140" s="119" t="s">
        <v>1365</v>
      </c>
      <c r="L140" s="119" t="s">
        <v>1313</v>
      </c>
      <c r="M140" s="121">
        <v>-83.841985031099995</v>
      </c>
      <c r="N140" s="121">
        <v>43.063878722200002</v>
      </c>
      <c r="O140" s="119" t="s">
        <v>1366</v>
      </c>
      <c r="P140" s="119"/>
      <c r="Q140" s="119" t="s">
        <v>218</v>
      </c>
      <c r="R140" s="119">
        <v>48433</v>
      </c>
      <c r="S140" s="119"/>
      <c r="T140" s="128" t="s">
        <v>113</v>
      </c>
      <c r="U140" s="119" t="s">
        <v>15</v>
      </c>
      <c r="V140" s="119" t="s">
        <v>1367</v>
      </c>
      <c r="W140" s="135" t="s">
        <v>1368</v>
      </c>
      <c r="X140" s="135" t="s">
        <v>1369</v>
      </c>
      <c r="Y140" s="135" t="s">
        <v>1369</v>
      </c>
      <c r="Z140" s="135" t="s">
        <v>1370</v>
      </c>
      <c r="AA140" s="119" t="s">
        <v>1326</v>
      </c>
      <c r="AB140" s="119"/>
      <c r="AC140" s="119"/>
      <c r="AD140" s="119"/>
      <c r="AE140" s="155" t="s">
        <v>610</v>
      </c>
      <c r="AF140" s="119"/>
      <c r="AG140" s="119"/>
      <c r="AH140" s="119"/>
      <c r="AI140" s="119"/>
      <c r="AJ140" s="119"/>
      <c r="AK140" s="119"/>
      <c r="AL140" s="119"/>
      <c r="AM140" s="119"/>
      <c r="AN140" s="119"/>
      <c r="AO140" s="119"/>
      <c r="AP140" s="119"/>
      <c r="AQ140" s="119"/>
      <c r="AR140" s="156" t="s">
        <v>610</v>
      </c>
    </row>
    <row r="141" spans="1:44" ht="28.5">
      <c r="A141" s="115"/>
      <c r="B141" s="10"/>
      <c r="C141" s="77" t="s">
        <v>610</v>
      </c>
      <c r="D141" s="70"/>
      <c r="J141" s="73"/>
      <c r="K141" s="119" t="s">
        <v>1371</v>
      </c>
      <c r="L141" s="119" t="s">
        <v>1313</v>
      </c>
      <c r="M141" s="121">
        <v>-83.740302</v>
      </c>
      <c r="N141" s="121">
        <v>43.177022999999998</v>
      </c>
      <c r="O141" s="119" t="s">
        <v>1372</v>
      </c>
      <c r="P141" s="119"/>
      <c r="Q141" s="119" t="s">
        <v>329</v>
      </c>
      <c r="R141" s="137">
        <v>48420</v>
      </c>
      <c r="S141" s="138"/>
      <c r="T141" s="128" t="s">
        <v>113</v>
      </c>
      <c r="U141" s="119" t="s">
        <v>15</v>
      </c>
      <c r="V141" s="119" t="s">
        <v>1373</v>
      </c>
      <c r="W141" s="135" t="s">
        <v>1374</v>
      </c>
      <c r="X141" s="135" t="s">
        <v>1375</v>
      </c>
      <c r="Y141" s="135" t="s">
        <v>1375</v>
      </c>
      <c r="Z141" s="119" t="s">
        <v>1376</v>
      </c>
      <c r="AA141" s="119" t="s">
        <v>1326</v>
      </c>
      <c r="AB141" s="119"/>
      <c r="AC141" s="119"/>
      <c r="AD141" s="119"/>
      <c r="AE141" s="155" t="s">
        <v>610</v>
      </c>
      <c r="AF141" s="119"/>
      <c r="AG141" s="119"/>
      <c r="AH141" s="119"/>
      <c r="AI141" s="119"/>
      <c r="AJ141" s="119"/>
      <c r="AK141" s="119"/>
      <c r="AL141" s="119"/>
      <c r="AM141" s="119"/>
      <c r="AN141" s="119"/>
      <c r="AO141" s="119"/>
      <c r="AP141" s="119"/>
      <c r="AQ141" s="119"/>
      <c r="AR141" s="156" t="s">
        <v>610</v>
      </c>
    </row>
    <row r="142" spans="1:44" ht="28.5">
      <c r="A142" s="115"/>
      <c r="B142" s="10"/>
      <c r="C142" s="77" t="s">
        <v>610</v>
      </c>
      <c r="D142" s="70"/>
      <c r="J142" s="73"/>
      <c r="K142" s="119" t="s">
        <v>1377</v>
      </c>
      <c r="L142" s="119" t="s">
        <v>1313</v>
      </c>
      <c r="M142" s="121">
        <v>-83.834050500000004</v>
      </c>
      <c r="N142" s="121">
        <v>42.958601999999999</v>
      </c>
      <c r="O142" s="119" t="s">
        <v>1378</v>
      </c>
      <c r="P142" s="119"/>
      <c r="Q142" s="119" t="s">
        <v>347</v>
      </c>
      <c r="R142" s="119">
        <v>48473</v>
      </c>
      <c r="S142" s="119"/>
      <c r="T142" s="128" t="s">
        <v>113</v>
      </c>
      <c r="U142" s="119" t="s">
        <v>15</v>
      </c>
      <c r="V142" s="119" t="s">
        <v>1379</v>
      </c>
      <c r="W142" s="135" t="s">
        <v>1380</v>
      </c>
      <c r="X142" s="135" t="s">
        <v>1661</v>
      </c>
      <c r="Y142" s="135" t="s">
        <v>1381</v>
      </c>
      <c r="Z142" s="135" t="s">
        <v>1656</v>
      </c>
      <c r="AA142" s="119" t="s">
        <v>1326</v>
      </c>
      <c r="AB142" s="119"/>
      <c r="AC142" s="119"/>
      <c r="AD142" s="119"/>
      <c r="AE142" s="155" t="s">
        <v>610</v>
      </c>
      <c r="AF142" s="119"/>
      <c r="AG142" s="119"/>
      <c r="AH142" s="119"/>
      <c r="AI142" s="119"/>
      <c r="AJ142" s="119"/>
      <c r="AK142" s="119"/>
      <c r="AL142" s="119"/>
      <c r="AM142" s="119"/>
      <c r="AN142" s="119"/>
      <c r="AO142" s="119"/>
      <c r="AP142" s="119"/>
      <c r="AQ142" s="119"/>
      <c r="AR142" s="156" t="s">
        <v>610</v>
      </c>
    </row>
    <row r="143" spans="1:44" ht="28.5">
      <c r="A143" s="115"/>
      <c r="B143" s="10"/>
      <c r="C143" s="77" t="s">
        <v>610</v>
      </c>
      <c r="D143" s="70"/>
      <c r="J143" s="73"/>
      <c r="K143" s="119" t="s">
        <v>1382</v>
      </c>
      <c r="L143" s="119" t="s">
        <v>1313</v>
      </c>
      <c r="M143" s="121">
        <v>-83.695203000000006</v>
      </c>
      <c r="N143" s="121">
        <v>43.118208000000003</v>
      </c>
      <c r="O143" s="119" t="s">
        <v>1383</v>
      </c>
      <c r="P143" s="119"/>
      <c r="Q143" s="119" t="s">
        <v>1384</v>
      </c>
      <c r="R143" s="119">
        <v>48458</v>
      </c>
      <c r="S143" s="119"/>
      <c r="T143" s="128" t="s">
        <v>113</v>
      </c>
      <c r="U143" s="119" t="s">
        <v>15</v>
      </c>
      <c r="V143" s="119" t="s">
        <v>1385</v>
      </c>
      <c r="W143" s="135" t="s">
        <v>1386</v>
      </c>
      <c r="X143" s="135" t="s">
        <v>1662</v>
      </c>
      <c r="Y143" s="135" t="s">
        <v>1387</v>
      </c>
      <c r="Z143" s="119" t="s">
        <v>1663</v>
      </c>
      <c r="AA143" s="119" t="s">
        <v>1326</v>
      </c>
      <c r="AB143" s="119"/>
      <c r="AC143" s="119"/>
      <c r="AD143" s="119"/>
      <c r="AE143" s="155" t="s">
        <v>610</v>
      </c>
      <c r="AF143" s="119"/>
      <c r="AG143" s="119"/>
      <c r="AH143" s="119"/>
      <c r="AI143" s="119"/>
      <c r="AJ143" s="119"/>
      <c r="AK143" s="119"/>
      <c r="AL143" s="119"/>
      <c r="AM143" s="119"/>
      <c r="AN143" s="119"/>
      <c r="AO143" s="119"/>
      <c r="AP143" s="119"/>
      <c r="AQ143" s="119"/>
      <c r="AR143" s="156" t="s">
        <v>610</v>
      </c>
    </row>
    <row r="144" spans="1:44" ht="28.5">
      <c r="A144" s="115"/>
      <c r="B144" s="10"/>
      <c r="C144" s="77" t="s">
        <v>610</v>
      </c>
      <c r="D144" s="70"/>
      <c r="J144" s="73"/>
      <c r="K144" s="119" t="s">
        <v>1388</v>
      </c>
      <c r="L144" s="119" t="s">
        <v>1313</v>
      </c>
      <c r="M144" s="121">
        <v>-83.781301499999998</v>
      </c>
      <c r="N144" s="121">
        <v>42.814475999999999</v>
      </c>
      <c r="O144" s="119" t="s">
        <v>1389</v>
      </c>
      <c r="P144" s="119" t="s">
        <v>1390</v>
      </c>
      <c r="Q144" s="119" t="s">
        <v>1391</v>
      </c>
      <c r="R144" s="119">
        <v>48451</v>
      </c>
      <c r="S144" s="119"/>
      <c r="T144" s="128" t="s">
        <v>113</v>
      </c>
      <c r="U144" s="119" t="s">
        <v>15</v>
      </c>
      <c r="V144" s="119" t="s">
        <v>1392</v>
      </c>
      <c r="W144" s="135" t="s">
        <v>1393</v>
      </c>
      <c r="X144" s="135" t="s">
        <v>1394</v>
      </c>
      <c r="Y144" s="135" t="s">
        <v>1394</v>
      </c>
      <c r="Z144" s="135" t="s">
        <v>1395</v>
      </c>
      <c r="AA144" s="119" t="s">
        <v>1326</v>
      </c>
      <c r="AB144" s="119"/>
      <c r="AC144" s="119"/>
      <c r="AD144" s="119"/>
      <c r="AE144" s="155" t="s">
        <v>610</v>
      </c>
      <c r="AF144" s="119"/>
      <c r="AG144" s="119"/>
      <c r="AH144" s="119"/>
      <c r="AI144" s="119"/>
      <c r="AJ144" s="119"/>
      <c r="AK144" s="119"/>
      <c r="AL144" s="119"/>
      <c r="AM144" s="119"/>
      <c r="AN144" s="119"/>
      <c r="AO144" s="119"/>
      <c r="AP144" s="119"/>
      <c r="AQ144" s="119"/>
      <c r="AR144" s="156" t="s">
        <v>610</v>
      </c>
    </row>
    <row r="145" spans="1:44" ht="28.5">
      <c r="A145" s="115"/>
      <c r="B145" s="10"/>
      <c r="C145" s="77" t="s">
        <v>610</v>
      </c>
      <c r="D145" s="70"/>
      <c r="J145" s="73"/>
      <c r="K145" s="119" t="s">
        <v>1396</v>
      </c>
      <c r="L145" s="119" t="s">
        <v>1313</v>
      </c>
      <c r="M145" s="121">
        <v>-83.705031000000005</v>
      </c>
      <c r="N145" s="121">
        <v>42.793658999999998</v>
      </c>
      <c r="O145" s="119" t="s">
        <v>1397</v>
      </c>
      <c r="P145" s="119"/>
      <c r="Q145" s="119" t="s">
        <v>358</v>
      </c>
      <c r="R145" s="119">
        <v>48430</v>
      </c>
      <c r="S145" s="119"/>
      <c r="T145" s="128" t="s">
        <v>113</v>
      </c>
      <c r="U145" s="119" t="s">
        <v>15</v>
      </c>
      <c r="V145" s="119" t="s">
        <v>1398</v>
      </c>
      <c r="W145" s="135" t="s">
        <v>1399</v>
      </c>
      <c r="X145" s="135" t="s">
        <v>1400</v>
      </c>
      <c r="Y145" s="135" t="s">
        <v>1400</v>
      </c>
      <c r="Z145" s="119" t="s">
        <v>1656</v>
      </c>
      <c r="AA145" s="119" t="s">
        <v>1326</v>
      </c>
      <c r="AB145" s="119"/>
      <c r="AC145" s="119"/>
      <c r="AD145" s="119"/>
      <c r="AE145" s="155" t="s">
        <v>610</v>
      </c>
      <c r="AF145" s="119"/>
      <c r="AG145" s="119"/>
      <c r="AH145" s="119"/>
      <c r="AI145" s="119"/>
      <c r="AJ145" s="119"/>
      <c r="AK145" s="119"/>
      <c r="AL145" s="119"/>
      <c r="AM145" s="119"/>
      <c r="AN145" s="119"/>
      <c r="AO145" s="119"/>
      <c r="AP145" s="119"/>
      <c r="AQ145" s="119"/>
      <c r="AR145" s="156" t="s">
        <v>610</v>
      </c>
    </row>
    <row r="146" spans="1:44" ht="28.5">
      <c r="A146" s="115"/>
      <c r="B146" s="10"/>
      <c r="C146" s="77" t="s">
        <v>610</v>
      </c>
      <c r="D146" s="70"/>
      <c r="J146" s="73"/>
      <c r="K146" s="119" t="s">
        <v>1401</v>
      </c>
      <c r="L146" s="119" t="s">
        <v>1313</v>
      </c>
      <c r="M146" s="121">
        <v>-83.888419851600005</v>
      </c>
      <c r="N146" s="121">
        <v>43.177710976500002</v>
      </c>
      <c r="O146" s="119" t="s">
        <v>1402</v>
      </c>
      <c r="P146" s="119"/>
      <c r="Q146" s="119" t="s">
        <v>1403</v>
      </c>
      <c r="R146" s="119">
        <v>48457</v>
      </c>
      <c r="S146" s="119"/>
      <c r="T146" s="128" t="s">
        <v>113</v>
      </c>
      <c r="U146" s="119" t="s">
        <v>15</v>
      </c>
      <c r="V146" s="119" t="s">
        <v>1404</v>
      </c>
      <c r="W146" s="135" t="s">
        <v>1405</v>
      </c>
      <c r="X146" s="135" t="s">
        <v>1664</v>
      </c>
      <c r="Y146" s="135" t="s">
        <v>1405</v>
      </c>
      <c r="Z146" s="119" t="s">
        <v>1406</v>
      </c>
      <c r="AA146" s="119" t="s">
        <v>1326</v>
      </c>
      <c r="AB146" s="119"/>
      <c r="AC146" s="119"/>
      <c r="AD146" s="119"/>
      <c r="AE146" s="155" t="s">
        <v>610</v>
      </c>
      <c r="AF146" s="119"/>
      <c r="AG146" s="119"/>
      <c r="AH146" s="119"/>
      <c r="AI146" s="119"/>
      <c r="AJ146" s="119"/>
      <c r="AK146" s="119"/>
      <c r="AL146" s="119"/>
      <c r="AM146" s="119"/>
      <c r="AN146" s="119"/>
      <c r="AO146" s="119"/>
      <c r="AP146" s="119"/>
      <c r="AQ146" s="119"/>
      <c r="AR146" s="156" t="s">
        <v>610</v>
      </c>
    </row>
    <row r="147" spans="1:44" ht="28.5">
      <c r="A147" s="115"/>
      <c r="B147" s="10"/>
      <c r="C147" s="77" t="s">
        <v>610</v>
      </c>
      <c r="D147" s="70"/>
      <c r="J147" s="73"/>
      <c r="K147" s="119" t="s">
        <v>1469</v>
      </c>
      <c r="L147" s="119" t="s">
        <v>1407</v>
      </c>
      <c r="M147" s="121">
        <v>-83.846083500000006</v>
      </c>
      <c r="N147" s="121">
        <v>42.791715000000003</v>
      </c>
      <c r="O147" s="119" t="s">
        <v>1408</v>
      </c>
      <c r="P147" s="119"/>
      <c r="Q147" s="119" t="s">
        <v>1409</v>
      </c>
      <c r="R147" s="119">
        <v>48451</v>
      </c>
      <c r="S147" s="119"/>
      <c r="T147" s="128" t="s">
        <v>113</v>
      </c>
      <c r="U147" s="119" t="s">
        <v>15</v>
      </c>
      <c r="V147" s="119" t="s">
        <v>1410</v>
      </c>
      <c r="W147" s="136" t="s">
        <v>1411</v>
      </c>
      <c r="X147" s="136" t="s">
        <v>1411</v>
      </c>
      <c r="Y147" s="135" t="s">
        <v>1665</v>
      </c>
      <c r="Z147" s="136" t="s">
        <v>1412</v>
      </c>
      <c r="AA147" s="119" t="s">
        <v>1326</v>
      </c>
      <c r="AB147" s="119"/>
      <c r="AC147" s="119"/>
      <c r="AD147" s="119"/>
      <c r="AE147" s="155" t="s">
        <v>610</v>
      </c>
      <c r="AF147" s="119"/>
      <c r="AG147" s="119"/>
      <c r="AH147" s="119"/>
      <c r="AI147" s="119"/>
      <c r="AJ147" s="119"/>
      <c r="AK147" s="119"/>
      <c r="AL147" s="119"/>
      <c r="AM147" s="119"/>
      <c r="AN147" s="119"/>
      <c r="AO147" s="119"/>
      <c r="AP147" s="119"/>
      <c r="AQ147" s="119"/>
      <c r="AR147" s="156" t="s">
        <v>610</v>
      </c>
    </row>
    <row r="148" spans="1:44" ht="28.5">
      <c r="A148" s="115"/>
      <c r="B148" s="10"/>
      <c r="C148" s="77" t="s">
        <v>610</v>
      </c>
      <c r="D148" s="70"/>
      <c r="J148" s="73"/>
      <c r="K148" s="119" t="s">
        <v>1470</v>
      </c>
      <c r="L148" s="119" t="s">
        <v>1407</v>
      </c>
      <c r="M148" s="121">
        <v>-83.536551000000003</v>
      </c>
      <c r="N148" s="121">
        <v>42.921917999999998</v>
      </c>
      <c r="O148" s="119" t="s">
        <v>1413</v>
      </c>
      <c r="P148" s="119" t="s">
        <v>1414</v>
      </c>
      <c r="Q148" s="119" t="s">
        <v>153</v>
      </c>
      <c r="R148" s="119">
        <v>48438</v>
      </c>
      <c r="S148" s="119"/>
      <c r="T148" s="128" t="s">
        <v>113</v>
      </c>
      <c r="U148" s="119" t="s">
        <v>15</v>
      </c>
      <c r="V148" s="119" t="s">
        <v>1415</v>
      </c>
      <c r="W148" s="136" t="s">
        <v>1416</v>
      </c>
      <c r="X148" s="136" t="s">
        <v>1416</v>
      </c>
      <c r="Y148" s="135" t="s">
        <v>1666</v>
      </c>
      <c r="Z148" s="126" t="s">
        <v>1667</v>
      </c>
      <c r="AA148" s="119" t="s">
        <v>1326</v>
      </c>
      <c r="AB148" s="119"/>
      <c r="AC148" s="119"/>
      <c r="AD148" s="119"/>
      <c r="AE148" s="155" t="s">
        <v>610</v>
      </c>
      <c r="AF148" s="119"/>
      <c r="AG148" s="119"/>
      <c r="AH148" s="119"/>
      <c r="AI148" s="119"/>
      <c r="AJ148" s="119"/>
      <c r="AK148" s="119"/>
      <c r="AL148" s="119"/>
      <c r="AM148" s="119"/>
      <c r="AN148" s="119"/>
      <c r="AO148" s="119"/>
      <c r="AP148" s="119"/>
      <c r="AQ148" s="119"/>
      <c r="AR148" s="156" t="s">
        <v>610</v>
      </c>
    </row>
    <row r="149" spans="1:44" ht="28.5">
      <c r="A149" s="115"/>
      <c r="B149" s="10"/>
      <c r="C149" s="77" t="s">
        <v>610</v>
      </c>
      <c r="D149" s="70"/>
      <c r="J149" s="73"/>
      <c r="K149" s="119" t="s">
        <v>1471</v>
      </c>
      <c r="L149" s="119" t="s">
        <v>1407</v>
      </c>
      <c r="M149" s="121">
        <v>-83.829991500000006</v>
      </c>
      <c r="N149" s="121">
        <v>43.0002</v>
      </c>
      <c r="O149" s="119" t="s">
        <v>1417</v>
      </c>
      <c r="P149" s="119"/>
      <c r="Q149" s="119" t="s">
        <v>347</v>
      </c>
      <c r="R149" s="119">
        <v>48473</v>
      </c>
      <c r="S149" s="119"/>
      <c r="T149" s="128" t="s">
        <v>113</v>
      </c>
      <c r="U149" s="119" t="s">
        <v>15</v>
      </c>
      <c r="V149" s="119" t="s">
        <v>1418</v>
      </c>
      <c r="W149" s="136" t="s">
        <v>1419</v>
      </c>
      <c r="X149" s="136" t="s">
        <v>1668</v>
      </c>
      <c r="Y149" s="135" t="s">
        <v>1668</v>
      </c>
      <c r="Z149" s="134" t="s">
        <v>1669</v>
      </c>
      <c r="AA149" s="119" t="s">
        <v>1326</v>
      </c>
      <c r="AB149" s="119"/>
      <c r="AC149" s="119"/>
      <c r="AD149" s="119"/>
      <c r="AE149" s="155" t="s">
        <v>610</v>
      </c>
      <c r="AF149" s="119"/>
      <c r="AG149" s="119"/>
      <c r="AH149" s="119"/>
      <c r="AI149" s="119"/>
      <c r="AJ149" s="119"/>
      <c r="AK149" s="119"/>
      <c r="AL149" s="119"/>
      <c r="AM149" s="119"/>
      <c r="AN149" s="119"/>
      <c r="AO149" s="119"/>
      <c r="AP149" s="119"/>
      <c r="AQ149" s="119"/>
      <c r="AR149" s="156" t="s">
        <v>610</v>
      </c>
    </row>
    <row r="150" spans="1:44" ht="28.5">
      <c r="A150" s="115"/>
      <c r="B150" s="10"/>
      <c r="C150" s="77" t="s">
        <v>610</v>
      </c>
      <c r="D150" s="70"/>
      <c r="J150" s="73"/>
      <c r="K150" s="119" t="s">
        <v>1472</v>
      </c>
      <c r="L150" s="119" t="s">
        <v>1407</v>
      </c>
      <c r="M150" s="121">
        <v>-83.546131500000001</v>
      </c>
      <c r="N150" s="121">
        <v>43.027650000000001</v>
      </c>
      <c r="O150" s="119" t="s">
        <v>1420</v>
      </c>
      <c r="P150" s="119"/>
      <c r="Q150" s="119" t="s">
        <v>338</v>
      </c>
      <c r="R150" s="119">
        <v>48423</v>
      </c>
      <c r="S150" s="119"/>
      <c r="T150" s="128" t="s">
        <v>113</v>
      </c>
      <c r="U150" s="119" t="s">
        <v>15</v>
      </c>
      <c r="V150" s="119" t="s">
        <v>1421</v>
      </c>
      <c r="W150" s="136" t="s">
        <v>1422</v>
      </c>
      <c r="X150" s="136" t="s">
        <v>1422</v>
      </c>
      <c r="Y150" s="135" t="s">
        <v>1670</v>
      </c>
      <c r="Z150" s="119" t="s">
        <v>1671</v>
      </c>
      <c r="AA150" s="119" t="s">
        <v>1326</v>
      </c>
      <c r="AB150" s="119"/>
      <c r="AC150" s="119"/>
      <c r="AD150" s="119"/>
      <c r="AE150" s="155" t="s">
        <v>610</v>
      </c>
      <c r="AF150" s="119"/>
      <c r="AG150" s="119"/>
      <c r="AH150" s="119"/>
      <c r="AI150" s="119"/>
      <c r="AJ150" s="119"/>
      <c r="AK150" s="119"/>
      <c r="AL150" s="119"/>
      <c r="AM150" s="119"/>
      <c r="AN150" s="119"/>
      <c r="AO150" s="119"/>
      <c r="AP150" s="119"/>
      <c r="AQ150" s="119"/>
      <c r="AR150" s="156" t="s">
        <v>610</v>
      </c>
    </row>
    <row r="151" spans="1:44" ht="28.5">
      <c r="A151" s="115"/>
      <c r="B151" s="10"/>
      <c r="C151" s="77" t="s">
        <v>610</v>
      </c>
      <c r="D151" s="70"/>
      <c r="J151" s="73"/>
      <c r="K151" s="119" t="s">
        <v>1473</v>
      </c>
      <c r="L151" s="119" t="s">
        <v>1407</v>
      </c>
      <c r="M151" s="121">
        <v>-83.715782601100003</v>
      </c>
      <c r="N151" s="121">
        <v>42.853545522899999</v>
      </c>
      <c r="O151" s="119" t="s">
        <v>1423</v>
      </c>
      <c r="P151" s="119"/>
      <c r="Q151" s="119" t="s">
        <v>1424</v>
      </c>
      <c r="R151" s="119">
        <v>48430</v>
      </c>
      <c r="S151" s="119"/>
      <c r="T151" s="128" t="s">
        <v>113</v>
      </c>
      <c r="U151" s="119" t="s">
        <v>15</v>
      </c>
      <c r="V151" s="119" t="s">
        <v>1425</v>
      </c>
      <c r="W151" s="136" t="s">
        <v>1426</v>
      </c>
      <c r="X151" s="136" t="s">
        <v>1426</v>
      </c>
      <c r="Y151" s="135" t="s">
        <v>1672</v>
      </c>
      <c r="Z151" s="119" t="s">
        <v>1673</v>
      </c>
      <c r="AA151" s="119" t="s">
        <v>1326</v>
      </c>
      <c r="AB151" s="119"/>
      <c r="AC151" s="119"/>
      <c r="AD151" s="119"/>
      <c r="AE151" s="155" t="s">
        <v>610</v>
      </c>
      <c r="AF151" s="119"/>
      <c r="AG151" s="119"/>
      <c r="AH151" s="119"/>
      <c r="AI151" s="119"/>
      <c r="AJ151" s="119"/>
      <c r="AK151" s="119"/>
      <c r="AL151" s="119"/>
      <c r="AM151" s="119"/>
      <c r="AN151" s="119"/>
      <c r="AO151" s="119"/>
      <c r="AP151" s="119"/>
      <c r="AQ151" s="119"/>
      <c r="AR151" s="156" t="s">
        <v>610</v>
      </c>
    </row>
    <row r="152" spans="1:44" ht="28.5">
      <c r="A152" s="115"/>
      <c r="B152" s="10"/>
      <c r="C152" s="77" t="s">
        <v>610</v>
      </c>
      <c r="D152" s="70"/>
      <c r="J152" s="73"/>
      <c r="K152" s="119" t="s">
        <v>1474</v>
      </c>
      <c r="L152" s="119" t="s">
        <v>1407</v>
      </c>
      <c r="M152" s="121">
        <v>-83.784392999999994</v>
      </c>
      <c r="N152" s="121">
        <v>43.002935999999998</v>
      </c>
      <c r="O152" s="119" t="s">
        <v>1427</v>
      </c>
      <c r="P152" s="119"/>
      <c r="Q152" s="119" t="s">
        <v>193</v>
      </c>
      <c r="R152" s="119">
        <v>48532</v>
      </c>
      <c r="S152" s="119"/>
      <c r="T152" s="128" t="s">
        <v>113</v>
      </c>
      <c r="U152" s="119" t="s">
        <v>15</v>
      </c>
      <c r="V152" s="119" t="s">
        <v>1428</v>
      </c>
      <c r="W152" s="136" t="s">
        <v>1429</v>
      </c>
      <c r="X152" s="136" t="s">
        <v>1429</v>
      </c>
      <c r="Y152" s="135" t="s">
        <v>1674</v>
      </c>
      <c r="Z152" s="119" t="s">
        <v>1656</v>
      </c>
      <c r="AA152" s="119" t="s">
        <v>1326</v>
      </c>
      <c r="AB152" s="119"/>
      <c r="AC152" s="119"/>
      <c r="AD152" s="119"/>
      <c r="AE152" s="155" t="s">
        <v>610</v>
      </c>
      <c r="AF152" s="119"/>
      <c r="AG152" s="119"/>
      <c r="AH152" s="119"/>
      <c r="AI152" s="119"/>
      <c r="AJ152" s="119"/>
      <c r="AK152" s="119"/>
      <c r="AL152" s="119"/>
      <c r="AM152" s="119"/>
      <c r="AN152" s="119"/>
      <c r="AO152" s="119"/>
      <c r="AP152" s="119"/>
      <c r="AQ152" s="119"/>
      <c r="AR152" s="156" t="s">
        <v>610</v>
      </c>
    </row>
    <row r="153" spans="1:44" ht="28.5">
      <c r="A153" s="115"/>
      <c r="B153" s="10"/>
      <c r="C153" s="77" t="s">
        <v>610</v>
      </c>
      <c r="D153" s="70"/>
      <c r="J153" s="73"/>
      <c r="K153" s="119" t="s">
        <v>1475</v>
      </c>
      <c r="L153" s="119" t="s">
        <v>1407</v>
      </c>
      <c r="M153" s="121">
        <v>-83.867710500000001</v>
      </c>
      <c r="N153" s="121">
        <v>43.102871999999998</v>
      </c>
      <c r="O153" s="119" t="s">
        <v>1430</v>
      </c>
      <c r="P153" s="119"/>
      <c r="Q153" s="119" t="s">
        <v>218</v>
      </c>
      <c r="R153" s="119">
        <v>48433</v>
      </c>
      <c r="S153" s="119"/>
      <c r="T153" s="128" t="s">
        <v>113</v>
      </c>
      <c r="U153" s="119" t="s">
        <v>15</v>
      </c>
      <c r="V153" s="119" t="s">
        <v>1431</v>
      </c>
      <c r="W153" s="136" t="s">
        <v>1432</v>
      </c>
      <c r="X153" s="136" t="s">
        <v>1675</v>
      </c>
      <c r="Y153" s="136" t="s">
        <v>1675</v>
      </c>
      <c r="Z153" s="119" t="s">
        <v>1656</v>
      </c>
      <c r="AA153" s="119" t="s">
        <v>1326</v>
      </c>
      <c r="AB153" s="119"/>
      <c r="AC153" s="119"/>
      <c r="AD153" s="119"/>
      <c r="AE153" s="155" t="s">
        <v>610</v>
      </c>
      <c r="AF153" s="119"/>
      <c r="AG153" s="119"/>
      <c r="AH153" s="119"/>
      <c r="AI153" s="119"/>
      <c r="AJ153" s="119"/>
      <c r="AK153" s="119"/>
      <c r="AL153" s="119"/>
      <c r="AM153" s="119"/>
      <c r="AN153" s="119"/>
      <c r="AO153" s="119"/>
      <c r="AP153" s="119"/>
      <c r="AQ153" s="119"/>
      <c r="AR153" s="156" t="s">
        <v>610</v>
      </c>
    </row>
    <row r="154" spans="1:44" ht="28.5">
      <c r="A154" s="115"/>
      <c r="B154" s="10"/>
      <c r="C154" s="77" t="s">
        <v>610</v>
      </c>
      <c r="D154" s="70"/>
      <c r="J154" s="73"/>
      <c r="K154" s="119" t="s">
        <v>1476</v>
      </c>
      <c r="L154" s="119" t="s">
        <v>1407</v>
      </c>
      <c r="M154" s="121">
        <v>-83.522560499999997</v>
      </c>
      <c r="N154" s="121">
        <v>43.166457000000001</v>
      </c>
      <c r="O154" s="119" t="s">
        <v>1433</v>
      </c>
      <c r="P154" s="119"/>
      <c r="Q154" s="119" t="s">
        <v>1434</v>
      </c>
      <c r="R154" s="119">
        <v>48463</v>
      </c>
      <c r="S154" s="119"/>
      <c r="T154" s="128" t="s">
        <v>113</v>
      </c>
      <c r="U154" s="119" t="s">
        <v>15</v>
      </c>
      <c r="V154" s="119" t="s">
        <v>1435</v>
      </c>
      <c r="W154" s="136" t="s">
        <v>1436</v>
      </c>
      <c r="X154" s="136" t="s">
        <v>1676</v>
      </c>
      <c r="Y154" s="135" t="s">
        <v>1676</v>
      </c>
      <c r="Z154" s="119" t="s">
        <v>1656</v>
      </c>
      <c r="AA154" s="119" t="s">
        <v>1326</v>
      </c>
      <c r="AB154" s="119"/>
      <c r="AC154" s="119"/>
      <c r="AD154" s="119"/>
      <c r="AE154" s="155" t="s">
        <v>610</v>
      </c>
      <c r="AF154" s="119"/>
      <c r="AG154" s="119"/>
      <c r="AH154" s="119"/>
      <c r="AI154" s="119"/>
      <c r="AJ154" s="119"/>
      <c r="AK154" s="119"/>
      <c r="AL154" s="119"/>
      <c r="AM154" s="119"/>
      <c r="AN154" s="119"/>
      <c r="AO154" s="119"/>
      <c r="AP154" s="119"/>
      <c r="AQ154" s="119"/>
      <c r="AR154" s="156" t="s">
        <v>610</v>
      </c>
    </row>
    <row r="155" spans="1:44" ht="28.5">
      <c r="A155" s="115"/>
      <c r="B155" s="10"/>
      <c r="C155" s="77" t="s">
        <v>610</v>
      </c>
      <c r="D155" s="70"/>
      <c r="J155" s="73"/>
      <c r="K155" s="119" t="s">
        <v>1477</v>
      </c>
      <c r="L155" s="119" t="s">
        <v>1407</v>
      </c>
      <c r="M155" s="121">
        <v>-83.859290999999999</v>
      </c>
      <c r="N155" s="121">
        <v>42.910848000000001</v>
      </c>
      <c r="O155" s="119" t="s">
        <v>1437</v>
      </c>
      <c r="P155" s="119"/>
      <c r="Q155" s="119" t="s">
        <v>1438</v>
      </c>
      <c r="R155" s="119">
        <v>48436</v>
      </c>
      <c r="S155" s="119"/>
      <c r="T155" s="128" t="s">
        <v>113</v>
      </c>
      <c r="U155" s="119" t="s">
        <v>15</v>
      </c>
      <c r="V155" s="119" t="s">
        <v>1439</v>
      </c>
      <c r="W155" s="136" t="s">
        <v>1440</v>
      </c>
      <c r="X155" s="135" t="s">
        <v>1677</v>
      </c>
      <c r="Y155" s="125" t="s">
        <v>1678</v>
      </c>
      <c r="Z155" s="134" t="s">
        <v>1679</v>
      </c>
      <c r="AA155" s="119" t="s">
        <v>1326</v>
      </c>
      <c r="AB155" s="119"/>
      <c r="AC155" s="119"/>
      <c r="AD155" s="119"/>
      <c r="AE155" s="155" t="s">
        <v>610</v>
      </c>
      <c r="AF155" s="119"/>
      <c r="AG155" s="119"/>
      <c r="AH155" s="119"/>
      <c r="AI155" s="119"/>
      <c r="AJ155" s="119"/>
      <c r="AK155" s="119"/>
      <c r="AL155" s="119"/>
      <c r="AM155" s="119"/>
      <c r="AN155" s="119"/>
      <c r="AO155" s="119"/>
      <c r="AP155" s="119"/>
      <c r="AQ155" s="119"/>
      <c r="AR155" s="156" t="s">
        <v>610</v>
      </c>
    </row>
    <row r="156" spans="1:44" ht="28.5">
      <c r="A156" s="115"/>
      <c r="B156" s="10"/>
      <c r="C156" s="77" t="s">
        <v>610</v>
      </c>
      <c r="D156" s="70"/>
      <c r="J156" s="73"/>
      <c r="K156" s="119" t="s">
        <v>1478</v>
      </c>
      <c r="L156" s="119" t="s">
        <v>1407</v>
      </c>
      <c r="M156" s="121">
        <v>-83.616624000000002</v>
      </c>
      <c r="N156" s="121">
        <v>43.112907</v>
      </c>
      <c r="O156" s="119" t="s">
        <v>1441</v>
      </c>
      <c r="P156" s="119"/>
      <c r="Q156" s="119" t="s">
        <v>15</v>
      </c>
      <c r="R156" s="119">
        <v>48437</v>
      </c>
      <c r="S156" s="119"/>
      <c r="T156" s="128" t="s">
        <v>113</v>
      </c>
      <c r="U156" s="119" t="s">
        <v>15</v>
      </c>
      <c r="V156" s="119" t="s">
        <v>1442</v>
      </c>
      <c r="W156" s="136" t="s">
        <v>1443</v>
      </c>
      <c r="X156" s="136" t="s">
        <v>1680</v>
      </c>
      <c r="Y156" s="135" t="s">
        <v>1680</v>
      </c>
      <c r="Z156" s="153" t="s">
        <v>1681</v>
      </c>
      <c r="AA156" s="119" t="s">
        <v>1326</v>
      </c>
      <c r="AB156" s="119"/>
      <c r="AC156" s="119"/>
      <c r="AD156" s="119"/>
      <c r="AE156" s="155" t="s">
        <v>610</v>
      </c>
      <c r="AF156" s="119"/>
      <c r="AG156" s="119"/>
      <c r="AH156" s="119"/>
      <c r="AI156" s="119"/>
      <c r="AJ156" s="119"/>
      <c r="AK156" s="119"/>
      <c r="AL156" s="119"/>
      <c r="AM156" s="119"/>
      <c r="AN156" s="119"/>
      <c r="AO156" s="119"/>
      <c r="AP156" s="119"/>
      <c r="AQ156" s="119"/>
      <c r="AR156" s="156" t="s">
        <v>610</v>
      </c>
    </row>
    <row r="157" spans="1:44" ht="28.5">
      <c r="A157" s="115"/>
      <c r="B157" s="10"/>
      <c r="C157" s="77" t="s">
        <v>610</v>
      </c>
      <c r="D157" s="70"/>
      <c r="J157" s="73"/>
      <c r="K157" s="119" t="s">
        <v>1479</v>
      </c>
      <c r="L157" s="119" t="s">
        <v>1407</v>
      </c>
      <c r="M157" s="121">
        <v>-83.632732799999999</v>
      </c>
      <c r="N157" s="121">
        <v>42.925762400000004</v>
      </c>
      <c r="O157" s="119" t="s">
        <v>1444</v>
      </c>
      <c r="P157" s="119" t="s">
        <v>1445</v>
      </c>
      <c r="Q157" s="119" t="s">
        <v>153</v>
      </c>
      <c r="R157" s="119">
        <v>48480</v>
      </c>
      <c r="S157" s="119"/>
      <c r="T157" s="128" t="s">
        <v>113</v>
      </c>
      <c r="U157" s="119" t="s">
        <v>15</v>
      </c>
      <c r="V157" s="119" t="s">
        <v>1446</v>
      </c>
      <c r="W157" s="136" t="s">
        <v>1447</v>
      </c>
      <c r="X157" s="136" t="s">
        <v>1682</v>
      </c>
      <c r="Y157" s="135" t="s">
        <v>1682</v>
      </c>
      <c r="Z157" s="119" t="s">
        <v>1683</v>
      </c>
      <c r="AA157" s="119" t="s">
        <v>1326</v>
      </c>
      <c r="AB157" s="119"/>
      <c r="AC157" s="119"/>
      <c r="AD157" s="119"/>
      <c r="AE157" s="155" t="s">
        <v>610</v>
      </c>
      <c r="AF157" s="119"/>
      <c r="AG157" s="119"/>
      <c r="AH157" s="119"/>
      <c r="AI157" s="119"/>
      <c r="AJ157" s="119"/>
      <c r="AK157" s="119"/>
      <c r="AL157" s="119"/>
      <c r="AM157" s="119"/>
      <c r="AN157" s="119"/>
      <c r="AO157" s="119"/>
      <c r="AP157" s="119"/>
      <c r="AQ157" s="119"/>
      <c r="AR157" s="156" t="s">
        <v>610</v>
      </c>
    </row>
    <row r="158" spans="1:44" ht="28.5">
      <c r="A158" s="115"/>
      <c r="B158" s="10"/>
      <c r="C158" s="77" t="s">
        <v>610</v>
      </c>
      <c r="D158" s="70"/>
      <c r="J158" s="73"/>
      <c r="K158" s="119" t="s">
        <v>1480</v>
      </c>
      <c r="L158" s="119" t="s">
        <v>1407</v>
      </c>
      <c r="M158" s="121">
        <v>-83.892600000000002</v>
      </c>
      <c r="N158" s="121">
        <v>43.175097000000001</v>
      </c>
      <c r="O158" s="119" t="s">
        <v>1448</v>
      </c>
      <c r="P158" s="119"/>
      <c r="Q158" s="119" t="s">
        <v>1403</v>
      </c>
      <c r="R158" s="119">
        <v>48457</v>
      </c>
      <c r="S158" s="119"/>
      <c r="T158" s="128" t="s">
        <v>113</v>
      </c>
      <c r="U158" s="119" t="s">
        <v>15</v>
      </c>
      <c r="V158" s="119" t="s">
        <v>1449</v>
      </c>
      <c r="W158" s="136" t="s">
        <v>1450</v>
      </c>
      <c r="X158" s="136" t="s">
        <v>1684</v>
      </c>
      <c r="Y158" s="136" t="s">
        <v>1450</v>
      </c>
      <c r="Z158" s="119" t="s">
        <v>1685</v>
      </c>
      <c r="AA158" s="119" t="s">
        <v>1326</v>
      </c>
      <c r="AB158" s="119"/>
      <c r="AC158" s="119"/>
      <c r="AD158" s="119"/>
      <c r="AE158" s="155" t="s">
        <v>610</v>
      </c>
      <c r="AF158" s="119"/>
      <c r="AG158" s="119"/>
      <c r="AH158" s="119"/>
      <c r="AI158" s="119"/>
      <c r="AJ158" s="119"/>
      <c r="AK158" s="119"/>
      <c r="AL158" s="119"/>
      <c r="AM158" s="119"/>
      <c r="AN158" s="119"/>
      <c r="AO158" s="119"/>
      <c r="AP158" s="119"/>
      <c r="AQ158" s="119"/>
      <c r="AR158" s="156" t="s">
        <v>610</v>
      </c>
    </row>
    <row r="159" spans="1:44" ht="28.5">
      <c r="A159" s="115"/>
      <c r="B159" s="10"/>
      <c r="C159" s="77" t="s">
        <v>610</v>
      </c>
      <c r="D159" s="70"/>
      <c r="J159" s="73"/>
      <c r="K159" s="119" t="s">
        <v>1481</v>
      </c>
      <c r="L159" s="119" t="s">
        <v>1407</v>
      </c>
      <c r="M159" s="121">
        <v>-83.738673000000006</v>
      </c>
      <c r="N159" s="121">
        <v>43.089101999999997</v>
      </c>
      <c r="O159" s="119" t="s">
        <v>1451</v>
      </c>
      <c r="P159" s="119"/>
      <c r="Q159" s="119" t="s">
        <v>1452</v>
      </c>
      <c r="R159" s="119">
        <v>48458</v>
      </c>
      <c r="S159" s="119"/>
      <c r="T159" s="128" t="s">
        <v>113</v>
      </c>
      <c r="U159" s="119" t="s">
        <v>15</v>
      </c>
      <c r="V159" s="119" t="s">
        <v>1453</v>
      </c>
      <c r="W159" s="136" t="s">
        <v>1454</v>
      </c>
      <c r="X159" s="136" t="s">
        <v>1454</v>
      </c>
      <c r="Y159" s="135" t="s">
        <v>1686</v>
      </c>
      <c r="Z159" s="119" t="s">
        <v>1656</v>
      </c>
      <c r="AA159" s="119" t="s">
        <v>1326</v>
      </c>
      <c r="AB159" s="119"/>
      <c r="AC159" s="119"/>
      <c r="AD159" s="119"/>
      <c r="AE159" s="155" t="s">
        <v>610</v>
      </c>
      <c r="AF159" s="119"/>
      <c r="AG159" s="119"/>
      <c r="AH159" s="119"/>
      <c r="AI159" s="119"/>
      <c r="AJ159" s="119"/>
      <c r="AK159" s="119"/>
      <c r="AL159" s="119"/>
      <c r="AM159" s="119"/>
      <c r="AN159" s="119"/>
      <c r="AO159" s="119"/>
      <c r="AP159" s="119"/>
      <c r="AQ159" s="119"/>
      <c r="AR159" s="156" t="s">
        <v>610</v>
      </c>
    </row>
    <row r="160" spans="1:44" ht="28.5">
      <c r="A160" s="115"/>
      <c r="B160" s="10"/>
      <c r="C160" s="77" t="s">
        <v>610</v>
      </c>
      <c r="D160" s="70"/>
      <c r="J160" s="73"/>
      <c r="K160" s="119" t="s">
        <v>1482</v>
      </c>
      <c r="L160" s="119" t="s">
        <v>1407</v>
      </c>
      <c r="M160" s="121">
        <v>-83.747861999999998</v>
      </c>
      <c r="N160" s="121">
        <v>42.919694999999997</v>
      </c>
      <c r="O160" s="119" t="s">
        <v>1455</v>
      </c>
      <c r="P160" s="119"/>
      <c r="Q160" s="119" t="s">
        <v>347</v>
      </c>
      <c r="R160" s="119">
        <v>48473</v>
      </c>
      <c r="S160" s="119"/>
      <c r="T160" s="128" t="s">
        <v>113</v>
      </c>
      <c r="U160" s="119" t="s">
        <v>15</v>
      </c>
      <c r="V160" s="119" t="s">
        <v>1456</v>
      </c>
      <c r="W160" s="136" t="s">
        <v>1457</v>
      </c>
      <c r="X160" s="134" t="s">
        <v>1687</v>
      </c>
      <c r="Y160" s="135" t="s">
        <v>1688</v>
      </c>
      <c r="Z160" s="154" t="s">
        <v>1689</v>
      </c>
      <c r="AA160" s="119" t="s">
        <v>1326</v>
      </c>
      <c r="AB160" s="119"/>
      <c r="AC160" s="119"/>
      <c r="AD160" s="119"/>
      <c r="AE160" s="155" t="s">
        <v>610</v>
      </c>
      <c r="AF160" s="119"/>
      <c r="AG160" s="119"/>
      <c r="AH160" s="119"/>
      <c r="AI160" s="119"/>
      <c r="AJ160" s="119"/>
      <c r="AK160" s="119"/>
      <c r="AL160" s="119"/>
      <c r="AM160" s="119"/>
      <c r="AN160" s="119"/>
      <c r="AO160" s="119"/>
      <c r="AP160" s="119"/>
      <c r="AQ160" s="119"/>
      <c r="AR160" s="156" t="s">
        <v>610</v>
      </c>
    </row>
    <row r="161" spans="1:44" ht="28.5">
      <c r="A161" s="115"/>
      <c r="B161" s="10"/>
      <c r="C161" s="77" t="s">
        <v>610</v>
      </c>
      <c r="D161" s="70"/>
      <c r="J161" s="73"/>
      <c r="K161" s="119" t="s">
        <v>1483</v>
      </c>
      <c r="L161" s="119" t="s">
        <v>1407</v>
      </c>
      <c r="M161" s="121">
        <v>-83.521183500000006</v>
      </c>
      <c r="N161" s="121">
        <v>43.087698000000003</v>
      </c>
      <c r="O161" s="119" t="s">
        <v>1458</v>
      </c>
      <c r="P161" s="119"/>
      <c r="Q161" s="119" t="s">
        <v>338</v>
      </c>
      <c r="R161" s="119">
        <v>48423</v>
      </c>
      <c r="S161" s="119"/>
      <c r="T161" s="128" t="s">
        <v>113</v>
      </c>
      <c r="U161" s="119" t="s">
        <v>15</v>
      </c>
      <c r="V161" s="119" t="s">
        <v>1459</v>
      </c>
      <c r="W161" s="136" t="s">
        <v>1460</v>
      </c>
      <c r="X161" s="136" t="s">
        <v>1460</v>
      </c>
      <c r="Y161" s="135" t="s">
        <v>1690</v>
      </c>
      <c r="Z161" s="119" t="s">
        <v>1691</v>
      </c>
      <c r="AA161" s="119" t="s">
        <v>1326</v>
      </c>
      <c r="AB161" s="119"/>
      <c r="AC161" s="119"/>
      <c r="AD161" s="119"/>
      <c r="AE161" s="155" t="s">
        <v>610</v>
      </c>
      <c r="AF161" s="119"/>
      <c r="AG161" s="119"/>
      <c r="AH161" s="119"/>
      <c r="AI161" s="119"/>
      <c r="AJ161" s="119"/>
      <c r="AK161" s="119"/>
      <c r="AL161" s="119"/>
      <c r="AM161" s="119"/>
      <c r="AN161" s="119"/>
      <c r="AO161" s="119"/>
      <c r="AP161" s="119"/>
      <c r="AQ161" s="119"/>
      <c r="AR161" s="156" t="s">
        <v>610</v>
      </c>
    </row>
    <row r="162" spans="1:44" ht="28.5">
      <c r="A162" s="115"/>
      <c r="B162" s="10"/>
      <c r="C162" s="77" t="s">
        <v>610</v>
      </c>
      <c r="D162" s="70"/>
      <c r="J162" s="73"/>
      <c r="K162" s="119" t="s">
        <v>1484</v>
      </c>
      <c r="L162" s="119" t="s">
        <v>1407</v>
      </c>
      <c r="M162" s="121">
        <v>-83.637580499999999</v>
      </c>
      <c r="N162" s="121">
        <v>43.178345999999998</v>
      </c>
      <c r="O162" s="119" t="s">
        <v>1461</v>
      </c>
      <c r="P162" s="119"/>
      <c r="Q162" s="119" t="s">
        <v>1462</v>
      </c>
      <c r="R162" s="119">
        <v>48420</v>
      </c>
      <c r="S162" s="119"/>
      <c r="T162" s="128" t="s">
        <v>113</v>
      </c>
      <c r="U162" s="119" t="s">
        <v>15</v>
      </c>
      <c r="V162" s="119" t="s">
        <v>1463</v>
      </c>
      <c r="W162" s="135" t="s">
        <v>1464</v>
      </c>
      <c r="X162" s="135" t="s">
        <v>1692</v>
      </c>
      <c r="Y162" s="135" t="s">
        <v>1464</v>
      </c>
      <c r="Z162" s="139" t="s">
        <v>1465</v>
      </c>
      <c r="AA162" s="119" t="s">
        <v>1326</v>
      </c>
      <c r="AB162" s="119"/>
      <c r="AC162" s="119"/>
      <c r="AD162" s="119"/>
      <c r="AE162" s="155" t="s">
        <v>610</v>
      </c>
      <c r="AF162" s="119"/>
      <c r="AG162" s="119"/>
      <c r="AH162" s="119"/>
      <c r="AI162" s="119"/>
      <c r="AJ162" s="119"/>
      <c r="AK162" s="119"/>
      <c r="AL162" s="119"/>
      <c r="AM162" s="119"/>
      <c r="AN162" s="119"/>
      <c r="AO162" s="119"/>
      <c r="AP162" s="119"/>
      <c r="AQ162" s="119"/>
      <c r="AR162" s="156" t="s">
        <v>610</v>
      </c>
    </row>
    <row r="163" spans="1:44" ht="28.5">
      <c r="A163" s="115"/>
      <c r="B163" s="10"/>
      <c r="C163" s="77"/>
      <c r="D163" s="70"/>
      <c r="J163" s="73"/>
      <c r="K163" s="119" t="s">
        <v>1485</v>
      </c>
      <c r="L163" s="119" t="s">
        <v>1407</v>
      </c>
      <c r="M163" s="121">
        <v>-83.749392</v>
      </c>
      <c r="N163" s="121">
        <v>43.177959000000001</v>
      </c>
      <c r="O163" s="119" t="s">
        <v>1466</v>
      </c>
      <c r="P163" s="119"/>
      <c r="Q163" s="119" t="s">
        <v>1462</v>
      </c>
      <c r="R163" s="119">
        <v>48420</v>
      </c>
      <c r="S163" s="119"/>
      <c r="T163" s="128" t="s">
        <v>113</v>
      </c>
      <c r="U163" s="119" t="s">
        <v>15</v>
      </c>
      <c r="V163" s="119" t="s">
        <v>1467</v>
      </c>
      <c r="W163" s="136" t="s">
        <v>1468</v>
      </c>
      <c r="X163" s="136" t="s">
        <v>1693</v>
      </c>
      <c r="Y163" s="135" t="s">
        <v>1693</v>
      </c>
      <c r="Z163" s="119" t="s">
        <v>1694</v>
      </c>
      <c r="AA163" s="119" t="s">
        <v>1326</v>
      </c>
      <c r="AB163" s="119"/>
      <c r="AC163" s="119"/>
      <c r="AD163" s="119"/>
      <c r="AE163" s="155" t="s">
        <v>610</v>
      </c>
      <c r="AF163" s="119"/>
      <c r="AG163" s="119"/>
      <c r="AH163" s="119"/>
      <c r="AI163" s="119"/>
      <c r="AJ163" s="119"/>
      <c r="AK163" s="119"/>
      <c r="AL163" s="119"/>
      <c r="AM163" s="119"/>
      <c r="AN163" s="119"/>
      <c r="AO163" s="119"/>
      <c r="AP163" s="119"/>
      <c r="AQ163" s="119"/>
      <c r="AR163" s="156" t="s">
        <v>610</v>
      </c>
    </row>
    <row r="164" spans="1:44" ht="75">
      <c r="A164" s="115" t="s">
        <v>1078</v>
      </c>
      <c r="B164" s="8"/>
      <c r="D164" s="77" t="s">
        <v>610</v>
      </c>
      <c r="J164" s="76"/>
      <c r="K164" s="10" t="s">
        <v>73</v>
      </c>
      <c r="L164" s="89"/>
      <c r="M164" s="10">
        <v>-84.173400999999998</v>
      </c>
      <c r="N164" s="10">
        <v>42.998539999999998</v>
      </c>
      <c r="O164" s="10" t="s">
        <v>125</v>
      </c>
      <c r="P164" s="10" t="s">
        <v>1230</v>
      </c>
      <c r="Q164" s="10" t="s">
        <v>126</v>
      </c>
      <c r="R164" s="10">
        <v>48867</v>
      </c>
      <c r="S164" s="10"/>
      <c r="T164" s="10" t="s">
        <v>113</v>
      </c>
      <c r="U164" s="36" t="s">
        <v>72</v>
      </c>
      <c r="V164" s="10" t="s">
        <v>127</v>
      </c>
      <c r="W164" s="30" t="s">
        <v>937</v>
      </c>
      <c r="X164" s="30" t="s">
        <v>128</v>
      </c>
      <c r="Y164" s="83"/>
      <c r="Z164" s="30" t="s">
        <v>708</v>
      </c>
      <c r="AA164" s="10" t="s">
        <v>74</v>
      </c>
      <c r="AB164" s="10"/>
      <c r="AC164" s="10"/>
      <c r="AD164" s="10" t="s">
        <v>7</v>
      </c>
      <c r="AE164" s="109" t="s">
        <v>610</v>
      </c>
      <c r="AF164" s="108"/>
      <c r="AG164" s="108"/>
      <c r="AH164" s="108"/>
      <c r="AI164" s="10" t="s">
        <v>75</v>
      </c>
      <c r="AJ164" s="48" t="s">
        <v>130</v>
      </c>
      <c r="AK164" s="40" t="s">
        <v>610</v>
      </c>
      <c r="AL164" s="40" t="s">
        <v>610</v>
      </c>
      <c r="AM164" s="40" t="s">
        <v>610</v>
      </c>
      <c r="AN164" s="40" t="s">
        <v>610</v>
      </c>
      <c r="AO164" s="40"/>
      <c r="AP164" s="40"/>
      <c r="AQ164" s="40"/>
      <c r="AR164" s="41"/>
    </row>
    <row r="165" spans="1:44" ht="45">
      <c r="A165" s="115" t="s">
        <v>1079</v>
      </c>
      <c r="B165" s="8"/>
      <c r="D165" s="77" t="s">
        <v>610</v>
      </c>
      <c r="J165" s="76"/>
      <c r="K165" s="10" t="s">
        <v>234</v>
      </c>
      <c r="L165" s="89"/>
      <c r="M165" s="10">
        <v>-84.173400999999998</v>
      </c>
      <c r="N165" s="10">
        <v>42.998539999999998</v>
      </c>
      <c r="O165" s="10" t="s">
        <v>125</v>
      </c>
      <c r="P165" s="10"/>
      <c r="Q165" s="10" t="s">
        <v>126</v>
      </c>
      <c r="R165" s="10">
        <v>48867</v>
      </c>
      <c r="S165" s="10"/>
      <c r="T165" s="10" t="s">
        <v>113</v>
      </c>
      <c r="U165" s="36" t="s">
        <v>72</v>
      </c>
      <c r="V165" s="10" t="s">
        <v>236</v>
      </c>
      <c r="W165" s="30" t="s">
        <v>233</v>
      </c>
      <c r="X165" s="30" t="s">
        <v>233</v>
      </c>
      <c r="Y165" s="83"/>
      <c r="Z165" s="30" t="s">
        <v>707</v>
      </c>
      <c r="AA165" s="10" t="s">
        <v>238</v>
      </c>
      <c r="AB165" s="10"/>
      <c r="AC165" s="10"/>
      <c r="AD165" s="10" t="s">
        <v>7</v>
      </c>
      <c r="AE165" s="109" t="s">
        <v>610</v>
      </c>
      <c r="AF165" s="108"/>
      <c r="AG165" s="108"/>
      <c r="AH165" s="108"/>
      <c r="AI165" s="10"/>
      <c r="AJ165" s="48" t="s">
        <v>235</v>
      </c>
      <c r="AK165" s="40" t="s">
        <v>610</v>
      </c>
      <c r="AL165" s="40" t="s">
        <v>610</v>
      </c>
      <c r="AM165" s="40"/>
      <c r="AN165" s="40"/>
      <c r="AO165" s="40" t="s">
        <v>610</v>
      </c>
      <c r="AP165" s="40"/>
      <c r="AQ165" s="40"/>
      <c r="AR165" s="42"/>
    </row>
    <row r="166" spans="1:44" ht="30">
      <c r="A166" s="115" t="s">
        <v>1080</v>
      </c>
      <c r="B166" s="8"/>
      <c r="D166" s="77" t="s">
        <v>610</v>
      </c>
      <c r="J166" s="76"/>
      <c r="K166" s="10" t="s">
        <v>637</v>
      </c>
      <c r="L166" s="89"/>
      <c r="M166" s="10">
        <v>-84.173400999999998</v>
      </c>
      <c r="N166" s="10">
        <v>42.998539999999998</v>
      </c>
      <c r="O166" s="10" t="s">
        <v>125</v>
      </c>
      <c r="P166" s="10"/>
      <c r="Q166" s="10" t="s">
        <v>126</v>
      </c>
      <c r="R166" s="10">
        <v>48867</v>
      </c>
      <c r="S166" s="10"/>
      <c r="T166" s="10" t="s">
        <v>113</v>
      </c>
      <c r="U166" s="36" t="s">
        <v>72</v>
      </c>
      <c r="V166" s="10" t="s">
        <v>236</v>
      </c>
      <c r="W166" s="30" t="s">
        <v>237</v>
      </c>
      <c r="X166" s="30" t="s">
        <v>711</v>
      </c>
      <c r="Y166" s="85"/>
      <c r="Z166" s="30" t="s">
        <v>710</v>
      </c>
      <c r="AA166" s="10"/>
      <c r="AB166" s="10"/>
      <c r="AC166" s="10"/>
      <c r="AD166" s="10" t="s">
        <v>659</v>
      </c>
      <c r="AE166" s="69"/>
      <c r="AF166" s="69"/>
      <c r="AG166" s="108" t="s">
        <v>610</v>
      </c>
      <c r="AH166" s="108" t="s">
        <v>610</v>
      </c>
      <c r="AI166" s="30" t="s">
        <v>129</v>
      </c>
      <c r="AJ166" s="48" t="s">
        <v>130</v>
      </c>
      <c r="AK166" s="43" t="s">
        <v>610</v>
      </c>
      <c r="AL166" s="43"/>
      <c r="AM166" s="43" t="s">
        <v>610</v>
      </c>
      <c r="AN166" s="43" t="s">
        <v>610</v>
      </c>
      <c r="AO166" s="43"/>
      <c r="AP166" s="43"/>
      <c r="AQ166" s="43"/>
      <c r="AR166" s="42"/>
    </row>
    <row r="167" spans="1:44" ht="30">
      <c r="A167" s="115" t="s">
        <v>1083</v>
      </c>
      <c r="B167" s="8"/>
      <c r="D167" s="77" t="s">
        <v>610</v>
      </c>
      <c r="J167" s="76"/>
      <c r="K167" s="8" t="s">
        <v>634</v>
      </c>
      <c r="L167" s="90"/>
      <c r="M167" s="8">
        <v>-84.173400999999998</v>
      </c>
      <c r="N167" s="8">
        <v>42.998539999999998</v>
      </c>
      <c r="O167" s="8" t="s">
        <v>125</v>
      </c>
      <c r="P167" s="8"/>
      <c r="Q167" s="8" t="s">
        <v>126</v>
      </c>
      <c r="R167" s="8">
        <v>48867</v>
      </c>
      <c r="S167" s="8"/>
      <c r="T167" s="10" t="s">
        <v>113</v>
      </c>
      <c r="U167" s="36" t="s">
        <v>72</v>
      </c>
      <c r="V167" s="8" t="s">
        <v>236</v>
      </c>
      <c r="W167" s="12" t="s">
        <v>237</v>
      </c>
      <c r="X167" s="12" t="s">
        <v>237</v>
      </c>
      <c r="Y167" s="85" t="s">
        <v>893</v>
      </c>
      <c r="Z167" s="12" t="s">
        <v>709</v>
      </c>
      <c r="AA167" s="8" t="s">
        <v>323</v>
      </c>
      <c r="AB167" s="8"/>
      <c r="AC167" s="8"/>
      <c r="AD167" s="10" t="s">
        <v>659</v>
      </c>
      <c r="AE167" s="69"/>
      <c r="AF167" s="69"/>
      <c r="AG167" s="108" t="s">
        <v>610</v>
      </c>
      <c r="AH167" s="108" t="s">
        <v>610</v>
      </c>
      <c r="AI167" s="8"/>
      <c r="AJ167" s="50"/>
      <c r="AK167" s="43" t="s">
        <v>610</v>
      </c>
      <c r="AL167" s="40" t="s">
        <v>610</v>
      </c>
      <c r="AM167" s="43" t="s">
        <v>610</v>
      </c>
      <c r="AN167" s="43"/>
      <c r="AO167" s="43"/>
      <c r="AP167" s="43"/>
      <c r="AQ167" s="43"/>
      <c r="AR167" s="42"/>
    </row>
    <row r="168" spans="1:44" ht="28.5">
      <c r="A168" s="115" t="s">
        <v>1084</v>
      </c>
      <c r="B168" s="8"/>
      <c r="D168" s="77" t="s">
        <v>610</v>
      </c>
      <c r="J168" s="76"/>
      <c r="K168" s="8" t="s">
        <v>635</v>
      </c>
      <c r="L168" s="90"/>
      <c r="M168" s="8">
        <v>-83.984813000000003</v>
      </c>
      <c r="N168" s="8">
        <v>42.911233000000003</v>
      </c>
      <c r="O168" s="8" t="s">
        <v>1235</v>
      </c>
      <c r="P168" s="8" t="s">
        <v>1232</v>
      </c>
      <c r="Q168" s="8" t="s">
        <v>351</v>
      </c>
      <c r="R168" s="8">
        <v>48429</v>
      </c>
      <c r="S168" s="8"/>
      <c r="T168" s="10" t="s">
        <v>113</v>
      </c>
      <c r="U168" s="36" t="s">
        <v>72</v>
      </c>
      <c r="V168" s="8" t="s">
        <v>352</v>
      </c>
      <c r="W168" s="12" t="s">
        <v>349</v>
      </c>
      <c r="X168" s="12" t="s">
        <v>349</v>
      </c>
      <c r="Y168" s="85" t="s">
        <v>894</v>
      </c>
      <c r="Z168" s="12" t="s">
        <v>350</v>
      </c>
      <c r="AA168" s="8" t="s">
        <v>343</v>
      </c>
      <c r="AB168" s="8"/>
      <c r="AC168" s="8"/>
      <c r="AD168" s="10" t="s">
        <v>659</v>
      </c>
      <c r="AE168" s="69"/>
      <c r="AF168" s="69"/>
      <c r="AG168" s="108" t="s">
        <v>610</v>
      </c>
      <c r="AH168" s="108" t="s">
        <v>610</v>
      </c>
      <c r="AI168" s="8"/>
      <c r="AJ168" s="50"/>
      <c r="AK168" s="43" t="s">
        <v>610</v>
      </c>
      <c r="AL168" s="40" t="s">
        <v>610</v>
      </c>
      <c r="AM168" s="43"/>
      <c r="AN168" s="43"/>
      <c r="AO168" s="43"/>
      <c r="AP168" s="43"/>
      <c r="AQ168" s="43"/>
      <c r="AR168" s="42"/>
    </row>
    <row r="169" spans="1:44" ht="45">
      <c r="A169" s="115" t="s">
        <v>1085</v>
      </c>
      <c r="B169" s="8"/>
      <c r="C169" s="117" t="s">
        <v>610</v>
      </c>
      <c r="D169" s="77" t="s">
        <v>610</v>
      </c>
      <c r="J169" s="76"/>
      <c r="K169" s="8" t="s">
        <v>590</v>
      </c>
      <c r="L169" s="90"/>
      <c r="M169" s="8">
        <v>-84.507932999999994</v>
      </c>
      <c r="N169" s="8">
        <v>42.778194999999997</v>
      </c>
      <c r="O169" s="8" t="s">
        <v>1228</v>
      </c>
      <c r="P169" s="8" t="s">
        <v>1226</v>
      </c>
      <c r="Q169" s="8" t="s">
        <v>437</v>
      </c>
      <c r="R169" s="8">
        <v>48823</v>
      </c>
      <c r="S169" s="8"/>
      <c r="T169" s="10" t="s">
        <v>113</v>
      </c>
      <c r="U169" s="57" t="s">
        <v>699</v>
      </c>
      <c r="V169" s="8" t="s">
        <v>588</v>
      </c>
      <c r="W169" s="12" t="s">
        <v>597</v>
      </c>
      <c r="X169" s="12" t="s">
        <v>597</v>
      </c>
      <c r="Y169" s="85" t="s">
        <v>895</v>
      </c>
      <c r="Z169" s="8" t="s">
        <v>589</v>
      </c>
      <c r="AA169" s="8"/>
      <c r="AB169" s="8"/>
      <c r="AC169" s="8"/>
      <c r="AD169" s="10" t="s">
        <v>659</v>
      </c>
      <c r="AE169" s="69"/>
      <c r="AF169" s="69"/>
      <c r="AG169" s="108" t="s">
        <v>610</v>
      </c>
      <c r="AH169" s="108" t="s">
        <v>610</v>
      </c>
      <c r="AI169" s="8"/>
      <c r="AJ169" s="46"/>
      <c r="AK169" s="43"/>
      <c r="AL169" s="43"/>
      <c r="AM169" s="43"/>
      <c r="AN169" s="43" t="s">
        <v>610</v>
      </c>
      <c r="AO169" s="43"/>
      <c r="AP169" s="43"/>
      <c r="AQ169" s="43"/>
      <c r="AR169" s="42"/>
    </row>
    <row r="170" spans="1:44" ht="28.5">
      <c r="A170" s="115" t="s">
        <v>1086</v>
      </c>
      <c r="B170" s="8"/>
      <c r="C170" s="117" t="s">
        <v>610</v>
      </c>
      <c r="D170" s="77" t="s">
        <v>610</v>
      </c>
      <c r="E170" s="69" t="s">
        <v>610</v>
      </c>
      <c r="F170" s="69" t="s">
        <v>610</v>
      </c>
      <c r="G170" s="69" t="s">
        <v>610</v>
      </c>
      <c r="H170" s="69" t="s">
        <v>610</v>
      </c>
      <c r="I170" s="69" t="s">
        <v>610</v>
      </c>
      <c r="J170" s="76"/>
      <c r="K170" s="7" t="s">
        <v>382</v>
      </c>
      <c r="L170" s="101"/>
      <c r="M170" s="7">
        <v>-83.331740999999994</v>
      </c>
      <c r="N170" s="7">
        <v>42.654769999999999</v>
      </c>
      <c r="O170" s="8" t="s">
        <v>383</v>
      </c>
      <c r="P170" s="8"/>
      <c r="Q170" s="7" t="s">
        <v>384</v>
      </c>
      <c r="R170" s="7">
        <v>48328</v>
      </c>
      <c r="S170" s="7"/>
      <c r="T170" s="10" t="s">
        <v>113</v>
      </c>
      <c r="U170" s="61" t="s">
        <v>696</v>
      </c>
      <c r="V170" s="10" t="s">
        <v>726</v>
      </c>
      <c r="W170" s="12" t="s">
        <v>705</v>
      </c>
      <c r="X170" s="12" t="s">
        <v>705</v>
      </c>
      <c r="Y170" s="86"/>
      <c r="Z170" s="10"/>
      <c r="AA170" s="10"/>
      <c r="AB170" s="10"/>
      <c r="AC170" s="10"/>
      <c r="AD170" s="10" t="s">
        <v>659</v>
      </c>
      <c r="AE170" s="69"/>
      <c r="AF170" s="69"/>
      <c r="AG170" s="108" t="s">
        <v>610</v>
      </c>
      <c r="AH170" s="108" t="s">
        <v>610</v>
      </c>
      <c r="AI170" s="10"/>
      <c r="AJ170" s="52"/>
      <c r="AK170" s="41" t="s">
        <v>610</v>
      </c>
      <c r="AL170" s="42"/>
      <c r="AM170" s="42" t="s">
        <v>610</v>
      </c>
      <c r="AN170" s="42"/>
      <c r="AO170" s="42"/>
      <c r="AP170" s="42"/>
      <c r="AQ170" s="42"/>
      <c r="AR170" s="42"/>
    </row>
    <row r="171" spans="1:44" ht="90">
      <c r="A171" s="115" t="s">
        <v>1087</v>
      </c>
      <c r="B171" s="8"/>
      <c r="C171" s="117" t="s">
        <v>610</v>
      </c>
      <c r="D171" s="77" t="s">
        <v>610</v>
      </c>
      <c r="E171" s="69" t="s">
        <v>610</v>
      </c>
      <c r="F171" s="69" t="s">
        <v>610</v>
      </c>
      <c r="G171" s="69" t="s">
        <v>610</v>
      </c>
      <c r="H171" s="69" t="s">
        <v>610</v>
      </c>
      <c r="I171" s="69" t="s">
        <v>610</v>
      </c>
      <c r="J171" s="76"/>
      <c r="K171" s="10" t="s">
        <v>630</v>
      </c>
      <c r="L171" s="89"/>
      <c r="M171" s="10">
        <v>-83.690122000000002</v>
      </c>
      <c r="N171" s="10">
        <v>43.015813000000001</v>
      </c>
      <c r="O171" s="10" t="s">
        <v>1217</v>
      </c>
      <c r="P171" s="10" t="s">
        <v>1154</v>
      </c>
      <c r="Q171" s="10" t="s">
        <v>193</v>
      </c>
      <c r="R171" s="10">
        <v>48502</v>
      </c>
      <c r="S171" s="10"/>
      <c r="T171" s="10" t="s">
        <v>113</v>
      </c>
      <c r="U171" s="36" t="s">
        <v>15</v>
      </c>
      <c r="V171" s="10" t="s">
        <v>194</v>
      </c>
      <c r="W171" s="30" t="s">
        <v>203</v>
      </c>
      <c r="X171" s="30" t="s">
        <v>226</v>
      </c>
      <c r="Y171" s="83"/>
      <c r="Z171" s="30" t="s">
        <v>702</v>
      </c>
      <c r="AA171" s="10" t="s">
        <v>21</v>
      </c>
      <c r="AB171" s="10"/>
      <c r="AC171" s="10"/>
      <c r="AD171" s="10" t="s">
        <v>659</v>
      </c>
      <c r="AE171" s="69"/>
      <c r="AF171" s="69"/>
      <c r="AG171" s="108" t="s">
        <v>610</v>
      </c>
      <c r="AH171" s="108" t="s">
        <v>610</v>
      </c>
      <c r="AI171" s="10" t="s">
        <v>53</v>
      </c>
      <c r="AJ171" s="45" t="s">
        <v>52</v>
      </c>
      <c r="AK171" s="41" t="s">
        <v>610</v>
      </c>
      <c r="AL171" s="42" t="s">
        <v>610</v>
      </c>
      <c r="AM171" s="42" t="s">
        <v>610</v>
      </c>
      <c r="AN171" s="42"/>
      <c r="AO171" s="42"/>
      <c r="AP171" s="42"/>
      <c r="AQ171" s="42"/>
      <c r="AR171" s="42"/>
    </row>
    <row r="172" spans="1:44" ht="75">
      <c r="A172" s="115" t="s">
        <v>1088</v>
      </c>
      <c r="B172" s="8"/>
      <c r="C172" s="117" t="s">
        <v>610</v>
      </c>
      <c r="D172" s="77" t="s">
        <v>610</v>
      </c>
      <c r="E172" s="69" t="s">
        <v>610</v>
      </c>
      <c r="F172" s="69" t="s">
        <v>610</v>
      </c>
      <c r="G172" s="69" t="s">
        <v>610</v>
      </c>
      <c r="H172" s="69" t="s">
        <v>610</v>
      </c>
      <c r="I172" s="69" t="s">
        <v>610</v>
      </c>
      <c r="J172" s="76"/>
      <c r="K172" s="10" t="s">
        <v>629</v>
      </c>
      <c r="L172" s="89"/>
      <c r="M172" s="10">
        <v>-83.712643</v>
      </c>
      <c r="N172" s="10">
        <v>43.012383</v>
      </c>
      <c r="O172" s="10" t="s">
        <v>1225</v>
      </c>
      <c r="P172" s="10" t="s">
        <v>1224</v>
      </c>
      <c r="Q172" s="10" t="s">
        <v>193</v>
      </c>
      <c r="R172" s="10">
        <v>48504</v>
      </c>
      <c r="S172" s="10"/>
      <c r="T172" s="10" t="s">
        <v>113</v>
      </c>
      <c r="U172" s="36" t="s">
        <v>15</v>
      </c>
      <c r="V172" s="10" t="s">
        <v>219</v>
      </c>
      <c r="W172" s="30" t="s">
        <v>150</v>
      </c>
      <c r="X172" s="30" t="s">
        <v>150</v>
      </c>
      <c r="Y172" s="83"/>
      <c r="Z172" s="30" t="s">
        <v>220</v>
      </c>
      <c r="AA172" s="10" t="s">
        <v>43</v>
      </c>
      <c r="AB172" s="10"/>
      <c r="AC172" s="10" t="s">
        <v>44</v>
      </c>
      <c r="AD172" s="10" t="s">
        <v>659</v>
      </c>
      <c r="AE172" s="69"/>
      <c r="AF172" s="69"/>
      <c r="AG172" s="108" t="s">
        <v>610</v>
      </c>
      <c r="AH172" s="108" t="s">
        <v>610</v>
      </c>
      <c r="AI172" s="10" t="s">
        <v>151</v>
      </c>
      <c r="AJ172" s="45" t="s">
        <v>42</v>
      </c>
      <c r="AK172" s="41" t="s">
        <v>610</v>
      </c>
      <c r="AL172" s="42"/>
      <c r="AM172" s="42" t="s">
        <v>610</v>
      </c>
      <c r="AN172" s="42" t="s">
        <v>610</v>
      </c>
      <c r="AO172" s="42"/>
      <c r="AP172" s="42"/>
      <c r="AQ172" s="42"/>
      <c r="AR172" s="42"/>
    </row>
    <row r="173" spans="1:44" ht="28.5">
      <c r="A173" s="115"/>
      <c r="B173" s="8"/>
      <c r="C173" s="117"/>
      <c r="D173" s="77" t="s">
        <v>610</v>
      </c>
      <c r="E173" s="69"/>
      <c r="F173" s="69"/>
      <c r="G173" s="69"/>
      <c r="H173" s="69"/>
      <c r="I173" s="69"/>
      <c r="J173" s="76"/>
      <c r="K173" s="143" t="s">
        <v>1486</v>
      </c>
      <c r="L173" s="143" t="s">
        <v>1296</v>
      </c>
      <c r="M173" s="165">
        <v>-84.117874473699999</v>
      </c>
      <c r="N173" s="165">
        <v>42.981030800500001</v>
      </c>
      <c r="O173" s="143" t="s">
        <v>1487</v>
      </c>
      <c r="P173" s="143"/>
      <c r="Q173" s="143" t="s">
        <v>131</v>
      </c>
      <c r="R173" s="143">
        <v>48817</v>
      </c>
      <c r="S173" s="143"/>
      <c r="T173" s="179" t="s">
        <v>113</v>
      </c>
      <c r="U173" s="143" t="s">
        <v>72</v>
      </c>
      <c r="V173" s="143" t="s">
        <v>1488</v>
      </c>
      <c r="W173" s="180" t="s">
        <v>938</v>
      </c>
      <c r="X173" s="180" t="s">
        <v>938</v>
      </c>
      <c r="Y173" s="180" t="s">
        <v>1489</v>
      </c>
      <c r="Z173" s="141" t="s">
        <v>1490</v>
      </c>
      <c r="AA173" s="143" t="s">
        <v>1491</v>
      </c>
      <c r="AB173" s="143"/>
      <c r="AC173" s="119"/>
      <c r="AD173" s="119"/>
      <c r="AE173" s="157" t="s">
        <v>610</v>
      </c>
      <c r="AF173" s="119"/>
      <c r="AG173" s="119"/>
      <c r="AH173" s="119"/>
      <c r="AI173" s="119"/>
      <c r="AJ173" s="119"/>
      <c r="AK173" s="120"/>
      <c r="AL173" s="120"/>
      <c r="AM173" s="120"/>
      <c r="AN173" s="120"/>
      <c r="AO173" s="120"/>
      <c r="AP173" s="120"/>
      <c r="AQ173" s="120"/>
      <c r="AR173" s="156" t="s">
        <v>610</v>
      </c>
    </row>
    <row r="174" spans="1:44" ht="28.5">
      <c r="A174" s="115"/>
      <c r="B174" s="8"/>
      <c r="C174" s="117"/>
      <c r="D174" s="77" t="s">
        <v>610</v>
      </c>
      <c r="E174" s="69"/>
      <c r="F174" s="69"/>
      <c r="G174" s="69"/>
      <c r="H174" s="69"/>
      <c r="I174" s="69"/>
      <c r="J174" s="76"/>
      <c r="K174" s="143" t="s">
        <v>1486</v>
      </c>
      <c r="L174" s="143" t="s">
        <v>1305</v>
      </c>
      <c r="M174" s="165">
        <v>-84.117989816399998</v>
      </c>
      <c r="N174" s="165">
        <v>42.9809618783</v>
      </c>
      <c r="O174" s="143" t="s">
        <v>1492</v>
      </c>
      <c r="P174" s="143"/>
      <c r="Q174" s="143" t="s">
        <v>131</v>
      </c>
      <c r="R174" s="143">
        <v>48817</v>
      </c>
      <c r="S174" s="143"/>
      <c r="T174" s="179" t="s">
        <v>113</v>
      </c>
      <c r="U174" s="143" t="s">
        <v>72</v>
      </c>
      <c r="V174" s="143" t="s">
        <v>1493</v>
      </c>
      <c r="W174" s="180" t="s">
        <v>892</v>
      </c>
      <c r="X174" s="180" t="s">
        <v>892</v>
      </c>
      <c r="Y174" s="170" t="s">
        <v>1494</v>
      </c>
      <c r="Z174" s="143" t="s">
        <v>1656</v>
      </c>
      <c r="AA174" s="143" t="s">
        <v>1310</v>
      </c>
      <c r="AB174" s="143"/>
      <c r="AC174" s="119"/>
      <c r="AD174" s="119"/>
      <c r="AE174" s="157" t="s">
        <v>610</v>
      </c>
      <c r="AF174" s="119"/>
      <c r="AG174" s="119"/>
      <c r="AH174" s="119"/>
      <c r="AI174" s="119"/>
      <c r="AJ174" s="119"/>
      <c r="AK174" s="120"/>
      <c r="AL174" s="120"/>
      <c r="AM174" s="120"/>
      <c r="AN174" s="120"/>
      <c r="AO174" s="120"/>
      <c r="AP174" s="120"/>
      <c r="AQ174" s="120"/>
      <c r="AR174" s="156" t="s">
        <v>610</v>
      </c>
    </row>
    <row r="175" spans="1:44" ht="28.5">
      <c r="A175" s="115"/>
      <c r="B175" s="8"/>
      <c r="C175" s="117"/>
      <c r="D175" s="77" t="s">
        <v>610</v>
      </c>
      <c r="E175" s="69"/>
      <c r="F175" s="69"/>
      <c r="G175" s="69"/>
      <c r="H175" s="69"/>
      <c r="I175" s="69"/>
      <c r="J175" s="76"/>
      <c r="K175" s="143" t="s">
        <v>1495</v>
      </c>
      <c r="L175" s="143" t="s">
        <v>1313</v>
      </c>
      <c r="M175" s="165">
        <v>-84.172914000000006</v>
      </c>
      <c r="N175" s="165">
        <v>42.996653999999999</v>
      </c>
      <c r="O175" s="143" t="s">
        <v>1496</v>
      </c>
      <c r="P175" s="143"/>
      <c r="Q175" s="143" t="s">
        <v>126</v>
      </c>
      <c r="R175" s="143">
        <v>48867</v>
      </c>
      <c r="S175" s="143"/>
      <c r="T175" s="179" t="s">
        <v>113</v>
      </c>
      <c r="U175" s="143" t="s">
        <v>72</v>
      </c>
      <c r="V175" s="143" t="s">
        <v>1497</v>
      </c>
      <c r="W175" s="180" t="s">
        <v>1498</v>
      </c>
      <c r="X175" s="180" t="s">
        <v>1498</v>
      </c>
      <c r="Y175" s="180" t="s">
        <v>1499</v>
      </c>
      <c r="Z175" s="141" t="s">
        <v>1500</v>
      </c>
      <c r="AA175" s="143" t="s">
        <v>1501</v>
      </c>
      <c r="AB175" s="143"/>
      <c r="AC175" s="119"/>
      <c r="AD175" s="119"/>
      <c r="AE175" s="157" t="s">
        <v>610</v>
      </c>
      <c r="AF175" s="119"/>
      <c r="AG175" s="119"/>
      <c r="AH175" s="119"/>
      <c r="AI175" s="119"/>
      <c r="AJ175" s="119"/>
      <c r="AK175" s="120"/>
      <c r="AL175" s="120"/>
      <c r="AM175" s="120"/>
      <c r="AN175" s="120"/>
      <c r="AO175" s="120"/>
      <c r="AP175" s="120"/>
      <c r="AQ175" s="120"/>
      <c r="AR175" s="156" t="s">
        <v>610</v>
      </c>
    </row>
    <row r="176" spans="1:44" ht="28.5">
      <c r="A176" s="115"/>
      <c r="B176" s="8"/>
      <c r="C176" s="117"/>
      <c r="D176" s="77" t="s">
        <v>610</v>
      </c>
      <c r="E176" s="69"/>
      <c r="F176" s="69"/>
      <c r="G176" s="69"/>
      <c r="H176" s="69"/>
      <c r="I176" s="69"/>
      <c r="J176" s="76"/>
      <c r="K176" s="143" t="s">
        <v>1502</v>
      </c>
      <c r="L176" s="143" t="s">
        <v>1313</v>
      </c>
      <c r="M176" s="165">
        <v>-84.117550499999993</v>
      </c>
      <c r="N176" s="165">
        <v>42.983127000000003</v>
      </c>
      <c r="O176" s="143" t="s">
        <v>1503</v>
      </c>
      <c r="P176" s="143"/>
      <c r="Q176" s="143" t="s">
        <v>131</v>
      </c>
      <c r="R176" s="143">
        <v>48817</v>
      </c>
      <c r="S176" s="143"/>
      <c r="T176" s="179" t="s">
        <v>113</v>
      </c>
      <c r="U176" s="143" t="s">
        <v>72</v>
      </c>
      <c r="V176" s="143" t="s">
        <v>1504</v>
      </c>
      <c r="W176" s="180" t="s">
        <v>1505</v>
      </c>
      <c r="X176" s="180" t="s">
        <v>1505</v>
      </c>
      <c r="Y176" s="180" t="s">
        <v>1506</v>
      </c>
      <c r="Z176" s="142" t="s">
        <v>1507</v>
      </c>
      <c r="AA176" s="143" t="s">
        <v>1501</v>
      </c>
      <c r="AB176" s="143"/>
      <c r="AC176" s="119"/>
      <c r="AD176" s="119"/>
      <c r="AE176" s="157" t="s">
        <v>610</v>
      </c>
      <c r="AF176" s="119"/>
      <c r="AG176" s="119"/>
      <c r="AH176" s="119"/>
      <c r="AI176" s="119"/>
      <c r="AJ176" s="119"/>
      <c r="AK176" s="120"/>
      <c r="AL176" s="120"/>
      <c r="AM176" s="120"/>
      <c r="AN176" s="120"/>
      <c r="AO176" s="120"/>
      <c r="AP176" s="120"/>
      <c r="AQ176" s="120"/>
      <c r="AR176" s="156" t="s">
        <v>610</v>
      </c>
    </row>
    <row r="177" spans="1:44" ht="28.5">
      <c r="A177" s="115"/>
      <c r="B177" s="8"/>
      <c r="C177" s="117"/>
      <c r="D177" s="77" t="s">
        <v>610</v>
      </c>
      <c r="E177" s="69"/>
      <c r="F177" s="69"/>
      <c r="G177" s="69"/>
      <c r="H177" s="69"/>
      <c r="I177" s="69"/>
      <c r="J177" s="76"/>
      <c r="K177" s="143" t="s">
        <v>1508</v>
      </c>
      <c r="L177" s="143" t="s">
        <v>1509</v>
      </c>
      <c r="M177" s="165">
        <v>-84.370491000000001</v>
      </c>
      <c r="N177" s="165">
        <v>43.005068999999999</v>
      </c>
      <c r="O177" s="143" t="s">
        <v>1510</v>
      </c>
      <c r="P177" s="143"/>
      <c r="Q177" s="143" t="s">
        <v>1511</v>
      </c>
      <c r="R177" s="143">
        <v>48866</v>
      </c>
      <c r="S177" s="143"/>
      <c r="T177" s="179" t="s">
        <v>113</v>
      </c>
      <c r="U177" s="143" t="s">
        <v>72</v>
      </c>
      <c r="V177" s="143" t="s">
        <v>1512</v>
      </c>
      <c r="W177" s="180" t="s">
        <v>1513</v>
      </c>
      <c r="X177" s="180" t="s">
        <v>1513</v>
      </c>
      <c r="Y177" s="171" t="s">
        <v>1514</v>
      </c>
      <c r="Z177" s="143" t="s">
        <v>1656</v>
      </c>
      <c r="AA177" s="143"/>
      <c r="AB177" s="143"/>
      <c r="AC177" s="119"/>
      <c r="AD177" s="119"/>
      <c r="AE177" s="157" t="s">
        <v>610</v>
      </c>
      <c r="AF177" s="119"/>
      <c r="AG177" s="119"/>
      <c r="AH177" s="119"/>
      <c r="AI177" s="119"/>
      <c r="AJ177" s="119"/>
      <c r="AK177" s="119"/>
      <c r="AL177" s="119"/>
      <c r="AM177" s="119"/>
      <c r="AN177" s="119"/>
      <c r="AO177" s="119"/>
      <c r="AP177" s="119"/>
      <c r="AQ177" s="119"/>
      <c r="AR177" s="156" t="s">
        <v>610</v>
      </c>
    </row>
    <row r="178" spans="1:44" ht="28.5">
      <c r="A178" s="115"/>
      <c r="B178" s="8"/>
      <c r="C178" s="117"/>
      <c r="D178" s="77" t="s">
        <v>610</v>
      </c>
      <c r="E178" s="69"/>
      <c r="F178" s="69"/>
      <c r="G178" s="69"/>
      <c r="H178" s="69"/>
      <c r="I178" s="69"/>
      <c r="J178" s="76"/>
      <c r="K178" s="143" t="s">
        <v>1515</v>
      </c>
      <c r="L178" s="143" t="s">
        <v>1509</v>
      </c>
      <c r="M178" s="165">
        <v>-83.9300799369</v>
      </c>
      <c r="N178" s="165">
        <v>42.984401454299999</v>
      </c>
      <c r="O178" s="143" t="s">
        <v>1516</v>
      </c>
      <c r="P178" s="143" t="s">
        <v>1517</v>
      </c>
      <c r="Q178" s="143" t="s">
        <v>1518</v>
      </c>
      <c r="R178" s="143">
        <v>48449</v>
      </c>
      <c r="S178" s="143"/>
      <c r="T178" s="179" t="s">
        <v>113</v>
      </c>
      <c r="U178" s="143" t="s">
        <v>72</v>
      </c>
      <c r="V178" s="143" t="s">
        <v>1519</v>
      </c>
      <c r="W178" s="147" t="s">
        <v>1520</v>
      </c>
      <c r="X178" s="171" t="s">
        <v>1521</v>
      </c>
      <c r="Y178" s="171" t="s">
        <v>1521</v>
      </c>
      <c r="Z178" s="143" t="s">
        <v>1656</v>
      </c>
      <c r="AA178" s="143"/>
      <c r="AB178" s="143"/>
      <c r="AC178" s="118"/>
      <c r="AD178" s="118"/>
      <c r="AE178" s="157" t="s">
        <v>610</v>
      </c>
      <c r="AF178" s="118"/>
      <c r="AG178" s="118"/>
      <c r="AH178" s="118"/>
      <c r="AI178" s="118"/>
      <c r="AJ178" s="118"/>
      <c r="AK178" s="118"/>
      <c r="AL178" s="118"/>
      <c r="AM178" s="118"/>
      <c r="AN178" s="118"/>
      <c r="AO178" s="118"/>
      <c r="AP178" s="118"/>
      <c r="AQ178" s="118"/>
      <c r="AR178" s="156" t="s">
        <v>610</v>
      </c>
    </row>
    <row r="179" spans="1:44" ht="28.5">
      <c r="A179" s="115"/>
      <c r="B179" s="8"/>
      <c r="C179" s="117"/>
      <c r="D179" s="77" t="s">
        <v>610</v>
      </c>
      <c r="E179" s="69"/>
      <c r="F179" s="69"/>
      <c r="G179" s="69"/>
      <c r="H179" s="69"/>
      <c r="I179" s="69"/>
      <c r="J179" s="76"/>
      <c r="K179" s="143" t="s">
        <v>1522</v>
      </c>
      <c r="L179" s="143" t="s">
        <v>1509</v>
      </c>
      <c r="M179" s="165">
        <v>-84.031614673199996</v>
      </c>
      <c r="N179" s="165">
        <v>42.939129123100003</v>
      </c>
      <c r="O179" s="143" t="s">
        <v>1523</v>
      </c>
      <c r="P179" s="143"/>
      <c r="Q179" s="143" t="s">
        <v>1524</v>
      </c>
      <c r="R179" s="143">
        <v>48476</v>
      </c>
      <c r="S179" s="143"/>
      <c r="T179" s="179" t="s">
        <v>113</v>
      </c>
      <c r="U179" s="143" t="s">
        <v>72</v>
      </c>
      <c r="V179" s="143" t="s">
        <v>1525</v>
      </c>
      <c r="W179" s="180" t="s">
        <v>1526</v>
      </c>
      <c r="X179" s="180" t="s">
        <v>1526</v>
      </c>
      <c r="Y179" s="171" t="s">
        <v>1527</v>
      </c>
      <c r="Z179" s="142" t="s">
        <v>1528</v>
      </c>
      <c r="AA179" s="143"/>
      <c r="AB179" s="143"/>
      <c r="AC179" s="119"/>
      <c r="AD179" s="119"/>
      <c r="AE179" s="157" t="s">
        <v>610</v>
      </c>
      <c r="AF179" s="119"/>
      <c r="AG179" s="119"/>
      <c r="AH179" s="119"/>
      <c r="AI179" s="119"/>
      <c r="AJ179" s="119"/>
      <c r="AK179" s="119"/>
      <c r="AL179" s="119"/>
      <c r="AM179" s="119"/>
      <c r="AN179" s="119"/>
      <c r="AO179" s="119"/>
      <c r="AP179" s="119"/>
      <c r="AQ179" s="119"/>
      <c r="AR179" s="156" t="s">
        <v>610</v>
      </c>
    </row>
    <row r="180" spans="1:44" ht="28.5">
      <c r="A180" s="115"/>
      <c r="B180" s="8"/>
      <c r="C180" s="117"/>
      <c r="D180" s="77" t="s">
        <v>610</v>
      </c>
      <c r="E180" s="69"/>
      <c r="F180" s="69"/>
      <c r="G180" s="69"/>
      <c r="H180" s="69"/>
      <c r="I180" s="69"/>
      <c r="J180" s="76"/>
      <c r="K180" s="143" t="s">
        <v>1529</v>
      </c>
      <c r="L180" s="143" t="s">
        <v>1509</v>
      </c>
      <c r="M180" s="165">
        <v>-83.944431355399999</v>
      </c>
      <c r="N180" s="165">
        <v>42.823467664200003</v>
      </c>
      <c r="O180" s="143" t="s">
        <v>1530</v>
      </c>
      <c r="P180" s="143"/>
      <c r="Q180" s="143" t="s">
        <v>1531</v>
      </c>
      <c r="R180" s="143">
        <v>48418</v>
      </c>
      <c r="S180" s="143"/>
      <c r="T180" s="179" t="s">
        <v>113</v>
      </c>
      <c r="U180" s="143" t="s">
        <v>72</v>
      </c>
      <c r="V180" s="143" t="s">
        <v>1532</v>
      </c>
      <c r="W180" s="147" t="s">
        <v>1533</v>
      </c>
      <c r="X180" s="147" t="s">
        <v>1533</v>
      </c>
      <c r="Y180" s="171" t="s">
        <v>1534</v>
      </c>
      <c r="Z180" s="142" t="s">
        <v>1535</v>
      </c>
      <c r="AA180" s="143"/>
      <c r="AB180" s="143"/>
      <c r="AC180" s="119"/>
      <c r="AD180" s="119"/>
      <c r="AE180" s="157" t="s">
        <v>610</v>
      </c>
      <c r="AF180" s="119"/>
      <c r="AG180" s="119"/>
      <c r="AH180" s="119"/>
      <c r="AI180" s="119"/>
      <c r="AJ180" s="119"/>
      <c r="AK180" s="119"/>
      <c r="AL180" s="119"/>
      <c r="AM180" s="119"/>
      <c r="AN180" s="119"/>
      <c r="AO180" s="119"/>
      <c r="AP180" s="119"/>
      <c r="AQ180" s="119"/>
      <c r="AR180" s="156" t="s">
        <v>610</v>
      </c>
    </row>
    <row r="181" spans="1:44" ht="28.5">
      <c r="A181" s="115"/>
      <c r="B181" s="8"/>
      <c r="C181" s="117"/>
      <c r="D181" s="77" t="s">
        <v>610</v>
      </c>
      <c r="E181" s="69"/>
      <c r="F181" s="69"/>
      <c r="G181" s="69"/>
      <c r="H181" s="69"/>
      <c r="I181" s="69"/>
      <c r="J181" s="76"/>
      <c r="K181" s="143" t="s">
        <v>1536</v>
      </c>
      <c r="L181" s="143" t="s">
        <v>1313</v>
      </c>
      <c r="M181" s="165">
        <v>-83.986243985300007</v>
      </c>
      <c r="N181" s="165">
        <v>42.9119686254</v>
      </c>
      <c r="O181" s="143" t="s">
        <v>1537</v>
      </c>
      <c r="P181" s="143"/>
      <c r="Q181" s="143" t="s">
        <v>1538</v>
      </c>
      <c r="R181" s="143">
        <v>48429</v>
      </c>
      <c r="S181" s="143"/>
      <c r="T181" s="179" t="s">
        <v>113</v>
      </c>
      <c r="U181" s="143" t="s">
        <v>72</v>
      </c>
      <c r="V181" s="143" t="s">
        <v>1539</v>
      </c>
      <c r="W181" s="180" t="s">
        <v>1540</v>
      </c>
      <c r="X181" s="180" t="s">
        <v>1540</v>
      </c>
      <c r="Y181" s="171" t="s">
        <v>1541</v>
      </c>
      <c r="Z181" s="143" t="s">
        <v>1656</v>
      </c>
      <c r="AA181" s="143" t="s">
        <v>1501</v>
      </c>
      <c r="AB181" s="143"/>
      <c r="AC181" s="119"/>
      <c r="AD181" s="119"/>
      <c r="AE181" s="157" t="s">
        <v>610</v>
      </c>
      <c r="AF181" s="119"/>
      <c r="AG181" s="119"/>
      <c r="AH181" s="119"/>
      <c r="AI181" s="119"/>
      <c r="AJ181" s="119"/>
      <c r="AK181" s="119"/>
      <c r="AL181" s="119"/>
      <c r="AM181" s="119"/>
      <c r="AN181" s="119"/>
      <c r="AO181" s="119"/>
      <c r="AP181" s="119"/>
      <c r="AQ181" s="119"/>
      <c r="AR181" s="156" t="s">
        <v>610</v>
      </c>
    </row>
    <row r="182" spans="1:44" ht="28.5">
      <c r="A182" s="115"/>
      <c r="B182" s="8"/>
      <c r="C182" s="117"/>
      <c r="D182" s="77" t="s">
        <v>610</v>
      </c>
      <c r="E182" s="69"/>
      <c r="F182" s="69"/>
      <c r="G182" s="69"/>
      <c r="H182" s="69"/>
      <c r="I182" s="69"/>
      <c r="J182" s="76"/>
      <c r="K182" s="143" t="s">
        <v>1542</v>
      </c>
      <c r="L182" s="143" t="s">
        <v>1313</v>
      </c>
      <c r="M182" s="165">
        <v>-84.350079733499996</v>
      </c>
      <c r="N182" s="165">
        <v>42.8897903099</v>
      </c>
      <c r="O182" s="143" t="s">
        <v>1543</v>
      </c>
      <c r="P182" s="143"/>
      <c r="Q182" s="143" t="s">
        <v>1544</v>
      </c>
      <c r="R182" s="143">
        <v>48848</v>
      </c>
      <c r="S182" s="143"/>
      <c r="T182" s="179" t="s">
        <v>113</v>
      </c>
      <c r="U182" s="143" t="s">
        <v>72</v>
      </c>
      <c r="V182" s="143" t="s">
        <v>1545</v>
      </c>
      <c r="W182" s="180" t="s">
        <v>1546</v>
      </c>
      <c r="X182" s="180" t="s">
        <v>1546</v>
      </c>
      <c r="Y182" s="143" t="s">
        <v>1695</v>
      </c>
      <c r="Z182" s="143" t="s">
        <v>1656</v>
      </c>
      <c r="AA182" s="143" t="s">
        <v>1501</v>
      </c>
      <c r="AB182" s="143"/>
      <c r="AC182" s="119"/>
      <c r="AD182" s="119"/>
      <c r="AE182" s="157" t="s">
        <v>610</v>
      </c>
      <c r="AF182" s="119"/>
      <c r="AG182" s="119"/>
      <c r="AH182" s="119"/>
      <c r="AI182" s="119"/>
      <c r="AJ182" s="119"/>
      <c r="AK182" s="119"/>
      <c r="AL182" s="119"/>
      <c r="AM182" s="119"/>
      <c r="AN182" s="119"/>
      <c r="AO182" s="119"/>
      <c r="AP182" s="119"/>
      <c r="AQ182" s="119"/>
      <c r="AR182" s="156" t="s">
        <v>610</v>
      </c>
    </row>
    <row r="183" spans="1:44" ht="28.5">
      <c r="A183" s="115"/>
      <c r="B183" s="8"/>
      <c r="C183" s="117"/>
      <c r="D183" s="77" t="s">
        <v>610</v>
      </c>
      <c r="E183" s="69"/>
      <c r="F183" s="69"/>
      <c r="G183" s="69"/>
      <c r="H183" s="69"/>
      <c r="I183" s="69"/>
      <c r="J183" s="76"/>
      <c r="K183" s="143" t="s">
        <v>1547</v>
      </c>
      <c r="L183" s="143" t="s">
        <v>1509</v>
      </c>
      <c r="M183" s="165">
        <v>-84.177973835200007</v>
      </c>
      <c r="N183" s="165">
        <v>42.838821278399998</v>
      </c>
      <c r="O183" s="143" t="s">
        <v>1548</v>
      </c>
      <c r="P183" s="143"/>
      <c r="Q183" s="143" t="s">
        <v>1549</v>
      </c>
      <c r="R183" s="143">
        <v>48857</v>
      </c>
      <c r="S183" s="143"/>
      <c r="T183" s="179" t="s">
        <v>113</v>
      </c>
      <c r="U183" s="143" t="s">
        <v>72</v>
      </c>
      <c r="V183" s="143" t="s">
        <v>1550</v>
      </c>
      <c r="W183" s="180" t="s">
        <v>1551</v>
      </c>
      <c r="X183" s="180" t="s">
        <v>1551</v>
      </c>
      <c r="Y183" s="171" t="s">
        <v>1552</v>
      </c>
      <c r="Z183" s="143" t="s">
        <v>1553</v>
      </c>
      <c r="AA183" s="143" t="s">
        <v>1501</v>
      </c>
      <c r="AB183" s="143"/>
      <c r="AC183" s="119"/>
      <c r="AD183" s="119"/>
      <c r="AE183" s="157" t="s">
        <v>610</v>
      </c>
      <c r="AF183" s="119"/>
      <c r="AG183" s="119"/>
      <c r="AH183" s="119"/>
      <c r="AI183" s="119"/>
      <c r="AJ183" s="119"/>
      <c r="AK183" s="119"/>
      <c r="AL183" s="119"/>
      <c r="AM183" s="119"/>
      <c r="AN183" s="119"/>
      <c r="AO183" s="119"/>
      <c r="AP183" s="119"/>
      <c r="AQ183" s="119"/>
      <c r="AR183" s="156" t="s">
        <v>610</v>
      </c>
    </row>
    <row r="184" spans="1:44" ht="28.5">
      <c r="A184" s="115"/>
      <c r="B184" s="8"/>
      <c r="C184" s="117"/>
      <c r="D184" s="77" t="s">
        <v>610</v>
      </c>
      <c r="E184" s="69"/>
      <c r="F184" s="69"/>
      <c r="G184" s="69"/>
      <c r="H184" s="69"/>
      <c r="I184" s="69"/>
      <c r="J184" s="76"/>
      <c r="K184" s="143" t="s">
        <v>1554</v>
      </c>
      <c r="L184" s="143" t="s">
        <v>1509</v>
      </c>
      <c r="M184" s="165">
        <v>-83.971808017200004</v>
      </c>
      <c r="N184" s="165">
        <v>43.1190242837</v>
      </c>
      <c r="O184" s="143" t="s">
        <v>1555</v>
      </c>
      <c r="P184" s="143" t="s">
        <v>1556</v>
      </c>
      <c r="Q184" s="143" t="s">
        <v>1557</v>
      </c>
      <c r="R184" s="143">
        <v>48460</v>
      </c>
      <c r="S184" s="143"/>
      <c r="T184" s="179" t="s">
        <v>113</v>
      </c>
      <c r="U184" s="143" t="s">
        <v>72</v>
      </c>
      <c r="V184" s="143" t="s">
        <v>1558</v>
      </c>
      <c r="W184" s="171" t="s">
        <v>1559</v>
      </c>
      <c r="X184" s="171" t="s">
        <v>1559</v>
      </c>
      <c r="Y184" s="171" t="s">
        <v>1560</v>
      </c>
      <c r="Z184" s="143" t="s">
        <v>1656</v>
      </c>
      <c r="AA184" s="143" t="s">
        <v>1501</v>
      </c>
      <c r="AB184" s="143"/>
      <c r="AC184" s="118"/>
      <c r="AD184" s="118"/>
      <c r="AE184" s="157" t="s">
        <v>610</v>
      </c>
      <c r="AF184" s="118"/>
      <c r="AG184" s="118"/>
      <c r="AH184" s="118"/>
      <c r="AI184" s="118"/>
      <c r="AJ184" s="118"/>
      <c r="AK184" s="119"/>
      <c r="AL184" s="119"/>
      <c r="AM184" s="119"/>
      <c r="AN184" s="119"/>
      <c r="AO184" s="119"/>
      <c r="AP184" s="119"/>
      <c r="AQ184" s="119"/>
      <c r="AR184" s="156" t="s">
        <v>610</v>
      </c>
    </row>
    <row r="185" spans="1:44" ht="28.5">
      <c r="A185" s="115"/>
      <c r="B185" s="8"/>
      <c r="C185" s="117"/>
      <c r="D185" s="77" t="s">
        <v>610</v>
      </c>
      <c r="E185" s="69"/>
      <c r="F185" s="69"/>
      <c r="G185" s="69"/>
      <c r="H185" s="69"/>
      <c r="I185" s="69"/>
      <c r="J185" s="76"/>
      <c r="K185" s="143" t="s">
        <v>1561</v>
      </c>
      <c r="L185" s="143" t="s">
        <v>1509</v>
      </c>
      <c r="M185" s="165">
        <v>-84.064654698200002</v>
      </c>
      <c r="N185" s="165">
        <v>42.875562024600001</v>
      </c>
      <c r="O185" s="143" t="s">
        <v>1562</v>
      </c>
      <c r="P185" s="143" t="s">
        <v>1563</v>
      </c>
      <c r="Q185" s="143" t="s">
        <v>1564</v>
      </c>
      <c r="R185" s="143">
        <v>48414</v>
      </c>
      <c r="S185" s="145" t="s">
        <v>1565</v>
      </c>
      <c r="T185" s="179" t="s">
        <v>113</v>
      </c>
      <c r="U185" s="143" t="s">
        <v>72</v>
      </c>
      <c r="V185" s="143" t="s">
        <v>1566</v>
      </c>
      <c r="W185" s="171" t="s">
        <v>1567</v>
      </c>
      <c r="X185" s="171" t="s">
        <v>1567</v>
      </c>
      <c r="Y185" s="171" t="s">
        <v>1567</v>
      </c>
      <c r="Z185" s="142" t="s">
        <v>1568</v>
      </c>
      <c r="AA185" s="143" t="s">
        <v>1501</v>
      </c>
      <c r="AB185" s="143"/>
      <c r="AC185" s="118"/>
      <c r="AD185" s="118"/>
      <c r="AE185" s="157" t="s">
        <v>610</v>
      </c>
      <c r="AF185" s="118"/>
      <c r="AG185" s="118"/>
      <c r="AH185" s="118"/>
      <c r="AI185" s="118"/>
      <c r="AJ185" s="118"/>
      <c r="AK185" s="120"/>
      <c r="AL185" s="120"/>
      <c r="AM185" s="120"/>
      <c r="AN185" s="120"/>
      <c r="AO185" s="120"/>
      <c r="AP185" s="120"/>
      <c r="AQ185" s="120"/>
      <c r="AR185" s="156" t="s">
        <v>610</v>
      </c>
    </row>
    <row r="186" spans="1:44" ht="28.5">
      <c r="A186" s="115"/>
      <c r="B186" s="8"/>
      <c r="C186" s="117"/>
      <c r="D186" s="77" t="s">
        <v>610</v>
      </c>
      <c r="E186" s="69"/>
      <c r="F186" s="69"/>
      <c r="G186" s="69"/>
      <c r="H186" s="69"/>
      <c r="I186" s="69"/>
      <c r="J186" s="76"/>
      <c r="K186" s="143" t="s">
        <v>1569</v>
      </c>
      <c r="L186" s="143" t="s">
        <v>1313</v>
      </c>
      <c r="M186" s="165">
        <v>-84.220727181200004</v>
      </c>
      <c r="N186" s="165">
        <v>42.827446825199999</v>
      </c>
      <c r="O186" s="143" t="s">
        <v>1570</v>
      </c>
      <c r="P186" s="143"/>
      <c r="Q186" s="143" t="s">
        <v>1571</v>
      </c>
      <c r="R186" s="143">
        <v>48872</v>
      </c>
      <c r="S186" s="143">
        <v>9503</v>
      </c>
      <c r="T186" s="179" t="s">
        <v>113</v>
      </c>
      <c r="U186" s="143" t="s">
        <v>72</v>
      </c>
      <c r="V186" s="143" t="s">
        <v>1572</v>
      </c>
      <c r="W186" s="171" t="s">
        <v>1573</v>
      </c>
      <c r="X186" s="171" t="s">
        <v>1573</v>
      </c>
      <c r="Y186" s="171" t="s">
        <v>1574</v>
      </c>
      <c r="Z186" s="142" t="s">
        <v>1575</v>
      </c>
      <c r="AA186" s="143" t="s">
        <v>1501</v>
      </c>
      <c r="AB186" s="143"/>
      <c r="AC186" s="118"/>
      <c r="AD186" s="118"/>
      <c r="AE186" s="157" t="s">
        <v>610</v>
      </c>
      <c r="AF186" s="118"/>
      <c r="AG186" s="118"/>
      <c r="AH186" s="118"/>
      <c r="AI186" s="118"/>
      <c r="AJ186" s="118"/>
      <c r="AK186" s="119"/>
      <c r="AL186" s="119"/>
      <c r="AM186" s="119"/>
      <c r="AN186" s="119"/>
      <c r="AO186" s="119"/>
      <c r="AP186" s="119"/>
      <c r="AQ186" s="119"/>
      <c r="AR186" s="156" t="s">
        <v>610</v>
      </c>
    </row>
    <row r="187" spans="1:44" ht="28.5">
      <c r="A187" s="115"/>
      <c r="B187" s="8"/>
      <c r="C187" s="117"/>
      <c r="D187" s="77" t="s">
        <v>610</v>
      </c>
      <c r="E187" s="69"/>
      <c r="F187" s="69"/>
      <c r="G187" s="69"/>
      <c r="H187" s="69"/>
      <c r="I187" s="69"/>
      <c r="J187" s="76"/>
      <c r="K187" s="143" t="s">
        <v>1576</v>
      </c>
      <c r="L187" s="143" t="s">
        <v>1407</v>
      </c>
      <c r="M187" s="165">
        <v>-84.070887891699996</v>
      </c>
      <c r="N187" s="165">
        <v>42.821234425999997</v>
      </c>
      <c r="O187" s="143" t="s">
        <v>1577</v>
      </c>
      <c r="P187" s="143"/>
      <c r="Q187" s="143" t="s">
        <v>1549</v>
      </c>
      <c r="R187" s="143">
        <v>48857</v>
      </c>
      <c r="S187" s="143"/>
      <c r="T187" s="179" t="s">
        <v>113</v>
      </c>
      <c r="U187" s="143" t="s">
        <v>72</v>
      </c>
      <c r="V187" s="143" t="s">
        <v>1578</v>
      </c>
      <c r="W187" s="147"/>
      <c r="X187" s="147" t="s">
        <v>1579</v>
      </c>
      <c r="Y187" s="147" t="s">
        <v>1579</v>
      </c>
      <c r="Z187" s="143" t="s">
        <v>1580</v>
      </c>
      <c r="AA187" s="143"/>
      <c r="AB187" s="143"/>
      <c r="AC187" s="118"/>
      <c r="AD187" s="118"/>
      <c r="AE187" s="157" t="s">
        <v>610</v>
      </c>
      <c r="AF187" s="118"/>
      <c r="AG187" s="118"/>
      <c r="AH187" s="118"/>
      <c r="AI187" s="118"/>
      <c r="AJ187" s="118"/>
      <c r="AK187" s="119"/>
      <c r="AL187" s="119"/>
      <c r="AM187" s="119"/>
      <c r="AN187" s="119"/>
      <c r="AO187" s="119"/>
      <c r="AP187" s="119"/>
      <c r="AQ187" s="119"/>
      <c r="AR187" s="156" t="s">
        <v>610</v>
      </c>
    </row>
    <row r="188" spans="1:44" ht="28.5">
      <c r="A188" s="115"/>
      <c r="B188" s="8"/>
      <c r="C188" s="117"/>
      <c r="D188" s="77" t="s">
        <v>610</v>
      </c>
      <c r="E188" s="69"/>
      <c r="F188" s="69"/>
      <c r="G188" s="69"/>
      <c r="H188" s="69"/>
      <c r="I188" s="69"/>
      <c r="J188" s="76"/>
      <c r="K188" s="143" t="s">
        <v>1581</v>
      </c>
      <c r="L188" s="143" t="s">
        <v>1407</v>
      </c>
      <c r="M188" s="165">
        <v>-84.221230500000004</v>
      </c>
      <c r="N188" s="165">
        <v>42.908445</v>
      </c>
      <c r="O188" s="143" t="s">
        <v>1582</v>
      </c>
      <c r="P188" s="143"/>
      <c r="Q188" s="143" t="s">
        <v>1583</v>
      </c>
      <c r="R188" s="143">
        <v>48867</v>
      </c>
      <c r="S188" s="143"/>
      <c r="T188" s="179" t="s">
        <v>113</v>
      </c>
      <c r="U188" s="143" t="s">
        <v>72</v>
      </c>
      <c r="V188" s="143" t="s">
        <v>1584</v>
      </c>
      <c r="W188" s="147" t="s">
        <v>1585</v>
      </c>
      <c r="X188" s="147" t="s">
        <v>1585</v>
      </c>
      <c r="Y188" s="147" t="s">
        <v>1585</v>
      </c>
      <c r="Z188" s="143" t="s">
        <v>1586</v>
      </c>
      <c r="AA188" s="143"/>
      <c r="AB188" s="143"/>
      <c r="AC188" s="118"/>
      <c r="AD188" s="118"/>
      <c r="AE188" s="157" t="s">
        <v>610</v>
      </c>
      <c r="AF188" s="118"/>
      <c r="AG188" s="118"/>
      <c r="AH188" s="118"/>
      <c r="AI188" s="118"/>
      <c r="AJ188" s="118"/>
      <c r="AK188" s="119"/>
      <c r="AL188" s="119"/>
      <c r="AM188" s="119"/>
      <c r="AN188" s="119"/>
      <c r="AO188" s="119"/>
      <c r="AP188" s="119"/>
      <c r="AQ188" s="119"/>
      <c r="AR188" s="156" t="s">
        <v>610</v>
      </c>
    </row>
    <row r="189" spans="1:44" ht="28.5">
      <c r="A189" s="115"/>
      <c r="B189" s="8"/>
      <c r="C189" s="117"/>
      <c r="D189" s="77" t="s">
        <v>610</v>
      </c>
      <c r="E189" s="69"/>
      <c r="F189" s="69"/>
      <c r="G189" s="69"/>
      <c r="H189" s="69"/>
      <c r="I189" s="69"/>
      <c r="J189" s="76"/>
      <c r="K189" s="143" t="s">
        <v>1587</v>
      </c>
      <c r="L189" s="143" t="s">
        <v>1407</v>
      </c>
      <c r="M189" s="165">
        <v>-83.956988052699998</v>
      </c>
      <c r="N189" s="165">
        <v>42.823823957599998</v>
      </c>
      <c r="O189" s="143" t="s">
        <v>2770</v>
      </c>
      <c r="P189" s="143" t="s">
        <v>1588</v>
      </c>
      <c r="Q189" s="143" t="s">
        <v>1531</v>
      </c>
      <c r="R189" s="143">
        <v>48418</v>
      </c>
      <c r="S189" s="143"/>
      <c r="T189" s="179" t="s">
        <v>113</v>
      </c>
      <c r="U189" s="143" t="s">
        <v>72</v>
      </c>
      <c r="V189" s="143" t="s">
        <v>1589</v>
      </c>
      <c r="W189" s="147" t="s">
        <v>1590</v>
      </c>
      <c r="X189" s="147" t="s">
        <v>1590</v>
      </c>
      <c r="Y189" s="147" t="s">
        <v>1590</v>
      </c>
      <c r="Z189" s="143" t="s">
        <v>1696</v>
      </c>
      <c r="AA189" s="143"/>
      <c r="AB189" s="143"/>
      <c r="AC189" s="118"/>
      <c r="AD189" s="118"/>
      <c r="AE189" s="157" t="s">
        <v>610</v>
      </c>
      <c r="AF189" s="118"/>
      <c r="AG189" s="118"/>
      <c r="AH189" s="118"/>
      <c r="AI189" s="118"/>
      <c r="AJ189" s="118"/>
      <c r="AK189" s="119"/>
      <c r="AL189" s="119"/>
      <c r="AM189" s="119"/>
      <c r="AN189" s="119"/>
      <c r="AO189" s="119"/>
      <c r="AP189" s="119"/>
      <c r="AQ189" s="119"/>
      <c r="AR189" s="156" t="s">
        <v>610</v>
      </c>
    </row>
    <row r="190" spans="1:44" ht="28.5">
      <c r="A190" s="115"/>
      <c r="B190" s="8"/>
      <c r="C190" s="117"/>
      <c r="D190" s="77" t="s">
        <v>610</v>
      </c>
      <c r="E190" s="69"/>
      <c r="F190" s="69"/>
      <c r="G190" s="69"/>
      <c r="H190" s="69"/>
      <c r="I190" s="69"/>
      <c r="J190" s="76"/>
      <c r="K190" s="143" t="s">
        <v>1591</v>
      </c>
      <c r="L190" s="143" t="s">
        <v>1407</v>
      </c>
      <c r="M190" s="165">
        <v>-84.120020999999994</v>
      </c>
      <c r="N190" s="165">
        <v>43.000019999999999</v>
      </c>
      <c r="O190" s="143" t="s">
        <v>1592</v>
      </c>
      <c r="P190" s="143"/>
      <c r="Q190" s="143" t="s">
        <v>126</v>
      </c>
      <c r="R190" s="143">
        <v>48867</v>
      </c>
      <c r="S190" s="143"/>
      <c r="T190" s="179" t="s">
        <v>113</v>
      </c>
      <c r="U190" s="143" t="s">
        <v>72</v>
      </c>
      <c r="V190" s="143" t="s">
        <v>1593</v>
      </c>
      <c r="W190" s="143" t="s">
        <v>1697</v>
      </c>
      <c r="X190" s="170" t="s">
        <v>1697</v>
      </c>
      <c r="Y190" s="143" t="s">
        <v>1698</v>
      </c>
      <c r="Z190" s="143" t="s">
        <v>1594</v>
      </c>
      <c r="AA190" s="143"/>
      <c r="AB190" s="143"/>
      <c r="AC190" s="118"/>
      <c r="AD190" s="118"/>
      <c r="AE190" s="157" t="s">
        <v>610</v>
      </c>
      <c r="AF190" s="118"/>
      <c r="AG190" s="118"/>
      <c r="AH190" s="118"/>
      <c r="AI190" s="118"/>
      <c r="AJ190" s="118"/>
      <c r="AK190" s="119"/>
      <c r="AL190" s="119"/>
      <c r="AM190" s="119"/>
      <c r="AN190" s="119"/>
      <c r="AO190" s="119"/>
      <c r="AP190" s="119"/>
      <c r="AQ190" s="119"/>
      <c r="AR190" s="156" t="s">
        <v>610</v>
      </c>
    </row>
    <row r="191" spans="1:44" ht="28.5">
      <c r="A191" s="115"/>
      <c r="B191" s="8"/>
      <c r="C191" s="117"/>
      <c r="D191" s="77" t="s">
        <v>610</v>
      </c>
      <c r="E191" s="69"/>
      <c r="F191" s="69"/>
      <c r="G191" s="69"/>
      <c r="H191" s="69"/>
      <c r="I191" s="69"/>
      <c r="J191" s="76"/>
      <c r="K191" s="143" t="s">
        <v>1595</v>
      </c>
      <c r="L191" s="143" t="s">
        <v>1407</v>
      </c>
      <c r="M191" s="165">
        <v>-84.324160208799995</v>
      </c>
      <c r="N191" s="165">
        <v>43.085672196499999</v>
      </c>
      <c r="O191" s="143" t="s">
        <v>1596</v>
      </c>
      <c r="P191" s="143"/>
      <c r="Q191" s="143" t="s">
        <v>1597</v>
      </c>
      <c r="R191" s="143">
        <v>48831</v>
      </c>
      <c r="S191" s="143"/>
      <c r="T191" s="179" t="s">
        <v>113</v>
      </c>
      <c r="U191" s="143" t="s">
        <v>72</v>
      </c>
      <c r="V191" s="143" t="s">
        <v>1598</v>
      </c>
      <c r="W191" s="170"/>
      <c r="X191" s="170" t="s">
        <v>1599</v>
      </c>
      <c r="Y191" s="170" t="s">
        <v>1599</v>
      </c>
      <c r="Z191" s="143" t="s">
        <v>1656</v>
      </c>
      <c r="AA191" s="143"/>
      <c r="AB191" s="143"/>
      <c r="AC191" s="118"/>
      <c r="AD191" s="118"/>
      <c r="AE191" s="157" t="s">
        <v>610</v>
      </c>
      <c r="AF191" s="118"/>
      <c r="AG191" s="118"/>
      <c r="AH191" s="118"/>
      <c r="AI191" s="118"/>
      <c r="AJ191" s="118"/>
      <c r="AK191" s="119"/>
      <c r="AL191" s="119"/>
      <c r="AM191" s="119"/>
      <c r="AN191" s="119"/>
      <c r="AO191" s="119"/>
      <c r="AP191" s="119"/>
      <c r="AQ191" s="119"/>
      <c r="AR191" s="156" t="s">
        <v>610</v>
      </c>
    </row>
    <row r="192" spans="1:44" ht="28.5">
      <c r="A192" s="115"/>
      <c r="B192" s="8"/>
      <c r="C192" s="117"/>
      <c r="D192" s="77" t="s">
        <v>610</v>
      </c>
      <c r="E192" s="69"/>
      <c r="F192" s="69"/>
      <c r="G192" s="69"/>
      <c r="H192" s="69"/>
      <c r="I192" s="69"/>
      <c r="J192" s="76"/>
      <c r="K192" s="143" t="s">
        <v>1600</v>
      </c>
      <c r="L192" s="143" t="s">
        <v>1407</v>
      </c>
      <c r="M192" s="165">
        <v>-83.969804997500006</v>
      </c>
      <c r="N192" s="165">
        <v>43.115839339399997</v>
      </c>
      <c r="O192" s="143" t="s">
        <v>2771</v>
      </c>
      <c r="P192" s="143"/>
      <c r="Q192" s="143" t="s">
        <v>1557</v>
      </c>
      <c r="R192" s="143">
        <v>48460</v>
      </c>
      <c r="S192" s="143"/>
      <c r="T192" s="179" t="s">
        <v>113</v>
      </c>
      <c r="U192" s="143" t="s">
        <v>72</v>
      </c>
      <c r="V192" s="143" t="s">
        <v>1601</v>
      </c>
      <c r="W192" s="170"/>
      <c r="X192" s="170" t="s">
        <v>1602</v>
      </c>
      <c r="Y192" s="170" t="s">
        <v>1602</v>
      </c>
      <c r="Z192" s="143" t="s">
        <v>1656</v>
      </c>
      <c r="AA192" s="143"/>
      <c r="AB192" s="143"/>
      <c r="AC192" s="118"/>
      <c r="AD192" s="118"/>
      <c r="AE192" s="157" t="s">
        <v>610</v>
      </c>
      <c r="AF192" s="118"/>
      <c r="AG192" s="118"/>
      <c r="AH192" s="118"/>
      <c r="AI192" s="118"/>
      <c r="AJ192" s="118"/>
      <c r="AK192" s="119"/>
      <c r="AL192" s="119"/>
      <c r="AM192" s="119"/>
      <c r="AN192" s="119"/>
      <c r="AO192" s="119"/>
      <c r="AP192" s="119"/>
      <c r="AQ192" s="119"/>
      <c r="AR192" s="156" t="s">
        <v>610</v>
      </c>
    </row>
    <row r="193" spans="1:44" ht="28.5">
      <c r="A193" s="115"/>
      <c r="B193" s="8"/>
      <c r="C193" s="117"/>
      <c r="D193" s="77" t="s">
        <v>610</v>
      </c>
      <c r="E193" s="69"/>
      <c r="F193" s="69"/>
      <c r="G193" s="69"/>
      <c r="H193" s="69"/>
      <c r="I193" s="69"/>
      <c r="J193" s="76"/>
      <c r="K193" s="143" t="s">
        <v>1603</v>
      </c>
      <c r="L193" s="143" t="s">
        <v>1407</v>
      </c>
      <c r="M193" s="165">
        <v>-84.316308899299997</v>
      </c>
      <c r="N193" s="165">
        <v>42.998954185800002</v>
      </c>
      <c r="O193" s="143" t="s">
        <v>1604</v>
      </c>
      <c r="P193" s="179" t="s">
        <v>1605</v>
      </c>
      <c r="Q193" s="143" t="s">
        <v>1511</v>
      </c>
      <c r="R193" s="143">
        <v>48866</v>
      </c>
      <c r="S193" s="143"/>
      <c r="T193" s="179" t="s">
        <v>113</v>
      </c>
      <c r="U193" s="143" t="s">
        <v>72</v>
      </c>
      <c r="V193" s="143" t="s">
        <v>1606</v>
      </c>
      <c r="W193" s="170" t="s">
        <v>1607</v>
      </c>
      <c r="X193" s="170" t="s">
        <v>1607</v>
      </c>
      <c r="Y193" s="170" t="s">
        <v>1607</v>
      </c>
      <c r="Z193" s="143" t="s">
        <v>1608</v>
      </c>
      <c r="AA193" s="143"/>
      <c r="AB193" s="143"/>
      <c r="AC193" s="118"/>
      <c r="AD193" s="118"/>
      <c r="AE193" s="157" t="s">
        <v>610</v>
      </c>
      <c r="AF193" s="118"/>
      <c r="AG193" s="118"/>
      <c r="AH193" s="118"/>
      <c r="AI193" s="118"/>
      <c r="AJ193" s="118"/>
      <c r="AK193" s="119"/>
      <c r="AL193" s="119"/>
      <c r="AM193" s="119"/>
      <c r="AN193" s="119"/>
      <c r="AO193" s="119"/>
      <c r="AP193" s="119"/>
      <c r="AQ193" s="119"/>
      <c r="AR193" s="156" t="s">
        <v>610</v>
      </c>
    </row>
    <row r="194" spans="1:44" ht="28.5">
      <c r="A194" s="115"/>
      <c r="B194" s="8"/>
      <c r="C194" s="117"/>
      <c r="D194" s="77" t="s">
        <v>610</v>
      </c>
      <c r="E194" s="69"/>
      <c r="F194" s="69"/>
      <c r="G194" s="69"/>
      <c r="H194" s="69"/>
      <c r="I194" s="69"/>
      <c r="J194" s="76"/>
      <c r="K194" s="143" t="s">
        <v>1609</v>
      </c>
      <c r="L194" s="143" t="s">
        <v>1407</v>
      </c>
      <c r="M194" s="165">
        <v>-84.112983</v>
      </c>
      <c r="N194" s="165">
        <v>43.114283999999998</v>
      </c>
      <c r="O194" s="143" t="s">
        <v>1610</v>
      </c>
      <c r="P194" s="143"/>
      <c r="Q194" s="143" t="s">
        <v>126</v>
      </c>
      <c r="R194" s="143">
        <v>48876</v>
      </c>
      <c r="S194" s="143"/>
      <c r="T194" s="179" t="s">
        <v>113</v>
      </c>
      <c r="U194" s="143" t="s">
        <v>72</v>
      </c>
      <c r="V194" s="143" t="s">
        <v>1611</v>
      </c>
      <c r="W194" s="147" t="s">
        <v>1612</v>
      </c>
      <c r="X194" s="147" t="s">
        <v>1612</v>
      </c>
      <c r="Y194" s="147" t="s">
        <v>1612</v>
      </c>
      <c r="Z194" s="143" t="s">
        <v>1699</v>
      </c>
      <c r="AA194" s="143"/>
      <c r="AB194" s="143"/>
      <c r="AC194" s="118"/>
      <c r="AD194" s="118"/>
      <c r="AE194" s="157" t="s">
        <v>610</v>
      </c>
      <c r="AF194" s="118"/>
      <c r="AG194" s="118"/>
      <c r="AH194" s="118"/>
      <c r="AI194" s="118"/>
      <c r="AJ194" s="118"/>
      <c r="AK194" s="119"/>
      <c r="AL194" s="119"/>
      <c r="AM194" s="119"/>
      <c r="AN194" s="119"/>
      <c r="AO194" s="119"/>
      <c r="AP194" s="119"/>
      <c r="AQ194" s="119"/>
      <c r="AR194" s="156" t="s">
        <v>610</v>
      </c>
    </row>
    <row r="195" spans="1:44" ht="28.5">
      <c r="A195" s="115"/>
      <c r="B195" s="8"/>
      <c r="C195" s="117"/>
      <c r="D195" s="77" t="s">
        <v>610</v>
      </c>
      <c r="E195" s="69"/>
      <c r="F195" s="69"/>
      <c r="G195" s="69"/>
      <c r="H195" s="69"/>
      <c r="I195" s="69"/>
      <c r="J195" s="76"/>
      <c r="K195" s="143" t="s">
        <v>1613</v>
      </c>
      <c r="L195" s="143" t="s">
        <v>1407</v>
      </c>
      <c r="M195" s="165">
        <v>-84.225715416200003</v>
      </c>
      <c r="N195" s="165">
        <v>42.9978611457</v>
      </c>
      <c r="O195" s="143" t="s">
        <v>1614</v>
      </c>
      <c r="P195" s="143"/>
      <c r="Q195" s="143" t="s">
        <v>126</v>
      </c>
      <c r="R195" s="143">
        <v>48867</v>
      </c>
      <c r="S195" s="143"/>
      <c r="T195" s="179" t="s">
        <v>113</v>
      </c>
      <c r="U195" s="143" t="s">
        <v>72</v>
      </c>
      <c r="V195" s="143" t="s">
        <v>1615</v>
      </c>
      <c r="W195" s="170" t="s">
        <v>1616</v>
      </c>
      <c r="X195" s="170" t="s">
        <v>1616</v>
      </c>
      <c r="Y195" s="170" t="s">
        <v>1617</v>
      </c>
      <c r="Z195" s="143" t="s">
        <v>1700</v>
      </c>
      <c r="AA195" s="143"/>
      <c r="AB195" s="143"/>
      <c r="AC195" s="118"/>
      <c r="AD195" s="118"/>
      <c r="AE195" s="157" t="s">
        <v>610</v>
      </c>
      <c r="AF195" s="118"/>
      <c r="AG195" s="118"/>
      <c r="AH195" s="118"/>
      <c r="AI195" s="118"/>
      <c r="AJ195" s="118"/>
      <c r="AK195" s="119"/>
      <c r="AL195" s="119"/>
      <c r="AM195" s="119"/>
      <c r="AN195" s="119"/>
      <c r="AO195" s="119"/>
      <c r="AP195" s="119"/>
      <c r="AQ195" s="119"/>
      <c r="AR195" s="156" t="s">
        <v>610</v>
      </c>
    </row>
    <row r="196" spans="1:44" ht="28.5">
      <c r="A196" s="115"/>
      <c r="B196" s="8"/>
      <c r="C196" s="117"/>
      <c r="D196" s="77" t="s">
        <v>610</v>
      </c>
      <c r="E196" s="69"/>
      <c r="F196" s="69"/>
      <c r="G196" s="69"/>
      <c r="H196" s="69"/>
      <c r="I196" s="69"/>
      <c r="J196" s="76"/>
      <c r="K196" s="143" t="s">
        <v>1618</v>
      </c>
      <c r="L196" s="143" t="s">
        <v>1407</v>
      </c>
      <c r="M196" s="165">
        <v>-84.213670500000006</v>
      </c>
      <c r="N196" s="165">
        <v>42.812865000000002</v>
      </c>
      <c r="O196" s="143" t="s">
        <v>2772</v>
      </c>
      <c r="P196" s="143"/>
      <c r="Q196" s="143" t="s">
        <v>1571</v>
      </c>
      <c r="R196" s="143">
        <v>48872</v>
      </c>
      <c r="S196" s="143"/>
      <c r="T196" s="179" t="s">
        <v>113</v>
      </c>
      <c r="U196" s="143" t="s">
        <v>72</v>
      </c>
      <c r="V196" s="143" t="s">
        <v>1619</v>
      </c>
      <c r="W196" s="170" t="s">
        <v>1620</v>
      </c>
      <c r="X196" s="170" t="s">
        <v>1620</v>
      </c>
      <c r="Y196" s="170" t="s">
        <v>1701</v>
      </c>
      <c r="Z196" s="143" t="s">
        <v>1656</v>
      </c>
      <c r="AA196" s="143"/>
      <c r="AB196" s="143"/>
      <c r="AC196" s="118"/>
      <c r="AD196" s="118"/>
      <c r="AE196" s="157" t="s">
        <v>610</v>
      </c>
      <c r="AF196" s="118"/>
      <c r="AG196" s="118"/>
      <c r="AH196" s="118"/>
      <c r="AI196" s="118"/>
      <c r="AJ196" s="118"/>
      <c r="AK196" s="119"/>
      <c r="AL196" s="119"/>
      <c r="AM196" s="119"/>
      <c r="AN196" s="119"/>
      <c r="AO196" s="119"/>
      <c r="AP196" s="119"/>
      <c r="AQ196" s="119"/>
      <c r="AR196" s="156" t="s">
        <v>610</v>
      </c>
    </row>
    <row r="197" spans="1:44" ht="28.5">
      <c r="A197" s="115"/>
      <c r="B197" s="8"/>
      <c r="C197" s="117"/>
      <c r="D197" s="77" t="s">
        <v>610</v>
      </c>
      <c r="E197" s="69"/>
      <c r="F197" s="69"/>
      <c r="G197" s="69"/>
      <c r="H197" s="69"/>
      <c r="I197" s="69"/>
      <c r="J197" s="76"/>
      <c r="K197" s="143" t="s">
        <v>1621</v>
      </c>
      <c r="L197" s="143" t="s">
        <v>1407</v>
      </c>
      <c r="M197" s="165">
        <v>-84.195454240100005</v>
      </c>
      <c r="N197" s="165">
        <v>43.085181242600001</v>
      </c>
      <c r="O197" s="143" t="s">
        <v>2773</v>
      </c>
      <c r="P197" s="179" t="s">
        <v>1622</v>
      </c>
      <c r="Q197" s="143" t="s">
        <v>1623</v>
      </c>
      <c r="R197" s="143">
        <v>48841</v>
      </c>
      <c r="S197" s="143"/>
      <c r="T197" s="179" t="s">
        <v>113</v>
      </c>
      <c r="U197" s="143" t="s">
        <v>72</v>
      </c>
      <c r="V197" s="143" t="s">
        <v>1624</v>
      </c>
      <c r="W197" s="170"/>
      <c r="X197" s="170" t="s">
        <v>1625</v>
      </c>
      <c r="Y197" s="170" t="s">
        <v>1625</v>
      </c>
      <c r="Z197" s="143" t="s">
        <v>1626</v>
      </c>
      <c r="AA197" s="143"/>
      <c r="AB197" s="143"/>
      <c r="AC197" s="118"/>
      <c r="AD197" s="118"/>
      <c r="AE197" s="157" t="s">
        <v>610</v>
      </c>
      <c r="AF197" s="118"/>
      <c r="AG197" s="118"/>
      <c r="AH197" s="118"/>
      <c r="AI197" s="118"/>
      <c r="AJ197" s="118"/>
      <c r="AK197" s="119"/>
      <c r="AL197" s="119"/>
      <c r="AM197" s="119"/>
      <c r="AN197" s="119"/>
      <c r="AO197" s="119"/>
      <c r="AP197" s="119"/>
      <c r="AQ197" s="119"/>
      <c r="AR197" s="156" t="s">
        <v>610</v>
      </c>
    </row>
    <row r="198" spans="1:44" ht="28.5">
      <c r="A198" s="115"/>
      <c r="B198" s="8"/>
      <c r="C198" s="117"/>
      <c r="D198" s="77" t="s">
        <v>610</v>
      </c>
      <c r="E198" s="69"/>
      <c r="F198" s="69"/>
      <c r="G198" s="69"/>
      <c r="H198" s="69"/>
      <c r="I198" s="69"/>
      <c r="J198" s="76"/>
      <c r="K198" s="143" t="s">
        <v>1627</v>
      </c>
      <c r="L198" s="143" t="s">
        <v>1407</v>
      </c>
      <c r="M198" s="165">
        <v>-84.328634937000004</v>
      </c>
      <c r="N198" s="165">
        <v>42.934645869100002</v>
      </c>
      <c r="O198" s="143" t="s">
        <v>2774</v>
      </c>
      <c r="P198" s="143"/>
      <c r="Q198" s="143" t="s">
        <v>1544</v>
      </c>
      <c r="R198" s="143">
        <v>48848</v>
      </c>
      <c r="S198" s="143"/>
      <c r="T198" s="179" t="s">
        <v>113</v>
      </c>
      <c r="U198" s="143" t="s">
        <v>72</v>
      </c>
      <c r="V198" s="143" t="s">
        <v>1628</v>
      </c>
      <c r="W198" s="170" t="s">
        <v>1629</v>
      </c>
      <c r="X198" s="170" t="s">
        <v>1702</v>
      </c>
      <c r="Y198" s="143" t="s">
        <v>1702</v>
      </c>
      <c r="Z198" s="143" t="s">
        <v>1630</v>
      </c>
      <c r="AA198" s="143"/>
      <c r="AB198" s="143"/>
      <c r="AC198" s="118"/>
      <c r="AD198" s="118"/>
      <c r="AE198" s="157" t="s">
        <v>610</v>
      </c>
      <c r="AF198" s="118"/>
      <c r="AG198" s="118"/>
      <c r="AH198" s="118"/>
      <c r="AI198" s="118"/>
      <c r="AJ198" s="118"/>
      <c r="AK198" s="119"/>
      <c r="AL198" s="119"/>
      <c r="AM198" s="119"/>
      <c r="AN198" s="119"/>
      <c r="AO198" s="119"/>
      <c r="AP198" s="119"/>
      <c r="AQ198" s="119"/>
      <c r="AR198" s="156" t="s">
        <v>610</v>
      </c>
    </row>
    <row r="199" spans="1:44" ht="28.5">
      <c r="A199" s="115"/>
      <c r="B199" s="8"/>
      <c r="C199" s="117"/>
      <c r="D199" s="77" t="s">
        <v>610</v>
      </c>
      <c r="E199" s="69"/>
      <c r="F199" s="69"/>
      <c r="G199" s="69"/>
      <c r="H199" s="69"/>
      <c r="I199" s="69"/>
      <c r="J199" s="76"/>
      <c r="K199" s="143" t="s">
        <v>1631</v>
      </c>
      <c r="L199" s="143" t="s">
        <v>1407</v>
      </c>
      <c r="M199" s="165">
        <v>-84.067428162400006</v>
      </c>
      <c r="N199" s="165">
        <v>42.881693909699997</v>
      </c>
      <c r="O199" s="143" t="s">
        <v>2775</v>
      </c>
      <c r="P199" s="179" t="s">
        <v>1632</v>
      </c>
      <c r="Q199" s="143" t="s">
        <v>1564</v>
      </c>
      <c r="R199" s="143">
        <v>48414</v>
      </c>
      <c r="S199" s="143"/>
      <c r="T199" s="179" t="s">
        <v>113</v>
      </c>
      <c r="U199" s="143" t="s">
        <v>72</v>
      </c>
      <c r="V199" s="143" t="s">
        <v>1633</v>
      </c>
      <c r="W199" s="170" t="s">
        <v>1634</v>
      </c>
      <c r="X199" s="170" t="s">
        <v>1635</v>
      </c>
      <c r="Y199" s="170" t="s">
        <v>1635</v>
      </c>
      <c r="Z199" s="143" t="s">
        <v>1636</v>
      </c>
      <c r="AA199" s="143"/>
      <c r="AB199" s="143"/>
      <c r="AC199" s="118"/>
      <c r="AD199" s="118"/>
      <c r="AE199" s="157" t="s">
        <v>610</v>
      </c>
      <c r="AF199" s="118"/>
      <c r="AG199" s="118"/>
      <c r="AH199" s="118"/>
      <c r="AI199" s="118"/>
      <c r="AJ199" s="118"/>
      <c r="AK199" s="119"/>
      <c r="AL199" s="119"/>
      <c r="AM199" s="119"/>
      <c r="AN199" s="119"/>
      <c r="AO199" s="119"/>
      <c r="AP199" s="119"/>
      <c r="AQ199" s="119"/>
      <c r="AR199" s="156" t="s">
        <v>610</v>
      </c>
    </row>
    <row r="200" spans="1:44" ht="28.5">
      <c r="A200" s="115"/>
      <c r="B200" s="8"/>
      <c r="C200" s="117"/>
      <c r="D200" s="77" t="s">
        <v>610</v>
      </c>
      <c r="E200" s="69"/>
      <c r="F200" s="69"/>
      <c r="G200" s="69"/>
      <c r="H200" s="69"/>
      <c r="I200" s="69"/>
      <c r="J200" s="76"/>
      <c r="K200" s="143" t="s">
        <v>1637</v>
      </c>
      <c r="L200" s="143" t="s">
        <v>1407</v>
      </c>
      <c r="M200" s="165">
        <v>-83.967166189699995</v>
      </c>
      <c r="N200" s="165">
        <v>42.985526929400002</v>
      </c>
      <c r="O200" s="143" t="s">
        <v>2776</v>
      </c>
      <c r="P200" s="179" t="s">
        <v>1638</v>
      </c>
      <c r="Q200" s="143" t="s">
        <v>1518</v>
      </c>
      <c r="R200" s="143">
        <v>48449</v>
      </c>
      <c r="S200" s="143"/>
      <c r="T200" s="179" t="s">
        <v>113</v>
      </c>
      <c r="U200" s="143" t="s">
        <v>72</v>
      </c>
      <c r="V200" s="143" t="s">
        <v>1639</v>
      </c>
      <c r="W200" s="170" t="s">
        <v>1640</v>
      </c>
      <c r="X200" s="170" t="s">
        <v>1640</v>
      </c>
      <c r="Y200" s="170" t="s">
        <v>1641</v>
      </c>
      <c r="Z200" s="143" t="s">
        <v>1642</v>
      </c>
      <c r="AA200" s="143"/>
      <c r="AB200" s="143"/>
      <c r="AC200" s="118"/>
      <c r="AD200" s="118"/>
      <c r="AE200" s="157" t="s">
        <v>610</v>
      </c>
      <c r="AF200" s="118"/>
      <c r="AG200" s="118"/>
      <c r="AH200" s="118"/>
      <c r="AI200" s="118"/>
      <c r="AJ200" s="118"/>
      <c r="AK200" s="119"/>
      <c r="AL200" s="119"/>
      <c r="AM200" s="119"/>
      <c r="AN200" s="119"/>
      <c r="AO200" s="119"/>
      <c r="AP200" s="119"/>
      <c r="AQ200" s="119"/>
      <c r="AR200" s="156" t="s">
        <v>610</v>
      </c>
    </row>
    <row r="201" spans="1:44" ht="28.5">
      <c r="A201" s="115"/>
      <c r="B201" s="8"/>
      <c r="C201" s="117"/>
      <c r="D201" s="77" t="s">
        <v>610</v>
      </c>
      <c r="E201" s="69"/>
      <c r="F201" s="69"/>
      <c r="G201" s="69"/>
      <c r="H201" s="69"/>
      <c r="I201" s="69"/>
      <c r="J201" s="76"/>
      <c r="K201" s="143" t="s">
        <v>1643</v>
      </c>
      <c r="L201" s="143" t="s">
        <v>1407</v>
      </c>
      <c r="M201" s="165">
        <v>-83.9873432009</v>
      </c>
      <c r="N201" s="165">
        <v>42.897736307999999</v>
      </c>
      <c r="O201" s="143" t="s">
        <v>2777</v>
      </c>
      <c r="P201" s="179" t="s">
        <v>1644</v>
      </c>
      <c r="Q201" s="143" t="s">
        <v>1538</v>
      </c>
      <c r="R201" s="143">
        <v>48429</v>
      </c>
      <c r="S201" s="143"/>
      <c r="T201" s="179" t="s">
        <v>113</v>
      </c>
      <c r="U201" s="143" t="s">
        <v>72</v>
      </c>
      <c r="V201" s="143" t="s">
        <v>1645</v>
      </c>
      <c r="W201" s="170"/>
      <c r="X201" s="170" t="s">
        <v>1646</v>
      </c>
      <c r="Y201" s="170" t="s">
        <v>1646</v>
      </c>
      <c r="Z201" s="147" t="s">
        <v>1647</v>
      </c>
      <c r="AA201" s="143"/>
      <c r="AB201" s="143"/>
      <c r="AC201" s="118"/>
      <c r="AD201" s="118"/>
      <c r="AE201" s="157" t="s">
        <v>610</v>
      </c>
      <c r="AF201" s="118"/>
      <c r="AG201" s="118"/>
      <c r="AH201" s="118"/>
      <c r="AI201" s="118"/>
      <c r="AJ201" s="118"/>
      <c r="AK201" s="119"/>
      <c r="AL201" s="119"/>
      <c r="AM201" s="119"/>
      <c r="AN201" s="119"/>
      <c r="AO201" s="119"/>
      <c r="AP201" s="119"/>
      <c r="AQ201" s="119"/>
      <c r="AR201" s="156" t="s">
        <v>610</v>
      </c>
    </row>
    <row r="202" spans="1:44" ht="28.5">
      <c r="A202" s="115"/>
      <c r="B202" s="8"/>
      <c r="C202" s="117"/>
      <c r="D202" s="77" t="s">
        <v>610</v>
      </c>
      <c r="E202" s="69"/>
      <c r="F202" s="69"/>
      <c r="G202" s="69"/>
      <c r="H202" s="69"/>
      <c r="I202" s="69"/>
      <c r="J202" s="76"/>
      <c r="K202" s="143" t="s">
        <v>1648</v>
      </c>
      <c r="L202" s="143" t="s">
        <v>1407</v>
      </c>
      <c r="M202" s="165">
        <v>-84.294546475800004</v>
      </c>
      <c r="N202" s="165">
        <v>42.804982590100003</v>
      </c>
      <c r="O202" s="143" t="s">
        <v>2778</v>
      </c>
      <c r="P202" s="179" t="s">
        <v>1649</v>
      </c>
      <c r="Q202" s="143" t="s">
        <v>1650</v>
      </c>
      <c r="R202" s="143">
        <v>48882</v>
      </c>
      <c r="S202" s="143"/>
      <c r="T202" s="179" t="s">
        <v>113</v>
      </c>
      <c r="U202" s="143" t="s">
        <v>72</v>
      </c>
      <c r="V202" s="143" t="s">
        <v>1651</v>
      </c>
      <c r="W202" s="170" t="s">
        <v>1652</v>
      </c>
      <c r="X202" s="170" t="s">
        <v>1653</v>
      </c>
      <c r="Y202" s="170" t="s">
        <v>1654</v>
      </c>
      <c r="Z202" s="143" t="s">
        <v>1655</v>
      </c>
      <c r="AA202" s="143"/>
      <c r="AB202" s="143"/>
      <c r="AC202" s="118"/>
      <c r="AD202" s="118"/>
      <c r="AE202" s="157" t="s">
        <v>610</v>
      </c>
      <c r="AF202" s="118"/>
      <c r="AG202" s="118"/>
      <c r="AH202" s="118"/>
      <c r="AI202" s="118"/>
      <c r="AJ202" s="118"/>
      <c r="AK202" s="119"/>
      <c r="AL202" s="119"/>
      <c r="AM202" s="119"/>
      <c r="AN202" s="119"/>
      <c r="AO202" s="119"/>
      <c r="AP202" s="119"/>
      <c r="AQ202" s="119"/>
      <c r="AR202" s="156" t="s">
        <v>610</v>
      </c>
    </row>
    <row r="203" spans="1:44" ht="51" customHeight="1">
      <c r="A203" s="115" t="s">
        <v>1089</v>
      </c>
      <c r="B203" s="8"/>
      <c r="E203" s="77" t="s">
        <v>610</v>
      </c>
      <c r="J203" s="76"/>
      <c r="K203" s="10" t="s">
        <v>64</v>
      </c>
      <c r="L203" s="89"/>
      <c r="M203" s="10">
        <v>-83.311847999999998</v>
      </c>
      <c r="N203" s="10">
        <v>43.043315</v>
      </c>
      <c r="O203" s="10" t="s">
        <v>1236</v>
      </c>
      <c r="P203" s="10"/>
      <c r="Q203" s="10" t="s">
        <v>63</v>
      </c>
      <c r="R203" s="10">
        <v>48446</v>
      </c>
      <c r="S203" s="10"/>
      <c r="T203" s="10" t="s">
        <v>113</v>
      </c>
      <c r="U203" s="36" t="s">
        <v>63</v>
      </c>
      <c r="V203" s="10" t="s">
        <v>243</v>
      </c>
      <c r="W203" s="30" t="s">
        <v>241</v>
      </c>
      <c r="X203" s="30" t="s">
        <v>241</v>
      </c>
      <c r="Y203" s="83"/>
      <c r="Z203" s="30" t="s">
        <v>242</v>
      </c>
      <c r="AA203" s="10" t="s">
        <v>66</v>
      </c>
      <c r="AB203" s="10"/>
      <c r="AC203" s="10" t="s">
        <v>67</v>
      </c>
      <c r="AD203" s="10" t="s">
        <v>7</v>
      </c>
      <c r="AE203" s="108" t="s">
        <v>610</v>
      </c>
      <c r="AF203" s="108"/>
      <c r="AG203" s="108"/>
      <c r="AH203" s="108"/>
      <c r="AI203" s="10"/>
      <c r="AJ203" s="45" t="s">
        <v>65</v>
      </c>
      <c r="AK203" s="40" t="s">
        <v>610</v>
      </c>
      <c r="AL203" s="40" t="s">
        <v>610</v>
      </c>
      <c r="AM203" s="40" t="s">
        <v>610</v>
      </c>
      <c r="AN203" s="40" t="s">
        <v>610</v>
      </c>
      <c r="AO203" s="40"/>
      <c r="AP203" s="40"/>
      <c r="AQ203" s="40"/>
      <c r="AR203" s="41"/>
    </row>
    <row r="204" spans="1:44" ht="48.75" customHeight="1">
      <c r="A204" s="115" t="s">
        <v>1090</v>
      </c>
      <c r="B204" s="8"/>
      <c r="E204" s="77" t="s">
        <v>610</v>
      </c>
      <c r="J204" s="76"/>
      <c r="K204" s="10" t="s">
        <v>641</v>
      </c>
      <c r="L204" s="89"/>
      <c r="M204" s="10">
        <v>-83.074008000000006</v>
      </c>
      <c r="N204" s="10">
        <v>43.025016000000001</v>
      </c>
      <c r="O204" s="10" t="s">
        <v>661</v>
      </c>
      <c r="P204" s="10"/>
      <c r="Q204" s="10" t="s">
        <v>334</v>
      </c>
      <c r="R204" s="10">
        <v>48444</v>
      </c>
      <c r="S204" s="10"/>
      <c r="T204" s="10" t="s">
        <v>113</v>
      </c>
      <c r="U204" s="36" t="s">
        <v>63</v>
      </c>
      <c r="V204" s="10" t="s">
        <v>279</v>
      </c>
      <c r="W204" s="30" t="s">
        <v>936</v>
      </c>
      <c r="X204" s="30" t="s">
        <v>278</v>
      </c>
      <c r="Y204" s="83"/>
      <c r="Z204" s="30"/>
      <c r="AA204" s="10" t="s">
        <v>281</v>
      </c>
      <c r="AB204" s="10"/>
      <c r="AC204" s="10"/>
      <c r="AD204" s="10" t="s">
        <v>7</v>
      </c>
      <c r="AE204" s="108" t="s">
        <v>610</v>
      </c>
      <c r="AF204" s="108"/>
      <c r="AG204" s="108"/>
      <c r="AH204" s="108"/>
      <c r="AI204" s="10"/>
      <c r="AJ204" s="45" t="s">
        <v>280</v>
      </c>
      <c r="AK204" s="43" t="s">
        <v>610</v>
      </c>
      <c r="AL204" s="43" t="s">
        <v>610</v>
      </c>
      <c r="AM204" s="43" t="s">
        <v>610</v>
      </c>
      <c r="AN204" s="43"/>
      <c r="AO204" s="43"/>
      <c r="AP204" s="43"/>
      <c r="AQ204" s="43"/>
      <c r="AR204" s="42"/>
    </row>
    <row r="205" spans="1:44" ht="105">
      <c r="A205" s="115" t="s">
        <v>1091</v>
      </c>
      <c r="B205" s="8"/>
      <c r="E205" s="77" t="s">
        <v>610</v>
      </c>
      <c r="J205" s="76"/>
      <c r="K205" s="10" t="s">
        <v>68</v>
      </c>
      <c r="L205" s="89"/>
      <c r="M205" s="10">
        <v>-83.310613000000004</v>
      </c>
      <c r="N205" s="10">
        <v>43.055855999999999</v>
      </c>
      <c r="O205" s="10" t="s">
        <v>1237</v>
      </c>
      <c r="P205" s="10"/>
      <c r="Q205" s="10" t="s">
        <v>63</v>
      </c>
      <c r="R205" s="10">
        <v>48446</v>
      </c>
      <c r="S205" s="10"/>
      <c r="T205" s="10" t="s">
        <v>113</v>
      </c>
      <c r="U205" s="36" t="s">
        <v>63</v>
      </c>
      <c r="V205" s="10" t="s">
        <v>240</v>
      </c>
      <c r="W205" s="30" t="s">
        <v>239</v>
      </c>
      <c r="X205" s="30" t="s">
        <v>239</v>
      </c>
      <c r="Y205" s="85" t="s">
        <v>890</v>
      </c>
      <c r="Z205" s="12" t="s">
        <v>712</v>
      </c>
      <c r="AA205" s="10" t="s">
        <v>70</v>
      </c>
      <c r="AB205" s="10"/>
      <c r="AC205" s="10"/>
      <c r="AD205" s="10" t="s">
        <v>659</v>
      </c>
      <c r="AE205" s="69"/>
      <c r="AF205" s="69"/>
      <c r="AG205" s="108" t="s">
        <v>610</v>
      </c>
      <c r="AH205" s="108" t="s">
        <v>610</v>
      </c>
      <c r="AI205" s="10"/>
      <c r="AJ205" s="45" t="s">
        <v>69</v>
      </c>
      <c r="AK205" s="40" t="s">
        <v>610</v>
      </c>
      <c r="AL205" s="40" t="s">
        <v>610</v>
      </c>
      <c r="AM205" s="40"/>
      <c r="AN205" s="40"/>
      <c r="AO205" s="40"/>
      <c r="AP205" s="40"/>
      <c r="AQ205" s="40"/>
      <c r="AR205" s="42"/>
    </row>
    <row r="206" spans="1:44" ht="30">
      <c r="A206" s="115" t="s">
        <v>1092</v>
      </c>
      <c r="B206" s="8"/>
      <c r="E206" s="77" t="s">
        <v>610</v>
      </c>
      <c r="F206" s="70"/>
      <c r="G206" s="70"/>
      <c r="H206" s="70"/>
      <c r="I206" s="70"/>
      <c r="J206" s="76"/>
      <c r="K206" s="8" t="s">
        <v>642</v>
      </c>
      <c r="L206" s="90"/>
      <c r="M206" s="10">
        <v>-83.074008000000006</v>
      </c>
      <c r="N206" s="10">
        <v>43.025016000000001</v>
      </c>
      <c r="O206" s="8" t="s">
        <v>661</v>
      </c>
      <c r="P206" s="8"/>
      <c r="Q206" s="8" t="s">
        <v>334</v>
      </c>
      <c r="R206" s="8">
        <v>48444</v>
      </c>
      <c r="S206" s="8"/>
      <c r="T206" s="10" t="s">
        <v>113</v>
      </c>
      <c r="U206" s="36" t="s">
        <v>63</v>
      </c>
      <c r="V206" s="8" t="s">
        <v>335</v>
      </c>
      <c r="W206" s="12" t="s">
        <v>368</v>
      </c>
      <c r="X206" s="12" t="s">
        <v>368</v>
      </c>
      <c r="Y206" s="85" t="s">
        <v>891</v>
      </c>
      <c r="Z206" s="8" t="s">
        <v>333</v>
      </c>
      <c r="AA206" s="8"/>
      <c r="AB206" s="8"/>
      <c r="AC206" s="8"/>
      <c r="AD206" s="10" t="s">
        <v>659</v>
      </c>
      <c r="AE206" s="69"/>
      <c r="AF206" s="69"/>
      <c r="AG206" s="108" t="s">
        <v>610</v>
      </c>
      <c r="AH206" s="108" t="s">
        <v>610</v>
      </c>
      <c r="AI206" s="8"/>
      <c r="AJ206" s="46"/>
      <c r="AK206" s="43" t="s">
        <v>610</v>
      </c>
      <c r="AL206" s="43" t="s">
        <v>610</v>
      </c>
      <c r="AM206" s="43"/>
      <c r="AN206" s="43"/>
      <c r="AO206" s="43"/>
      <c r="AP206" s="43"/>
      <c r="AQ206" s="43"/>
      <c r="AR206" s="42"/>
    </row>
    <row r="207" spans="1:44" ht="60">
      <c r="A207" s="115" t="s">
        <v>1093</v>
      </c>
      <c r="B207" s="8"/>
      <c r="C207" s="70"/>
      <c r="D207" s="70"/>
      <c r="E207" s="78" t="s">
        <v>610</v>
      </c>
      <c r="F207" s="69" t="s">
        <v>610</v>
      </c>
      <c r="G207" s="69" t="s">
        <v>610</v>
      </c>
      <c r="H207" s="69" t="s">
        <v>610</v>
      </c>
      <c r="I207" s="69" t="s">
        <v>610</v>
      </c>
      <c r="J207" s="76"/>
      <c r="K207" s="8" t="s">
        <v>590</v>
      </c>
      <c r="L207" s="90"/>
      <c r="M207" s="8">
        <v>-82.476309999999998</v>
      </c>
      <c r="N207" s="8">
        <v>42.873265000000004</v>
      </c>
      <c r="O207" s="8" t="s">
        <v>1239</v>
      </c>
      <c r="P207" s="8" t="s">
        <v>1238</v>
      </c>
      <c r="Q207" s="8" t="s">
        <v>596</v>
      </c>
      <c r="R207" s="8">
        <v>48079</v>
      </c>
      <c r="S207" s="8"/>
      <c r="T207" s="10" t="s">
        <v>113</v>
      </c>
      <c r="U207" s="36" t="s">
        <v>63</v>
      </c>
      <c r="V207" s="8" t="s">
        <v>594</v>
      </c>
      <c r="W207" s="12" t="s">
        <v>597</v>
      </c>
      <c r="X207" s="12" t="s">
        <v>597</v>
      </c>
      <c r="Y207" s="85" t="s">
        <v>881</v>
      </c>
      <c r="Z207" s="12" t="s">
        <v>593</v>
      </c>
      <c r="AA207" s="8"/>
      <c r="AB207" s="8"/>
      <c r="AC207" s="8"/>
      <c r="AD207" s="10" t="s">
        <v>659</v>
      </c>
      <c r="AE207" s="69"/>
      <c r="AF207" s="69"/>
      <c r="AG207" s="108" t="s">
        <v>610</v>
      </c>
      <c r="AH207" s="108" t="s">
        <v>610</v>
      </c>
      <c r="AI207" s="8"/>
      <c r="AJ207" s="46"/>
      <c r="AK207" s="43"/>
      <c r="AL207" s="43"/>
      <c r="AM207" s="43"/>
      <c r="AN207" s="43" t="s">
        <v>610</v>
      </c>
      <c r="AO207" s="43"/>
      <c r="AP207" s="43"/>
      <c r="AQ207" s="43"/>
      <c r="AR207" s="42"/>
    </row>
    <row r="208" spans="1:44" ht="28.5">
      <c r="A208" s="115" t="s">
        <v>1094</v>
      </c>
      <c r="B208" s="8"/>
      <c r="C208" s="117" t="s">
        <v>610</v>
      </c>
      <c r="D208" s="69" t="s">
        <v>610</v>
      </c>
      <c r="E208" s="77" t="s">
        <v>610</v>
      </c>
      <c r="F208" s="69" t="s">
        <v>610</v>
      </c>
      <c r="G208" s="69" t="s">
        <v>610</v>
      </c>
      <c r="H208" s="69" t="s">
        <v>610</v>
      </c>
      <c r="I208" s="69" t="s">
        <v>610</v>
      </c>
      <c r="J208" s="76"/>
      <c r="K208" s="7" t="s">
        <v>382</v>
      </c>
      <c r="L208" s="101"/>
      <c r="M208" s="7">
        <v>-83.331740999999994</v>
      </c>
      <c r="N208" s="7">
        <v>42.654769999999999</v>
      </c>
      <c r="O208" s="8" t="s">
        <v>383</v>
      </c>
      <c r="P208" s="8"/>
      <c r="Q208" s="7" t="s">
        <v>384</v>
      </c>
      <c r="R208" s="7">
        <v>48328</v>
      </c>
      <c r="S208" s="7"/>
      <c r="T208" s="10" t="s">
        <v>113</v>
      </c>
      <c r="U208" s="61" t="s">
        <v>696</v>
      </c>
      <c r="V208" s="10" t="s">
        <v>726</v>
      </c>
      <c r="W208" s="12" t="s">
        <v>705</v>
      </c>
      <c r="X208" s="12" t="s">
        <v>705</v>
      </c>
      <c r="Y208" s="86"/>
      <c r="Z208" s="10"/>
      <c r="AA208" s="10"/>
      <c r="AB208" s="10"/>
      <c r="AC208" s="10"/>
      <c r="AD208" s="10" t="s">
        <v>659</v>
      </c>
      <c r="AE208" s="69"/>
      <c r="AF208" s="69"/>
      <c r="AG208" s="108" t="s">
        <v>610</v>
      </c>
      <c r="AH208" s="108" t="s">
        <v>610</v>
      </c>
      <c r="AI208" s="10"/>
      <c r="AJ208" s="52"/>
      <c r="AK208" s="41" t="s">
        <v>610</v>
      </c>
      <c r="AL208" s="42"/>
      <c r="AM208" s="42" t="s">
        <v>610</v>
      </c>
      <c r="AN208" s="42"/>
      <c r="AO208" s="42"/>
      <c r="AP208" s="42"/>
      <c r="AQ208" s="42"/>
      <c r="AR208" s="42"/>
    </row>
    <row r="209" spans="1:44" ht="90">
      <c r="A209" s="115" t="s">
        <v>1095</v>
      </c>
      <c r="B209" s="8"/>
      <c r="C209" s="117" t="s">
        <v>610</v>
      </c>
      <c r="D209" s="69" t="s">
        <v>610</v>
      </c>
      <c r="E209" s="77" t="s">
        <v>610</v>
      </c>
      <c r="F209" s="69" t="s">
        <v>610</v>
      </c>
      <c r="G209" s="69" t="s">
        <v>610</v>
      </c>
      <c r="H209" s="69" t="s">
        <v>610</v>
      </c>
      <c r="I209" s="69" t="s">
        <v>610</v>
      </c>
      <c r="J209" s="76"/>
      <c r="K209" s="10" t="s">
        <v>630</v>
      </c>
      <c r="L209" s="89"/>
      <c r="M209" s="10">
        <v>-83.690122000000002</v>
      </c>
      <c r="N209" s="10">
        <v>43.015813000000001</v>
      </c>
      <c r="O209" s="10" t="s">
        <v>1217</v>
      </c>
      <c r="P209" s="10" t="s">
        <v>1154</v>
      </c>
      <c r="Q209" s="10" t="s">
        <v>193</v>
      </c>
      <c r="R209" s="10">
        <v>48502</v>
      </c>
      <c r="S209" s="10"/>
      <c r="T209" s="10" t="s">
        <v>113</v>
      </c>
      <c r="U209" s="57" t="s">
        <v>15</v>
      </c>
      <c r="V209" s="10" t="s">
        <v>194</v>
      </c>
      <c r="W209" s="30" t="s">
        <v>203</v>
      </c>
      <c r="X209" s="30" t="s">
        <v>226</v>
      </c>
      <c r="Y209" s="83"/>
      <c r="Z209" s="30" t="s">
        <v>702</v>
      </c>
      <c r="AA209" s="10" t="s">
        <v>21</v>
      </c>
      <c r="AB209" s="10"/>
      <c r="AC209" s="10"/>
      <c r="AD209" s="10" t="s">
        <v>659</v>
      </c>
      <c r="AE209" s="69"/>
      <c r="AF209" s="69"/>
      <c r="AG209" s="108" t="s">
        <v>610</v>
      </c>
      <c r="AH209" s="108" t="s">
        <v>610</v>
      </c>
      <c r="AI209" s="10" t="s">
        <v>53</v>
      </c>
      <c r="AJ209" s="45" t="s">
        <v>52</v>
      </c>
      <c r="AK209" s="41" t="s">
        <v>610</v>
      </c>
      <c r="AL209" s="42" t="s">
        <v>610</v>
      </c>
      <c r="AM209" s="42" t="s">
        <v>610</v>
      </c>
      <c r="AN209" s="42"/>
      <c r="AO209" s="42"/>
      <c r="AP209" s="42"/>
      <c r="AQ209" s="42"/>
      <c r="AR209" s="42"/>
    </row>
    <row r="210" spans="1:44" ht="75">
      <c r="A210" s="115" t="s">
        <v>1096</v>
      </c>
      <c r="B210" s="8"/>
      <c r="C210" s="117" t="s">
        <v>610</v>
      </c>
      <c r="D210" s="69" t="s">
        <v>610</v>
      </c>
      <c r="E210" s="77" t="s">
        <v>610</v>
      </c>
      <c r="F210" s="69" t="s">
        <v>610</v>
      </c>
      <c r="G210" s="69" t="s">
        <v>610</v>
      </c>
      <c r="H210" s="69" t="s">
        <v>610</v>
      </c>
      <c r="I210" s="69" t="s">
        <v>610</v>
      </c>
      <c r="J210" s="76"/>
      <c r="K210" s="10" t="s">
        <v>629</v>
      </c>
      <c r="L210" s="89"/>
      <c r="M210" s="10">
        <v>-83.712643</v>
      </c>
      <c r="N210" s="10">
        <v>43.012383</v>
      </c>
      <c r="O210" s="10" t="s">
        <v>1225</v>
      </c>
      <c r="P210" s="10" t="s">
        <v>1224</v>
      </c>
      <c r="Q210" s="10" t="s">
        <v>193</v>
      </c>
      <c r="R210" s="10">
        <v>48504</v>
      </c>
      <c r="S210" s="10"/>
      <c r="T210" s="10" t="s">
        <v>113</v>
      </c>
      <c r="U210" s="57" t="s">
        <v>15</v>
      </c>
      <c r="V210" s="10" t="s">
        <v>219</v>
      </c>
      <c r="W210" s="30" t="s">
        <v>150</v>
      </c>
      <c r="X210" s="30" t="s">
        <v>150</v>
      </c>
      <c r="Y210" s="83"/>
      <c r="Z210" s="30" t="s">
        <v>220</v>
      </c>
      <c r="AA210" s="10" t="s">
        <v>43</v>
      </c>
      <c r="AB210" s="10"/>
      <c r="AC210" s="10" t="s">
        <v>44</v>
      </c>
      <c r="AD210" s="10" t="s">
        <v>659</v>
      </c>
      <c r="AE210" s="69"/>
      <c r="AF210" s="69"/>
      <c r="AG210" s="108" t="s">
        <v>610</v>
      </c>
      <c r="AH210" s="108" t="s">
        <v>610</v>
      </c>
      <c r="AI210" s="10" t="s">
        <v>151</v>
      </c>
      <c r="AJ210" s="45" t="s">
        <v>42</v>
      </c>
      <c r="AK210" s="41" t="s">
        <v>610</v>
      </c>
      <c r="AL210" s="42"/>
      <c r="AM210" s="42" t="s">
        <v>610</v>
      </c>
      <c r="AN210" s="42" t="s">
        <v>610</v>
      </c>
      <c r="AO210" s="42"/>
      <c r="AP210" s="42"/>
      <c r="AQ210" s="42"/>
      <c r="AR210" s="42"/>
    </row>
    <row r="211" spans="1:44" ht="28.5">
      <c r="A211" s="115"/>
      <c r="B211" s="8"/>
      <c r="C211" s="117"/>
      <c r="D211" s="69"/>
      <c r="E211" s="77" t="s">
        <v>610</v>
      </c>
      <c r="F211" s="69"/>
      <c r="G211" s="69"/>
      <c r="H211" s="69"/>
      <c r="I211" s="69"/>
      <c r="J211" s="76"/>
      <c r="K211" s="119" t="s">
        <v>1705</v>
      </c>
      <c r="L211" s="119" t="s">
        <v>1296</v>
      </c>
      <c r="M211" s="121">
        <v>-83.310403500000007</v>
      </c>
      <c r="N211" s="121">
        <v>43.05339</v>
      </c>
      <c r="O211" s="119" t="s">
        <v>1706</v>
      </c>
      <c r="P211" s="119"/>
      <c r="Q211" s="119" t="s">
        <v>63</v>
      </c>
      <c r="R211" s="119">
        <v>48446</v>
      </c>
      <c r="S211" s="119"/>
      <c r="T211" s="128" t="s">
        <v>113</v>
      </c>
      <c r="U211" s="119" t="s">
        <v>1704</v>
      </c>
      <c r="V211" s="119" t="s">
        <v>1707</v>
      </c>
      <c r="W211" s="134" t="s">
        <v>1708</v>
      </c>
      <c r="X211" s="134" t="s">
        <v>1709</v>
      </c>
      <c r="Y211" s="126" t="s">
        <v>1709</v>
      </c>
      <c r="Z211" s="139" t="s">
        <v>1710</v>
      </c>
      <c r="AA211" s="119" t="s">
        <v>1711</v>
      </c>
      <c r="AB211" s="119"/>
      <c r="AC211" s="119"/>
      <c r="AD211" s="119"/>
      <c r="AE211" s="157" t="s">
        <v>610</v>
      </c>
      <c r="AF211" s="119"/>
      <c r="AG211" s="119"/>
      <c r="AH211" s="119"/>
      <c r="AI211" s="119"/>
      <c r="AJ211" s="119"/>
      <c r="AK211" s="120"/>
      <c r="AL211" s="120"/>
      <c r="AM211" s="120"/>
      <c r="AN211" s="120"/>
      <c r="AO211" s="120"/>
      <c r="AP211" s="120"/>
      <c r="AQ211" s="120"/>
      <c r="AR211" s="156" t="s">
        <v>610</v>
      </c>
    </row>
    <row r="212" spans="1:44" ht="28.5">
      <c r="A212" s="115"/>
      <c r="B212" s="8"/>
      <c r="C212" s="117"/>
      <c r="D212" s="69"/>
      <c r="E212" s="77" t="s">
        <v>610</v>
      </c>
      <c r="F212" s="69"/>
      <c r="G212" s="69"/>
      <c r="H212" s="69"/>
      <c r="I212" s="69"/>
      <c r="J212" s="76"/>
      <c r="K212" s="119" t="s">
        <v>1705</v>
      </c>
      <c r="L212" s="119" t="s">
        <v>1712</v>
      </c>
      <c r="M212" s="121">
        <v>-83.274061500000002</v>
      </c>
      <c r="N212" s="121">
        <v>43.043993999999998</v>
      </c>
      <c r="O212" s="119" t="s">
        <v>1713</v>
      </c>
      <c r="P212" s="119"/>
      <c r="Q212" s="119" t="s">
        <v>63</v>
      </c>
      <c r="R212" s="119">
        <v>48446</v>
      </c>
      <c r="S212" s="119"/>
      <c r="T212" s="128" t="s">
        <v>113</v>
      </c>
      <c r="U212" s="119" t="s">
        <v>1704</v>
      </c>
      <c r="V212" s="119" t="s">
        <v>1714</v>
      </c>
      <c r="W212" s="134" t="s">
        <v>1708</v>
      </c>
      <c r="X212" s="126" t="s">
        <v>1715</v>
      </c>
      <c r="Y212" s="126" t="s">
        <v>1716</v>
      </c>
      <c r="Z212" s="120" t="s">
        <v>1656</v>
      </c>
      <c r="AA212" s="119" t="s">
        <v>1310</v>
      </c>
      <c r="AB212" s="119"/>
      <c r="AC212" s="119"/>
      <c r="AD212" s="119"/>
      <c r="AE212" s="157" t="s">
        <v>610</v>
      </c>
      <c r="AF212" s="119"/>
      <c r="AG212" s="119"/>
      <c r="AH212" s="119"/>
      <c r="AI212" s="119"/>
      <c r="AJ212" s="119"/>
      <c r="AK212" s="120"/>
      <c r="AL212" s="120"/>
      <c r="AM212" s="120"/>
      <c r="AN212" s="120"/>
      <c r="AO212" s="120"/>
      <c r="AP212" s="120"/>
      <c r="AQ212" s="120"/>
      <c r="AR212" s="156" t="s">
        <v>610</v>
      </c>
    </row>
    <row r="213" spans="1:44" ht="28.5">
      <c r="A213" s="115"/>
      <c r="B213" s="8"/>
      <c r="C213" s="117"/>
      <c r="D213" s="69"/>
      <c r="E213" s="77" t="s">
        <v>610</v>
      </c>
      <c r="F213" s="69"/>
      <c r="G213" s="69"/>
      <c r="H213" s="69"/>
      <c r="I213" s="69"/>
      <c r="J213" s="76"/>
      <c r="K213" s="119" t="s">
        <v>1717</v>
      </c>
      <c r="L213" s="119" t="s">
        <v>1509</v>
      </c>
      <c r="M213" s="121">
        <v>-83.045636922499995</v>
      </c>
      <c r="N213" s="121">
        <v>42.927559439699998</v>
      </c>
      <c r="O213" s="119" t="s">
        <v>1718</v>
      </c>
      <c r="P213" s="119"/>
      <c r="Q213" s="119" t="s">
        <v>1719</v>
      </c>
      <c r="R213" s="119">
        <v>48003</v>
      </c>
      <c r="S213" s="119"/>
      <c r="T213" s="128" t="s">
        <v>113</v>
      </c>
      <c r="U213" s="119" t="s">
        <v>1704</v>
      </c>
      <c r="V213" s="119" t="s">
        <v>1720</v>
      </c>
      <c r="W213" s="134" t="s">
        <v>1721</v>
      </c>
      <c r="X213" s="134" t="s">
        <v>1722</v>
      </c>
      <c r="Y213" s="134" t="s">
        <v>1723</v>
      </c>
      <c r="Z213" s="120" t="s">
        <v>1656</v>
      </c>
      <c r="AA213" s="119" t="s">
        <v>1501</v>
      </c>
      <c r="AB213" s="119"/>
      <c r="AC213" s="119"/>
      <c r="AD213" s="119"/>
      <c r="AE213" s="157" t="s">
        <v>610</v>
      </c>
      <c r="AF213" s="119"/>
      <c r="AG213" s="119"/>
      <c r="AH213" s="119"/>
      <c r="AI213" s="119"/>
      <c r="AJ213" s="119"/>
      <c r="AK213" s="120"/>
      <c r="AL213" s="120"/>
      <c r="AM213" s="120"/>
      <c r="AN213" s="120"/>
      <c r="AO213" s="120"/>
      <c r="AP213" s="120"/>
      <c r="AQ213" s="120"/>
      <c r="AR213" s="156" t="s">
        <v>610</v>
      </c>
    </row>
    <row r="214" spans="1:44" ht="28.5">
      <c r="A214" s="115"/>
      <c r="B214" s="8"/>
      <c r="C214" s="117"/>
      <c r="D214" s="69"/>
      <c r="E214" s="77" t="s">
        <v>610</v>
      </c>
      <c r="F214" s="69"/>
      <c r="G214" s="69"/>
      <c r="H214" s="69"/>
      <c r="I214" s="69"/>
      <c r="J214" s="76"/>
      <c r="K214" s="119" t="s">
        <v>1724</v>
      </c>
      <c r="L214" s="119" t="s">
        <v>1509</v>
      </c>
      <c r="M214" s="121">
        <v>-83.177991264599996</v>
      </c>
      <c r="N214" s="121">
        <v>43.313962790300003</v>
      </c>
      <c r="O214" s="119" t="s">
        <v>1725</v>
      </c>
      <c r="P214" s="119" t="s">
        <v>1726</v>
      </c>
      <c r="Q214" s="119" t="s">
        <v>1727</v>
      </c>
      <c r="R214" s="119">
        <v>48727</v>
      </c>
      <c r="S214" s="119"/>
      <c r="T214" s="128" t="s">
        <v>113</v>
      </c>
      <c r="U214" s="119" t="s">
        <v>1704</v>
      </c>
      <c r="V214" s="119" t="s">
        <v>1728</v>
      </c>
      <c r="W214" s="126" t="s">
        <v>1729</v>
      </c>
      <c r="X214" s="134" t="s">
        <v>1730</v>
      </c>
      <c r="Y214" s="135" t="s">
        <v>1729</v>
      </c>
      <c r="Z214" s="136" t="s">
        <v>1731</v>
      </c>
      <c r="AA214" s="119" t="s">
        <v>1501</v>
      </c>
      <c r="AB214" s="119"/>
      <c r="AC214" s="119"/>
      <c r="AD214" s="119"/>
      <c r="AE214" s="157" t="s">
        <v>610</v>
      </c>
      <c r="AF214" s="119"/>
      <c r="AG214" s="119"/>
      <c r="AH214" s="119"/>
      <c r="AI214" s="119"/>
      <c r="AJ214" s="119"/>
      <c r="AK214" s="120"/>
      <c r="AL214" s="120"/>
      <c r="AM214" s="120"/>
      <c r="AN214" s="120"/>
      <c r="AO214" s="120"/>
      <c r="AP214" s="120"/>
      <c r="AQ214" s="120"/>
      <c r="AR214" s="156" t="s">
        <v>610</v>
      </c>
    </row>
    <row r="215" spans="1:44" ht="28.5">
      <c r="A215" s="115"/>
      <c r="B215" s="8"/>
      <c r="C215" s="117"/>
      <c r="D215" s="69"/>
      <c r="E215" s="77" t="s">
        <v>610</v>
      </c>
      <c r="F215" s="69"/>
      <c r="G215" s="69"/>
      <c r="H215" s="69"/>
      <c r="I215" s="69"/>
      <c r="J215" s="76"/>
      <c r="K215" s="119" t="s">
        <v>1732</v>
      </c>
      <c r="L215" s="119" t="s">
        <v>1509</v>
      </c>
      <c r="M215" s="121">
        <v>-83.408382000000003</v>
      </c>
      <c r="N215" s="121">
        <v>43.156475999999998</v>
      </c>
      <c r="O215" s="119" t="s">
        <v>1733</v>
      </c>
      <c r="P215" s="119"/>
      <c r="Q215" s="119" t="s">
        <v>1734</v>
      </c>
      <c r="R215" s="119">
        <v>48421</v>
      </c>
      <c r="S215" s="119"/>
      <c r="T215" s="128" t="s">
        <v>113</v>
      </c>
      <c r="U215" s="119" t="s">
        <v>1704</v>
      </c>
      <c r="V215" s="119" t="s">
        <v>1735</v>
      </c>
      <c r="W215" s="134" t="s">
        <v>1736</v>
      </c>
      <c r="X215" s="134" t="s">
        <v>1737</v>
      </c>
      <c r="Y215" s="135" t="s">
        <v>1737</v>
      </c>
      <c r="Z215" s="119" t="s">
        <v>1656</v>
      </c>
      <c r="AA215" s="119" t="s">
        <v>1501</v>
      </c>
      <c r="AB215" s="119"/>
      <c r="AC215" s="119"/>
      <c r="AD215" s="119"/>
      <c r="AE215" s="157" t="s">
        <v>610</v>
      </c>
      <c r="AF215" s="119"/>
      <c r="AG215" s="119"/>
      <c r="AH215" s="119"/>
      <c r="AI215" s="119"/>
      <c r="AJ215" s="119"/>
      <c r="AK215" s="119"/>
      <c r="AL215" s="119"/>
      <c r="AM215" s="119"/>
      <c r="AN215" s="119"/>
      <c r="AO215" s="119"/>
      <c r="AP215" s="119"/>
      <c r="AQ215" s="119"/>
      <c r="AR215" s="156" t="s">
        <v>610</v>
      </c>
    </row>
    <row r="216" spans="1:44" ht="28.5">
      <c r="A216" s="115"/>
      <c r="B216" s="8"/>
      <c r="C216" s="117"/>
      <c r="D216" s="69"/>
      <c r="E216" s="77" t="s">
        <v>610</v>
      </c>
      <c r="F216" s="69"/>
      <c r="G216" s="69"/>
      <c r="H216" s="69"/>
      <c r="I216" s="69"/>
      <c r="J216" s="76"/>
      <c r="K216" s="119" t="s">
        <v>1738</v>
      </c>
      <c r="L216" s="119" t="s">
        <v>1509</v>
      </c>
      <c r="M216" s="121">
        <v>-83.121920257300005</v>
      </c>
      <c r="N216" s="121">
        <v>42.946011748700002</v>
      </c>
      <c r="O216" s="119" t="s">
        <v>1739</v>
      </c>
      <c r="P216" s="119"/>
      <c r="Q216" s="119" t="s">
        <v>1740</v>
      </c>
      <c r="R216" s="119">
        <v>48428</v>
      </c>
      <c r="S216" s="119"/>
      <c r="T216" s="128" t="s">
        <v>113</v>
      </c>
      <c r="U216" s="119" t="s">
        <v>1704</v>
      </c>
      <c r="V216" s="119" t="s">
        <v>1741</v>
      </c>
      <c r="W216" s="134" t="s">
        <v>1742</v>
      </c>
      <c r="X216" s="126" t="s">
        <v>1742</v>
      </c>
      <c r="Y216" s="126" t="s">
        <v>1742</v>
      </c>
      <c r="Z216" s="120" t="s">
        <v>1656</v>
      </c>
      <c r="AA216" s="119"/>
      <c r="AB216" s="119"/>
      <c r="AC216" s="119"/>
      <c r="AD216" s="119"/>
      <c r="AE216" s="157" t="s">
        <v>610</v>
      </c>
      <c r="AF216" s="119"/>
      <c r="AG216" s="119"/>
      <c r="AH216" s="119"/>
      <c r="AI216" s="119"/>
      <c r="AJ216" s="119"/>
      <c r="AK216" s="119"/>
      <c r="AL216" s="119"/>
      <c r="AM216" s="119"/>
      <c r="AN216" s="119"/>
      <c r="AO216" s="119"/>
      <c r="AP216" s="119"/>
      <c r="AQ216" s="119"/>
      <c r="AR216" s="156" t="s">
        <v>610</v>
      </c>
    </row>
    <row r="217" spans="1:44" ht="28.5">
      <c r="A217" s="115"/>
      <c r="B217" s="8"/>
      <c r="C217" s="117"/>
      <c r="D217" s="69"/>
      <c r="E217" s="77" t="s">
        <v>610</v>
      </c>
      <c r="F217" s="69"/>
      <c r="G217" s="69"/>
      <c r="H217" s="69"/>
      <c r="I217" s="69"/>
      <c r="J217" s="76"/>
      <c r="K217" s="119" t="s">
        <v>1743</v>
      </c>
      <c r="L217" s="119" t="s">
        <v>1313</v>
      </c>
      <c r="M217" s="121">
        <v>-83.392035611599994</v>
      </c>
      <c r="N217" s="121">
        <v>42.954435786099999</v>
      </c>
      <c r="O217" s="119" t="s">
        <v>1744</v>
      </c>
      <c r="P217" s="119"/>
      <c r="Q217" s="119" t="s">
        <v>1745</v>
      </c>
      <c r="R217" s="119">
        <v>48440</v>
      </c>
      <c r="S217" s="119"/>
      <c r="T217" s="128" t="s">
        <v>113</v>
      </c>
      <c r="U217" s="119" t="s">
        <v>1704</v>
      </c>
      <c r="V217" s="119" t="s">
        <v>1746</v>
      </c>
      <c r="W217" s="134"/>
      <c r="X217" s="134"/>
      <c r="Y217" s="135"/>
      <c r="Z217" s="119" t="s">
        <v>1656</v>
      </c>
      <c r="AA217" s="119"/>
      <c r="AB217" s="119"/>
      <c r="AC217" s="119"/>
      <c r="AD217" s="119"/>
      <c r="AE217" s="157" t="s">
        <v>610</v>
      </c>
      <c r="AF217" s="119"/>
      <c r="AG217" s="119"/>
      <c r="AH217" s="119"/>
      <c r="AI217" s="119"/>
      <c r="AJ217" s="119"/>
      <c r="AK217" s="119"/>
      <c r="AL217" s="119"/>
      <c r="AM217" s="119"/>
      <c r="AN217" s="119"/>
      <c r="AO217" s="119"/>
      <c r="AP217" s="119"/>
      <c r="AQ217" s="119"/>
      <c r="AR217" s="156" t="s">
        <v>610</v>
      </c>
    </row>
    <row r="218" spans="1:44" ht="28.5">
      <c r="A218" s="115"/>
      <c r="B218" s="8"/>
      <c r="C218" s="117"/>
      <c r="D218" s="69"/>
      <c r="E218" s="77" t="s">
        <v>610</v>
      </c>
      <c r="F218" s="69"/>
      <c r="G218" s="69"/>
      <c r="H218" s="69"/>
      <c r="I218" s="69"/>
      <c r="J218" s="76"/>
      <c r="K218" s="119" t="s">
        <v>1747</v>
      </c>
      <c r="L218" s="119" t="s">
        <v>1313</v>
      </c>
      <c r="M218" s="121">
        <v>-83.075692500000002</v>
      </c>
      <c r="N218" s="121">
        <v>43.039062000000001</v>
      </c>
      <c r="O218" s="119" t="s">
        <v>1748</v>
      </c>
      <c r="P218" s="119"/>
      <c r="Q218" s="119" t="s">
        <v>334</v>
      </c>
      <c r="R218" s="119">
        <v>48444</v>
      </c>
      <c r="S218" s="119"/>
      <c r="T218" s="128" t="s">
        <v>113</v>
      </c>
      <c r="U218" s="119" t="s">
        <v>1704</v>
      </c>
      <c r="V218" s="119" t="s">
        <v>1749</v>
      </c>
      <c r="W218" s="134" t="s">
        <v>1750</v>
      </c>
      <c r="X218" s="134" t="s">
        <v>1751</v>
      </c>
      <c r="Y218" s="134" t="s">
        <v>1752</v>
      </c>
      <c r="Z218" s="119" t="s">
        <v>1656</v>
      </c>
      <c r="AA218" s="119"/>
      <c r="AB218" s="119"/>
      <c r="AC218" s="119"/>
      <c r="AD218" s="119"/>
      <c r="AE218" s="157" t="s">
        <v>610</v>
      </c>
      <c r="AF218" s="119"/>
      <c r="AG218" s="119"/>
      <c r="AH218" s="119"/>
      <c r="AI218" s="119"/>
      <c r="AJ218" s="119"/>
      <c r="AK218" s="119"/>
      <c r="AL218" s="119"/>
      <c r="AM218" s="119"/>
      <c r="AN218" s="119"/>
      <c r="AO218" s="119"/>
      <c r="AP218" s="119"/>
      <c r="AQ218" s="119"/>
      <c r="AR218" s="156" t="s">
        <v>610</v>
      </c>
    </row>
    <row r="219" spans="1:44" ht="28.5">
      <c r="A219" s="115"/>
      <c r="B219" s="8"/>
      <c r="C219" s="117"/>
      <c r="D219" s="69"/>
      <c r="E219" s="77" t="s">
        <v>610</v>
      </c>
      <c r="F219" s="69"/>
      <c r="G219" s="69"/>
      <c r="H219" s="69"/>
      <c r="I219" s="69"/>
      <c r="J219" s="76"/>
      <c r="K219" s="119" t="s">
        <v>1753</v>
      </c>
      <c r="L219" s="119" t="s">
        <v>1313</v>
      </c>
      <c r="M219" s="121">
        <v>-83.314683000000002</v>
      </c>
      <c r="N219" s="121">
        <v>43.05339</v>
      </c>
      <c r="O219" s="119" t="s">
        <v>1754</v>
      </c>
      <c r="P219" s="119"/>
      <c r="Q219" s="119" t="s">
        <v>63</v>
      </c>
      <c r="R219" s="119">
        <v>48446</v>
      </c>
      <c r="S219" s="119"/>
      <c r="T219" s="128" t="s">
        <v>113</v>
      </c>
      <c r="U219" s="119" t="s">
        <v>1704</v>
      </c>
      <c r="V219" s="119" t="s">
        <v>1755</v>
      </c>
      <c r="W219" s="134" t="s">
        <v>1756</v>
      </c>
      <c r="X219" s="134" t="s">
        <v>1757</v>
      </c>
      <c r="Y219" s="126" t="s">
        <v>1758</v>
      </c>
      <c r="Z219" s="120" t="s">
        <v>1656</v>
      </c>
      <c r="AA219" s="119"/>
      <c r="AB219" s="119"/>
      <c r="AC219" s="119"/>
      <c r="AD219" s="119"/>
      <c r="AE219" s="157" t="s">
        <v>610</v>
      </c>
      <c r="AF219" s="119"/>
      <c r="AG219" s="119"/>
      <c r="AH219" s="119"/>
      <c r="AI219" s="119"/>
      <c r="AJ219" s="119"/>
      <c r="AK219" s="119"/>
      <c r="AL219" s="119"/>
      <c r="AM219" s="119"/>
      <c r="AN219" s="119"/>
      <c r="AO219" s="119"/>
      <c r="AP219" s="119"/>
      <c r="AQ219" s="119"/>
      <c r="AR219" s="156" t="s">
        <v>610</v>
      </c>
    </row>
    <row r="220" spans="1:44" ht="28.5">
      <c r="A220" s="115"/>
      <c r="B220" s="8"/>
      <c r="C220" s="117"/>
      <c r="D220" s="69"/>
      <c r="E220" s="77" t="s">
        <v>610</v>
      </c>
      <c r="F220" s="69"/>
      <c r="G220" s="69"/>
      <c r="H220" s="69"/>
      <c r="I220" s="69"/>
      <c r="J220" s="76"/>
      <c r="K220" s="119" t="s">
        <v>1759</v>
      </c>
      <c r="L220" s="119" t="s">
        <v>1509</v>
      </c>
      <c r="M220" s="121">
        <v>-83.288430000000005</v>
      </c>
      <c r="N220" s="121">
        <v>42.941448000000001</v>
      </c>
      <c r="O220" s="119" t="s">
        <v>1760</v>
      </c>
      <c r="P220" s="119"/>
      <c r="Q220" s="119" t="s">
        <v>1761</v>
      </c>
      <c r="R220" s="119">
        <v>48455</v>
      </c>
      <c r="S220" s="119"/>
      <c r="T220" s="128" t="s">
        <v>113</v>
      </c>
      <c r="U220" s="119" t="s">
        <v>1704</v>
      </c>
      <c r="V220" s="119" t="s">
        <v>1762</v>
      </c>
      <c r="W220" s="134" t="s">
        <v>1763</v>
      </c>
      <c r="X220" s="135" t="s">
        <v>1763</v>
      </c>
      <c r="Y220" s="135" t="s">
        <v>1764</v>
      </c>
      <c r="Z220" s="136" t="s">
        <v>1765</v>
      </c>
      <c r="AA220" s="119"/>
      <c r="AB220" s="119"/>
      <c r="AC220" s="119"/>
      <c r="AD220" s="119"/>
      <c r="AE220" s="157" t="s">
        <v>610</v>
      </c>
      <c r="AF220" s="119"/>
      <c r="AG220" s="119"/>
      <c r="AH220" s="119"/>
      <c r="AI220" s="119"/>
      <c r="AJ220" s="119"/>
      <c r="AK220" s="119"/>
      <c r="AL220" s="119"/>
      <c r="AM220" s="119"/>
      <c r="AN220" s="119"/>
      <c r="AO220" s="119"/>
      <c r="AP220" s="119"/>
      <c r="AQ220" s="119"/>
      <c r="AR220" s="156" t="s">
        <v>610</v>
      </c>
    </row>
    <row r="221" spans="1:44" ht="28.5">
      <c r="A221" s="115"/>
      <c r="B221" s="8"/>
      <c r="C221" s="117"/>
      <c r="D221" s="69"/>
      <c r="E221" s="77" t="s">
        <v>610</v>
      </c>
      <c r="F221" s="69"/>
      <c r="G221" s="69"/>
      <c r="H221" s="69"/>
      <c r="I221" s="69"/>
      <c r="J221" s="76"/>
      <c r="K221" s="119" t="s">
        <v>1766</v>
      </c>
      <c r="L221" s="119" t="s">
        <v>1509</v>
      </c>
      <c r="M221" s="121">
        <v>-83.195189999999997</v>
      </c>
      <c r="N221" s="121">
        <v>43.229286000000002</v>
      </c>
      <c r="O221" s="119" t="s">
        <v>1767</v>
      </c>
      <c r="P221" s="119"/>
      <c r="Q221" s="119" t="s">
        <v>1768</v>
      </c>
      <c r="R221" s="119">
        <v>48461</v>
      </c>
      <c r="S221" s="119"/>
      <c r="T221" s="128" t="s">
        <v>113</v>
      </c>
      <c r="U221" s="119" t="s">
        <v>1704</v>
      </c>
      <c r="V221" s="119" t="s">
        <v>1769</v>
      </c>
      <c r="W221" s="134" t="s">
        <v>1770</v>
      </c>
      <c r="X221" s="136" t="s">
        <v>1771</v>
      </c>
      <c r="Y221" s="135" t="s">
        <v>1772</v>
      </c>
      <c r="Z221" s="136" t="s">
        <v>1773</v>
      </c>
      <c r="AA221" s="119"/>
      <c r="AB221" s="119"/>
      <c r="AC221" s="119"/>
      <c r="AD221" s="119"/>
      <c r="AE221" s="157" t="s">
        <v>610</v>
      </c>
      <c r="AF221" s="119"/>
      <c r="AG221" s="119"/>
      <c r="AH221" s="119"/>
      <c r="AI221" s="119"/>
      <c r="AJ221" s="119"/>
      <c r="AK221" s="119"/>
      <c r="AL221" s="119"/>
      <c r="AM221" s="119"/>
      <c r="AN221" s="119"/>
      <c r="AO221" s="119"/>
      <c r="AP221" s="119"/>
      <c r="AQ221" s="119"/>
      <c r="AR221" s="156" t="s">
        <v>610</v>
      </c>
    </row>
    <row r="222" spans="1:44" ht="28.5">
      <c r="A222" s="115"/>
      <c r="B222" s="8"/>
      <c r="C222" s="117"/>
      <c r="D222" s="69"/>
      <c r="E222" s="77" t="s">
        <v>610</v>
      </c>
      <c r="F222" s="69"/>
      <c r="G222" s="69"/>
      <c r="H222" s="69"/>
      <c r="I222" s="69"/>
      <c r="J222" s="76"/>
      <c r="K222" s="119" t="s">
        <v>1774</v>
      </c>
      <c r="L222" s="119" t="s">
        <v>1407</v>
      </c>
      <c r="M222" s="121">
        <v>-83.045636922499995</v>
      </c>
      <c r="N222" s="121">
        <v>42.927559439699998</v>
      </c>
      <c r="O222" s="119" t="s">
        <v>1775</v>
      </c>
      <c r="P222" s="119"/>
      <c r="Q222" s="119" t="s">
        <v>1719</v>
      </c>
      <c r="R222" s="119">
        <v>48003</v>
      </c>
      <c r="S222" s="119"/>
      <c r="T222" s="128" t="s">
        <v>113</v>
      </c>
      <c r="U222" s="119" t="s">
        <v>1704</v>
      </c>
      <c r="V222" s="119" t="s">
        <v>1776</v>
      </c>
      <c r="W222" s="134" t="s">
        <v>1777</v>
      </c>
      <c r="X222" s="134" t="s">
        <v>1778</v>
      </c>
      <c r="Y222" s="134" t="s">
        <v>1778</v>
      </c>
      <c r="Z222" s="119" t="s">
        <v>1656</v>
      </c>
      <c r="AA222" s="119"/>
      <c r="AB222" s="119"/>
      <c r="AC222" s="119"/>
      <c r="AD222" s="119"/>
      <c r="AE222" s="157" t="s">
        <v>610</v>
      </c>
      <c r="AF222" s="119"/>
      <c r="AG222" s="119"/>
      <c r="AH222" s="119"/>
      <c r="AI222" s="119"/>
      <c r="AJ222" s="119"/>
      <c r="AK222" s="119"/>
      <c r="AL222" s="119"/>
      <c r="AM222" s="119"/>
      <c r="AN222" s="119"/>
      <c r="AO222" s="119"/>
      <c r="AP222" s="119"/>
      <c r="AQ222" s="119"/>
      <c r="AR222" s="156" t="s">
        <v>610</v>
      </c>
    </row>
    <row r="223" spans="1:44" ht="28.5">
      <c r="A223" s="115"/>
      <c r="B223" s="8"/>
      <c r="C223" s="117"/>
      <c r="D223" s="69"/>
      <c r="E223" s="77" t="s">
        <v>610</v>
      </c>
      <c r="F223" s="69"/>
      <c r="G223" s="69"/>
      <c r="H223" s="69"/>
      <c r="I223" s="69"/>
      <c r="J223" s="76"/>
      <c r="K223" s="119" t="s">
        <v>1779</v>
      </c>
      <c r="L223" s="119" t="s">
        <v>1407</v>
      </c>
      <c r="M223" s="121">
        <v>-83.153682000000003</v>
      </c>
      <c r="N223" s="121">
        <v>43.097696999999997</v>
      </c>
      <c r="O223" s="119" t="s">
        <v>1780</v>
      </c>
      <c r="P223" s="119"/>
      <c r="Q223" s="119" t="s">
        <v>1781</v>
      </c>
      <c r="R223" s="119">
        <v>48412</v>
      </c>
      <c r="S223" s="119"/>
      <c r="T223" s="128" t="s">
        <v>113</v>
      </c>
      <c r="U223" s="119" t="s">
        <v>1704</v>
      </c>
      <c r="V223" s="119" t="s">
        <v>1782</v>
      </c>
      <c r="W223" s="134"/>
      <c r="X223" s="134" t="s">
        <v>1783</v>
      </c>
      <c r="Y223" s="134" t="s">
        <v>1783</v>
      </c>
      <c r="Z223" s="119" t="s">
        <v>1656</v>
      </c>
      <c r="AA223" s="119"/>
      <c r="AB223" s="119"/>
      <c r="AC223" s="119"/>
      <c r="AD223" s="119"/>
      <c r="AE223" s="157" t="s">
        <v>610</v>
      </c>
      <c r="AF223" s="119"/>
      <c r="AG223" s="119"/>
      <c r="AH223" s="119"/>
      <c r="AI223" s="119"/>
      <c r="AJ223" s="119"/>
      <c r="AK223" s="119"/>
      <c r="AL223" s="119"/>
      <c r="AM223" s="119"/>
      <c r="AN223" s="119"/>
      <c r="AO223" s="119"/>
      <c r="AP223" s="119"/>
      <c r="AQ223" s="119"/>
      <c r="AR223" s="156" t="s">
        <v>610</v>
      </c>
    </row>
    <row r="224" spans="1:44" ht="28.5">
      <c r="A224" s="115"/>
      <c r="B224" s="8"/>
      <c r="C224" s="117"/>
      <c r="D224" s="69"/>
      <c r="E224" s="77" t="s">
        <v>610</v>
      </c>
      <c r="F224" s="69"/>
      <c r="G224" s="69"/>
      <c r="H224" s="69"/>
      <c r="I224" s="69"/>
      <c r="J224" s="76"/>
      <c r="K224" s="119" t="s">
        <v>1784</v>
      </c>
      <c r="L224" s="119" t="s">
        <v>1407</v>
      </c>
      <c r="M224" s="121">
        <v>-83.174211</v>
      </c>
      <c r="N224" s="121">
        <v>43.030278000000003</v>
      </c>
      <c r="O224" s="119" t="s">
        <v>1785</v>
      </c>
      <c r="P224" s="119"/>
      <c r="Q224" s="119" t="s">
        <v>1786</v>
      </c>
      <c r="R224" s="119">
        <v>48412</v>
      </c>
      <c r="S224" s="119"/>
      <c r="T224" s="128" t="s">
        <v>113</v>
      </c>
      <c r="U224" s="119" t="s">
        <v>1704</v>
      </c>
      <c r="V224" s="119" t="s">
        <v>1787</v>
      </c>
      <c r="W224" s="136" t="s">
        <v>1788</v>
      </c>
      <c r="X224" s="136" t="s">
        <v>1789</v>
      </c>
      <c r="Y224" s="135" t="s">
        <v>1790</v>
      </c>
      <c r="Z224" s="163" t="s">
        <v>1791</v>
      </c>
      <c r="AA224" s="119"/>
      <c r="AB224" s="119"/>
      <c r="AC224" s="119"/>
      <c r="AD224" s="119"/>
      <c r="AE224" s="157" t="s">
        <v>610</v>
      </c>
      <c r="AF224" s="119"/>
      <c r="AG224" s="119"/>
      <c r="AH224" s="119"/>
      <c r="AI224" s="119"/>
      <c r="AJ224" s="119"/>
      <c r="AK224" s="119"/>
      <c r="AL224" s="119"/>
      <c r="AM224" s="119"/>
      <c r="AN224" s="119"/>
      <c r="AO224" s="119"/>
      <c r="AP224" s="119"/>
      <c r="AQ224" s="119"/>
      <c r="AR224" s="156" t="s">
        <v>610</v>
      </c>
    </row>
    <row r="225" spans="1:44" ht="28.5">
      <c r="A225" s="115"/>
      <c r="B225" s="8"/>
      <c r="C225" s="117"/>
      <c r="D225" s="69"/>
      <c r="E225" s="77" t="s">
        <v>610</v>
      </c>
      <c r="F225" s="69"/>
      <c r="G225" s="69"/>
      <c r="H225" s="69"/>
      <c r="I225" s="69"/>
      <c r="J225" s="76"/>
      <c r="K225" s="119" t="s">
        <v>1792</v>
      </c>
      <c r="L225" s="119" t="s">
        <v>1407</v>
      </c>
      <c r="M225" s="121">
        <v>-83.171600999999995</v>
      </c>
      <c r="N225" s="121">
        <v>43.267563000000003</v>
      </c>
      <c r="O225" s="119" t="s">
        <v>1793</v>
      </c>
      <c r="P225" s="119"/>
      <c r="Q225" s="119" t="s">
        <v>1727</v>
      </c>
      <c r="R225" s="119">
        <v>48727</v>
      </c>
      <c r="S225" s="119"/>
      <c r="T225" s="128" t="s">
        <v>113</v>
      </c>
      <c r="U225" s="119" t="s">
        <v>1704</v>
      </c>
      <c r="V225" s="119" t="s">
        <v>1794</v>
      </c>
      <c r="W225" s="134" t="s">
        <v>1795</v>
      </c>
      <c r="X225" s="135" t="s">
        <v>1795</v>
      </c>
      <c r="Y225" s="135" t="s">
        <v>1795</v>
      </c>
      <c r="Z225" s="119" t="s">
        <v>1796</v>
      </c>
      <c r="AA225" s="119"/>
      <c r="AB225" s="119"/>
      <c r="AC225" s="119"/>
      <c r="AD225" s="119"/>
      <c r="AE225" s="157" t="s">
        <v>610</v>
      </c>
      <c r="AF225" s="119"/>
      <c r="AG225" s="119"/>
      <c r="AH225" s="119"/>
      <c r="AI225" s="119"/>
      <c r="AJ225" s="119"/>
      <c r="AK225" s="119"/>
      <c r="AL225" s="119"/>
      <c r="AM225" s="119"/>
      <c r="AN225" s="119"/>
      <c r="AO225" s="119"/>
      <c r="AP225" s="119"/>
      <c r="AQ225" s="119"/>
      <c r="AR225" s="156" t="s">
        <v>610</v>
      </c>
    </row>
    <row r="226" spans="1:44" ht="28.5">
      <c r="A226" s="115"/>
      <c r="B226" s="8"/>
      <c r="C226" s="117"/>
      <c r="D226" s="69"/>
      <c r="E226" s="77" t="s">
        <v>610</v>
      </c>
      <c r="F226" s="69"/>
      <c r="G226" s="69"/>
      <c r="H226" s="69"/>
      <c r="I226" s="69"/>
      <c r="J226" s="76"/>
      <c r="K226" s="119" t="s">
        <v>1797</v>
      </c>
      <c r="L226" s="119" t="s">
        <v>1407</v>
      </c>
      <c r="M226" s="121">
        <v>-83.075480999999996</v>
      </c>
      <c r="N226" s="121">
        <v>43.211078999999998</v>
      </c>
      <c r="O226" s="119" t="s">
        <v>1798</v>
      </c>
      <c r="P226" s="119"/>
      <c r="Q226" s="119" t="s">
        <v>1799</v>
      </c>
      <c r="R226" s="119">
        <v>48416</v>
      </c>
      <c r="S226" s="119"/>
      <c r="T226" s="128" t="s">
        <v>113</v>
      </c>
      <c r="U226" s="119" t="s">
        <v>1704</v>
      </c>
      <c r="V226" s="119" t="s">
        <v>1800</v>
      </c>
      <c r="W226" s="135"/>
      <c r="X226" s="135" t="s">
        <v>1801</v>
      </c>
      <c r="Y226" s="135" t="s">
        <v>1801</v>
      </c>
      <c r="Z226" s="119" t="s">
        <v>1656</v>
      </c>
      <c r="AA226" s="119"/>
      <c r="AB226" s="119"/>
      <c r="AC226" s="119"/>
      <c r="AD226" s="119"/>
      <c r="AE226" s="157" t="s">
        <v>610</v>
      </c>
      <c r="AF226" s="119"/>
      <c r="AG226" s="119"/>
      <c r="AH226" s="119"/>
      <c r="AI226" s="119"/>
      <c r="AJ226" s="119"/>
      <c r="AK226" s="119"/>
      <c r="AL226" s="119"/>
      <c r="AM226" s="119"/>
      <c r="AN226" s="119"/>
      <c r="AO226" s="119"/>
      <c r="AP226" s="119"/>
      <c r="AQ226" s="119"/>
      <c r="AR226" s="156" t="s">
        <v>610</v>
      </c>
    </row>
    <row r="227" spans="1:44" ht="28.5">
      <c r="A227" s="115"/>
      <c r="B227" s="8"/>
      <c r="C227" s="117"/>
      <c r="D227" s="69"/>
      <c r="E227" s="77" t="s">
        <v>610</v>
      </c>
      <c r="F227" s="69"/>
      <c r="G227" s="69"/>
      <c r="H227" s="69"/>
      <c r="I227" s="69"/>
      <c r="J227" s="76"/>
      <c r="K227" s="119" t="s">
        <v>1802</v>
      </c>
      <c r="L227" s="119" t="s">
        <v>1407</v>
      </c>
      <c r="M227" s="121">
        <v>-83.312154000000007</v>
      </c>
      <c r="N227" s="121">
        <v>43.204085999999997</v>
      </c>
      <c r="O227" s="119" t="s">
        <v>1803</v>
      </c>
      <c r="P227" s="119"/>
      <c r="Q227" s="119" t="s">
        <v>1768</v>
      </c>
      <c r="R227" s="119">
        <v>48461</v>
      </c>
      <c r="S227" s="119"/>
      <c r="T227" s="128" t="s">
        <v>113</v>
      </c>
      <c r="U227" s="119" t="s">
        <v>1704</v>
      </c>
      <c r="V227" s="119" t="s">
        <v>1804</v>
      </c>
      <c r="W227" s="119" t="s">
        <v>1805</v>
      </c>
      <c r="X227" s="136" t="s">
        <v>1805</v>
      </c>
      <c r="Y227" s="135" t="s">
        <v>1805</v>
      </c>
      <c r="Z227" s="163" t="s">
        <v>1806</v>
      </c>
      <c r="AA227" s="119"/>
      <c r="AB227" s="119"/>
      <c r="AC227" s="119"/>
      <c r="AD227" s="119"/>
      <c r="AE227" s="157" t="s">
        <v>610</v>
      </c>
      <c r="AF227" s="119"/>
      <c r="AG227" s="119"/>
      <c r="AH227" s="119"/>
      <c r="AI227" s="119"/>
      <c r="AJ227" s="119"/>
      <c r="AK227" s="119"/>
      <c r="AL227" s="119"/>
      <c r="AM227" s="119"/>
      <c r="AN227" s="119"/>
      <c r="AO227" s="119"/>
      <c r="AP227" s="119"/>
      <c r="AQ227" s="119"/>
      <c r="AR227" s="156" t="s">
        <v>610</v>
      </c>
    </row>
    <row r="228" spans="1:44" ht="28.5">
      <c r="A228" s="115"/>
      <c r="B228" s="8"/>
      <c r="C228" s="117"/>
      <c r="D228" s="69"/>
      <c r="E228" s="77" t="s">
        <v>610</v>
      </c>
      <c r="F228" s="69"/>
      <c r="G228" s="69"/>
      <c r="H228" s="69"/>
      <c r="I228" s="69"/>
      <c r="J228" s="76"/>
      <c r="K228" s="119" t="s">
        <v>1807</v>
      </c>
      <c r="L228" s="119" t="s">
        <v>1407</v>
      </c>
      <c r="M228" s="121">
        <v>-83.150523000000007</v>
      </c>
      <c r="N228" s="121">
        <v>42.946812000000001</v>
      </c>
      <c r="O228" s="119" t="s">
        <v>1808</v>
      </c>
      <c r="P228" s="119"/>
      <c r="Q228" s="119" t="s">
        <v>1809</v>
      </c>
      <c r="R228" s="119">
        <v>48428</v>
      </c>
      <c r="S228" s="119"/>
      <c r="T228" s="128" t="s">
        <v>113</v>
      </c>
      <c r="U228" s="119" t="s">
        <v>1704</v>
      </c>
      <c r="V228" s="119" t="s">
        <v>1810</v>
      </c>
      <c r="W228" s="135"/>
      <c r="X228" s="135" t="s">
        <v>1811</v>
      </c>
      <c r="Y228" s="135" t="s">
        <v>1811</v>
      </c>
      <c r="Z228" s="119" t="s">
        <v>1656</v>
      </c>
      <c r="AA228" s="119"/>
      <c r="AB228" s="119"/>
      <c r="AC228" s="119"/>
      <c r="AD228" s="119"/>
      <c r="AE228" s="157" t="s">
        <v>610</v>
      </c>
      <c r="AF228" s="119"/>
      <c r="AG228" s="119"/>
      <c r="AH228" s="119"/>
      <c r="AI228" s="119"/>
      <c r="AJ228" s="119"/>
      <c r="AK228" s="119"/>
      <c r="AL228" s="119"/>
      <c r="AM228" s="119"/>
      <c r="AN228" s="119"/>
      <c r="AO228" s="119"/>
      <c r="AP228" s="119"/>
      <c r="AQ228" s="119"/>
      <c r="AR228" s="156" t="s">
        <v>610</v>
      </c>
    </row>
    <row r="229" spans="1:44" ht="28.5">
      <c r="A229" s="115"/>
      <c r="B229" s="8"/>
      <c r="C229" s="117"/>
      <c r="D229" s="69"/>
      <c r="E229" s="77" t="s">
        <v>610</v>
      </c>
      <c r="F229" s="69"/>
      <c r="G229" s="69"/>
      <c r="H229" s="69"/>
      <c r="I229" s="69"/>
      <c r="J229" s="76"/>
      <c r="K229" s="119" t="s">
        <v>1812</v>
      </c>
      <c r="L229" s="119" t="s">
        <v>1407</v>
      </c>
      <c r="M229" s="121">
        <v>-83.408054289000006</v>
      </c>
      <c r="N229" s="121">
        <v>43.0054897873</v>
      </c>
      <c r="O229" s="119" t="s">
        <v>1813</v>
      </c>
      <c r="P229" s="119"/>
      <c r="Q229" s="119" t="s">
        <v>63</v>
      </c>
      <c r="R229" s="119">
        <v>48446</v>
      </c>
      <c r="S229" s="119"/>
      <c r="T229" s="128" t="s">
        <v>113</v>
      </c>
      <c r="U229" s="119" t="s">
        <v>1704</v>
      </c>
      <c r="V229" s="119" t="s">
        <v>1814</v>
      </c>
      <c r="W229" s="136" t="s">
        <v>1815</v>
      </c>
      <c r="X229" s="161" t="s">
        <v>1816</v>
      </c>
      <c r="Y229" s="135" t="s">
        <v>1817</v>
      </c>
      <c r="Z229" s="119" t="s">
        <v>1818</v>
      </c>
      <c r="AA229" s="119"/>
      <c r="AB229" s="119"/>
      <c r="AC229" s="119"/>
      <c r="AD229" s="119"/>
      <c r="AE229" s="157" t="s">
        <v>610</v>
      </c>
      <c r="AF229" s="119"/>
      <c r="AG229" s="119"/>
      <c r="AH229" s="119"/>
      <c r="AI229" s="119"/>
      <c r="AJ229" s="119"/>
      <c r="AK229" s="119"/>
      <c r="AL229" s="119"/>
      <c r="AM229" s="119"/>
      <c r="AN229" s="119"/>
      <c r="AO229" s="119"/>
      <c r="AP229" s="119"/>
      <c r="AQ229" s="119"/>
      <c r="AR229" s="156" t="s">
        <v>610</v>
      </c>
    </row>
    <row r="230" spans="1:44" ht="28.5">
      <c r="A230" s="115"/>
      <c r="B230" s="8"/>
      <c r="C230" s="117"/>
      <c r="D230" s="69"/>
      <c r="E230" s="77" t="s">
        <v>610</v>
      </c>
      <c r="F230" s="69"/>
      <c r="G230" s="69"/>
      <c r="H230" s="69"/>
      <c r="I230" s="69"/>
      <c r="J230" s="76"/>
      <c r="K230" s="119" t="s">
        <v>1819</v>
      </c>
      <c r="L230" s="119" t="s">
        <v>1407</v>
      </c>
      <c r="M230" s="121">
        <v>-83.070963000000006</v>
      </c>
      <c r="N230" s="121">
        <v>43.105103999999997</v>
      </c>
      <c r="O230" s="119" t="s">
        <v>1820</v>
      </c>
      <c r="P230" s="119"/>
      <c r="Q230" s="119" t="s">
        <v>1747</v>
      </c>
      <c r="R230" s="119">
        <v>48444</v>
      </c>
      <c r="S230" s="119"/>
      <c r="T230" s="128" t="s">
        <v>113</v>
      </c>
      <c r="U230" s="119" t="s">
        <v>1704</v>
      </c>
      <c r="V230" s="119" t="s">
        <v>1821</v>
      </c>
      <c r="W230" s="134" t="s">
        <v>1822</v>
      </c>
      <c r="X230" s="134" t="s">
        <v>1823</v>
      </c>
      <c r="Y230" s="135" t="s">
        <v>1824</v>
      </c>
      <c r="Z230" s="119" t="s">
        <v>1825</v>
      </c>
      <c r="AA230" s="119"/>
      <c r="AB230" s="119"/>
      <c r="AC230" s="119"/>
      <c r="AD230" s="119"/>
      <c r="AE230" s="157" t="s">
        <v>610</v>
      </c>
      <c r="AF230" s="119"/>
      <c r="AG230" s="119"/>
      <c r="AH230" s="119"/>
      <c r="AI230" s="119"/>
      <c r="AJ230" s="119"/>
      <c r="AK230" s="119"/>
      <c r="AL230" s="119"/>
      <c r="AM230" s="119"/>
      <c r="AN230" s="119"/>
      <c r="AO230" s="119"/>
      <c r="AP230" s="119"/>
      <c r="AQ230" s="119"/>
      <c r="AR230" s="156" t="s">
        <v>610</v>
      </c>
    </row>
    <row r="231" spans="1:44" ht="28.5">
      <c r="A231" s="115"/>
      <c r="B231" s="8"/>
      <c r="C231" s="117"/>
      <c r="D231" s="69"/>
      <c r="E231" s="77" t="s">
        <v>610</v>
      </c>
      <c r="F231" s="69"/>
      <c r="G231" s="69"/>
      <c r="H231" s="69"/>
      <c r="I231" s="69"/>
      <c r="J231" s="76"/>
      <c r="K231" s="119" t="s">
        <v>1826</v>
      </c>
      <c r="L231" s="119" t="s">
        <v>1407</v>
      </c>
      <c r="M231" s="121">
        <v>-83.391642000000004</v>
      </c>
      <c r="N231" s="121">
        <v>42.953705999999997</v>
      </c>
      <c r="O231" s="119" t="s">
        <v>1827</v>
      </c>
      <c r="P231" s="119" t="s">
        <v>1828</v>
      </c>
      <c r="Q231" s="119" t="s">
        <v>1745</v>
      </c>
      <c r="R231" s="119">
        <v>48440</v>
      </c>
      <c r="S231" s="119"/>
      <c r="T231" s="128" t="s">
        <v>113</v>
      </c>
      <c r="U231" s="119" t="s">
        <v>1704</v>
      </c>
      <c r="V231" s="119" t="s">
        <v>1746</v>
      </c>
      <c r="W231" s="134" t="s">
        <v>1829</v>
      </c>
      <c r="X231" s="134" t="s">
        <v>1830</v>
      </c>
      <c r="Y231" s="135" t="s">
        <v>1830</v>
      </c>
      <c r="Z231" s="119" t="s">
        <v>1831</v>
      </c>
      <c r="AA231" s="119"/>
      <c r="AB231" s="119"/>
      <c r="AC231" s="119"/>
      <c r="AD231" s="119"/>
      <c r="AE231" s="157" t="s">
        <v>610</v>
      </c>
      <c r="AF231" s="119"/>
      <c r="AG231" s="119"/>
      <c r="AH231" s="119"/>
      <c r="AI231" s="119"/>
      <c r="AJ231" s="119"/>
      <c r="AK231" s="119"/>
      <c r="AL231" s="119"/>
      <c r="AM231" s="119"/>
      <c r="AN231" s="119"/>
      <c r="AO231" s="119"/>
      <c r="AP231" s="119"/>
      <c r="AQ231" s="119"/>
      <c r="AR231" s="156" t="s">
        <v>610</v>
      </c>
    </row>
    <row r="232" spans="1:44" ht="28.5">
      <c r="A232" s="115"/>
      <c r="B232" s="8"/>
      <c r="C232" s="117"/>
      <c r="D232" s="69"/>
      <c r="E232" s="77" t="s">
        <v>610</v>
      </c>
      <c r="F232" s="69"/>
      <c r="G232" s="69"/>
      <c r="H232" s="69"/>
      <c r="I232" s="69"/>
      <c r="J232" s="76"/>
      <c r="K232" s="119" t="s">
        <v>1832</v>
      </c>
      <c r="L232" s="119" t="s">
        <v>1407</v>
      </c>
      <c r="M232" s="121">
        <v>-83.075692500000002</v>
      </c>
      <c r="N232" s="121">
        <v>43.039062000000001</v>
      </c>
      <c r="O232" s="119" t="s">
        <v>1833</v>
      </c>
      <c r="P232" s="119"/>
      <c r="Q232" s="119" t="s">
        <v>1747</v>
      </c>
      <c r="R232" s="119">
        <v>48444</v>
      </c>
      <c r="S232" s="119"/>
      <c r="T232" s="128" t="s">
        <v>113</v>
      </c>
      <c r="U232" s="119" t="s">
        <v>1704</v>
      </c>
      <c r="V232" s="119" t="s">
        <v>1749</v>
      </c>
      <c r="W232" s="136" t="s">
        <v>1834</v>
      </c>
      <c r="X232" s="136" t="s">
        <v>1834</v>
      </c>
      <c r="Y232" s="135" t="s">
        <v>1835</v>
      </c>
      <c r="Z232" s="119" t="s">
        <v>1656</v>
      </c>
      <c r="AA232" s="119"/>
      <c r="AB232" s="119"/>
      <c r="AC232" s="119"/>
      <c r="AD232" s="119"/>
      <c r="AE232" s="157" t="s">
        <v>610</v>
      </c>
      <c r="AF232" s="119"/>
      <c r="AG232" s="119"/>
      <c r="AH232" s="119"/>
      <c r="AI232" s="119"/>
      <c r="AJ232" s="119"/>
      <c r="AK232" s="119"/>
      <c r="AL232" s="119"/>
      <c r="AM232" s="119"/>
      <c r="AN232" s="119"/>
      <c r="AO232" s="119"/>
      <c r="AP232" s="119"/>
      <c r="AQ232" s="119"/>
      <c r="AR232" s="156" t="s">
        <v>610</v>
      </c>
    </row>
    <row r="233" spans="1:44" ht="28.5">
      <c r="A233" s="115"/>
      <c r="B233" s="8"/>
      <c r="C233" s="117"/>
      <c r="D233" s="69"/>
      <c r="E233" s="77" t="s">
        <v>610</v>
      </c>
      <c r="F233" s="69"/>
      <c r="G233" s="69"/>
      <c r="H233" s="69"/>
      <c r="I233" s="69"/>
      <c r="J233" s="76"/>
      <c r="K233" s="119" t="s">
        <v>1836</v>
      </c>
      <c r="L233" s="119" t="s">
        <v>1407</v>
      </c>
      <c r="M233" s="121">
        <v>-83.284289999999999</v>
      </c>
      <c r="N233" s="121">
        <v>43.014896999999998</v>
      </c>
      <c r="O233" s="119" t="s">
        <v>1837</v>
      </c>
      <c r="P233" s="119"/>
      <c r="Q233" s="119" t="s">
        <v>63</v>
      </c>
      <c r="R233" s="119">
        <v>48446</v>
      </c>
      <c r="S233" s="119"/>
      <c r="T233" s="128" t="s">
        <v>113</v>
      </c>
      <c r="U233" s="119" t="s">
        <v>1704</v>
      </c>
      <c r="V233" s="119" t="s">
        <v>1838</v>
      </c>
      <c r="W233" s="136" t="s">
        <v>1839</v>
      </c>
      <c r="X233" s="136" t="s">
        <v>1839</v>
      </c>
      <c r="Y233" s="135" t="s">
        <v>1840</v>
      </c>
      <c r="Z233" s="119" t="s">
        <v>1656</v>
      </c>
      <c r="AA233" s="119"/>
      <c r="AB233" s="119"/>
      <c r="AC233" s="119"/>
      <c r="AD233" s="119"/>
      <c r="AE233" s="157" t="s">
        <v>610</v>
      </c>
      <c r="AF233" s="119"/>
      <c r="AG233" s="119"/>
      <c r="AH233" s="119"/>
      <c r="AI233" s="119"/>
      <c r="AJ233" s="119"/>
      <c r="AK233" s="119"/>
      <c r="AL233" s="119"/>
      <c r="AM233" s="119"/>
      <c r="AN233" s="119"/>
      <c r="AO233" s="119"/>
      <c r="AP233" s="119"/>
      <c r="AQ233" s="119"/>
      <c r="AR233" s="156" t="s">
        <v>610</v>
      </c>
    </row>
    <row r="234" spans="1:44" ht="28.5">
      <c r="A234" s="115"/>
      <c r="B234" s="8"/>
      <c r="C234" s="117"/>
      <c r="D234" s="69"/>
      <c r="E234" s="77" t="s">
        <v>610</v>
      </c>
      <c r="F234" s="69"/>
      <c r="G234" s="69"/>
      <c r="H234" s="69"/>
      <c r="I234" s="69"/>
      <c r="J234" s="76"/>
      <c r="K234" s="119" t="s">
        <v>1841</v>
      </c>
      <c r="L234" s="119" t="s">
        <v>1407</v>
      </c>
      <c r="M234" s="121">
        <v>-83.407990499999997</v>
      </c>
      <c r="N234" s="121">
        <v>43.156799999999997</v>
      </c>
      <c r="O234" s="119" t="s">
        <v>1842</v>
      </c>
      <c r="P234" s="119"/>
      <c r="Q234" s="119" t="s">
        <v>1734</v>
      </c>
      <c r="R234" s="119">
        <v>48421</v>
      </c>
      <c r="S234" s="119"/>
      <c r="T234" s="128" t="s">
        <v>113</v>
      </c>
      <c r="U234" s="119" t="s">
        <v>1704</v>
      </c>
      <c r="V234" s="119" t="s">
        <v>1843</v>
      </c>
      <c r="W234" s="136" t="s">
        <v>1844</v>
      </c>
      <c r="X234" s="136" t="s">
        <v>1844</v>
      </c>
      <c r="Y234" s="135" t="s">
        <v>1845</v>
      </c>
      <c r="Z234" s="119" t="s">
        <v>1846</v>
      </c>
      <c r="AA234" s="119"/>
      <c r="AB234" s="119"/>
      <c r="AC234" s="119"/>
      <c r="AD234" s="119"/>
      <c r="AE234" s="157" t="s">
        <v>610</v>
      </c>
      <c r="AF234" s="119"/>
      <c r="AG234" s="119"/>
      <c r="AH234" s="119"/>
      <c r="AI234" s="119"/>
      <c r="AJ234" s="119"/>
      <c r="AK234" s="119"/>
      <c r="AL234" s="119"/>
      <c r="AM234" s="119"/>
      <c r="AN234" s="119"/>
      <c r="AO234" s="119"/>
      <c r="AP234" s="119"/>
      <c r="AQ234" s="119"/>
      <c r="AR234" s="156" t="s">
        <v>610</v>
      </c>
    </row>
    <row r="235" spans="1:44" ht="28.5">
      <c r="A235" s="115"/>
      <c r="B235" s="8"/>
      <c r="C235" s="117"/>
      <c r="D235" s="69"/>
      <c r="E235" s="77" t="s">
        <v>610</v>
      </c>
      <c r="F235" s="69"/>
      <c r="G235" s="69"/>
      <c r="H235" s="69"/>
      <c r="I235" s="69"/>
      <c r="J235" s="76"/>
      <c r="K235" s="119" t="s">
        <v>1847</v>
      </c>
      <c r="L235" s="119" t="s">
        <v>1407</v>
      </c>
      <c r="M235" s="121">
        <v>-83.304062999999999</v>
      </c>
      <c r="N235" s="121">
        <v>43.083162000000002</v>
      </c>
      <c r="O235" s="119" t="s">
        <v>1848</v>
      </c>
      <c r="P235" s="119"/>
      <c r="Q235" s="119" t="s">
        <v>1849</v>
      </c>
      <c r="R235" s="119">
        <v>48446</v>
      </c>
      <c r="S235" s="119"/>
      <c r="T235" s="128" t="s">
        <v>113</v>
      </c>
      <c r="U235" s="119" t="s">
        <v>1704</v>
      </c>
      <c r="V235" s="119" t="s">
        <v>1850</v>
      </c>
      <c r="W235" s="119" t="s">
        <v>1851</v>
      </c>
      <c r="X235" s="136" t="s">
        <v>1852</v>
      </c>
      <c r="Y235" s="135" t="s">
        <v>1853</v>
      </c>
      <c r="Z235" s="119" t="s">
        <v>1854</v>
      </c>
      <c r="AA235" s="119"/>
      <c r="AB235" s="119"/>
      <c r="AC235" s="119"/>
      <c r="AD235" s="119"/>
      <c r="AE235" s="157" t="s">
        <v>610</v>
      </c>
      <c r="AF235" s="119"/>
      <c r="AG235" s="119"/>
      <c r="AH235" s="119"/>
      <c r="AI235" s="119"/>
      <c r="AJ235" s="119"/>
      <c r="AK235" s="119"/>
      <c r="AL235" s="119"/>
      <c r="AM235" s="119"/>
      <c r="AN235" s="119"/>
      <c r="AO235" s="119"/>
      <c r="AP235" s="119"/>
      <c r="AQ235" s="119"/>
      <c r="AR235" s="156" t="s">
        <v>610</v>
      </c>
    </row>
    <row r="236" spans="1:44" ht="28.5">
      <c r="A236" s="115"/>
      <c r="B236" s="8"/>
      <c r="C236" s="117"/>
      <c r="D236" s="69"/>
      <c r="E236" s="77" t="s">
        <v>610</v>
      </c>
      <c r="F236" s="69"/>
      <c r="G236" s="69"/>
      <c r="H236" s="69"/>
      <c r="I236" s="69"/>
      <c r="J236" s="76"/>
      <c r="K236" s="119" t="s">
        <v>1855</v>
      </c>
      <c r="L236" s="119" t="s">
        <v>1407</v>
      </c>
      <c r="M236" s="121">
        <v>-83.308311000000003</v>
      </c>
      <c r="N236" s="121">
        <v>42.946325999999999</v>
      </c>
      <c r="O236" s="119" t="s">
        <v>1856</v>
      </c>
      <c r="P236" s="119"/>
      <c r="Q236" s="119" t="s">
        <v>1857</v>
      </c>
      <c r="R236" s="119">
        <v>48455</v>
      </c>
      <c r="S236" s="119"/>
      <c r="T236" s="128" t="s">
        <v>113</v>
      </c>
      <c r="U236" s="119" t="s">
        <v>1704</v>
      </c>
      <c r="V236" s="119" t="s">
        <v>1858</v>
      </c>
      <c r="W236" s="136" t="s">
        <v>1859</v>
      </c>
      <c r="X236" s="136" t="s">
        <v>1859</v>
      </c>
      <c r="Y236" s="135" t="s">
        <v>1860</v>
      </c>
      <c r="Z236" s="163" t="s">
        <v>1861</v>
      </c>
      <c r="AA236" s="119"/>
      <c r="AB236" s="119"/>
      <c r="AC236" s="119"/>
      <c r="AD236" s="119"/>
      <c r="AE236" s="157" t="s">
        <v>610</v>
      </c>
      <c r="AF236" s="119"/>
      <c r="AG236" s="119"/>
      <c r="AH236" s="119"/>
      <c r="AI236" s="119"/>
      <c r="AJ236" s="119"/>
      <c r="AK236" s="119"/>
      <c r="AL236" s="119"/>
      <c r="AM236" s="119"/>
      <c r="AN236" s="119"/>
      <c r="AO236" s="119"/>
      <c r="AP236" s="119"/>
      <c r="AQ236" s="119"/>
      <c r="AR236" s="156" t="s">
        <v>610</v>
      </c>
    </row>
    <row r="237" spans="1:44" ht="28.5">
      <c r="A237" s="115"/>
      <c r="B237" s="8"/>
      <c r="C237" s="117"/>
      <c r="D237" s="69"/>
      <c r="E237" s="77" t="s">
        <v>610</v>
      </c>
      <c r="F237" s="69"/>
      <c r="G237" s="69"/>
      <c r="H237" s="69"/>
      <c r="I237" s="69"/>
      <c r="J237" s="76"/>
      <c r="K237" s="119" t="s">
        <v>1862</v>
      </c>
      <c r="L237" s="119" t="s">
        <v>1407</v>
      </c>
      <c r="M237" s="121">
        <v>-83.202831000000003</v>
      </c>
      <c r="N237" s="121">
        <v>43.230096000000003</v>
      </c>
      <c r="O237" s="119" t="s">
        <v>1863</v>
      </c>
      <c r="P237" s="119"/>
      <c r="Q237" s="119" t="s">
        <v>1768</v>
      </c>
      <c r="R237" s="119">
        <v>48461</v>
      </c>
      <c r="S237" s="119"/>
      <c r="T237" s="128" t="s">
        <v>113</v>
      </c>
      <c r="U237" s="119" t="s">
        <v>1704</v>
      </c>
      <c r="V237" s="119" t="s">
        <v>1864</v>
      </c>
      <c r="W237" s="134" t="s">
        <v>1865</v>
      </c>
      <c r="X237" s="120" t="s">
        <v>1866</v>
      </c>
      <c r="Y237" s="120" t="s">
        <v>1867</v>
      </c>
      <c r="Z237" s="119" t="s">
        <v>1656</v>
      </c>
      <c r="AA237" s="119"/>
      <c r="AB237" s="119"/>
      <c r="AC237" s="119"/>
      <c r="AD237" s="119"/>
      <c r="AE237" s="157" t="s">
        <v>610</v>
      </c>
      <c r="AF237" s="119"/>
      <c r="AG237" s="119"/>
      <c r="AH237" s="119"/>
      <c r="AI237" s="119"/>
      <c r="AJ237" s="119"/>
      <c r="AK237" s="119"/>
      <c r="AL237" s="119"/>
      <c r="AM237" s="119"/>
      <c r="AN237" s="119"/>
      <c r="AO237" s="119"/>
      <c r="AP237" s="119"/>
      <c r="AQ237" s="119"/>
      <c r="AR237" s="156" t="s">
        <v>610</v>
      </c>
    </row>
    <row r="238" spans="1:44" ht="28.5">
      <c r="A238" s="115"/>
      <c r="B238" s="8"/>
      <c r="C238" s="117"/>
      <c r="D238" s="69"/>
      <c r="E238" s="77" t="s">
        <v>610</v>
      </c>
      <c r="F238" s="69"/>
      <c r="G238" s="69"/>
      <c r="H238" s="69"/>
      <c r="I238" s="69"/>
      <c r="J238" s="76"/>
      <c r="K238" s="119" t="s">
        <v>1868</v>
      </c>
      <c r="L238" s="119" t="s">
        <v>1407</v>
      </c>
      <c r="M238" s="121">
        <v>-83.385891000000001</v>
      </c>
      <c r="N238" s="121">
        <v>43.099029000000002</v>
      </c>
      <c r="O238" s="119" t="s">
        <v>1869</v>
      </c>
      <c r="P238" s="119"/>
      <c r="Q238" s="119" t="s">
        <v>1704</v>
      </c>
      <c r="R238" s="119">
        <v>48446</v>
      </c>
      <c r="S238" s="119"/>
      <c r="T238" s="128" t="s">
        <v>113</v>
      </c>
      <c r="U238" s="119" t="s">
        <v>1704</v>
      </c>
      <c r="V238" s="119" t="s">
        <v>1870</v>
      </c>
      <c r="W238" s="136" t="s">
        <v>1871</v>
      </c>
      <c r="X238" s="136" t="s">
        <v>1871</v>
      </c>
      <c r="Y238" s="135" t="s">
        <v>1872</v>
      </c>
      <c r="Z238" s="119" t="s">
        <v>1873</v>
      </c>
      <c r="AA238" s="119"/>
      <c r="AB238" s="119"/>
      <c r="AC238" s="119"/>
      <c r="AD238" s="119"/>
      <c r="AE238" s="157" t="s">
        <v>610</v>
      </c>
      <c r="AF238" s="119"/>
      <c r="AG238" s="119"/>
      <c r="AH238" s="119"/>
      <c r="AI238" s="119"/>
      <c r="AJ238" s="119"/>
      <c r="AK238" s="119"/>
      <c r="AL238" s="119"/>
      <c r="AM238" s="119"/>
      <c r="AN238" s="119"/>
      <c r="AO238" s="119"/>
      <c r="AP238" s="119"/>
      <c r="AQ238" s="119"/>
      <c r="AR238" s="156" t="s">
        <v>610</v>
      </c>
    </row>
    <row r="239" spans="1:44" ht="28.5">
      <c r="A239" s="115"/>
      <c r="B239" s="8"/>
      <c r="C239" s="117"/>
      <c r="D239" s="69"/>
      <c r="E239" s="77" t="s">
        <v>610</v>
      </c>
      <c r="F239" s="69"/>
      <c r="G239" s="69"/>
      <c r="H239" s="69"/>
      <c r="I239" s="69"/>
      <c r="J239" s="76"/>
      <c r="K239" s="119" t="s">
        <v>1874</v>
      </c>
      <c r="L239" s="119" t="s">
        <v>1407</v>
      </c>
      <c r="M239" s="121">
        <v>-83.316254100600005</v>
      </c>
      <c r="N239" s="121">
        <v>43.2789879961</v>
      </c>
      <c r="O239" s="119" t="s">
        <v>1875</v>
      </c>
      <c r="P239" s="119"/>
      <c r="Q239" s="119" t="s">
        <v>1876</v>
      </c>
      <c r="R239" s="119">
        <v>48760</v>
      </c>
      <c r="S239" s="119"/>
      <c r="T239" s="128" t="s">
        <v>113</v>
      </c>
      <c r="U239" s="119" t="s">
        <v>1704</v>
      </c>
      <c r="V239" s="119" t="s">
        <v>1877</v>
      </c>
      <c r="W239" s="136" t="s">
        <v>1878</v>
      </c>
      <c r="X239" s="136" t="s">
        <v>1878</v>
      </c>
      <c r="Y239" s="135" t="s">
        <v>1879</v>
      </c>
      <c r="Z239" s="119" t="s">
        <v>1880</v>
      </c>
      <c r="AA239" s="119"/>
      <c r="AB239" s="119"/>
      <c r="AC239" s="119"/>
      <c r="AD239" s="119"/>
      <c r="AE239" s="157" t="s">
        <v>610</v>
      </c>
      <c r="AF239" s="119"/>
      <c r="AG239" s="119"/>
      <c r="AH239" s="119"/>
      <c r="AI239" s="119"/>
      <c r="AJ239" s="119"/>
      <c r="AK239" s="119"/>
      <c r="AL239" s="119"/>
      <c r="AM239" s="119"/>
      <c r="AN239" s="119"/>
      <c r="AO239" s="119"/>
      <c r="AP239" s="119"/>
      <c r="AQ239" s="119"/>
      <c r="AR239" s="156" t="s">
        <v>610</v>
      </c>
    </row>
    <row r="240" spans="1:44" ht="75">
      <c r="A240" s="115" t="s">
        <v>1097</v>
      </c>
      <c r="B240" s="8"/>
      <c r="F240" s="77" t="s">
        <v>610</v>
      </c>
      <c r="J240" s="76"/>
      <c r="K240" s="10" t="s">
        <v>77</v>
      </c>
      <c r="L240" s="89"/>
      <c r="M240" s="10">
        <v>-82.424493999999996</v>
      </c>
      <c r="N240" s="10">
        <v>42.974541000000002</v>
      </c>
      <c r="O240" s="10" t="s">
        <v>259</v>
      </c>
      <c r="P240" s="10"/>
      <c r="Q240" s="10" t="s">
        <v>247</v>
      </c>
      <c r="R240" s="10">
        <v>48060</v>
      </c>
      <c r="S240" s="10"/>
      <c r="T240" s="10" t="s">
        <v>113</v>
      </c>
      <c r="U240" s="36" t="s">
        <v>76</v>
      </c>
      <c r="V240" s="10" t="s">
        <v>262</v>
      </c>
      <c r="W240" s="30" t="s">
        <v>260</v>
      </c>
      <c r="X240" s="30" t="s">
        <v>260</v>
      </c>
      <c r="Y240" s="83"/>
      <c r="Z240" s="30" t="s">
        <v>261</v>
      </c>
      <c r="AA240" s="10" t="s">
        <v>79</v>
      </c>
      <c r="AB240" s="10"/>
      <c r="AC240" s="10"/>
      <c r="AD240" s="10" t="s">
        <v>7</v>
      </c>
      <c r="AE240" s="108" t="s">
        <v>610</v>
      </c>
      <c r="AF240" s="108"/>
      <c r="AG240" s="108"/>
      <c r="AH240" s="108"/>
      <c r="AI240" s="10"/>
      <c r="AJ240" s="45" t="s">
        <v>78</v>
      </c>
      <c r="AK240" s="40"/>
      <c r="AL240" s="40" t="s">
        <v>610</v>
      </c>
      <c r="AM240" s="40"/>
      <c r="AN240" s="40"/>
      <c r="AO240" s="40" t="s">
        <v>610</v>
      </c>
      <c r="AP240" s="40"/>
      <c r="AQ240" s="40"/>
      <c r="AR240" s="41"/>
    </row>
    <row r="241" spans="1:44" ht="67.5" customHeight="1">
      <c r="A241" s="115" t="s">
        <v>1098</v>
      </c>
      <c r="B241" s="8"/>
      <c r="F241" s="77" t="s">
        <v>610</v>
      </c>
      <c r="J241" s="76"/>
      <c r="K241" s="8" t="s">
        <v>80</v>
      </c>
      <c r="L241" s="90"/>
      <c r="M241" s="8">
        <v>-82.425044999999997</v>
      </c>
      <c r="N241" s="8">
        <v>42.977541000000002</v>
      </c>
      <c r="O241" s="10" t="s">
        <v>250</v>
      </c>
      <c r="P241" s="10"/>
      <c r="Q241" s="10" t="s">
        <v>247</v>
      </c>
      <c r="R241" s="10">
        <v>48060</v>
      </c>
      <c r="S241" s="10"/>
      <c r="T241" s="10" t="s">
        <v>113</v>
      </c>
      <c r="U241" s="36" t="s">
        <v>76</v>
      </c>
      <c r="V241" s="8" t="s">
        <v>714</v>
      </c>
      <c r="W241" s="12" t="s">
        <v>713</v>
      </c>
      <c r="X241" s="12" t="s">
        <v>713</v>
      </c>
      <c r="Y241" s="85"/>
      <c r="Z241" s="12" t="s">
        <v>715</v>
      </c>
      <c r="AA241" s="8" t="s">
        <v>82</v>
      </c>
      <c r="AB241" s="8"/>
      <c r="AC241" s="8"/>
      <c r="AD241" s="10" t="s">
        <v>659</v>
      </c>
      <c r="AE241" s="69"/>
      <c r="AF241" s="69"/>
      <c r="AG241" s="108" t="s">
        <v>610</v>
      </c>
      <c r="AH241" s="108" t="s">
        <v>610</v>
      </c>
      <c r="AI241" s="8" t="s">
        <v>716</v>
      </c>
      <c r="AJ241" s="46" t="s">
        <v>81</v>
      </c>
      <c r="AK241" s="40" t="s">
        <v>610</v>
      </c>
      <c r="AL241" s="40" t="s">
        <v>610</v>
      </c>
      <c r="AM241" s="40"/>
      <c r="AN241" s="40"/>
      <c r="AO241" s="40"/>
      <c r="AP241" s="40"/>
      <c r="AQ241" s="40"/>
      <c r="AR241" s="42"/>
    </row>
    <row r="242" spans="1:44" ht="90">
      <c r="A242" s="115" t="s">
        <v>1099</v>
      </c>
      <c r="B242" s="8"/>
      <c r="F242" s="77" t="s">
        <v>610</v>
      </c>
      <c r="J242" s="76"/>
      <c r="K242" s="8" t="s">
        <v>264</v>
      </c>
      <c r="L242" s="90"/>
      <c r="M242" s="10">
        <v>-82.424493999999996</v>
      </c>
      <c r="N242" s="10">
        <v>42.974541000000002</v>
      </c>
      <c r="O242" s="8" t="s">
        <v>259</v>
      </c>
      <c r="P242" s="8"/>
      <c r="Q242" s="10" t="s">
        <v>247</v>
      </c>
      <c r="R242" s="10">
        <v>48060</v>
      </c>
      <c r="S242" s="10"/>
      <c r="T242" s="10" t="s">
        <v>113</v>
      </c>
      <c r="U242" s="36" t="s">
        <v>76</v>
      </c>
      <c r="V242" s="8"/>
      <c r="W242" s="12" t="s">
        <v>265</v>
      </c>
      <c r="X242" s="12" t="s">
        <v>265</v>
      </c>
      <c r="Y242" s="85" t="s">
        <v>888</v>
      </c>
      <c r="Z242" s="8" t="s">
        <v>361</v>
      </c>
      <c r="AA242" s="8" t="s">
        <v>365</v>
      </c>
      <c r="AB242" s="8"/>
      <c r="AC242" s="8"/>
      <c r="AD242" s="8" t="s">
        <v>7</v>
      </c>
      <c r="AE242" s="108" t="s">
        <v>610</v>
      </c>
      <c r="AF242" s="111"/>
      <c r="AG242" s="111"/>
      <c r="AH242" s="111"/>
      <c r="AI242" s="10" t="s">
        <v>717</v>
      </c>
      <c r="AJ242" s="46" t="s">
        <v>263</v>
      </c>
      <c r="AK242" s="43" t="s">
        <v>610</v>
      </c>
      <c r="AL242" s="40" t="s">
        <v>610</v>
      </c>
      <c r="AM242" s="43"/>
      <c r="AN242" s="40" t="s">
        <v>610</v>
      </c>
      <c r="AO242" s="43"/>
      <c r="AP242" s="43"/>
      <c r="AQ242" s="43"/>
      <c r="AR242" s="42"/>
    </row>
    <row r="243" spans="1:44" ht="42.75" customHeight="1">
      <c r="A243" s="115" t="s">
        <v>1100</v>
      </c>
      <c r="B243" s="8"/>
      <c r="F243" s="77" t="s">
        <v>610</v>
      </c>
      <c r="J243" s="76"/>
      <c r="K243" s="10" t="s">
        <v>251</v>
      </c>
      <c r="L243" s="89"/>
      <c r="M243" s="10">
        <v>-82.425044999999997</v>
      </c>
      <c r="N243" s="10">
        <v>42.977541000000002</v>
      </c>
      <c r="O243" s="10" t="s">
        <v>250</v>
      </c>
      <c r="P243" s="10"/>
      <c r="Q243" s="10" t="s">
        <v>247</v>
      </c>
      <c r="R243" s="10">
        <v>48060</v>
      </c>
      <c r="S243" s="10"/>
      <c r="T243" s="10" t="s">
        <v>113</v>
      </c>
      <c r="U243" s="36" t="s">
        <v>76</v>
      </c>
      <c r="V243" s="10"/>
      <c r="W243" s="30" t="s">
        <v>252</v>
      </c>
      <c r="X243" s="30" t="s">
        <v>252</v>
      </c>
      <c r="Y243" s="83"/>
      <c r="Z243" s="30" t="s">
        <v>253</v>
      </c>
      <c r="AA243" s="10" t="s">
        <v>254</v>
      </c>
      <c r="AB243" s="10"/>
      <c r="AC243" s="10"/>
      <c r="AD243" s="10" t="s">
        <v>659</v>
      </c>
      <c r="AE243" s="69"/>
      <c r="AF243" s="69"/>
      <c r="AG243" s="108" t="s">
        <v>610</v>
      </c>
      <c r="AH243" s="108" t="s">
        <v>610</v>
      </c>
      <c r="AI243" s="10"/>
      <c r="AJ243" s="45" t="s">
        <v>249</v>
      </c>
      <c r="AK243" s="40" t="s">
        <v>610</v>
      </c>
      <c r="AL243" s="40" t="s">
        <v>610</v>
      </c>
      <c r="AM243" s="40"/>
      <c r="AN243" s="40" t="s">
        <v>610</v>
      </c>
      <c r="AO243" s="40" t="s">
        <v>610</v>
      </c>
      <c r="AP243" s="40"/>
      <c r="AQ243" s="40"/>
      <c r="AR243" s="42"/>
    </row>
    <row r="244" spans="1:44" ht="75">
      <c r="A244" s="115" t="s">
        <v>1101</v>
      </c>
      <c r="B244" s="8"/>
      <c r="F244" s="77" t="s">
        <v>610</v>
      </c>
      <c r="J244" s="76"/>
      <c r="K244" s="10" t="s">
        <v>255</v>
      </c>
      <c r="L244" s="89"/>
      <c r="M244" s="10">
        <v>-82.424705000000003</v>
      </c>
      <c r="N244" s="10">
        <v>42.978437999999997</v>
      </c>
      <c r="O244" s="10" t="s">
        <v>257</v>
      </c>
      <c r="P244" s="10"/>
      <c r="Q244" s="10" t="s">
        <v>247</v>
      </c>
      <c r="R244" s="10">
        <v>48060</v>
      </c>
      <c r="S244" s="10"/>
      <c r="T244" s="10" t="s">
        <v>113</v>
      </c>
      <c r="U244" s="36" t="s">
        <v>76</v>
      </c>
      <c r="V244" s="10" t="s">
        <v>258</v>
      </c>
      <c r="W244" s="30" t="s">
        <v>266</v>
      </c>
      <c r="X244" s="30" t="s">
        <v>266</v>
      </c>
      <c r="Y244" s="83"/>
      <c r="Z244" s="30" t="s">
        <v>718</v>
      </c>
      <c r="AA244" s="10"/>
      <c r="AB244" s="10"/>
      <c r="AC244" s="10"/>
      <c r="AD244" s="10" t="s">
        <v>659</v>
      </c>
      <c r="AE244" s="69"/>
      <c r="AF244" s="69"/>
      <c r="AG244" s="108" t="s">
        <v>610</v>
      </c>
      <c r="AH244" s="108" t="s">
        <v>610</v>
      </c>
      <c r="AI244" s="10"/>
      <c r="AJ244" s="45" t="s">
        <v>256</v>
      </c>
      <c r="AK244" s="40" t="s">
        <v>610</v>
      </c>
      <c r="AL244" s="40" t="s">
        <v>610</v>
      </c>
      <c r="AM244" s="40"/>
      <c r="AN244" s="40"/>
      <c r="AO244" s="40"/>
      <c r="AP244" s="40"/>
      <c r="AQ244" s="40"/>
      <c r="AR244" s="42"/>
    </row>
    <row r="245" spans="1:44" ht="30">
      <c r="A245" s="115" t="s">
        <v>1102</v>
      </c>
      <c r="B245" s="8"/>
      <c r="F245" s="78" t="s">
        <v>610</v>
      </c>
      <c r="J245" s="76"/>
      <c r="K245" s="10" t="s">
        <v>643</v>
      </c>
      <c r="L245" s="89"/>
      <c r="M245" s="10">
        <v>-82.486307999999994</v>
      </c>
      <c r="N245" s="10">
        <v>42.825431999999999</v>
      </c>
      <c r="O245" s="10" t="s">
        <v>366</v>
      </c>
      <c r="P245" s="10"/>
      <c r="Q245" s="10" t="s">
        <v>76</v>
      </c>
      <c r="R245" s="10">
        <v>48079</v>
      </c>
      <c r="S245" s="10"/>
      <c r="T245" s="10" t="s">
        <v>113</v>
      </c>
      <c r="U245" s="36" t="s">
        <v>76</v>
      </c>
      <c r="V245" s="10" t="s">
        <v>283</v>
      </c>
      <c r="W245" s="30" t="s">
        <v>284</v>
      </c>
      <c r="X245" s="30" t="s">
        <v>284</v>
      </c>
      <c r="Y245" s="83"/>
      <c r="Z245" s="30" t="s">
        <v>285</v>
      </c>
      <c r="AA245" s="10"/>
      <c r="AB245" s="10"/>
      <c r="AC245" s="10"/>
      <c r="AD245" s="10" t="s">
        <v>659</v>
      </c>
      <c r="AE245" s="69"/>
      <c r="AF245" s="69"/>
      <c r="AG245" s="108" t="s">
        <v>610</v>
      </c>
      <c r="AH245" s="108" t="s">
        <v>610</v>
      </c>
      <c r="AI245" s="10"/>
      <c r="AJ245" s="45" t="s">
        <v>282</v>
      </c>
      <c r="AK245" s="43" t="s">
        <v>610</v>
      </c>
      <c r="AL245" s="40" t="s">
        <v>610</v>
      </c>
      <c r="AM245" s="43"/>
      <c r="AN245" s="43"/>
      <c r="AO245" s="43"/>
      <c r="AP245" s="43"/>
      <c r="AQ245" s="43"/>
      <c r="AR245" s="42"/>
    </row>
    <row r="246" spans="1:44" ht="75">
      <c r="A246" s="115" t="s">
        <v>1103</v>
      </c>
      <c r="B246" s="8"/>
      <c r="C246" s="27"/>
      <c r="D246" s="27"/>
      <c r="E246" s="70"/>
      <c r="F246" s="78" t="s">
        <v>610</v>
      </c>
      <c r="G246" s="70"/>
      <c r="H246" s="70"/>
      <c r="I246" s="70"/>
      <c r="J246" s="76"/>
      <c r="K246" s="10" t="s">
        <v>244</v>
      </c>
      <c r="L246" s="89"/>
      <c r="M246" s="10">
        <v>-82.419560000000004</v>
      </c>
      <c r="N246" s="10">
        <v>42.978834999999997</v>
      </c>
      <c r="O246" s="10" t="s">
        <v>719</v>
      </c>
      <c r="P246" s="10"/>
      <c r="Q246" s="10" t="s">
        <v>247</v>
      </c>
      <c r="R246" s="10">
        <v>48060</v>
      </c>
      <c r="S246" s="10"/>
      <c r="T246" s="10" t="s">
        <v>113</v>
      </c>
      <c r="U246" s="36" t="s">
        <v>76</v>
      </c>
      <c r="V246" s="10" t="s">
        <v>246</v>
      </c>
      <c r="W246" s="30" t="s">
        <v>248</v>
      </c>
      <c r="X246" s="30" t="s">
        <v>248</v>
      </c>
      <c r="Y246" s="83"/>
      <c r="Z246" s="30" t="s">
        <v>720</v>
      </c>
      <c r="AA246" s="10"/>
      <c r="AB246" s="10"/>
      <c r="AC246" s="10"/>
      <c r="AD246" s="10" t="s">
        <v>7</v>
      </c>
      <c r="AE246" s="108" t="s">
        <v>610</v>
      </c>
      <c r="AF246" s="108"/>
      <c r="AG246" s="108"/>
      <c r="AH246" s="108"/>
      <c r="AI246" s="10"/>
      <c r="AJ246" s="45" t="s">
        <v>245</v>
      </c>
      <c r="AK246" s="43" t="s">
        <v>610</v>
      </c>
      <c r="AL246" s="40" t="s">
        <v>610</v>
      </c>
      <c r="AM246" s="43" t="s">
        <v>610</v>
      </c>
      <c r="AN246" s="43" t="s">
        <v>610</v>
      </c>
      <c r="AO246" s="43"/>
      <c r="AP246" s="43"/>
      <c r="AQ246" s="43"/>
      <c r="AR246" s="42"/>
    </row>
    <row r="247" spans="1:44" ht="30">
      <c r="A247" s="115" t="s">
        <v>1104</v>
      </c>
      <c r="B247" s="8"/>
      <c r="C247" s="70"/>
      <c r="D247" s="70"/>
      <c r="E247" s="70"/>
      <c r="F247" s="78" t="s">
        <v>610</v>
      </c>
      <c r="G247" s="70"/>
      <c r="H247" s="70"/>
      <c r="I247" s="70"/>
      <c r="J247" s="76"/>
      <c r="K247" s="8" t="s">
        <v>644</v>
      </c>
      <c r="L247" s="90"/>
      <c r="M247" s="8">
        <v>-82.797796000000005</v>
      </c>
      <c r="N247" s="8">
        <v>43.127034000000002</v>
      </c>
      <c r="O247" s="8" t="s">
        <v>721</v>
      </c>
      <c r="P247" s="8"/>
      <c r="Q247" s="8" t="s">
        <v>362</v>
      </c>
      <c r="R247" s="8">
        <v>48097</v>
      </c>
      <c r="S247" s="8"/>
      <c r="T247" s="8" t="s">
        <v>290</v>
      </c>
      <c r="U247" s="36" t="s">
        <v>76</v>
      </c>
      <c r="V247" s="8" t="s">
        <v>331</v>
      </c>
      <c r="W247" s="12" t="s">
        <v>367</v>
      </c>
      <c r="X247" s="12" t="s">
        <v>367</v>
      </c>
      <c r="Y247" s="85" t="s">
        <v>889</v>
      </c>
      <c r="Z247" s="12" t="s">
        <v>722</v>
      </c>
      <c r="AA247" s="8"/>
      <c r="AB247" s="8"/>
      <c r="AC247" s="8"/>
      <c r="AD247" s="10" t="s">
        <v>659</v>
      </c>
      <c r="AE247" s="69"/>
      <c r="AF247" s="69"/>
      <c r="AG247" s="108" t="s">
        <v>610</v>
      </c>
      <c r="AH247" s="108" t="s">
        <v>610</v>
      </c>
      <c r="AI247" s="8"/>
      <c r="AJ247" s="46"/>
      <c r="AK247" s="43" t="s">
        <v>610</v>
      </c>
      <c r="AL247" s="40" t="s">
        <v>610</v>
      </c>
      <c r="AM247" s="8"/>
      <c r="AN247" s="8"/>
      <c r="AO247" s="8"/>
      <c r="AP247" s="8"/>
      <c r="AQ247" s="8"/>
      <c r="AR247" s="8"/>
    </row>
    <row r="248" spans="1:44" ht="60">
      <c r="A248" s="115" t="s">
        <v>1105</v>
      </c>
      <c r="B248" s="8"/>
      <c r="C248" s="70"/>
      <c r="D248" s="70"/>
      <c r="E248" s="69" t="s">
        <v>610</v>
      </c>
      <c r="F248" s="78" t="s">
        <v>610</v>
      </c>
      <c r="G248" s="74" t="s">
        <v>610</v>
      </c>
      <c r="H248" s="69" t="s">
        <v>610</v>
      </c>
      <c r="I248" s="69" t="s">
        <v>610</v>
      </c>
      <c r="J248" s="76"/>
      <c r="K248" s="8" t="s">
        <v>590</v>
      </c>
      <c r="L248" s="90"/>
      <c r="M248" s="8">
        <v>-82.476309999999998</v>
      </c>
      <c r="N248" s="8">
        <v>42.873265000000004</v>
      </c>
      <c r="O248" s="8" t="s">
        <v>595</v>
      </c>
      <c r="P248" s="8"/>
      <c r="Q248" s="8" t="s">
        <v>596</v>
      </c>
      <c r="R248" s="8">
        <v>48079</v>
      </c>
      <c r="S248" s="8"/>
      <c r="T248" s="10" t="s">
        <v>113</v>
      </c>
      <c r="U248" s="36" t="s">
        <v>76</v>
      </c>
      <c r="V248" s="8" t="s">
        <v>594</v>
      </c>
      <c r="W248" s="12" t="s">
        <v>597</v>
      </c>
      <c r="X248" s="12" t="s">
        <v>597</v>
      </c>
      <c r="Y248" s="85" t="s">
        <v>881</v>
      </c>
      <c r="Z248" s="12" t="s">
        <v>593</v>
      </c>
      <c r="AA248" s="8"/>
      <c r="AB248" s="8"/>
      <c r="AC248" s="8"/>
      <c r="AD248" s="10" t="s">
        <v>659</v>
      </c>
      <c r="AE248" s="69"/>
      <c r="AF248" s="69"/>
      <c r="AG248" s="108" t="s">
        <v>610</v>
      </c>
      <c r="AH248" s="108" t="s">
        <v>610</v>
      </c>
      <c r="AI248" s="8"/>
      <c r="AJ248" s="46"/>
      <c r="AK248" s="13"/>
      <c r="AL248" s="26"/>
      <c r="AM248" s="26"/>
      <c r="AN248" s="43" t="s">
        <v>610</v>
      </c>
      <c r="AO248" s="26"/>
      <c r="AP248" s="26"/>
      <c r="AQ248" s="26"/>
      <c r="AR248" s="26"/>
    </row>
    <row r="249" spans="1:44" ht="81" customHeight="1">
      <c r="A249" s="115" t="s">
        <v>1106</v>
      </c>
      <c r="B249" s="8"/>
      <c r="C249" s="117" t="s">
        <v>610</v>
      </c>
      <c r="D249" s="69" t="s">
        <v>610</v>
      </c>
      <c r="E249" s="69" t="s">
        <v>610</v>
      </c>
      <c r="F249" s="78" t="s">
        <v>610</v>
      </c>
      <c r="G249" s="69" t="s">
        <v>610</v>
      </c>
      <c r="H249" s="69" t="s">
        <v>610</v>
      </c>
      <c r="I249" s="69" t="s">
        <v>610</v>
      </c>
      <c r="J249" s="76"/>
      <c r="K249" s="7" t="s">
        <v>382</v>
      </c>
      <c r="L249" s="101"/>
      <c r="M249" s="7">
        <v>-83.331740999999994</v>
      </c>
      <c r="N249" s="7">
        <v>42.654769999999999</v>
      </c>
      <c r="O249" s="8" t="s">
        <v>383</v>
      </c>
      <c r="P249" s="8"/>
      <c r="Q249" s="7" t="s">
        <v>384</v>
      </c>
      <c r="R249" s="7">
        <v>48328</v>
      </c>
      <c r="S249" s="7"/>
      <c r="T249" s="10" t="s">
        <v>113</v>
      </c>
      <c r="U249" s="61" t="s">
        <v>696</v>
      </c>
      <c r="V249" s="10" t="s">
        <v>726</v>
      </c>
      <c r="W249" s="12" t="s">
        <v>705</v>
      </c>
      <c r="X249" s="12" t="s">
        <v>705</v>
      </c>
      <c r="Y249" s="86"/>
      <c r="Z249" s="10"/>
      <c r="AA249" s="10"/>
      <c r="AB249" s="10"/>
      <c r="AC249" s="10"/>
      <c r="AD249" s="10" t="s">
        <v>659</v>
      </c>
      <c r="AE249" s="69"/>
      <c r="AF249" s="69"/>
      <c r="AG249" s="108" t="s">
        <v>610</v>
      </c>
      <c r="AH249" s="108" t="s">
        <v>610</v>
      </c>
      <c r="AI249" s="10"/>
      <c r="AJ249" s="52"/>
      <c r="AK249" s="41" t="s">
        <v>610</v>
      </c>
      <c r="AL249" s="42"/>
      <c r="AM249" s="42" t="s">
        <v>610</v>
      </c>
      <c r="AN249" s="42"/>
      <c r="AO249" s="42"/>
      <c r="AP249" s="42"/>
      <c r="AQ249" s="42"/>
      <c r="AR249" s="42"/>
    </row>
    <row r="250" spans="1:44" ht="90">
      <c r="A250" s="115" t="s">
        <v>1107</v>
      </c>
      <c r="B250" s="8"/>
      <c r="C250" s="117" t="s">
        <v>610</v>
      </c>
      <c r="D250" s="69" t="s">
        <v>610</v>
      </c>
      <c r="E250" s="69" t="s">
        <v>610</v>
      </c>
      <c r="F250" s="78" t="s">
        <v>610</v>
      </c>
      <c r="G250" s="69" t="s">
        <v>610</v>
      </c>
      <c r="H250" s="69" t="s">
        <v>610</v>
      </c>
      <c r="I250" s="69" t="s">
        <v>610</v>
      </c>
      <c r="J250" s="76"/>
      <c r="K250" s="10" t="s">
        <v>630</v>
      </c>
      <c r="L250" s="89"/>
      <c r="M250" s="10">
        <v>-83.690122000000002</v>
      </c>
      <c r="N250" s="10">
        <v>43.015813000000001</v>
      </c>
      <c r="O250" s="10" t="s">
        <v>624</v>
      </c>
      <c r="P250" s="10"/>
      <c r="Q250" s="10" t="s">
        <v>193</v>
      </c>
      <c r="R250" s="10">
        <v>48502</v>
      </c>
      <c r="S250" s="10"/>
      <c r="T250" s="10" t="s">
        <v>113</v>
      </c>
      <c r="U250" s="57" t="s">
        <v>15</v>
      </c>
      <c r="V250" s="10" t="s">
        <v>194</v>
      </c>
      <c r="W250" s="30" t="s">
        <v>203</v>
      </c>
      <c r="X250" s="30" t="s">
        <v>226</v>
      </c>
      <c r="Y250" s="83"/>
      <c r="Z250" s="30" t="s">
        <v>702</v>
      </c>
      <c r="AA250" s="10" t="s">
        <v>21</v>
      </c>
      <c r="AB250" s="10"/>
      <c r="AC250" s="10"/>
      <c r="AD250" s="10" t="s">
        <v>659</v>
      </c>
      <c r="AE250" s="69"/>
      <c r="AF250" s="69"/>
      <c r="AG250" s="108" t="s">
        <v>610</v>
      </c>
      <c r="AH250" s="108" t="s">
        <v>610</v>
      </c>
      <c r="AI250" s="10" t="s">
        <v>53</v>
      </c>
      <c r="AJ250" s="45" t="s">
        <v>52</v>
      </c>
      <c r="AK250" s="41" t="s">
        <v>610</v>
      </c>
      <c r="AL250" s="42" t="s">
        <v>610</v>
      </c>
      <c r="AM250" s="42" t="s">
        <v>610</v>
      </c>
      <c r="AN250" s="42"/>
      <c r="AO250" s="42"/>
      <c r="AP250" s="42"/>
      <c r="AQ250" s="42"/>
      <c r="AR250" s="42"/>
    </row>
    <row r="251" spans="1:44" ht="75">
      <c r="A251" s="115" t="s">
        <v>1108</v>
      </c>
      <c r="B251" s="8"/>
      <c r="C251" s="117" t="s">
        <v>610</v>
      </c>
      <c r="D251" s="69" t="s">
        <v>610</v>
      </c>
      <c r="E251" s="69" t="s">
        <v>610</v>
      </c>
      <c r="F251" s="77" t="s">
        <v>610</v>
      </c>
      <c r="G251" s="69" t="s">
        <v>610</v>
      </c>
      <c r="H251" s="69" t="s">
        <v>610</v>
      </c>
      <c r="I251" s="69" t="s">
        <v>610</v>
      </c>
      <c r="J251" s="76"/>
      <c r="K251" s="10" t="s">
        <v>629</v>
      </c>
      <c r="L251" s="89"/>
      <c r="M251" s="10">
        <v>-83.712643</v>
      </c>
      <c r="N251" s="10">
        <v>43.012383</v>
      </c>
      <c r="O251" s="10" t="s">
        <v>605</v>
      </c>
      <c r="P251" s="10"/>
      <c r="Q251" s="10" t="s">
        <v>193</v>
      </c>
      <c r="R251" s="10">
        <v>48504</v>
      </c>
      <c r="S251" s="10"/>
      <c r="T251" s="10" t="s">
        <v>113</v>
      </c>
      <c r="U251" s="57" t="s">
        <v>15</v>
      </c>
      <c r="V251" s="10" t="s">
        <v>219</v>
      </c>
      <c r="W251" s="30" t="s">
        <v>150</v>
      </c>
      <c r="X251" s="30" t="s">
        <v>150</v>
      </c>
      <c r="Y251" s="83"/>
      <c r="Z251" s="30" t="s">
        <v>220</v>
      </c>
      <c r="AA251" s="10" t="s">
        <v>43</v>
      </c>
      <c r="AB251" s="10"/>
      <c r="AC251" s="10" t="s">
        <v>44</v>
      </c>
      <c r="AD251" s="10" t="s">
        <v>659</v>
      </c>
      <c r="AE251" s="69"/>
      <c r="AF251" s="69"/>
      <c r="AG251" s="108" t="s">
        <v>610</v>
      </c>
      <c r="AH251" s="108" t="s">
        <v>610</v>
      </c>
      <c r="AI251" s="10" t="s">
        <v>151</v>
      </c>
      <c r="AJ251" s="45" t="s">
        <v>42</v>
      </c>
      <c r="AK251" s="41" t="s">
        <v>610</v>
      </c>
      <c r="AL251" s="42"/>
      <c r="AM251" s="42" t="s">
        <v>610</v>
      </c>
      <c r="AN251" s="42" t="s">
        <v>610</v>
      </c>
      <c r="AO251" s="42"/>
      <c r="AP251" s="42"/>
      <c r="AQ251" s="42"/>
      <c r="AR251" s="42"/>
    </row>
    <row r="252" spans="1:44" ht="28.5">
      <c r="A252" s="115"/>
      <c r="B252" s="8"/>
      <c r="C252" s="117"/>
      <c r="D252" s="69"/>
      <c r="E252" s="69"/>
      <c r="F252" s="77" t="s">
        <v>610</v>
      </c>
      <c r="G252" s="69"/>
      <c r="H252" s="69"/>
      <c r="I252" s="69"/>
      <c r="J252" s="76"/>
      <c r="K252" s="119" t="s">
        <v>1882</v>
      </c>
      <c r="L252" s="119" t="s">
        <v>1883</v>
      </c>
      <c r="M252" s="165">
        <v>-82.421302499999996</v>
      </c>
      <c r="N252" s="165">
        <v>42.978915000000001</v>
      </c>
      <c r="O252" s="119" t="s">
        <v>1884</v>
      </c>
      <c r="P252" s="119"/>
      <c r="Q252" s="119" t="s">
        <v>1885</v>
      </c>
      <c r="R252" s="119">
        <v>48060</v>
      </c>
      <c r="S252" s="119"/>
      <c r="T252" s="128" t="s">
        <v>113</v>
      </c>
      <c r="U252" s="119" t="s">
        <v>1881</v>
      </c>
      <c r="V252" s="119" t="s">
        <v>1886</v>
      </c>
      <c r="W252" s="126" t="s">
        <v>1887</v>
      </c>
      <c r="X252" s="134" t="s">
        <v>1888</v>
      </c>
      <c r="Y252" s="166" t="s">
        <v>1888</v>
      </c>
      <c r="Z252" s="142" t="s">
        <v>1296</v>
      </c>
      <c r="AA252" s="119" t="s">
        <v>1711</v>
      </c>
      <c r="AB252" s="119"/>
      <c r="AC252" s="119"/>
      <c r="AD252" s="119"/>
      <c r="AE252" s="157" t="s">
        <v>610</v>
      </c>
      <c r="AF252" s="119"/>
      <c r="AG252" s="119"/>
      <c r="AH252" s="119"/>
      <c r="AI252" s="119"/>
      <c r="AJ252" s="119"/>
      <c r="AK252" s="120"/>
      <c r="AL252" s="120"/>
      <c r="AM252" s="120"/>
      <c r="AN252" s="120"/>
      <c r="AO252" s="120"/>
      <c r="AP252" s="120"/>
      <c r="AQ252" s="120"/>
      <c r="AR252" s="156" t="s">
        <v>610</v>
      </c>
    </row>
    <row r="253" spans="1:44" ht="28.5">
      <c r="A253" s="115"/>
      <c r="B253" s="8"/>
      <c r="C253" s="117"/>
      <c r="D253" s="69"/>
      <c r="E253" s="69"/>
      <c r="F253" s="77" t="s">
        <v>610</v>
      </c>
      <c r="G253" s="69"/>
      <c r="H253" s="69"/>
      <c r="I253" s="69"/>
      <c r="J253" s="76"/>
      <c r="K253" s="119" t="s">
        <v>1882</v>
      </c>
      <c r="L253" s="119" t="s">
        <v>1305</v>
      </c>
      <c r="M253" s="165">
        <v>-82.450390499999997</v>
      </c>
      <c r="N253" s="165">
        <v>42.970635000000001</v>
      </c>
      <c r="O253" s="119" t="s">
        <v>1889</v>
      </c>
      <c r="P253" s="119"/>
      <c r="Q253" s="119" t="s">
        <v>1885</v>
      </c>
      <c r="R253" s="119">
        <v>48060</v>
      </c>
      <c r="S253" s="119"/>
      <c r="T253" s="128" t="s">
        <v>113</v>
      </c>
      <c r="U253" s="119" t="s">
        <v>1881</v>
      </c>
      <c r="V253" s="119" t="s">
        <v>1890</v>
      </c>
      <c r="W253" s="126" t="s">
        <v>1891</v>
      </c>
      <c r="X253" s="135" t="s">
        <v>1892</v>
      </c>
      <c r="Y253" s="135" t="s">
        <v>1893</v>
      </c>
      <c r="Z253" s="142" t="s">
        <v>1894</v>
      </c>
      <c r="AA253" s="119" t="s">
        <v>1310</v>
      </c>
      <c r="AB253" s="119"/>
      <c r="AC253" s="119"/>
      <c r="AD253" s="119"/>
      <c r="AE253" s="157" t="s">
        <v>610</v>
      </c>
      <c r="AF253" s="119"/>
      <c r="AG253" s="119"/>
      <c r="AH253" s="119"/>
      <c r="AI253" s="119"/>
      <c r="AJ253" s="119"/>
      <c r="AK253" s="120"/>
      <c r="AL253" s="120"/>
      <c r="AM253" s="120"/>
      <c r="AN253" s="120"/>
      <c r="AO253" s="120"/>
      <c r="AP253" s="120"/>
      <c r="AQ253" s="120"/>
      <c r="AR253" s="156" t="s">
        <v>610</v>
      </c>
    </row>
    <row r="254" spans="1:44" ht="28.5">
      <c r="A254" s="115"/>
      <c r="B254" s="8"/>
      <c r="C254" s="117"/>
      <c r="D254" s="69"/>
      <c r="E254" s="69"/>
      <c r="F254" s="77" t="s">
        <v>610</v>
      </c>
      <c r="G254" s="69"/>
      <c r="H254" s="69"/>
      <c r="I254" s="69"/>
      <c r="J254" s="76"/>
      <c r="K254" s="119" t="s">
        <v>1895</v>
      </c>
      <c r="L254" s="119" t="s">
        <v>1313</v>
      </c>
      <c r="M254" s="165">
        <v>-82.420353000000006</v>
      </c>
      <c r="N254" s="165">
        <v>42.978617999999997</v>
      </c>
      <c r="O254" s="119" t="s">
        <v>1896</v>
      </c>
      <c r="P254" s="119"/>
      <c r="Q254" s="119" t="s">
        <v>247</v>
      </c>
      <c r="R254" s="119">
        <v>48060</v>
      </c>
      <c r="S254" s="119"/>
      <c r="T254" s="128" t="s">
        <v>113</v>
      </c>
      <c r="U254" s="119" t="s">
        <v>724</v>
      </c>
      <c r="V254" s="119" t="s">
        <v>1897</v>
      </c>
      <c r="W254" s="126" t="s">
        <v>1898</v>
      </c>
      <c r="X254" s="134" t="s">
        <v>1899</v>
      </c>
      <c r="Y254" s="134" t="s">
        <v>1899</v>
      </c>
      <c r="Z254" s="142" t="s">
        <v>1900</v>
      </c>
      <c r="AA254" s="119" t="s">
        <v>1711</v>
      </c>
      <c r="AB254" s="119"/>
      <c r="AC254" s="119"/>
      <c r="AD254" s="119"/>
      <c r="AE254" s="157" t="s">
        <v>610</v>
      </c>
      <c r="AF254" s="119"/>
      <c r="AG254" s="119"/>
      <c r="AH254" s="119"/>
      <c r="AI254" s="119"/>
      <c r="AJ254" s="119"/>
      <c r="AK254" s="120"/>
      <c r="AL254" s="120"/>
      <c r="AM254" s="120"/>
      <c r="AN254" s="120"/>
      <c r="AO254" s="120"/>
      <c r="AP254" s="120"/>
      <c r="AQ254" s="120"/>
      <c r="AR254" s="156" t="s">
        <v>610</v>
      </c>
    </row>
    <row r="255" spans="1:44" ht="28.5">
      <c r="A255" s="115"/>
      <c r="B255" s="8"/>
      <c r="C255" s="117"/>
      <c r="D255" s="69"/>
      <c r="E255" s="69"/>
      <c r="F255" s="77" t="s">
        <v>610</v>
      </c>
      <c r="G255" s="69"/>
      <c r="H255" s="69"/>
      <c r="I255" s="69"/>
      <c r="J255" s="76"/>
      <c r="K255" s="119" t="s">
        <v>1901</v>
      </c>
      <c r="L255" s="119" t="s">
        <v>1313</v>
      </c>
      <c r="M255" s="165">
        <v>-82.50318</v>
      </c>
      <c r="N255" s="165">
        <v>42.831567</v>
      </c>
      <c r="O255" s="119" t="s">
        <v>1902</v>
      </c>
      <c r="P255" s="119"/>
      <c r="Q255" s="119" t="s">
        <v>76</v>
      </c>
      <c r="R255" s="119">
        <v>48079</v>
      </c>
      <c r="S255" s="119"/>
      <c r="T255" s="128" t="s">
        <v>113</v>
      </c>
      <c r="U255" s="119" t="s">
        <v>724</v>
      </c>
      <c r="V255" s="119" t="s">
        <v>1903</v>
      </c>
      <c r="W255" s="126" t="s">
        <v>1904</v>
      </c>
      <c r="X255" s="126" t="s">
        <v>1905</v>
      </c>
      <c r="Y255" s="126" t="s">
        <v>1906</v>
      </c>
      <c r="Z255" s="167" t="s">
        <v>1907</v>
      </c>
      <c r="AA255" s="119" t="s">
        <v>1711</v>
      </c>
      <c r="AB255" s="119"/>
      <c r="AC255" s="119"/>
      <c r="AD255" s="119"/>
      <c r="AE255" s="157" t="s">
        <v>610</v>
      </c>
      <c r="AF255" s="119"/>
      <c r="AG255" s="119"/>
      <c r="AH255" s="119"/>
      <c r="AI255" s="119"/>
      <c r="AJ255" s="119"/>
      <c r="AK255" s="120"/>
      <c r="AL255" s="120"/>
      <c r="AM255" s="120"/>
      <c r="AN255" s="120"/>
      <c r="AO255" s="120"/>
      <c r="AP255" s="120"/>
      <c r="AQ255" s="120"/>
      <c r="AR255" s="156" t="s">
        <v>610</v>
      </c>
    </row>
    <row r="256" spans="1:44" ht="28.5">
      <c r="A256" s="115"/>
      <c r="B256" s="8"/>
      <c r="C256" s="117"/>
      <c r="D256" s="69"/>
      <c r="E256" s="69"/>
      <c r="F256" s="77" t="s">
        <v>610</v>
      </c>
      <c r="G256" s="69"/>
      <c r="H256" s="69"/>
      <c r="I256" s="69"/>
      <c r="J256" s="76"/>
      <c r="K256" s="119" t="s">
        <v>1908</v>
      </c>
      <c r="L256" s="119" t="s">
        <v>1313</v>
      </c>
      <c r="M256" s="165">
        <v>-82.474125733299999</v>
      </c>
      <c r="N256" s="165">
        <v>42.9147457272</v>
      </c>
      <c r="O256" s="119" t="s">
        <v>1909</v>
      </c>
      <c r="P256" s="119"/>
      <c r="Q256" s="119" t="s">
        <v>1910</v>
      </c>
      <c r="R256" s="119">
        <v>48040</v>
      </c>
      <c r="S256" s="119"/>
      <c r="T256" s="128" t="s">
        <v>113</v>
      </c>
      <c r="U256" s="119" t="s">
        <v>724</v>
      </c>
      <c r="V256" s="119" t="s">
        <v>1911</v>
      </c>
      <c r="W256" s="126" t="s">
        <v>1912</v>
      </c>
      <c r="X256" s="134" t="s">
        <v>1913</v>
      </c>
      <c r="Y256" s="126" t="s">
        <v>1913</v>
      </c>
      <c r="Z256" s="163" t="s">
        <v>1914</v>
      </c>
      <c r="AA256" s="119" t="s">
        <v>1711</v>
      </c>
      <c r="AB256" s="119"/>
      <c r="AC256" s="119"/>
      <c r="AD256" s="119"/>
      <c r="AE256" s="157" t="s">
        <v>610</v>
      </c>
      <c r="AF256" s="119"/>
      <c r="AG256" s="119"/>
      <c r="AH256" s="119"/>
      <c r="AI256" s="119"/>
      <c r="AJ256" s="119"/>
      <c r="AK256" s="119"/>
      <c r="AL256" s="119"/>
      <c r="AM256" s="119"/>
      <c r="AN256" s="119"/>
      <c r="AO256" s="119"/>
      <c r="AP256" s="119"/>
      <c r="AQ256" s="119"/>
      <c r="AR256" s="156" t="s">
        <v>610</v>
      </c>
    </row>
    <row r="257" spans="1:44" ht="28.5">
      <c r="A257" s="115"/>
      <c r="B257" s="8"/>
      <c r="C257" s="117"/>
      <c r="D257" s="69"/>
      <c r="E257" s="69"/>
      <c r="F257" s="77" t="s">
        <v>610</v>
      </c>
      <c r="G257" s="69"/>
      <c r="H257" s="69"/>
      <c r="I257" s="69"/>
      <c r="J257" s="76"/>
      <c r="K257" s="119" t="s">
        <v>1915</v>
      </c>
      <c r="L257" s="119"/>
      <c r="M257" s="165">
        <v>-82.757740499999997</v>
      </c>
      <c r="N257" s="165">
        <v>42.993341999999998</v>
      </c>
      <c r="O257" s="119" t="s">
        <v>1916</v>
      </c>
      <c r="P257" s="119"/>
      <c r="Q257" s="119" t="s">
        <v>1917</v>
      </c>
      <c r="R257" s="119">
        <v>48022</v>
      </c>
      <c r="S257" s="119"/>
      <c r="T257" s="128" t="s">
        <v>113</v>
      </c>
      <c r="U257" s="119" t="s">
        <v>724</v>
      </c>
      <c r="V257" s="119" t="s">
        <v>1918</v>
      </c>
      <c r="W257" s="134" t="s">
        <v>1919</v>
      </c>
      <c r="X257" s="126" t="s">
        <v>1919</v>
      </c>
      <c r="Y257" s="126" t="s">
        <v>1919</v>
      </c>
      <c r="Z257" s="119" t="s">
        <v>1656</v>
      </c>
      <c r="AA257" s="119" t="s">
        <v>1711</v>
      </c>
      <c r="AB257" s="119"/>
      <c r="AC257" s="119"/>
      <c r="AD257" s="119"/>
      <c r="AE257" s="157" t="s">
        <v>610</v>
      </c>
      <c r="AF257" s="119"/>
      <c r="AG257" s="119"/>
      <c r="AH257" s="119"/>
      <c r="AI257" s="119"/>
      <c r="AJ257" s="119"/>
      <c r="AK257" s="119"/>
      <c r="AL257" s="119"/>
      <c r="AM257" s="119"/>
      <c r="AN257" s="119"/>
      <c r="AO257" s="119"/>
      <c r="AP257" s="119"/>
      <c r="AQ257" s="119"/>
      <c r="AR257" s="156" t="s">
        <v>610</v>
      </c>
    </row>
    <row r="258" spans="1:44" ht="28.5">
      <c r="A258" s="115"/>
      <c r="B258" s="8"/>
      <c r="C258" s="117"/>
      <c r="D258" s="69"/>
      <c r="E258" s="69"/>
      <c r="F258" s="77" t="s">
        <v>610</v>
      </c>
      <c r="G258" s="69"/>
      <c r="H258" s="69"/>
      <c r="I258" s="69"/>
      <c r="J258" s="76"/>
      <c r="K258" s="119" t="s">
        <v>1920</v>
      </c>
      <c r="L258" s="119" t="s">
        <v>1313</v>
      </c>
      <c r="M258" s="165">
        <v>-82.491551999999999</v>
      </c>
      <c r="N258" s="165">
        <v>42.716195999999997</v>
      </c>
      <c r="O258" s="119" t="s">
        <v>1921</v>
      </c>
      <c r="P258" s="119"/>
      <c r="Q258" s="119" t="s">
        <v>1922</v>
      </c>
      <c r="R258" s="119">
        <v>48039</v>
      </c>
      <c r="S258" s="119"/>
      <c r="T258" s="128" t="s">
        <v>113</v>
      </c>
      <c r="U258" s="119" t="s">
        <v>724</v>
      </c>
      <c r="V258" s="119" t="s">
        <v>1923</v>
      </c>
      <c r="W258" s="126" t="s">
        <v>1924</v>
      </c>
      <c r="X258" s="126" t="s">
        <v>1925</v>
      </c>
      <c r="Y258" s="126" t="s">
        <v>1926</v>
      </c>
      <c r="Z258" s="119" t="s">
        <v>1927</v>
      </c>
      <c r="AA258" s="119" t="s">
        <v>1711</v>
      </c>
      <c r="AB258" s="119"/>
      <c r="AC258" s="119"/>
      <c r="AD258" s="119"/>
      <c r="AE258" s="157" t="s">
        <v>610</v>
      </c>
      <c r="AF258" s="119"/>
      <c r="AG258" s="119"/>
      <c r="AH258" s="119"/>
      <c r="AI258" s="119"/>
      <c r="AJ258" s="119"/>
      <c r="AK258" s="119"/>
      <c r="AL258" s="119"/>
      <c r="AM258" s="119"/>
      <c r="AN258" s="119"/>
      <c r="AO258" s="119"/>
      <c r="AP258" s="119"/>
      <c r="AQ258" s="119"/>
      <c r="AR258" s="156" t="s">
        <v>610</v>
      </c>
    </row>
    <row r="259" spans="1:44" ht="28.5">
      <c r="A259" s="115"/>
      <c r="B259" s="8"/>
      <c r="C259" s="117"/>
      <c r="D259" s="69"/>
      <c r="E259" s="69"/>
      <c r="F259" s="77" t="s">
        <v>610</v>
      </c>
      <c r="G259" s="69"/>
      <c r="H259" s="69"/>
      <c r="I259" s="69"/>
      <c r="J259" s="76"/>
      <c r="K259" s="119" t="s">
        <v>1928</v>
      </c>
      <c r="L259" s="119" t="s">
        <v>1313</v>
      </c>
      <c r="M259" s="165">
        <v>-82.532843999999997</v>
      </c>
      <c r="N259" s="165">
        <v>42.616853999999996</v>
      </c>
      <c r="O259" s="119" t="s">
        <v>1929</v>
      </c>
      <c r="P259" s="119" t="s">
        <v>1930</v>
      </c>
      <c r="Q259" s="119" t="s">
        <v>1931</v>
      </c>
      <c r="R259" s="119">
        <v>48001</v>
      </c>
      <c r="S259" s="119"/>
      <c r="T259" s="128" t="s">
        <v>113</v>
      </c>
      <c r="U259" s="119" t="s">
        <v>724</v>
      </c>
      <c r="V259" s="119" t="s">
        <v>1932</v>
      </c>
      <c r="W259" s="126" t="s">
        <v>1933</v>
      </c>
      <c r="X259" s="126" t="s">
        <v>1934</v>
      </c>
      <c r="Y259" s="135" t="s">
        <v>1935</v>
      </c>
      <c r="Z259" s="142" t="s">
        <v>1936</v>
      </c>
      <c r="AA259" s="119" t="s">
        <v>1711</v>
      </c>
      <c r="AB259" s="119"/>
      <c r="AC259" s="119"/>
      <c r="AD259" s="119"/>
      <c r="AE259" s="157" t="s">
        <v>610</v>
      </c>
      <c r="AF259" s="119"/>
      <c r="AG259" s="119"/>
      <c r="AH259" s="119"/>
      <c r="AI259" s="119"/>
      <c r="AJ259" s="119"/>
      <c r="AK259" s="119"/>
      <c r="AL259" s="119"/>
      <c r="AM259" s="119"/>
      <c r="AN259" s="119"/>
      <c r="AO259" s="119"/>
      <c r="AP259" s="119"/>
      <c r="AQ259" s="119"/>
      <c r="AR259" s="156" t="s">
        <v>610</v>
      </c>
    </row>
    <row r="260" spans="1:44" ht="28.5">
      <c r="A260" s="115"/>
      <c r="B260" s="8"/>
      <c r="C260" s="117"/>
      <c r="D260" s="69"/>
      <c r="E260" s="69"/>
      <c r="F260" s="77" t="s">
        <v>610</v>
      </c>
      <c r="G260" s="69"/>
      <c r="H260" s="69"/>
      <c r="I260" s="69"/>
      <c r="J260" s="76"/>
      <c r="K260" s="119" t="s">
        <v>1937</v>
      </c>
      <c r="L260" s="119" t="s">
        <v>1313</v>
      </c>
      <c r="M260" s="165">
        <v>-82.799802</v>
      </c>
      <c r="N260" s="165">
        <v>43.129035000000002</v>
      </c>
      <c r="O260" s="119" t="s">
        <v>1938</v>
      </c>
      <c r="P260" s="119"/>
      <c r="Q260" s="119" t="s">
        <v>362</v>
      </c>
      <c r="R260" s="119">
        <v>48097</v>
      </c>
      <c r="S260" s="119"/>
      <c r="T260" s="128" t="s">
        <v>113</v>
      </c>
      <c r="U260" s="119" t="s">
        <v>724</v>
      </c>
      <c r="V260" s="119" t="s">
        <v>1939</v>
      </c>
      <c r="W260" s="126" t="s">
        <v>1940</v>
      </c>
      <c r="X260" s="126" t="s">
        <v>1940</v>
      </c>
      <c r="Y260" s="135" t="s">
        <v>1941</v>
      </c>
      <c r="Z260" s="126" t="s">
        <v>1942</v>
      </c>
      <c r="AA260" s="119" t="s">
        <v>1711</v>
      </c>
      <c r="AB260" s="119"/>
      <c r="AC260" s="119"/>
      <c r="AD260" s="119"/>
      <c r="AE260" s="157" t="s">
        <v>610</v>
      </c>
      <c r="AF260" s="119"/>
      <c r="AG260" s="119"/>
      <c r="AH260" s="119"/>
      <c r="AI260" s="119"/>
      <c r="AJ260" s="119"/>
      <c r="AK260" s="119"/>
      <c r="AL260" s="119"/>
      <c r="AM260" s="119"/>
      <c r="AN260" s="119"/>
      <c r="AO260" s="119"/>
      <c r="AP260" s="119"/>
      <c r="AQ260" s="119"/>
      <c r="AR260" s="156" t="s">
        <v>610</v>
      </c>
    </row>
    <row r="261" spans="1:44" ht="28.5">
      <c r="A261" s="115"/>
      <c r="B261" s="8"/>
      <c r="C261" s="117"/>
      <c r="D261" s="69"/>
      <c r="E261" s="69"/>
      <c r="F261" s="77" t="s">
        <v>610</v>
      </c>
      <c r="G261" s="69"/>
      <c r="H261" s="69"/>
      <c r="I261" s="69"/>
      <c r="J261" s="76"/>
      <c r="K261" s="143" t="s">
        <v>1943</v>
      </c>
      <c r="L261" s="143" t="s">
        <v>1313</v>
      </c>
      <c r="M261" s="165">
        <v>-82.928943000000004</v>
      </c>
      <c r="N261" s="165">
        <v>43.013862000000003</v>
      </c>
      <c r="O261" s="143" t="s">
        <v>1944</v>
      </c>
      <c r="P261" s="143"/>
      <c r="Q261" s="143" t="s">
        <v>1945</v>
      </c>
      <c r="R261" s="143">
        <v>48014</v>
      </c>
      <c r="S261" s="143"/>
      <c r="T261" s="128" t="s">
        <v>113</v>
      </c>
      <c r="U261" s="119" t="s">
        <v>724</v>
      </c>
      <c r="V261" s="143" t="s">
        <v>1946</v>
      </c>
      <c r="W261" s="170" t="s">
        <v>1947</v>
      </c>
      <c r="X261" s="171" t="s">
        <v>1947</v>
      </c>
      <c r="Y261" s="171" t="s">
        <v>1948</v>
      </c>
      <c r="Z261" s="142" t="s">
        <v>1949</v>
      </c>
      <c r="AA261" s="119" t="s">
        <v>1711</v>
      </c>
      <c r="AB261" s="119"/>
      <c r="AC261" s="143"/>
      <c r="AD261" s="143"/>
      <c r="AE261" s="157" t="s">
        <v>610</v>
      </c>
      <c r="AF261" s="143"/>
      <c r="AG261" s="143"/>
      <c r="AH261" s="143"/>
      <c r="AI261" s="143"/>
      <c r="AJ261" s="143"/>
      <c r="AK261" s="143"/>
      <c r="AL261" s="143"/>
      <c r="AM261" s="143"/>
      <c r="AN261" s="143"/>
      <c r="AO261" s="143"/>
      <c r="AP261" s="143"/>
      <c r="AQ261" s="143"/>
      <c r="AR261" s="156" t="s">
        <v>610</v>
      </c>
    </row>
    <row r="262" spans="1:44" ht="28.5">
      <c r="A262" s="115"/>
      <c r="B262" s="8"/>
      <c r="C262" s="117"/>
      <c r="D262" s="69"/>
      <c r="E262" s="69"/>
      <c r="F262" s="77" t="s">
        <v>610</v>
      </c>
      <c r="G262" s="69"/>
      <c r="H262" s="69"/>
      <c r="I262" s="69"/>
      <c r="J262" s="76"/>
      <c r="K262" s="143" t="s">
        <v>1950</v>
      </c>
      <c r="L262" s="141" t="s">
        <v>1407</v>
      </c>
      <c r="M262" s="165">
        <v>-82.944841499999995</v>
      </c>
      <c r="N262" s="165">
        <v>42.914934000000002</v>
      </c>
      <c r="O262" s="143" t="s">
        <v>1951</v>
      </c>
      <c r="P262" s="143"/>
      <c r="Q262" s="143" t="s">
        <v>1952</v>
      </c>
      <c r="R262" s="141">
        <v>48002</v>
      </c>
      <c r="S262" s="141"/>
      <c r="T262" s="128" t="s">
        <v>113</v>
      </c>
      <c r="U262" s="119" t="s">
        <v>724</v>
      </c>
      <c r="V262" s="143" t="s">
        <v>1953</v>
      </c>
      <c r="W262" s="143" t="s">
        <v>1954</v>
      </c>
      <c r="X262" s="171" t="s">
        <v>1955</v>
      </c>
      <c r="Y262" s="143" t="s">
        <v>1955</v>
      </c>
      <c r="Z262" s="172" t="s">
        <v>1956</v>
      </c>
      <c r="AA262" s="119"/>
      <c r="AB262" s="119"/>
      <c r="AC262" s="143"/>
      <c r="AD262" s="143"/>
      <c r="AE262" s="157" t="s">
        <v>610</v>
      </c>
      <c r="AF262" s="143"/>
      <c r="AG262" s="143"/>
      <c r="AH262" s="143"/>
      <c r="AI262" s="143"/>
      <c r="AJ262" s="143"/>
      <c r="AK262" s="143"/>
      <c r="AL262" s="143"/>
      <c r="AM262" s="143"/>
      <c r="AN262" s="143"/>
      <c r="AO262" s="143"/>
      <c r="AP262" s="143"/>
      <c r="AQ262" s="143"/>
      <c r="AR262" s="156" t="s">
        <v>610</v>
      </c>
    </row>
    <row r="263" spans="1:44" ht="28.5">
      <c r="A263" s="115"/>
      <c r="B263" s="8"/>
      <c r="C263" s="117"/>
      <c r="D263" s="69"/>
      <c r="E263" s="69"/>
      <c r="F263" s="77" t="s">
        <v>610</v>
      </c>
      <c r="G263" s="69"/>
      <c r="H263" s="69"/>
      <c r="I263" s="69"/>
      <c r="J263" s="76"/>
      <c r="K263" s="143" t="s">
        <v>1957</v>
      </c>
      <c r="L263" s="141" t="s">
        <v>1407</v>
      </c>
      <c r="M263" s="165">
        <v>-82.797669128699994</v>
      </c>
      <c r="N263" s="165">
        <v>43.119791538699999</v>
      </c>
      <c r="O263" s="143" t="s">
        <v>1958</v>
      </c>
      <c r="P263" s="143"/>
      <c r="Q263" s="143" t="s">
        <v>362</v>
      </c>
      <c r="R263" s="141">
        <v>48097</v>
      </c>
      <c r="S263" s="141"/>
      <c r="T263" s="128" t="s">
        <v>113</v>
      </c>
      <c r="U263" s="119" t="s">
        <v>724</v>
      </c>
      <c r="V263" s="143" t="s">
        <v>1959</v>
      </c>
      <c r="W263" s="143" t="s">
        <v>1960</v>
      </c>
      <c r="X263" s="171" t="s">
        <v>1961</v>
      </c>
      <c r="Y263" s="143" t="s">
        <v>1960</v>
      </c>
      <c r="Z263" s="143" t="s">
        <v>1656</v>
      </c>
      <c r="AA263" s="119"/>
      <c r="AB263" s="119"/>
      <c r="AC263" s="143"/>
      <c r="AD263" s="143"/>
      <c r="AE263" s="157" t="s">
        <v>610</v>
      </c>
      <c r="AF263" s="143"/>
      <c r="AG263" s="143"/>
      <c r="AH263" s="143"/>
      <c r="AI263" s="143"/>
      <c r="AJ263" s="143"/>
      <c r="AK263" s="143"/>
      <c r="AL263" s="143"/>
      <c r="AM263" s="143"/>
      <c r="AN263" s="143"/>
      <c r="AO263" s="143"/>
      <c r="AP263" s="143"/>
      <c r="AQ263" s="143"/>
      <c r="AR263" s="156" t="s">
        <v>610</v>
      </c>
    </row>
    <row r="264" spans="1:44" ht="28.5">
      <c r="A264" s="115"/>
      <c r="B264" s="8"/>
      <c r="C264" s="117"/>
      <c r="D264" s="69"/>
      <c r="E264" s="69"/>
      <c r="F264" s="77" t="s">
        <v>610</v>
      </c>
      <c r="G264" s="69"/>
      <c r="H264" s="69"/>
      <c r="I264" s="69"/>
      <c r="J264" s="76"/>
      <c r="K264" s="143" t="s">
        <v>1962</v>
      </c>
      <c r="L264" s="141" t="s">
        <v>1407</v>
      </c>
      <c r="M264" s="165">
        <v>-82.500430499999993</v>
      </c>
      <c r="N264" s="165">
        <v>43.116236999999998</v>
      </c>
      <c r="O264" s="143" t="s">
        <v>1963</v>
      </c>
      <c r="P264" s="143"/>
      <c r="Q264" s="143" t="s">
        <v>1964</v>
      </c>
      <c r="R264" s="141">
        <v>48059</v>
      </c>
      <c r="S264" s="141"/>
      <c r="T264" s="128" t="s">
        <v>113</v>
      </c>
      <c r="U264" s="119" t="s">
        <v>724</v>
      </c>
      <c r="V264" s="143" t="s">
        <v>1965</v>
      </c>
      <c r="W264" s="170" t="s">
        <v>1966</v>
      </c>
      <c r="X264" s="143" t="s">
        <v>1967</v>
      </c>
      <c r="Y264" s="143" t="s">
        <v>1967</v>
      </c>
      <c r="Z264" s="173" t="s">
        <v>1968</v>
      </c>
      <c r="AA264" s="119"/>
      <c r="AB264" s="119"/>
      <c r="AC264" s="143"/>
      <c r="AD264" s="143"/>
      <c r="AE264" s="157" t="s">
        <v>610</v>
      </c>
      <c r="AF264" s="143"/>
      <c r="AG264" s="143"/>
      <c r="AH264" s="143"/>
      <c r="AI264" s="143"/>
      <c r="AJ264" s="143"/>
      <c r="AK264" s="143"/>
      <c r="AL264" s="143"/>
      <c r="AM264" s="143"/>
      <c r="AN264" s="143"/>
      <c r="AO264" s="143"/>
      <c r="AP264" s="143"/>
      <c r="AQ264" s="143"/>
      <c r="AR264" s="156" t="s">
        <v>610</v>
      </c>
    </row>
    <row r="265" spans="1:44" ht="28.5">
      <c r="A265" s="115"/>
      <c r="B265" s="8"/>
      <c r="C265" s="117"/>
      <c r="D265" s="69"/>
      <c r="E265" s="69"/>
      <c r="F265" s="77" t="s">
        <v>610</v>
      </c>
      <c r="G265" s="69"/>
      <c r="H265" s="69"/>
      <c r="I265" s="69"/>
      <c r="J265" s="76"/>
      <c r="K265" s="143" t="s">
        <v>1969</v>
      </c>
      <c r="L265" s="141" t="s">
        <v>1407</v>
      </c>
      <c r="M265" s="165">
        <v>-82.672951499999996</v>
      </c>
      <c r="N265" s="165">
        <v>42.767099999999999</v>
      </c>
      <c r="O265" s="143" t="s">
        <v>1970</v>
      </c>
      <c r="P265" s="143"/>
      <c r="Q265" s="143" t="s">
        <v>1971</v>
      </c>
      <c r="R265" s="141">
        <v>48064</v>
      </c>
      <c r="S265" s="141"/>
      <c r="T265" s="128" t="s">
        <v>113</v>
      </c>
      <c r="U265" s="119" t="s">
        <v>724</v>
      </c>
      <c r="V265" s="143" t="s">
        <v>1972</v>
      </c>
      <c r="W265" s="171" t="s">
        <v>1973</v>
      </c>
      <c r="X265" s="171" t="s">
        <v>1974</v>
      </c>
      <c r="Y265" s="143" t="s">
        <v>1975</v>
      </c>
      <c r="Z265" s="174" t="s">
        <v>1976</v>
      </c>
      <c r="AA265" s="119"/>
      <c r="AB265" s="119"/>
      <c r="AC265" s="143"/>
      <c r="AD265" s="143"/>
      <c r="AE265" s="157" t="s">
        <v>610</v>
      </c>
      <c r="AF265" s="143"/>
      <c r="AG265" s="143"/>
      <c r="AH265" s="143"/>
      <c r="AI265" s="143"/>
      <c r="AJ265" s="143"/>
      <c r="AK265" s="143"/>
      <c r="AL265" s="143"/>
      <c r="AM265" s="143"/>
      <c r="AN265" s="143"/>
      <c r="AO265" s="143"/>
      <c r="AP265" s="143"/>
      <c r="AQ265" s="143"/>
      <c r="AR265" s="156" t="s">
        <v>610</v>
      </c>
    </row>
    <row r="266" spans="1:44" ht="28.5">
      <c r="A266" s="115"/>
      <c r="B266" s="8"/>
      <c r="C266" s="117"/>
      <c r="D266" s="69"/>
      <c r="E266" s="69"/>
      <c r="F266" s="77" t="s">
        <v>610</v>
      </c>
      <c r="G266" s="69"/>
      <c r="H266" s="69"/>
      <c r="I266" s="69"/>
      <c r="J266" s="76"/>
      <c r="K266" s="143" t="s">
        <v>1977</v>
      </c>
      <c r="L266" s="141" t="s">
        <v>1407</v>
      </c>
      <c r="M266" s="165">
        <v>-82.553211000000005</v>
      </c>
      <c r="N266" s="165">
        <v>42.771078000000003</v>
      </c>
      <c r="O266" s="143" t="s">
        <v>1978</v>
      </c>
      <c r="P266" s="143"/>
      <c r="Q266" s="143" t="s">
        <v>1979</v>
      </c>
      <c r="R266" s="141">
        <v>48054</v>
      </c>
      <c r="S266" s="141"/>
      <c r="T266" s="128" t="s">
        <v>113</v>
      </c>
      <c r="U266" s="119" t="s">
        <v>724</v>
      </c>
      <c r="V266" s="143" t="s">
        <v>1980</v>
      </c>
      <c r="W266" s="170" t="s">
        <v>1981</v>
      </c>
      <c r="X266" s="171" t="s">
        <v>1982</v>
      </c>
      <c r="Y266" s="143" t="s">
        <v>1982</v>
      </c>
      <c r="Z266" s="175" t="s">
        <v>1983</v>
      </c>
      <c r="AA266" s="119"/>
      <c r="AB266" s="119"/>
      <c r="AC266" s="143"/>
      <c r="AD266" s="143"/>
      <c r="AE266" s="157" t="s">
        <v>610</v>
      </c>
      <c r="AF266" s="143"/>
      <c r="AG266" s="143"/>
      <c r="AH266" s="143"/>
      <c r="AI266" s="143"/>
      <c r="AJ266" s="143"/>
      <c r="AK266" s="143"/>
      <c r="AL266" s="143"/>
      <c r="AM266" s="143"/>
      <c r="AN266" s="143"/>
      <c r="AO266" s="143"/>
      <c r="AP266" s="143"/>
      <c r="AQ266" s="143"/>
      <c r="AR266" s="156" t="s">
        <v>610</v>
      </c>
    </row>
    <row r="267" spans="1:44" ht="28.5">
      <c r="A267" s="115"/>
      <c r="B267" s="8"/>
      <c r="C267" s="117"/>
      <c r="D267" s="69"/>
      <c r="E267" s="69"/>
      <c r="F267" s="77" t="s">
        <v>610</v>
      </c>
      <c r="G267" s="69"/>
      <c r="H267" s="69"/>
      <c r="I267" s="69"/>
      <c r="J267" s="76"/>
      <c r="K267" s="143" t="s">
        <v>1984</v>
      </c>
      <c r="L267" s="141" t="s">
        <v>1407</v>
      </c>
      <c r="M267" s="165">
        <v>-82.572151500000004</v>
      </c>
      <c r="N267" s="165">
        <v>42.623522999999999</v>
      </c>
      <c r="O267" s="143" t="s">
        <v>1985</v>
      </c>
      <c r="P267" s="143"/>
      <c r="Q267" s="143" t="s">
        <v>1931</v>
      </c>
      <c r="R267" s="141">
        <v>48001</v>
      </c>
      <c r="S267" s="141"/>
      <c r="T267" s="128" t="s">
        <v>113</v>
      </c>
      <c r="U267" s="119" t="s">
        <v>724</v>
      </c>
      <c r="V267" s="143" t="s">
        <v>1986</v>
      </c>
      <c r="W267" s="143" t="s">
        <v>1987</v>
      </c>
      <c r="X267" s="171" t="s">
        <v>1988</v>
      </c>
      <c r="Y267" s="143" t="s">
        <v>1988</v>
      </c>
      <c r="Z267" s="143" t="s">
        <v>1988</v>
      </c>
      <c r="AA267" s="119"/>
      <c r="AB267" s="119"/>
      <c r="AC267" s="143"/>
      <c r="AD267" s="143"/>
      <c r="AE267" s="157" t="s">
        <v>610</v>
      </c>
      <c r="AF267" s="143"/>
      <c r="AG267" s="143"/>
      <c r="AH267" s="143"/>
      <c r="AI267" s="143"/>
      <c r="AJ267" s="143"/>
      <c r="AK267" s="143"/>
      <c r="AL267" s="143"/>
      <c r="AM267" s="143"/>
      <c r="AN267" s="143"/>
      <c r="AO267" s="143"/>
      <c r="AP267" s="143"/>
      <c r="AQ267" s="143"/>
      <c r="AR267" s="156" t="s">
        <v>610</v>
      </c>
    </row>
    <row r="268" spans="1:44" ht="28.5">
      <c r="A268" s="115"/>
      <c r="B268" s="8"/>
      <c r="C268" s="117"/>
      <c r="D268" s="69"/>
      <c r="E268" s="69"/>
      <c r="F268" s="77" t="s">
        <v>610</v>
      </c>
      <c r="G268" s="69"/>
      <c r="H268" s="69"/>
      <c r="I268" s="69"/>
      <c r="J268" s="76"/>
      <c r="K268" s="143" t="s">
        <v>1989</v>
      </c>
      <c r="L268" s="141" t="s">
        <v>1407</v>
      </c>
      <c r="M268" s="165">
        <v>-82.552693500000004</v>
      </c>
      <c r="N268" s="165">
        <v>43.001351999999997</v>
      </c>
      <c r="O268" s="143" t="s">
        <v>1990</v>
      </c>
      <c r="P268" s="143"/>
      <c r="Q268" s="143" t="s">
        <v>1991</v>
      </c>
      <c r="R268" s="141">
        <v>48049</v>
      </c>
      <c r="S268" s="141"/>
      <c r="T268" s="128" t="s">
        <v>113</v>
      </c>
      <c r="U268" s="119" t="s">
        <v>724</v>
      </c>
      <c r="V268" s="143" t="s">
        <v>1992</v>
      </c>
      <c r="W268" s="143" t="s">
        <v>1993</v>
      </c>
      <c r="X268" s="171" t="s">
        <v>1994</v>
      </c>
      <c r="Y268" s="143" t="s">
        <v>1995</v>
      </c>
      <c r="Z268" s="143" t="s">
        <v>1996</v>
      </c>
      <c r="AA268" s="119"/>
      <c r="AB268" s="119"/>
      <c r="AC268" s="143"/>
      <c r="AD268" s="143"/>
      <c r="AE268" s="157" t="s">
        <v>610</v>
      </c>
      <c r="AF268" s="143"/>
      <c r="AG268" s="143"/>
      <c r="AH268" s="143"/>
      <c r="AI268" s="143"/>
      <c r="AJ268" s="143"/>
      <c r="AK268" s="143"/>
      <c r="AL268" s="143"/>
      <c r="AM268" s="143"/>
      <c r="AN268" s="143"/>
      <c r="AO268" s="143"/>
      <c r="AP268" s="143"/>
      <c r="AQ268" s="143"/>
      <c r="AR268" s="156" t="s">
        <v>610</v>
      </c>
    </row>
    <row r="269" spans="1:44" ht="28.5">
      <c r="A269" s="115"/>
      <c r="B269" s="8"/>
      <c r="C269" s="117"/>
      <c r="D269" s="69"/>
      <c r="E269" s="69"/>
      <c r="F269" s="77" t="s">
        <v>610</v>
      </c>
      <c r="G269" s="69"/>
      <c r="H269" s="69"/>
      <c r="I269" s="69"/>
      <c r="J269" s="76"/>
      <c r="K269" s="143" t="s">
        <v>1997</v>
      </c>
      <c r="L269" s="141" t="s">
        <v>1407</v>
      </c>
      <c r="M269" s="165">
        <v>-82.704312000000002</v>
      </c>
      <c r="N269" s="165">
        <v>42.848621999999999</v>
      </c>
      <c r="O269" s="143" t="s">
        <v>1998</v>
      </c>
      <c r="P269" s="143"/>
      <c r="Q269" s="143" t="s">
        <v>1999</v>
      </c>
      <c r="R269" s="141">
        <v>48063</v>
      </c>
      <c r="S269" s="141"/>
      <c r="T269" s="128" t="s">
        <v>113</v>
      </c>
      <c r="U269" s="119" t="s">
        <v>724</v>
      </c>
      <c r="V269" s="143" t="s">
        <v>2000</v>
      </c>
      <c r="W269" s="143" t="s">
        <v>2001</v>
      </c>
      <c r="X269" s="171" t="s">
        <v>2002</v>
      </c>
      <c r="Y269" s="171" t="s">
        <v>2002</v>
      </c>
      <c r="Z269" s="176" t="s">
        <v>2003</v>
      </c>
      <c r="AA269" s="119"/>
      <c r="AB269" s="119"/>
      <c r="AC269" s="143"/>
      <c r="AD269" s="143"/>
      <c r="AE269" s="157" t="s">
        <v>610</v>
      </c>
      <c r="AF269" s="143"/>
      <c r="AG269" s="143"/>
      <c r="AH269" s="143"/>
      <c r="AI269" s="143"/>
      <c r="AJ269" s="143"/>
      <c r="AK269" s="143"/>
      <c r="AL269" s="143"/>
      <c r="AM269" s="143"/>
      <c r="AN269" s="143"/>
      <c r="AO269" s="143"/>
      <c r="AP269" s="143"/>
      <c r="AQ269" s="143"/>
      <c r="AR269" s="156" t="s">
        <v>610</v>
      </c>
    </row>
    <row r="270" spans="1:44" ht="28.5">
      <c r="A270" s="115"/>
      <c r="B270" s="8"/>
      <c r="C270" s="117"/>
      <c r="D270" s="69"/>
      <c r="E270" s="69"/>
      <c r="F270" s="77" t="s">
        <v>610</v>
      </c>
      <c r="G270" s="69"/>
      <c r="H270" s="69"/>
      <c r="I270" s="69"/>
      <c r="J270" s="76"/>
      <c r="K270" s="143" t="s">
        <v>2004</v>
      </c>
      <c r="L270" s="141" t="s">
        <v>1407</v>
      </c>
      <c r="M270" s="165">
        <v>-82.542509999999993</v>
      </c>
      <c r="N270" s="165">
        <v>42.696449999999999</v>
      </c>
      <c r="O270" s="143" t="s">
        <v>2005</v>
      </c>
      <c r="P270" s="143"/>
      <c r="Q270" s="143" t="s">
        <v>2006</v>
      </c>
      <c r="R270" s="141">
        <v>48039</v>
      </c>
      <c r="S270" s="141"/>
      <c r="T270" s="128" t="s">
        <v>113</v>
      </c>
      <c r="U270" s="119" t="s">
        <v>724</v>
      </c>
      <c r="V270" s="143" t="s">
        <v>2007</v>
      </c>
      <c r="W270" s="143" t="s">
        <v>2008</v>
      </c>
      <c r="X270" s="171" t="s">
        <v>2009</v>
      </c>
      <c r="Y270" s="143" t="s">
        <v>2010</v>
      </c>
      <c r="Z270" s="163" t="s">
        <v>2011</v>
      </c>
      <c r="AA270" s="119"/>
      <c r="AB270" s="119"/>
      <c r="AC270" s="143"/>
      <c r="AD270" s="143"/>
      <c r="AE270" s="157" t="s">
        <v>610</v>
      </c>
      <c r="AF270" s="143"/>
      <c r="AG270" s="143"/>
      <c r="AH270" s="143"/>
      <c r="AI270" s="143"/>
      <c r="AJ270" s="143"/>
      <c r="AK270" s="143"/>
      <c r="AL270" s="143"/>
      <c r="AM270" s="143"/>
      <c r="AN270" s="143"/>
      <c r="AO270" s="143"/>
      <c r="AP270" s="143"/>
      <c r="AQ270" s="143"/>
      <c r="AR270" s="156" t="s">
        <v>610</v>
      </c>
    </row>
    <row r="271" spans="1:44" ht="28.5">
      <c r="A271" s="115"/>
      <c r="B271" s="8"/>
      <c r="C271" s="117"/>
      <c r="D271" s="69"/>
      <c r="E271" s="69"/>
      <c r="F271" s="77" t="s">
        <v>610</v>
      </c>
      <c r="G271" s="69"/>
      <c r="H271" s="69"/>
      <c r="I271" s="69"/>
      <c r="J271" s="76"/>
      <c r="K271" s="143" t="s">
        <v>2012</v>
      </c>
      <c r="L271" s="141" t="s">
        <v>1407</v>
      </c>
      <c r="M271" s="165">
        <v>-82.483460260200005</v>
      </c>
      <c r="N271" s="165">
        <v>42.758669142999999</v>
      </c>
      <c r="O271" s="143" t="s">
        <v>2013</v>
      </c>
      <c r="P271" s="143"/>
      <c r="Q271" s="143" t="s">
        <v>2014</v>
      </c>
      <c r="R271" s="141">
        <v>48054</v>
      </c>
      <c r="S271" s="141"/>
      <c r="T271" s="128" t="s">
        <v>113</v>
      </c>
      <c r="U271" s="119" t="s">
        <v>724</v>
      </c>
      <c r="V271" s="143" t="s">
        <v>2015</v>
      </c>
      <c r="W271" s="143" t="s">
        <v>2016</v>
      </c>
      <c r="X271" s="171" t="s">
        <v>2017</v>
      </c>
      <c r="Y271" s="143" t="s">
        <v>2018</v>
      </c>
      <c r="Z271" s="143" t="s">
        <v>1656</v>
      </c>
      <c r="AA271" s="119"/>
      <c r="AB271" s="119"/>
      <c r="AC271" s="143"/>
      <c r="AD271" s="143"/>
      <c r="AE271" s="157" t="s">
        <v>610</v>
      </c>
      <c r="AF271" s="143"/>
      <c r="AG271" s="143"/>
      <c r="AH271" s="143"/>
      <c r="AI271" s="143"/>
      <c r="AJ271" s="143"/>
      <c r="AK271" s="143"/>
      <c r="AL271" s="143"/>
      <c r="AM271" s="143"/>
      <c r="AN271" s="143"/>
      <c r="AO271" s="143"/>
      <c r="AP271" s="143"/>
      <c r="AQ271" s="143"/>
      <c r="AR271" s="156" t="s">
        <v>610</v>
      </c>
    </row>
    <row r="272" spans="1:44" ht="28.5">
      <c r="A272" s="115"/>
      <c r="B272" s="8"/>
      <c r="C272" s="117"/>
      <c r="D272" s="69"/>
      <c r="E272" s="69"/>
      <c r="F272" s="77" t="s">
        <v>610</v>
      </c>
      <c r="G272" s="69"/>
      <c r="H272" s="69"/>
      <c r="I272" s="69"/>
      <c r="J272" s="76"/>
      <c r="K272" s="143" t="s">
        <v>2019</v>
      </c>
      <c r="L272" s="141" t="s">
        <v>1407</v>
      </c>
      <c r="M272" s="165">
        <v>-82.776904009299997</v>
      </c>
      <c r="N272" s="165">
        <v>43.004148086999997</v>
      </c>
      <c r="O272" s="143" t="s">
        <v>2020</v>
      </c>
      <c r="P272" s="143"/>
      <c r="Q272" s="143" t="s">
        <v>1917</v>
      </c>
      <c r="R272" s="141">
        <v>48022</v>
      </c>
      <c r="S272" s="141"/>
      <c r="T272" s="128" t="s">
        <v>113</v>
      </c>
      <c r="U272" s="119" t="s">
        <v>724</v>
      </c>
      <c r="V272" s="143" t="s">
        <v>2021</v>
      </c>
      <c r="W272" s="143" t="s">
        <v>2022</v>
      </c>
      <c r="X272" s="171" t="s">
        <v>2023</v>
      </c>
      <c r="Y272" s="171" t="s">
        <v>2024</v>
      </c>
      <c r="Z272" s="163" t="s">
        <v>2025</v>
      </c>
      <c r="AA272" s="119"/>
      <c r="AB272" s="119"/>
      <c r="AC272" s="143"/>
      <c r="AD272" s="143"/>
      <c r="AE272" s="157" t="s">
        <v>610</v>
      </c>
      <c r="AF272" s="143"/>
      <c r="AG272" s="143"/>
      <c r="AH272" s="143"/>
      <c r="AI272" s="143"/>
      <c r="AJ272" s="143"/>
      <c r="AK272" s="143"/>
      <c r="AL272" s="143"/>
      <c r="AM272" s="143"/>
      <c r="AN272" s="143"/>
      <c r="AO272" s="143"/>
      <c r="AP272" s="143"/>
      <c r="AQ272" s="143"/>
      <c r="AR272" s="156" t="s">
        <v>610</v>
      </c>
    </row>
    <row r="273" spans="1:44" ht="28.5">
      <c r="A273" s="115"/>
      <c r="B273" s="8"/>
      <c r="C273" s="117"/>
      <c r="D273" s="69"/>
      <c r="E273" s="69"/>
      <c r="F273" s="77" t="s">
        <v>610</v>
      </c>
      <c r="G273" s="69"/>
      <c r="H273" s="69"/>
      <c r="I273" s="69"/>
      <c r="J273" s="76"/>
      <c r="K273" s="143" t="s">
        <v>2026</v>
      </c>
      <c r="L273" s="141" t="s">
        <v>1407</v>
      </c>
      <c r="M273" s="165">
        <v>-82.48527</v>
      </c>
      <c r="N273" s="165">
        <v>43.039332000000002</v>
      </c>
      <c r="O273" s="143" t="s">
        <v>2027</v>
      </c>
      <c r="P273" s="143"/>
      <c r="Q273" s="143" t="s">
        <v>2028</v>
      </c>
      <c r="R273" s="141">
        <v>48059</v>
      </c>
      <c r="S273" s="141"/>
      <c r="T273" s="128" t="s">
        <v>113</v>
      </c>
      <c r="U273" s="119" t="s">
        <v>724</v>
      </c>
      <c r="V273" s="143" t="s">
        <v>2029</v>
      </c>
      <c r="W273" s="143" t="s">
        <v>2030</v>
      </c>
      <c r="X273" s="171" t="s">
        <v>2031</v>
      </c>
      <c r="Y273" s="143" t="s">
        <v>2032</v>
      </c>
      <c r="Z273" s="163" t="s">
        <v>2033</v>
      </c>
      <c r="AA273" s="119"/>
      <c r="AB273" s="119"/>
      <c r="AC273" s="143"/>
      <c r="AD273" s="143"/>
      <c r="AE273" s="157" t="s">
        <v>610</v>
      </c>
      <c r="AF273" s="143"/>
      <c r="AG273" s="143"/>
      <c r="AH273" s="143"/>
      <c r="AI273" s="143"/>
      <c r="AJ273" s="143"/>
      <c r="AK273" s="143"/>
      <c r="AL273" s="143"/>
      <c r="AM273" s="143"/>
      <c r="AN273" s="143"/>
      <c r="AO273" s="143"/>
      <c r="AP273" s="143"/>
      <c r="AQ273" s="143"/>
      <c r="AR273" s="156" t="s">
        <v>610</v>
      </c>
    </row>
    <row r="274" spans="1:44" ht="28.5">
      <c r="A274" s="115"/>
      <c r="B274" s="8"/>
      <c r="C274" s="117"/>
      <c r="D274" s="69"/>
      <c r="E274" s="69"/>
      <c r="F274" s="77" t="s">
        <v>610</v>
      </c>
      <c r="G274" s="69"/>
      <c r="H274" s="69"/>
      <c r="I274" s="69"/>
      <c r="J274" s="76"/>
      <c r="K274" s="143" t="s">
        <v>2034</v>
      </c>
      <c r="L274" s="141" t="s">
        <v>1407</v>
      </c>
      <c r="M274" s="165">
        <v>-82.580872499999998</v>
      </c>
      <c r="N274" s="165">
        <v>43.135272000000001</v>
      </c>
      <c r="O274" s="143" t="s">
        <v>2035</v>
      </c>
      <c r="P274" s="143"/>
      <c r="Q274" s="143" t="s">
        <v>2036</v>
      </c>
      <c r="R274" s="141">
        <v>48032</v>
      </c>
      <c r="S274" s="141"/>
      <c r="T274" s="128" t="s">
        <v>113</v>
      </c>
      <c r="U274" s="119" t="s">
        <v>724</v>
      </c>
      <c r="V274" s="143" t="s">
        <v>2037</v>
      </c>
      <c r="W274" s="143" t="s">
        <v>2038</v>
      </c>
      <c r="X274" s="171" t="s">
        <v>2039</v>
      </c>
      <c r="Y274" s="143" t="s">
        <v>2040</v>
      </c>
      <c r="Z274" s="163" t="s">
        <v>2041</v>
      </c>
      <c r="AA274" s="119"/>
      <c r="AB274" s="119"/>
      <c r="AC274" s="143"/>
      <c r="AD274" s="143"/>
      <c r="AE274" s="157" t="s">
        <v>610</v>
      </c>
      <c r="AF274" s="143"/>
      <c r="AG274" s="143"/>
      <c r="AH274" s="143"/>
      <c r="AI274" s="143"/>
      <c r="AJ274" s="143"/>
      <c r="AK274" s="143"/>
      <c r="AL274" s="143"/>
      <c r="AM274" s="143"/>
      <c r="AN274" s="143"/>
      <c r="AO274" s="143"/>
      <c r="AP274" s="143"/>
      <c r="AQ274" s="143"/>
      <c r="AR274" s="156" t="s">
        <v>610</v>
      </c>
    </row>
    <row r="275" spans="1:44" ht="28.5">
      <c r="A275" s="115"/>
      <c r="B275" s="8"/>
      <c r="C275" s="117"/>
      <c r="D275" s="69"/>
      <c r="E275" s="69"/>
      <c r="F275" s="77" t="s">
        <v>610</v>
      </c>
      <c r="G275" s="69"/>
      <c r="H275" s="69"/>
      <c r="I275" s="69"/>
      <c r="J275" s="76"/>
      <c r="K275" s="143" t="s">
        <v>2042</v>
      </c>
      <c r="L275" s="141" t="s">
        <v>1407</v>
      </c>
      <c r="M275" s="165">
        <v>-82.701553500000003</v>
      </c>
      <c r="N275" s="165">
        <v>43.132283999999999</v>
      </c>
      <c r="O275" s="143" t="s">
        <v>2043</v>
      </c>
      <c r="P275" s="143"/>
      <c r="Q275" s="143" t="s">
        <v>2044</v>
      </c>
      <c r="R275" s="141">
        <v>48006</v>
      </c>
      <c r="S275" s="141"/>
      <c r="T275" s="128" t="s">
        <v>113</v>
      </c>
      <c r="U275" s="119" t="s">
        <v>724</v>
      </c>
      <c r="V275" s="143" t="s">
        <v>2045</v>
      </c>
      <c r="W275" s="143" t="s">
        <v>2046</v>
      </c>
      <c r="X275" s="171" t="s">
        <v>2047</v>
      </c>
      <c r="Y275" s="143" t="s">
        <v>2048</v>
      </c>
      <c r="Z275" s="143" t="s">
        <v>2049</v>
      </c>
      <c r="AA275" s="119"/>
      <c r="AB275" s="119"/>
      <c r="AC275" s="143"/>
      <c r="AD275" s="143"/>
      <c r="AE275" s="157" t="s">
        <v>610</v>
      </c>
      <c r="AF275" s="143"/>
      <c r="AG275" s="143"/>
      <c r="AH275" s="143"/>
      <c r="AI275" s="143"/>
      <c r="AJ275" s="143"/>
      <c r="AK275" s="143"/>
      <c r="AL275" s="143"/>
      <c r="AM275" s="143"/>
      <c r="AN275" s="143"/>
      <c r="AO275" s="143"/>
      <c r="AP275" s="143"/>
      <c r="AQ275" s="143"/>
      <c r="AR275" s="156" t="s">
        <v>610</v>
      </c>
    </row>
    <row r="276" spans="1:44" ht="28.5">
      <c r="A276" s="115"/>
      <c r="B276" s="8"/>
      <c r="C276" s="117"/>
      <c r="D276" s="69"/>
      <c r="E276" s="69"/>
      <c r="F276" s="77" t="s">
        <v>610</v>
      </c>
      <c r="G276" s="69"/>
      <c r="H276" s="69"/>
      <c r="I276" s="69"/>
      <c r="J276" s="76"/>
      <c r="K276" s="143" t="s">
        <v>2050</v>
      </c>
      <c r="L276" s="141" t="s">
        <v>1407</v>
      </c>
      <c r="M276" s="165">
        <v>-82.667200500000007</v>
      </c>
      <c r="N276" s="165">
        <v>42.691158000000001</v>
      </c>
      <c r="O276" s="143" t="s">
        <v>2051</v>
      </c>
      <c r="P276" s="143"/>
      <c r="Q276" s="143" t="s">
        <v>2052</v>
      </c>
      <c r="R276" s="141">
        <v>48023</v>
      </c>
      <c r="S276" s="141"/>
      <c r="T276" s="128" t="s">
        <v>113</v>
      </c>
      <c r="U276" s="119" t="s">
        <v>724</v>
      </c>
      <c r="V276" s="143" t="s">
        <v>2053</v>
      </c>
      <c r="W276" s="171" t="s">
        <v>2054</v>
      </c>
      <c r="X276" s="171" t="s">
        <v>2055</v>
      </c>
      <c r="Y276" s="143" t="s">
        <v>2055</v>
      </c>
      <c r="Z276" s="177" t="s">
        <v>2056</v>
      </c>
      <c r="AA276" s="119"/>
      <c r="AB276" s="119"/>
      <c r="AC276" s="143"/>
      <c r="AD276" s="143"/>
      <c r="AE276" s="157" t="s">
        <v>610</v>
      </c>
      <c r="AF276" s="143"/>
      <c r="AG276" s="143"/>
      <c r="AH276" s="143"/>
      <c r="AI276" s="143"/>
      <c r="AJ276" s="143"/>
      <c r="AK276" s="143"/>
      <c r="AL276" s="143"/>
      <c r="AM276" s="143"/>
      <c r="AN276" s="143"/>
      <c r="AO276" s="143"/>
      <c r="AP276" s="143"/>
      <c r="AQ276" s="143"/>
      <c r="AR276" s="156" t="s">
        <v>610</v>
      </c>
    </row>
    <row r="277" spans="1:44" ht="28.5">
      <c r="A277" s="115"/>
      <c r="B277" s="8"/>
      <c r="C277" s="117"/>
      <c r="D277" s="69"/>
      <c r="E277" s="69"/>
      <c r="F277" s="77" t="s">
        <v>610</v>
      </c>
      <c r="G277" s="69"/>
      <c r="H277" s="69"/>
      <c r="I277" s="69"/>
      <c r="J277" s="76"/>
      <c r="K277" s="143" t="s">
        <v>2057</v>
      </c>
      <c r="L277" s="141" t="s">
        <v>1407</v>
      </c>
      <c r="M277" s="165">
        <v>-82.693422631199994</v>
      </c>
      <c r="N277" s="165">
        <v>43.031200701400003</v>
      </c>
      <c r="O277" s="143" t="s">
        <v>2058</v>
      </c>
      <c r="P277" s="143"/>
      <c r="Q277" s="143" t="s">
        <v>2059</v>
      </c>
      <c r="R277" s="141">
        <v>48006</v>
      </c>
      <c r="S277" s="141"/>
      <c r="T277" s="128" t="s">
        <v>113</v>
      </c>
      <c r="U277" s="119" t="s">
        <v>724</v>
      </c>
      <c r="V277" s="143" t="s">
        <v>2060</v>
      </c>
      <c r="W277" s="143" t="s">
        <v>2061</v>
      </c>
      <c r="X277" s="143" t="s">
        <v>2061</v>
      </c>
      <c r="Y277" s="143" t="s">
        <v>2061</v>
      </c>
      <c r="Z277" s="163" t="s">
        <v>2062</v>
      </c>
      <c r="AA277" s="119"/>
      <c r="AB277" s="119"/>
      <c r="AC277" s="143"/>
      <c r="AD277" s="143"/>
      <c r="AE277" s="157" t="s">
        <v>610</v>
      </c>
      <c r="AF277" s="143"/>
      <c r="AG277" s="143"/>
      <c r="AH277" s="143"/>
      <c r="AI277" s="143"/>
      <c r="AJ277" s="143"/>
      <c r="AK277" s="143"/>
      <c r="AL277" s="143"/>
      <c r="AM277" s="143"/>
      <c r="AN277" s="143"/>
      <c r="AO277" s="143"/>
      <c r="AP277" s="143"/>
      <c r="AQ277" s="143"/>
      <c r="AR277" s="156" t="s">
        <v>610</v>
      </c>
    </row>
    <row r="278" spans="1:44" ht="28.5">
      <c r="A278" s="115"/>
      <c r="B278" s="8"/>
      <c r="C278" s="117"/>
      <c r="D278" s="69"/>
      <c r="E278" s="69"/>
      <c r="F278" s="77" t="s">
        <v>610</v>
      </c>
      <c r="G278" s="69"/>
      <c r="H278" s="69"/>
      <c r="I278" s="69"/>
      <c r="J278" s="76"/>
      <c r="K278" s="143" t="s">
        <v>2063</v>
      </c>
      <c r="L278" s="141" t="s">
        <v>1407</v>
      </c>
      <c r="M278" s="165">
        <v>-82.543404195600004</v>
      </c>
      <c r="N278" s="165">
        <v>42.968760975499997</v>
      </c>
      <c r="O278" s="143" t="s">
        <v>2064</v>
      </c>
      <c r="P278" s="143"/>
      <c r="Q278" s="143" t="s">
        <v>2065</v>
      </c>
      <c r="R278" s="141">
        <v>48074</v>
      </c>
      <c r="S278" s="141"/>
      <c r="T278" s="128" t="s">
        <v>113</v>
      </c>
      <c r="U278" s="119" t="s">
        <v>724</v>
      </c>
      <c r="V278" s="143" t="s">
        <v>2066</v>
      </c>
      <c r="W278" s="143" t="s">
        <v>2067</v>
      </c>
      <c r="X278" s="171" t="s">
        <v>2068</v>
      </c>
      <c r="Y278" s="170" t="s">
        <v>2068</v>
      </c>
      <c r="Z278" s="143" t="s">
        <v>2069</v>
      </c>
      <c r="AA278" s="119"/>
      <c r="AB278" s="119"/>
      <c r="AC278" s="143"/>
      <c r="AD278" s="143"/>
      <c r="AE278" s="157" t="s">
        <v>610</v>
      </c>
      <c r="AF278" s="143"/>
      <c r="AG278" s="143"/>
      <c r="AH278" s="143"/>
      <c r="AI278" s="143"/>
      <c r="AJ278" s="143"/>
      <c r="AK278" s="143"/>
      <c r="AL278" s="143"/>
      <c r="AM278" s="143"/>
      <c r="AN278" s="143"/>
      <c r="AO278" s="143"/>
      <c r="AP278" s="143"/>
      <c r="AQ278" s="143"/>
      <c r="AR278" s="156" t="s">
        <v>610</v>
      </c>
    </row>
    <row r="279" spans="1:44" ht="28.5">
      <c r="A279" s="115"/>
      <c r="B279" s="8"/>
      <c r="C279" s="117"/>
      <c r="D279" s="69"/>
      <c r="E279" s="69"/>
      <c r="F279" s="77" t="s">
        <v>610</v>
      </c>
      <c r="G279" s="69"/>
      <c r="H279" s="69"/>
      <c r="I279" s="69"/>
      <c r="J279" s="76"/>
      <c r="K279" s="143" t="s">
        <v>2070</v>
      </c>
      <c r="L279" s="141" t="s">
        <v>1407</v>
      </c>
      <c r="M279" s="165">
        <v>-82.894022661700006</v>
      </c>
      <c r="N279" s="165">
        <v>43.127923204299996</v>
      </c>
      <c r="O279" s="143" t="s">
        <v>2071</v>
      </c>
      <c r="P279" s="143"/>
      <c r="Q279" s="143" t="s">
        <v>2072</v>
      </c>
      <c r="R279" s="141">
        <v>48097</v>
      </c>
      <c r="S279" s="141"/>
      <c r="T279" s="128" t="s">
        <v>113</v>
      </c>
      <c r="U279" s="119" t="s">
        <v>724</v>
      </c>
      <c r="V279" s="143" t="s">
        <v>2073</v>
      </c>
      <c r="W279" s="143"/>
      <c r="X279" s="143" t="s">
        <v>2074</v>
      </c>
      <c r="Y279" s="143" t="s">
        <v>2074</v>
      </c>
      <c r="Z279" s="143" t="s">
        <v>1656</v>
      </c>
      <c r="AA279" s="119"/>
      <c r="AB279" s="119"/>
      <c r="AC279" s="143"/>
      <c r="AD279" s="143"/>
      <c r="AE279" s="157" t="s">
        <v>610</v>
      </c>
      <c r="AF279" s="143"/>
      <c r="AG279" s="143"/>
      <c r="AH279" s="143"/>
      <c r="AI279" s="143"/>
      <c r="AJ279" s="143"/>
      <c r="AK279" s="143"/>
      <c r="AL279" s="143"/>
      <c r="AM279" s="143"/>
      <c r="AN279" s="143"/>
      <c r="AO279" s="143"/>
      <c r="AP279" s="143"/>
      <c r="AQ279" s="143"/>
      <c r="AR279" s="156" t="s">
        <v>610</v>
      </c>
    </row>
    <row r="280" spans="1:44" ht="28.5">
      <c r="A280" s="115"/>
      <c r="B280" s="8"/>
      <c r="C280" s="117"/>
      <c r="D280" s="69"/>
      <c r="E280" s="69"/>
      <c r="F280" s="77" t="s">
        <v>610</v>
      </c>
      <c r="G280" s="69"/>
      <c r="H280" s="69"/>
      <c r="I280" s="69"/>
      <c r="J280" s="76"/>
      <c r="K280" s="143" t="s">
        <v>2075</v>
      </c>
      <c r="L280" s="141" t="s">
        <v>1407</v>
      </c>
      <c r="M280" s="165">
        <v>-82.928663999999998</v>
      </c>
      <c r="N280" s="165">
        <v>43.013952000000003</v>
      </c>
      <c r="O280" s="143" t="s">
        <v>2076</v>
      </c>
      <c r="P280" s="143"/>
      <c r="Q280" s="143" t="s">
        <v>1945</v>
      </c>
      <c r="R280" s="141">
        <v>48014</v>
      </c>
      <c r="S280" s="141"/>
      <c r="T280" s="128" t="s">
        <v>113</v>
      </c>
      <c r="U280" s="119" t="s">
        <v>724</v>
      </c>
      <c r="V280" s="143" t="s">
        <v>2077</v>
      </c>
      <c r="W280" s="143" t="s">
        <v>2078</v>
      </c>
      <c r="X280" s="171" t="s">
        <v>2079</v>
      </c>
      <c r="Y280" s="143" t="s">
        <v>2080</v>
      </c>
      <c r="Z280" s="143" t="s">
        <v>1656</v>
      </c>
      <c r="AA280" s="119"/>
      <c r="AB280" s="119"/>
      <c r="AC280" s="143"/>
      <c r="AD280" s="143"/>
      <c r="AE280" s="157" t="s">
        <v>610</v>
      </c>
      <c r="AF280" s="143"/>
      <c r="AG280" s="143"/>
      <c r="AH280" s="143"/>
      <c r="AI280" s="143"/>
      <c r="AJ280" s="143"/>
      <c r="AK280" s="143"/>
      <c r="AL280" s="143"/>
      <c r="AM280" s="143"/>
      <c r="AN280" s="143"/>
      <c r="AO280" s="143"/>
      <c r="AP280" s="143"/>
      <c r="AQ280" s="143"/>
      <c r="AR280" s="156" t="s">
        <v>610</v>
      </c>
    </row>
    <row r="281" spans="1:44" ht="28.5">
      <c r="A281" s="115"/>
      <c r="B281" s="8"/>
      <c r="C281" s="117"/>
      <c r="D281" s="69"/>
      <c r="E281" s="69"/>
      <c r="F281" s="77" t="s">
        <v>610</v>
      </c>
      <c r="G281" s="69"/>
      <c r="H281" s="69"/>
      <c r="I281" s="69"/>
      <c r="J281" s="76"/>
      <c r="K281" s="143" t="s">
        <v>2081</v>
      </c>
      <c r="L281" s="141" t="s">
        <v>1407</v>
      </c>
      <c r="M281" s="165">
        <v>-82.479082500000004</v>
      </c>
      <c r="N281" s="165">
        <v>42.980373</v>
      </c>
      <c r="O281" s="143" t="s">
        <v>2082</v>
      </c>
      <c r="P281" s="143"/>
      <c r="Q281" s="143" t="s">
        <v>247</v>
      </c>
      <c r="R281" s="141">
        <v>48060</v>
      </c>
      <c r="S281" s="141"/>
      <c r="T281" s="128" t="s">
        <v>113</v>
      </c>
      <c r="U281" s="119" t="s">
        <v>724</v>
      </c>
      <c r="V281" s="143" t="s">
        <v>2083</v>
      </c>
      <c r="W281" s="143" t="s">
        <v>2084</v>
      </c>
      <c r="X281" s="171" t="s">
        <v>2085</v>
      </c>
      <c r="Y281" s="143" t="s">
        <v>2085</v>
      </c>
      <c r="Z281" s="163" t="s">
        <v>2086</v>
      </c>
      <c r="AA281" s="119"/>
      <c r="AB281" s="119"/>
      <c r="AC281" s="143"/>
      <c r="AD281" s="143"/>
      <c r="AE281" s="157" t="s">
        <v>610</v>
      </c>
      <c r="AF281" s="143"/>
      <c r="AG281" s="143"/>
      <c r="AH281" s="143"/>
      <c r="AI281" s="143"/>
      <c r="AJ281" s="143"/>
      <c r="AK281" s="143"/>
      <c r="AL281" s="143"/>
      <c r="AM281" s="143"/>
      <c r="AN281" s="143"/>
      <c r="AO281" s="143"/>
      <c r="AP281" s="143"/>
      <c r="AQ281" s="143"/>
      <c r="AR281" s="156" t="s">
        <v>610</v>
      </c>
    </row>
    <row r="282" spans="1:44" ht="28.5">
      <c r="A282" s="115"/>
      <c r="B282" s="8"/>
      <c r="C282" s="117"/>
      <c r="D282" s="69"/>
      <c r="E282" s="69"/>
      <c r="F282" s="77" t="s">
        <v>610</v>
      </c>
      <c r="G282" s="69"/>
      <c r="H282" s="69"/>
      <c r="I282" s="69"/>
      <c r="J282" s="76"/>
      <c r="K282" s="143" t="s">
        <v>2087</v>
      </c>
      <c r="L282" s="141" t="s">
        <v>1407</v>
      </c>
      <c r="M282" s="165">
        <v>-82.843739722999999</v>
      </c>
      <c r="N282" s="165">
        <v>42.942090191299997</v>
      </c>
      <c r="O282" s="143" t="s">
        <v>2088</v>
      </c>
      <c r="P282" s="143"/>
      <c r="Q282" s="143" t="s">
        <v>2089</v>
      </c>
      <c r="R282" s="141">
        <v>48041</v>
      </c>
      <c r="S282" s="141"/>
      <c r="T282" s="128" t="s">
        <v>113</v>
      </c>
      <c r="U282" s="119" t="s">
        <v>724</v>
      </c>
      <c r="V282" s="143" t="s">
        <v>2090</v>
      </c>
      <c r="W282" s="143" t="s">
        <v>2091</v>
      </c>
      <c r="X282" s="143" t="s">
        <v>2091</v>
      </c>
      <c r="Y282" s="143" t="s">
        <v>2091</v>
      </c>
      <c r="Z282" s="178" t="s">
        <v>2092</v>
      </c>
      <c r="AA282" s="119"/>
      <c r="AB282" s="119"/>
      <c r="AC282" s="143"/>
      <c r="AD282" s="143"/>
      <c r="AE282" s="157" t="s">
        <v>610</v>
      </c>
      <c r="AF282" s="143"/>
      <c r="AG282" s="143"/>
      <c r="AH282" s="143"/>
      <c r="AI282" s="143"/>
      <c r="AJ282" s="143"/>
      <c r="AK282" s="143"/>
      <c r="AL282" s="143"/>
      <c r="AM282" s="143"/>
      <c r="AN282" s="143"/>
      <c r="AO282" s="143"/>
      <c r="AP282" s="143"/>
      <c r="AQ282" s="143"/>
      <c r="AR282" s="156" t="s">
        <v>610</v>
      </c>
    </row>
    <row r="283" spans="1:44" ht="28.5">
      <c r="A283" s="115"/>
      <c r="B283" s="8"/>
      <c r="C283" s="117"/>
      <c r="D283" s="69"/>
      <c r="E283" s="69"/>
      <c r="F283" s="77" t="s">
        <v>610</v>
      </c>
      <c r="G283" s="69"/>
      <c r="H283" s="69"/>
      <c r="I283" s="69"/>
      <c r="J283" s="76"/>
      <c r="K283" s="143" t="s">
        <v>2093</v>
      </c>
      <c r="L283" s="141" t="s">
        <v>1407</v>
      </c>
      <c r="M283" s="165">
        <v>-82.536471000000006</v>
      </c>
      <c r="N283" s="165">
        <v>42.859827000000003</v>
      </c>
      <c r="O283" s="143" t="s">
        <v>2094</v>
      </c>
      <c r="P283" s="143"/>
      <c r="Q283" s="143" t="s">
        <v>76</v>
      </c>
      <c r="R283" s="141">
        <v>48079</v>
      </c>
      <c r="S283" s="141"/>
      <c r="T283" s="128" t="s">
        <v>113</v>
      </c>
      <c r="U283" s="119" t="s">
        <v>724</v>
      </c>
      <c r="V283" s="143" t="s">
        <v>2095</v>
      </c>
      <c r="W283" s="143" t="s">
        <v>2096</v>
      </c>
      <c r="X283" s="171" t="s">
        <v>2097</v>
      </c>
      <c r="Y283" s="143" t="s">
        <v>2098</v>
      </c>
      <c r="Z283" s="143" t="s">
        <v>2099</v>
      </c>
      <c r="AA283" s="119"/>
      <c r="AB283" s="119"/>
      <c r="AC283" s="143"/>
      <c r="AD283" s="143"/>
      <c r="AE283" s="157" t="s">
        <v>610</v>
      </c>
      <c r="AF283" s="143"/>
      <c r="AG283" s="143"/>
      <c r="AH283" s="143"/>
      <c r="AI283" s="143"/>
      <c r="AJ283" s="143"/>
      <c r="AK283" s="143"/>
      <c r="AL283" s="143"/>
      <c r="AM283" s="143"/>
      <c r="AN283" s="143"/>
      <c r="AO283" s="143"/>
      <c r="AP283" s="143"/>
      <c r="AQ283" s="143"/>
      <c r="AR283" s="156" t="s">
        <v>610</v>
      </c>
    </row>
    <row r="284" spans="1:44" ht="28.5">
      <c r="A284" s="115"/>
      <c r="B284" s="8"/>
      <c r="C284" s="117"/>
      <c r="D284" s="69"/>
      <c r="E284" s="69"/>
      <c r="F284" s="77" t="s">
        <v>610</v>
      </c>
      <c r="G284" s="69"/>
      <c r="H284" s="69"/>
      <c r="I284" s="69"/>
      <c r="J284" s="76"/>
      <c r="K284" s="143" t="s">
        <v>2100</v>
      </c>
      <c r="L284" s="141" t="s">
        <v>1407</v>
      </c>
      <c r="M284" s="165">
        <v>-82.677523500000007</v>
      </c>
      <c r="N284" s="165">
        <v>42.941105999999998</v>
      </c>
      <c r="O284" s="143" t="s">
        <v>2101</v>
      </c>
      <c r="P284" s="143"/>
      <c r="Q284" s="143" t="s">
        <v>2102</v>
      </c>
      <c r="R284" s="141">
        <v>48027</v>
      </c>
      <c r="S284" s="141"/>
      <c r="T284" s="128" t="s">
        <v>113</v>
      </c>
      <c r="U284" s="119" t="s">
        <v>724</v>
      </c>
      <c r="V284" s="143" t="s">
        <v>2103</v>
      </c>
      <c r="W284" s="143" t="s">
        <v>2104</v>
      </c>
      <c r="X284" s="171" t="s">
        <v>2105</v>
      </c>
      <c r="Y284" s="143" t="s">
        <v>2106</v>
      </c>
      <c r="Z284" s="143" t="s">
        <v>2107</v>
      </c>
      <c r="AA284" s="119"/>
      <c r="AB284" s="119"/>
      <c r="AC284" s="143"/>
      <c r="AD284" s="143"/>
      <c r="AE284" s="157" t="s">
        <v>610</v>
      </c>
      <c r="AF284" s="143"/>
      <c r="AG284" s="143"/>
      <c r="AH284" s="143"/>
      <c r="AI284" s="143"/>
      <c r="AJ284" s="143"/>
      <c r="AK284" s="143"/>
      <c r="AL284" s="143"/>
      <c r="AM284" s="143"/>
      <c r="AN284" s="143"/>
      <c r="AO284" s="143"/>
      <c r="AP284" s="143"/>
      <c r="AQ284" s="143"/>
      <c r="AR284" s="156" t="s">
        <v>610</v>
      </c>
    </row>
    <row r="285" spans="1:44" ht="81" customHeight="1">
      <c r="A285" s="115" t="s">
        <v>1109</v>
      </c>
      <c r="B285" s="8"/>
      <c r="G285" s="77" t="s">
        <v>610</v>
      </c>
      <c r="H285" s="70"/>
      <c r="J285" s="76"/>
      <c r="K285" s="10" t="s">
        <v>187</v>
      </c>
      <c r="L285" s="10"/>
      <c r="M285" s="10">
        <v>-83.396827999999999</v>
      </c>
      <c r="N285" s="10">
        <v>43.488190000000003</v>
      </c>
      <c r="O285" s="10" t="s">
        <v>933</v>
      </c>
      <c r="P285" s="10"/>
      <c r="Q285" s="10" t="s">
        <v>189</v>
      </c>
      <c r="R285" s="10">
        <v>48723</v>
      </c>
      <c r="S285" s="10"/>
      <c r="T285" s="10" t="s">
        <v>113</v>
      </c>
      <c r="U285" s="36" t="s">
        <v>83</v>
      </c>
      <c r="V285" s="10" t="s">
        <v>190</v>
      </c>
      <c r="W285" s="30" t="s">
        <v>932</v>
      </c>
      <c r="X285" s="30" t="s">
        <v>186</v>
      </c>
      <c r="Y285" s="83"/>
      <c r="Z285" s="30" t="s">
        <v>191</v>
      </c>
      <c r="AA285" s="10" t="s">
        <v>192</v>
      </c>
      <c r="AB285" s="10"/>
      <c r="AC285" s="10"/>
      <c r="AD285" s="10" t="s">
        <v>7</v>
      </c>
      <c r="AE285" s="108" t="s">
        <v>610</v>
      </c>
      <c r="AF285" s="108"/>
      <c r="AG285" s="108"/>
      <c r="AH285" s="108"/>
      <c r="AI285" s="10" t="s">
        <v>723</v>
      </c>
      <c r="AJ285" s="45" t="s">
        <v>188</v>
      </c>
      <c r="AK285" s="40" t="s">
        <v>610</v>
      </c>
      <c r="AL285" s="40" t="s">
        <v>610</v>
      </c>
      <c r="AM285" s="40" t="s">
        <v>610</v>
      </c>
      <c r="AN285" s="40" t="s">
        <v>610</v>
      </c>
      <c r="AO285" s="40"/>
      <c r="AP285" s="40"/>
      <c r="AQ285" s="40"/>
      <c r="AR285" s="41"/>
    </row>
    <row r="286" spans="1:44" ht="60">
      <c r="A286" s="115" t="s">
        <v>1110</v>
      </c>
      <c r="B286" s="8"/>
      <c r="G286" s="77" t="s">
        <v>610</v>
      </c>
      <c r="H286" s="70"/>
      <c r="J286" s="76"/>
      <c r="K286" s="10" t="s">
        <v>267</v>
      </c>
      <c r="L286" s="10"/>
      <c r="M286" s="10">
        <v>-83.387814000000006</v>
      </c>
      <c r="N286" s="10">
        <v>43.504277000000002</v>
      </c>
      <c r="O286" s="10" t="s">
        <v>269</v>
      </c>
      <c r="P286" s="10"/>
      <c r="Q286" s="10" t="s">
        <v>189</v>
      </c>
      <c r="R286" s="10">
        <v>48723</v>
      </c>
      <c r="S286" s="10"/>
      <c r="T286" s="10" t="s">
        <v>113</v>
      </c>
      <c r="U286" s="36" t="s">
        <v>83</v>
      </c>
      <c r="V286" s="10" t="s">
        <v>276</v>
      </c>
      <c r="W286" s="30" t="s">
        <v>934</v>
      </c>
      <c r="X286" s="30" t="s">
        <v>270</v>
      </c>
      <c r="Y286" s="83"/>
      <c r="Z286" s="30" t="s">
        <v>271</v>
      </c>
      <c r="AA286" s="10"/>
      <c r="AB286" s="10"/>
      <c r="AC286" s="10"/>
      <c r="AD286" s="10" t="s">
        <v>7</v>
      </c>
      <c r="AE286" s="108" t="s">
        <v>610</v>
      </c>
      <c r="AF286" s="108"/>
      <c r="AG286" s="108"/>
      <c r="AH286" s="108"/>
      <c r="AI286" s="10"/>
      <c r="AJ286" s="45" t="s">
        <v>268</v>
      </c>
      <c r="AK286" s="40" t="s">
        <v>610</v>
      </c>
      <c r="AL286" s="40"/>
      <c r="AM286" s="40"/>
      <c r="AN286" s="40" t="s">
        <v>610</v>
      </c>
      <c r="AO286" s="40"/>
      <c r="AP286" s="40"/>
      <c r="AQ286" s="40"/>
      <c r="AR286" s="42"/>
    </row>
    <row r="287" spans="1:44" ht="60">
      <c r="A287" s="115" t="s">
        <v>1111</v>
      </c>
      <c r="B287" s="8"/>
      <c r="G287" s="77" t="s">
        <v>610</v>
      </c>
      <c r="H287" s="70"/>
      <c r="J287" s="76"/>
      <c r="K287" s="10" t="s">
        <v>273</v>
      </c>
      <c r="L287" s="10"/>
      <c r="M287" s="10">
        <v>-83.396091999999996</v>
      </c>
      <c r="N287" s="10">
        <v>43.489488000000001</v>
      </c>
      <c r="O287" s="10" t="s">
        <v>277</v>
      </c>
      <c r="P287" s="10"/>
      <c r="Q287" s="10" t="s">
        <v>189</v>
      </c>
      <c r="R287" s="10">
        <v>48723</v>
      </c>
      <c r="S287" s="10"/>
      <c r="T287" s="10" t="s">
        <v>113</v>
      </c>
      <c r="U287" s="36" t="s">
        <v>83</v>
      </c>
      <c r="V287" s="10" t="s">
        <v>275</v>
      </c>
      <c r="W287" s="30" t="s">
        <v>935</v>
      </c>
      <c r="X287" s="30" t="s">
        <v>272</v>
      </c>
      <c r="Y287" s="85" t="s">
        <v>885</v>
      </c>
      <c r="Z287" s="12" t="s">
        <v>311</v>
      </c>
      <c r="AA287" s="10"/>
      <c r="AB287" s="10"/>
      <c r="AC287" s="10"/>
      <c r="AD287" s="10" t="s">
        <v>659</v>
      </c>
      <c r="AE287" s="69"/>
      <c r="AF287" s="69"/>
      <c r="AG287" s="108" t="s">
        <v>610</v>
      </c>
      <c r="AH287" s="108" t="s">
        <v>610</v>
      </c>
      <c r="AI287" s="10"/>
      <c r="AJ287" s="45" t="s">
        <v>274</v>
      </c>
      <c r="AK287" s="43" t="s">
        <v>610</v>
      </c>
      <c r="AL287" s="40" t="s">
        <v>610</v>
      </c>
      <c r="AM287" s="43"/>
      <c r="AN287" s="43"/>
      <c r="AO287" s="43"/>
      <c r="AP287" s="43"/>
      <c r="AQ287" s="43"/>
      <c r="AR287" s="42"/>
    </row>
    <row r="288" spans="1:44" ht="30">
      <c r="A288" s="115" t="s">
        <v>1112</v>
      </c>
      <c r="B288" s="8"/>
      <c r="G288" s="77" t="s">
        <v>610</v>
      </c>
      <c r="H288" s="70"/>
      <c r="J288" s="76"/>
      <c r="K288" s="8" t="s">
        <v>645</v>
      </c>
      <c r="L288" s="8"/>
      <c r="M288" s="8">
        <v>-83.174267</v>
      </c>
      <c r="N288" s="8">
        <v>43.600881000000001</v>
      </c>
      <c r="O288" s="8" t="s">
        <v>363</v>
      </c>
      <c r="P288" s="8"/>
      <c r="Q288" s="8" t="s">
        <v>314</v>
      </c>
      <c r="R288" s="8">
        <v>48726</v>
      </c>
      <c r="S288" s="8"/>
      <c r="T288" s="10" t="s">
        <v>113</v>
      </c>
      <c r="U288" s="36" t="s">
        <v>83</v>
      </c>
      <c r="V288" s="8" t="s">
        <v>315</v>
      </c>
      <c r="W288" s="8" t="s">
        <v>312</v>
      </c>
      <c r="X288" s="12" t="s">
        <v>312</v>
      </c>
      <c r="Y288" s="85" t="s">
        <v>886</v>
      </c>
      <c r="Z288" s="12" t="s">
        <v>313</v>
      </c>
      <c r="AA288" s="8" t="s">
        <v>316</v>
      </c>
      <c r="AB288" s="8"/>
      <c r="AC288" s="8"/>
      <c r="AD288" s="10" t="s">
        <v>659</v>
      </c>
      <c r="AE288" s="69"/>
      <c r="AF288" s="69"/>
      <c r="AG288" s="108" t="s">
        <v>610</v>
      </c>
      <c r="AH288" s="108" t="s">
        <v>610</v>
      </c>
      <c r="AI288" s="8"/>
      <c r="AJ288" s="46"/>
      <c r="AK288" s="40" t="s">
        <v>610</v>
      </c>
      <c r="AL288" s="40" t="s">
        <v>610</v>
      </c>
      <c r="AM288" s="40"/>
      <c r="AN288" s="40"/>
      <c r="AO288" s="40"/>
      <c r="AP288" s="40"/>
      <c r="AQ288" s="40"/>
      <c r="AR288" s="42"/>
    </row>
    <row r="289" spans="1:44" ht="28.5">
      <c r="A289" s="115" t="s">
        <v>1113</v>
      </c>
      <c r="B289" s="8"/>
      <c r="G289" s="77" t="s">
        <v>610</v>
      </c>
      <c r="H289" s="70"/>
      <c r="J289" s="76"/>
      <c r="K289" s="8" t="s">
        <v>646</v>
      </c>
      <c r="L289" s="8"/>
      <c r="M289" s="8">
        <v>-83.583939999999998</v>
      </c>
      <c r="N289" s="8">
        <v>43.371608999999999</v>
      </c>
      <c r="O289" s="8" t="s">
        <v>369</v>
      </c>
      <c r="P289" s="8"/>
      <c r="Q289" s="8" t="s">
        <v>325</v>
      </c>
      <c r="R289" s="8">
        <v>48768</v>
      </c>
      <c r="S289" s="8"/>
      <c r="T289" s="10" t="s">
        <v>113</v>
      </c>
      <c r="U289" s="36" t="s">
        <v>83</v>
      </c>
      <c r="V289" s="8" t="s">
        <v>326</v>
      </c>
      <c r="W289" s="12" t="s">
        <v>324</v>
      </c>
      <c r="X289" s="12" t="s">
        <v>324</v>
      </c>
      <c r="Y289" s="85" t="s">
        <v>887</v>
      </c>
      <c r="Z289" s="12" t="s">
        <v>725</v>
      </c>
      <c r="AA289" s="8"/>
      <c r="AB289" s="8"/>
      <c r="AC289" s="8"/>
      <c r="AD289" s="10" t="s">
        <v>659</v>
      </c>
      <c r="AE289" s="69"/>
      <c r="AF289" s="69"/>
      <c r="AG289" s="108" t="s">
        <v>610</v>
      </c>
      <c r="AH289" s="108" t="s">
        <v>610</v>
      </c>
      <c r="AI289" s="8"/>
      <c r="AJ289" s="46"/>
      <c r="AK289" s="40" t="s">
        <v>610</v>
      </c>
      <c r="AL289" s="40" t="s">
        <v>610</v>
      </c>
      <c r="AM289" s="40"/>
      <c r="AN289" s="40"/>
      <c r="AO289" s="40"/>
      <c r="AP289" s="40"/>
      <c r="AQ289" s="40"/>
      <c r="AR289" s="42"/>
    </row>
    <row r="290" spans="1:44" ht="60">
      <c r="A290" s="115" t="s">
        <v>1114</v>
      </c>
      <c r="B290" s="8"/>
      <c r="E290" s="69" t="s">
        <v>610</v>
      </c>
      <c r="F290" s="69" t="s">
        <v>610</v>
      </c>
      <c r="G290" s="77" t="s">
        <v>610</v>
      </c>
      <c r="H290" s="69" t="s">
        <v>610</v>
      </c>
      <c r="I290" s="69" t="s">
        <v>610</v>
      </c>
      <c r="J290" s="76"/>
      <c r="K290" s="8" t="s">
        <v>590</v>
      </c>
      <c r="L290" s="8"/>
      <c r="M290" s="8">
        <v>-82.476309999999998</v>
      </c>
      <c r="N290" s="8">
        <v>42.873265000000004</v>
      </c>
      <c r="O290" s="8" t="s">
        <v>595</v>
      </c>
      <c r="P290" s="8"/>
      <c r="Q290" s="8" t="s">
        <v>596</v>
      </c>
      <c r="R290" s="8">
        <v>48079</v>
      </c>
      <c r="S290" s="8"/>
      <c r="T290" s="10" t="s">
        <v>113</v>
      </c>
      <c r="U290" s="61" t="s">
        <v>724</v>
      </c>
      <c r="V290" s="8" t="s">
        <v>594</v>
      </c>
      <c r="W290" s="12" t="s">
        <v>597</v>
      </c>
      <c r="X290" s="12" t="s">
        <v>597</v>
      </c>
      <c r="Y290" s="85" t="s">
        <v>881</v>
      </c>
      <c r="Z290" s="12" t="s">
        <v>593</v>
      </c>
      <c r="AA290" s="8"/>
      <c r="AB290" s="8"/>
      <c r="AC290" s="8"/>
      <c r="AD290" s="10" t="s">
        <v>659</v>
      </c>
      <c r="AE290" s="69"/>
      <c r="AF290" s="69"/>
      <c r="AG290" s="108" t="s">
        <v>610</v>
      </c>
      <c r="AH290" s="108" t="s">
        <v>610</v>
      </c>
      <c r="AI290" s="8"/>
      <c r="AJ290" s="46"/>
      <c r="AK290" s="43"/>
      <c r="AL290" s="43"/>
      <c r="AM290" s="43"/>
      <c r="AN290" s="43" t="s">
        <v>610</v>
      </c>
      <c r="AO290" s="43"/>
      <c r="AP290" s="43"/>
      <c r="AQ290" s="43"/>
      <c r="AR290" s="42"/>
    </row>
    <row r="291" spans="1:44" ht="28.5">
      <c r="A291" s="115" t="s">
        <v>1115</v>
      </c>
      <c r="B291" s="8"/>
      <c r="C291" s="117" t="s">
        <v>610</v>
      </c>
      <c r="D291" s="69" t="s">
        <v>610</v>
      </c>
      <c r="E291" s="69" t="s">
        <v>610</v>
      </c>
      <c r="F291" s="69" t="s">
        <v>610</v>
      </c>
      <c r="G291" s="77" t="s">
        <v>610</v>
      </c>
      <c r="H291" s="69" t="s">
        <v>610</v>
      </c>
      <c r="I291" s="69" t="s">
        <v>610</v>
      </c>
      <c r="J291" s="76"/>
      <c r="K291" s="7" t="s">
        <v>382</v>
      </c>
      <c r="L291" s="96"/>
      <c r="M291" s="7">
        <v>-83.331740999999994</v>
      </c>
      <c r="N291" s="7">
        <v>42.654769999999999</v>
      </c>
      <c r="O291" s="8" t="s">
        <v>383</v>
      </c>
      <c r="P291" s="8"/>
      <c r="Q291" s="7" t="s">
        <v>384</v>
      </c>
      <c r="R291" s="7">
        <v>48328</v>
      </c>
      <c r="S291" s="7"/>
      <c r="T291" s="10" t="s">
        <v>113</v>
      </c>
      <c r="U291" s="61" t="s">
        <v>696</v>
      </c>
      <c r="V291" s="10" t="s">
        <v>726</v>
      </c>
      <c r="W291" s="12" t="s">
        <v>705</v>
      </c>
      <c r="X291" s="12" t="s">
        <v>705</v>
      </c>
      <c r="Y291" s="86"/>
      <c r="Z291" s="10"/>
      <c r="AA291" s="10"/>
      <c r="AB291" s="10"/>
      <c r="AC291" s="10"/>
      <c r="AD291" s="10" t="s">
        <v>659</v>
      </c>
      <c r="AE291" s="69"/>
      <c r="AF291" s="69"/>
      <c r="AG291" s="108" t="s">
        <v>610</v>
      </c>
      <c r="AH291" s="108" t="s">
        <v>610</v>
      </c>
      <c r="AI291" s="10"/>
      <c r="AJ291" s="52"/>
      <c r="AK291" s="41" t="s">
        <v>610</v>
      </c>
      <c r="AL291" s="42"/>
      <c r="AM291" s="42" t="s">
        <v>610</v>
      </c>
      <c r="AN291" s="42"/>
      <c r="AO291" s="42"/>
      <c r="AP291" s="42"/>
      <c r="AQ291" s="42"/>
      <c r="AR291" s="42"/>
    </row>
    <row r="292" spans="1:44" ht="90">
      <c r="A292" s="115" t="s">
        <v>1116</v>
      </c>
      <c r="B292" s="8"/>
      <c r="C292" s="117" t="s">
        <v>610</v>
      </c>
      <c r="D292" s="69" t="s">
        <v>610</v>
      </c>
      <c r="E292" s="69" t="s">
        <v>610</v>
      </c>
      <c r="F292" s="69" t="s">
        <v>610</v>
      </c>
      <c r="G292" s="77" t="s">
        <v>610</v>
      </c>
      <c r="H292" s="74" t="s">
        <v>610</v>
      </c>
      <c r="I292" s="69" t="s">
        <v>610</v>
      </c>
      <c r="J292" s="76"/>
      <c r="K292" s="10" t="s">
        <v>630</v>
      </c>
      <c r="L292" s="10"/>
      <c r="M292" s="10">
        <v>-83.690122000000002</v>
      </c>
      <c r="N292" s="10">
        <v>43.015813000000001</v>
      </c>
      <c r="O292" s="10" t="s">
        <v>624</v>
      </c>
      <c r="P292" s="10"/>
      <c r="Q292" s="10" t="s">
        <v>193</v>
      </c>
      <c r="R292" s="10">
        <v>48502</v>
      </c>
      <c r="S292" s="10"/>
      <c r="T292" s="10" t="s">
        <v>113</v>
      </c>
      <c r="U292" s="57" t="s">
        <v>15</v>
      </c>
      <c r="V292" s="10" t="s">
        <v>194</v>
      </c>
      <c r="W292" s="30" t="s">
        <v>203</v>
      </c>
      <c r="X292" s="30" t="s">
        <v>226</v>
      </c>
      <c r="Y292" s="83"/>
      <c r="Z292" s="30" t="s">
        <v>702</v>
      </c>
      <c r="AA292" s="10" t="s">
        <v>21</v>
      </c>
      <c r="AB292" s="10"/>
      <c r="AC292" s="10"/>
      <c r="AD292" s="10" t="s">
        <v>659</v>
      </c>
      <c r="AE292" s="69"/>
      <c r="AF292" s="69"/>
      <c r="AG292" s="108" t="s">
        <v>610</v>
      </c>
      <c r="AH292" s="108" t="s">
        <v>610</v>
      </c>
      <c r="AI292" s="10" t="s">
        <v>53</v>
      </c>
      <c r="AJ292" s="45" t="s">
        <v>52</v>
      </c>
      <c r="AK292" s="42" t="s">
        <v>610</v>
      </c>
      <c r="AL292" s="40" t="s">
        <v>610</v>
      </c>
      <c r="AM292" s="42" t="s">
        <v>610</v>
      </c>
      <c r="AN292" s="42"/>
      <c r="AO292" s="42"/>
      <c r="AP292" s="42"/>
      <c r="AQ292" s="42"/>
      <c r="AR292" s="42"/>
    </row>
    <row r="293" spans="1:44" ht="75">
      <c r="A293" s="115" t="s">
        <v>1117</v>
      </c>
      <c r="B293" s="8"/>
      <c r="C293" s="117" t="s">
        <v>610</v>
      </c>
      <c r="D293" s="69" t="s">
        <v>610</v>
      </c>
      <c r="E293" s="69" t="s">
        <v>610</v>
      </c>
      <c r="F293" s="69" t="s">
        <v>610</v>
      </c>
      <c r="G293" s="79" t="s">
        <v>610</v>
      </c>
      <c r="H293" s="69" t="s">
        <v>610</v>
      </c>
      <c r="I293" s="69" t="s">
        <v>610</v>
      </c>
      <c r="J293" s="76"/>
      <c r="K293" s="10" t="s">
        <v>629</v>
      </c>
      <c r="L293" s="10"/>
      <c r="M293" s="10">
        <v>-83.712643</v>
      </c>
      <c r="N293" s="10">
        <v>43.012383</v>
      </c>
      <c r="O293" s="10" t="s">
        <v>605</v>
      </c>
      <c r="P293" s="10"/>
      <c r="Q293" s="10" t="s">
        <v>193</v>
      </c>
      <c r="R293" s="10">
        <v>48504</v>
      </c>
      <c r="S293" s="10"/>
      <c r="T293" s="10" t="s">
        <v>113</v>
      </c>
      <c r="U293" s="57" t="s">
        <v>15</v>
      </c>
      <c r="V293" s="10" t="s">
        <v>219</v>
      </c>
      <c r="W293" s="30" t="s">
        <v>150</v>
      </c>
      <c r="X293" s="30" t="s">
        <v>150</v>
      </c>
      <c r="Y293" s="83"/>
      <c r="Z293" s="30" t="s">
        <v>220</v>
      </c>
      <c r="AA293" s="10" t="s">
        <v>43</v>
      </c>
      <c r="AB293" s="10"/>
      <c r="AC293" s="10" t="s">
        <v>44</v>
      </c>
      <c r="AD293" s="10" t="s">
        <v>659</v>
      </c>
      <c r="AE293" s="69"/>
      <c r="AF293" s="69"/>
      <c r="AG293" s="108" t="s">
        <v>610</v>
      </c>
      <c r="AH293" s="108" t="s">
        <v>610</v>
      </c>
      <c r="AI293" s="10" t="s">
        <v>151</v>
      </c>
      <c r="AJ293" s="45" t="s">
        <v>42</v>
      </c>
      <c r="AK293" s="42" t="s">
        <v>610</v>
      </c>
      <c r="AL293" s="42"/>
      <c r="AM293" s="42" t="s">
        <v>610</v>
      </c>
      <c r="AN293" s="42" t="s">
        <v>610</v>
      </c>
      <c r="AO293" s="42"/>
      <c r="AP293" s="42"/>
      <c r="AQ293" s="42"/>
      <c r="AR293" s="42"/>
    </row>
    <row r="294" spans="1:44" ht="28.5">
      <c r="A294" s="115"/>
      <c r="B294" s="8"/>
      <c r="C294" s="117"/>
      <c r="D294" s="69"/>
      <c r="E294" s="69"/>
      <c r="F294" s="69"/>
      <c r="G294" s="79" t="s">
        <v>610</v>
      </c>
      <c r="H294" s="74"/>
      <c r="I294" s="69"/>
      <c r="J294" s="76"/>
      <c r="K294" s="143" t="s">
        <v>2108</v>
      </c>
      <c r="L294" s="143" t="s">
        <v>1296</v>
      </c>
      <c r="M294" s="165">
        <v>-83.393404965200006</v>
      </c>
      <c r="N294" s="200">
        <v>43.491173978200003</v>
      </c>
      <c r="O294" s="143" t="s">
        <v>2109</v>
      </c>
      <c r="P294" s="143"/>
      <c r="Q294" s="143" t="s">
        <v>189</v>
      </c>
      <c r="R294" s="143">
        <v>48723</v>
      </c>
      <c r="S294" s="143"/>
      <c r="T294" s="179" t="s">
        <v>113</v>
      </c>
      <c r="U294" s="143" t="s">
        <v>83</v>
      </c>
      <c r="V294" s="143" t="s">
        <v>2110</v>
      </c>
      <c r="W294" s="180" t="s">
        <v>2111</v>
      </c>
      <c r="X294" s="180" t="s">
        <v>2112</v>
      </c>
      <c r="Y294" s="180" t="s">
        <v>2112</v>
      </c>
      <c r="Z294" s="141" t="s">
        <v>2113</v>
      </c>
      <c r="AA294" s="143" t="s">
        <v>1711</v>
      </c>
      <c r="AB294" s="119"/>
      <c r="AC294" s="119"/>
      <c r="AD294" s="119"/>
      <c r="AE294" s="157" t="s">
        <v>610</v>
      </c>
      <c r="AF294" s="119"/>
      <c r="AG294" s="119"/>
      <c r="AH294" s="119"/>
      <c r="AI294" s="119"/>
      <c r="AJ294" s="119"/>
      <c r="AK294" s="120"/>
      <c r="AL294" s="120"/>
      <c r="AM294" s="120"/>
      <c r="AN294" s="120"/>
      <c r="AO294" s="120"/>
      <c r="AP294" s="120"/>
      <c r="AQ294" s="120"/>
      <c r="AR294" s="156" t="s">
        <v>610</v>
      </c>
    </row>
    <row r="295" spans="1:44" ht="28.5">
      <c r="A295" s="115"/>
      <c r="B295" s="8"/>
      <c r="C295" s="117"/>
      <c r="D295" s="69"/>
      <c r="E295" s="69"/>
      <c r="F295" s="69"/>
      <c r="G295" s="79" t="s">
        <v>610</v>
      </c>
      <c r="H295" s="74"/>
      <c r="I295" s="69"/>
      <c r="J295" s="76"/>
      <c r="K295" s="143" t="s">
        <v>2108</v>
      </c>
      <c r="L295" s="143" t="s">
        <v>1305</v>
      </c>
      <c r="M295" s="165">
        <v>-83.387866098499998</v>
      </c>
      <c r="N295" s="200">
        <v>43.5044100171</v>
      </c>
      <c r="O295" s="143" t="s">
        <v>2114</v>
      </c>
      <c r="P295" s="143"/>
      <c r="Q295" s="143" t="s">
        <v>189</v>
      </c>
      <c r="R295" s="143">
        <v>48723</v>
      </c>
      <c r="S295" s="143"/>
      <c r="T295" s="179" t="s">
        <v>113</v>
      </c>
      <c r="U295" s="143" t="s">
        <v>83</v>
      </c>
      <c r="V295" s="143" t="s">
        <v>2115</v>
      </c>
      <c r="W295" s="170" t="s">
        <v>2116</v>
      </c>
      <c r="X295" s="170" t="s">
        <v>2116</v>
      </c>
      <c r="Y295" s="170" t="s">
        <v>2116</v>
      </c>
      <c r="Z295" s="180" t="s">
        <v>2117</v>
      </c>
      <c r="AA295" s="143" t="s">
        <v>1310</v>
      </c>
      <c r="AB295" s="119"/>
      <c r="AC295" s="119"/>
      <c r="AD295" s="119"/>
      <c r="AE295" s="157" t="s">
        <v>610</v>
      </c>
      <c r="AF295" s="119"/>
      <c r="AG295" s="119"/>
      <c r="AH295" s="119"/>
      <c r="AI295" s="119"/>
      <c r="AJ295" s="119"/>
      <c r="AK295" s="120"/>
      <c r="AL295" s="120"/>
      <c r="AM295" s="120"/>
      <c r="AN295" s="120"/>
      <c r="AO295" s="120"/>
      <c r="AP295" s="120"/>
      <c r="AQ295" s="120"/>
      <c r="AR295" s="156" t="s">
        <v>610</v>
      </c>
    </row>
    <row r="296" spans="1:44" ht="28.5">
      <c r="A296" s="115"/>
      <c r="B296" s="8"/>
      <c r="C296" s="117"/>
      <c r="D296" s="69"/>
      <c r="E296" s="69"/>
      <c r="F296" s="69"/>
      <c r="G296" s="79" t="s">
        <v>610</v>
      </c>
      <c r="H296" s="74"/>
      <c r="I296" s="69"/>
      <c r="J296" s="76"/>
      <c r="K296" s="143" t="s">
        <v>2118</v>
      </c>
      <c r="L296" s="143" t="s">
        <v>1509</v>
      </c>
      <c r="M296" s="165">
        <v>-83.398229298199993</v>
      </c>
      <c r="N296" s="200">
        <v>43.487538957600002</v>
      </c>
      <c r="O296" s="143" t="s">
        <v>2119</v>
      </c>
      <c r="P296" s="143"/>
      <c r="Q296" s="143" t="s">
        <v>189</v>
      </c>
      <c r="R296" s="143">
        <v>48723</v>
      </c>
      <c r="S296" s="143"/>
      <c r="T296" s="179" t="s">
        <v>113</v>
      </c>
      <c r="U296" s="143" t="s">
        <v>83</v>
      </c>
      <c r="V296" s="143" t="s">
        <v>2120</v>
      </c>
      <c r="W296" s="143" t="s">
        <v>2121</v>
      </c>
      <c r="X296" s="180" t="s">
        <v>2121</v>
      </c>
      <c r="Y296" s="171" t="s">
        <v>2122</v>
      </c>
      <c r="Z296" s="142" t="s">
        <v>2123</v>
      </c>
      <c r="AA296" s="143" t="s">
        <v>1711</v>
      </c>
      <c r="AB296" s="119"/>
      <c r="AC296" s="119"/>
      <c r="AD296" s="119"/>
      <c r="AE296" s="157" t="s">
        <v>610</v>
      </c>
      <c r="AF296" s="119"/>
      <c r="AG296" s="119"/>
      <c r="AH296" s="119"/>
      <c r="AI296" s="119"/>
      <c r="AJ296" s="119"/>
      <c r="AK296" s="120"/>
      <c r="AL296" s="120"/>
      <c r="AM296" s="120"/>
      <c r="AN296" s="120"/>
      <c r="AO296" s="120"/>
      <c r="AP296" s="120"/>
      <c r="AQ296" s="120"/>
      <c r="AR296" s="156" t="s">
        <v>610</v>
      </c>
    </row>
    <row r="297" spans="1:44" ht="28.5">
      <c r="A297" s="115"/>
      <c r="B297" s="8"/>
      <c r="C297" s="117"/>
      <c r="D297" s="69"/>
      <c r="E297" s="69"/>
      <c r="F297" s="69"/>
      <c r="G297" s="79" t="s">
        <v>610</v>
      </c>
      <c r="H297" s="74"/>
      <c r="I297" s="69"/>
      <c r="J297" s="76"/>
      <c r="K297" s="118" t="s">
        <v>2124</v>
      </c>
      <c r="L297" s="118" t="s">
        <v>1313</v>
      </c>
      <c r="M297" s="140">
        <v>-83.580239083999999</v>
      </c>
      <c r="N297" s="140">
        <v>43.370678334200001</v>
      </c>
      <c r="O297" s="118" t="s">
        <v>2125</v>
      </c>
      <c r="P297" s="118"/>
      <c r="Q297" s="118" t="s">
        <v>325</v>
      </c>
      <c r="R297" s="118">
        <v>48768</v>
      </c>
      <c r="S297" s="118"/>
      <c r="T297" s="127" t="s">
        <v>113</v>
      </c>
      <c r="U297" s="118" t="s">
        <v>83</v>
      </c>
      <c r="V297" s="118" t="s">
        <v>2126</v>
      </c>
      <c r="W297" s="144" t="s">
        <v>2127</v>
      </c>
      <c r="X297" s="144" t="s">
        <v>2128</v>
      </c>
      <c r="Y297" s="118" t="s">
        <v>2129</v>
      </c>
      <c r="Z297" s="118" t="s">
        <v>2117</v>
      </c>
      <c r="AA297" s="118" t="s">
        <v>1711</v>
      </c>
      <c r="AB297" s="119"/>
      <c r="AC297" s="119"/>
      <c r="AD297" s="119"/>
      <c r="AE297" s="157" t="s">
        <v>610</v>
      </c>
      <c r="AF297" s="119"/>
      <c r="AG297" s="119"/>
      <c r="AH297" s="119"/>
      <c r="AI297" s="119"/>
      <c r="AJ297" s="119"/>
      <c r="AK297" s="120"/>
      <c r="AL297" s="120"/>
      <c r="AM297" s="120"/>
      <c r="AN297" s="120"/>
      <c r="AO297" s="120"/>
      <c r="AP297" s="120"/>
      <c r="AQ297" s="120"/>
      <c r="AR297" s="156" t="s">
        <v>610</v>
      </c>
    </row>
    <row r="298" spans="1:44" ht="28.5">
      <c r="A298" s="115"/>
      <c r="B298" s="8"/>
      <c r="C298" s="117"/>
      <c r="D298" s="69"/>
      <c r="E298" s="69"/>
      <c r="F298" s="69"/>
      <c r="G298" s="79" t="s">
        <v>610</v>
      </c>
      <c r="H298" s="74"/>
      <c r="I298" s="69"/>
      <c r="J298" s="76"/>
      <c r="K298" s="118" t="s">
        <v>2130</v>
      </c>
      <c r="L298" s="118" t="s">
        <v>1509</v>
      </c>
      <c r="M298" s="140">
        <v>-83.174343187600002</v>
      </c>
      <c r="N298" s="140">
        <v>43.600812694799998</v>
      </c>
      <c r="O298" s="118" t="s">
        <v>363</v>
      </c>
      <c r="P298" s="118"/>
      <c r="Q298" s="118" t="s">
        <v>314</v>
      </c>
      <c r="R298" s="118">
        <v>48726</v>
      </c>
      <c r="S298" s="118"/>
      <c r="T298" s="127" t="s">
        <v>113</v>
      </c>
      <c r="U298" s="118" t="s">
        <v>83</v>
      </c>
      <c r="V298" s="118" t="s">
        <v>2131</v>
      </c>
      <c r="W298" s="181" t="s">
        <v>2132</v>
      </c>
      <c r="X298" s="181" t="s">
        <v>2133</v>
      </c>
      <c r="Y298" s="144" t="s">
        <v>2133</v>
      </c>
      <c r="Z298" s="181" t="s">
        <v>2133</v>
      </c>
      <c r="AA298" s="118" t="s">
        <v>1711</v>
      </c>
      <c r="AB298" s="119"/>
      <c r="AC298" s="119"/>
      <c r="AD298" s="119"/>
      <c r="AE298" s="157" t="s">
        <v>610</v>
      </c>
      <c r="AF298" s="119"/>
      <c r="AG298" s="119"/>
      <c r="AH298" s="119"/>
      <c r="AI298" s="119"/>
      <c r="AJ298" s="119"/>
      <c r="AK298" s="119"/>
      <c r="AL298" s="119"/>
      <c r="AM298" s="119"/>
      <c r="AN298" s="119"/>
      <c r="AO298" s="119"/>
      <c r="AP298" s="119"/>
      <c r="AQ298" s="119"/>
      <c r="AR298" s="156" t="s">
        <v>610</v>
      </c>
    </row>
    <row r="299" spans="1:44" ht="28.5">
      <c r="A299" s="115"/>
      <c r="B299" s="8"/>
      <c r="C299" s="117"/>
      <c r="D299" s="69"/>
      <c r="E299" s="69"/>
      <c r="F299" s="69"/>
      <c r="G299" s="79" t="s">
        <v>610</v>
      </c>
      <c r="H299" s="74"/>
      <c r="I299" s="69"/>
      <c r="J299" s="76"/>
      <c r="K299" s="118" t="s">
        <v>2134</v>
      </c>
      <c r="L299" s="118" t="s">
        <v>1509</v>
      </c>
      <c r="M299" s="140">
        <v>-83.186638999899998</v>
      </c>
      <c r="N299" s="140">
        <v>43.409783503600003</v>
      </c>
      <c r="O299" s="118" t="s">
        <v>2135</v>
      </c>
      <c r="P299" s="118"/>
      <c r="Q299" s="118" t="s">
        <v>2136</v>
      </c>
      <c r="R299" s="118">
        <v>48741</v>
      </c>
      <c r="S299" s="118"/>
      <c r="T299" s="127" t="s">
        <v>113</v>
      </c>
      <c r="U299" s="118" t="s">
        <v>83</v>
      </c>
      <c r="V299" s="118" t="s">
        <v>2137</v>
      </c>
      <c r="W299" s="118"/>
      <c r="X299" s="144" t="s">
        <v>2138</v>
      </c>
      <c r="Y299" s="144" t="s">
        <v>2138</v>
      </c>
      <c r="Z299" s="182" t="s">
        <v>2117</v>
      </c>
      <c r="AA299" s="118" t="s">
        <v>1711</v>
      </c>
      <c r="AB299" s="119"/>
      <c r="AC299" s="143"/>
      <c r="AD299" s="143"/>
      <c r="AE299" s="157" t="s">
        <v>610</v>
      </c>
      <c r="AF299" s="143"/>
      <c r="AG299" s="143"/>
      <c r="AH299" s="143"/>
      <c r="AI299" s="143"/>
      <c r="AJ299" s="143"/>
      <c r="AK299" s="119"/>
      <c r="AL299" s="119"/>
      <c r="AM299" s="119"/>
      <c r="AN299" s="119"/>
      <c r="AO299" s="119"/>
      <c r="AP299" s="119"/>
      <c r="AQ299" s="119"/>
      <c r="AR299" s="156" t="s">
        <v>610</v>
      </c>
    </row>
    <row r="300" spans="1:44" ht="28.5">
      <c r="A300" s="115"/>
      <c r="B300" s="8"/>
      <c r="C300" s="117"/>
      <c r="D300" s="69"/>
      <c r="E300" s="69"/>
      <c r="F300" s="69"/>
      <c r="G300" s="79" t="s">
        <v>610</v>
      </c>
      <c r="H300" s="74"/>
      <c r="I300" s="69"/>
      <c r="J300" s="76"/>
      <c r="K300" s="118" t="s">
        <v>2139</v>
      </c>
      <c r="L300" s="118" t="s">
        <v>1509</v>
      </c>
      <c r="M300" s="140">
        <v>-83.519486459399999</v>
      </c>
      <c r="N300" s="140">
        <v>43.5663608606</v>
      </c>
      <c r="O300" s="118" t="s">
        <v>2140</v>
      </c>
      <c r="P300" s="118"/>
      <c r="Q300" s="118" t="s">
        <v>2141</v>
      </c>
      <c r="R300" s="118">
        <v>48701</v>
      </c>
      <c r="S300" s="118"/>
      <c r="T300" s="127" t="s">
        <v>113</v>
      </c>
      <c r="U300" s="118" t="s">
        <v>83</v>
      </c>
      <c r="V300" s="118" t="s">
        <v>2142</v>
      </c>
      <c r="W300" s="118"/>
      <c r="X300" s="144"/>
      <c r="Y300" s="146" t="s">
        <v>2143</v>
      </c>
      <c r="Z300" s="183" t="s">
        <v>2117</v>
      </c>
      <c r="AA300" s="118" t="s">
        <v>1711</v>
      </c>
      <c r="AB300" s="119"/>
      <c r="AC300" s="143"/>
      <c r="AD300" s="143"/>
      <c r="AE300" s="157" t="s">
        <v>610</v>
      </c>
      <c r="AF300" s="143"/>
      <c r="AG300" s="143"/>
      <c r="AH300" s="143"/>
      <c r="AI300" s="143"/>
      <c r="AJ300" s="143"/>
      <c r="AK300" s="119"/>
      <c r="AL300" s="119"/>
      <c r="AM300" s="119"/>
      <c r="AN300" s="119"/>
      <c r="AO300" s="119"/>
      <c r="AP300" s="119"/>
      <c r="AQ300" s="119"/>
      <c r="AR300" s="156" t="s">
        <v>610</v>
      </c>
    </row>
    <row r="301" spans="1:44" ht="28.5">
      <c r="A301" s="115"/>
      <c r="B301" s="8"/>
      <c r="C301" s="117"/>
      <c r="D301" s="69"/>
      <c r="E301" s="69"/>
      <c r="F301" s="69"/>
      <c r="G301" s="79" t="s">
        <v>610</v>
      </c>
      <c r="H301" s="74"/>
      <c r="I301" s="69"/>
      <c r="J301" s="76"/>
      <c r="K301" s="118" t="s">
        <v>2144</v>
      </c>
      <c r="L301" s="118" t="s">
        <v>1509</v>
      </c>
      <c r="M301" s="140">
        <v>-83.244815109599998</v>
      </c>
      <c r="N301" s="140">
        <v>43.657311542099997</v>
      </c>
      <c r="O301" s="118" t="s">
        <v>2145</v>
      </c>
      <c r="P301" s="118"/>
      <c r="Q301" s="118" t="s">
        <v>2146</v>
      </c>
      <c r="R301" s="118">
        <v>48735</v>
      </c>
      <c r="S301" s="118"/>
      <c r="T301" s="127" t="s">
        <v>113</v>
      </c>
      <c r="U301" s="118" t="s">
        <v>83</v>
      </c>
      <c r="V301" s="118" t="s">
        <v>2147</v>
      </c>
      <c r="W301" s="118" t="s">
        <v>2148</v>
      </c>
      <c r="X301" s="118" t="s">
        <v>2148</v>
      </c>
      <c r="Y301" s="118" t="s">
        <v>2148</v>
      </c>
      <c r="Z301" s="182" t="s">
        <v>2117</v>
      </c>
      <c r="AA301" s="118" t="s">
        <v>1711</v>
      </c>
      <c r="AB301" s="119"/>
      <c r="AC301" s="143"/>
      <c r="AD301" s="143"/>
      <c r="AE301" s="157" t="s">
        <v>610</v>
      </c>
      <c r="AF301" s="143"/>
      <c r="AG301" s="143"/>
      <c r="AH301" s="143"/>
      <c r="AI301" s="143"/>
      <c r="AJ301" s="143"/>
      <c r="AK301" s="119"/>
      <c r="AL301" s="119"/>
      <c r="AM301" s="119"/>
      <c r="AN301" s="119"/>
      <c r="AO301" s="119"/>
      <c r="AP301" s="119"/>
      <c r="AQ301" s="119"/>
      <c r="AR301" s="156" t="s">
        <v>610</v>
      </c>
    </row>
    <row r="302" spans="1:44" ht="28.5">
      <c r="A302" s="115"/>
      <c r="B302" s="8"/>
      <c r="C302" s="117"/>
      <c r="D302" s="69"/>
      <c r="E302" s="69"/>
      <c r="F302" s="69"/>
      <c r="G302" s="79" t="s">
        <v>610</v>
      </c>
      <c r="H302" s="74"/>
      <c r="I302" s="69"/>
      <c r="J302" s="76"/>
      <c r="K302" s="118" t="s">
        <v>2149</v>
      </c>
      <c r="L302" s="118" t="s">
        <v>1313</v>
      </c>
      <c r="M302" s="140">
        <v>-83.352467817299996</v>
      </c>
      <c r="N302" s="140">
        <v>43.336054517400001</v>
      </c>
      <c r="O302" s="118" t="s">
        <v>2150</v>
      </c>
      <c r="P302" s="118"/>
      <c r="Q302" s="118" t="s">
        <v>1876</v>
      </c>
      <c r="R302" s="118">
        <v>48744</v>
      </c>
      <c r="S302" s="118"/>
      <c r="T302" s="127" t="s">
        <v>113</v>
      </c>
      <c r="U302" s="118" t="s">
        <v>83</v>
      </c>
      <c r="V302" s="118" t="s">
        <v>2151</v>
      </c>
      <c r="W302" s="144" t="s">
        <v>2152</v>
      </c>
      <c r="X302" s="144" t="s">
        <v>2152</v>
      </c>
      <c r="Y302" s="144" t="s">
        <v>2153</v>
      </c>
      <c r="Z302" s="182" t="s">
        <v>2154</v>
      </c>
      <c r="AA302" s="118" t="s">
        <v>1711</v>
      </c>
      <c r="AB302" s="119"/>
      <c r="AC302" s="143"/>
      <c r="AD302" s="143"/>
      <c r="AE302" s="157" t="s">
        <v>610</v>
      </c>
      <c r="AF302" s="143"/>
      <c r="AG302" s="143"/>
      <c r="AH302" s="143"/>
      <c r="AI302" s="143"/>
      <c r="AJ302" s="143"/>
      <c r="AK302" s="119"/>
      <c r="AL302" s="119"/>
      <c r="AM302" s="119"/>
      <c r="AN302" s="119"/>
      <c r="AO302" s="119"/>
      <c r="AP302" s="119"/>
      <c r="AQ302" s="119"/>
      <c r="AR302" s="156" t="s">
        <v>610</v>
      </c>
    </row>
    <row r="303" spans="1:44" ht="28.5">
      <c r="A303" s="115"/>
      <c r="B303" s="8"/>
      <c r="C303" s="117"/>
      <c r="D303" s="69"/>
      <c r="E303" s="69"/>
      <c r="F303" s="69"/>
      <c r="G303" s="79" t="s">
        <v>610</v>
      </c>
      <c r="H303" s="74"/>
      <c r="I303" s="69"/>
      <c r="J303" s="76"/>
      <c r="K303" s="118" t="s">
        <v>2155</v>
      </c>
      <c r="L303" s="118" t="s">
        <v>1509</v>
      </c>
      <c r="M303" s="140">
        <v>-83.529716178300006</v>
      </c>
      <c r="N303" s="140">
        <v>43.279417144900002</v>
      </c>
      <c r="O303" s="118" t="s">
        <v>2156</v>
      </c>
      <c r="P303" s="118"/>
      <c r="Q303" s="118" t="s">
        <v>2157</v>
      </c>
      <c r="R303" s="118">
        <v>48746</v>
      </c>
      <c r="S303" s="118"/>
      <c r="T303" s="127" t="s">
        <v>113</v>
      </c>
      <c r="U303" s="118" t="s">
        <v>83</v>
      </c>
      <c r="V303" s="118" t="s">
        <v>2158</v>
      </c>
      <c r="W303" s="118"/>
      <c r="X303" s="144" t="s">
        <v>2159</v>
      </c>
      <c r="Y303" s="144" t="s">
        <v>2160</v>
      </c>
      <c r="Z303" s="184" t="s">
        <v>2161</v>
      </c>
      <c r="AA303" s="118" t="s">
        <v>1711</v>
      </c>
      <c r="AB303" s="119"/>
      <c r="AC303" s="143"/>
      <c r="AD303" s="143"/>
      <c r="AE303" s="157" t="s">
        <v>610</v>
      </c>
      <c r="AF303" s="143"/>
      <c r="AG303" s="143"/>
      <c r="AH303" s="143"/>
      <c r="AI303" s="143"/>
      <c r="AJ303" s="143"/>
      <c r="AK303" s="143"/>
      <c r="AL303" s="143"/>
      <c r="AM303" s="143"/>
      <c r="AN303" s="143"/>
      <c r="AO303" s="143"/>
      <c r="AP303" s="143"/>
      <c r="AQ303" s="143"/>
      <c r="AR303" s="156" t="s">
        <v>610</v>
      </c>
    </row>
    <row r="304" spans="1:44" ht="28.5">
      <c r="A304" s="115"/>
      <c r="B304" s="8"/>
      <c r="C304" s="117"/>
      <c r="D304" s="69"/>
      <c r="E304" s="69"/>
      <c r="F304" s="69"/>
      <c r="G304" s="79" t="s">
        <v>610</v>
      </c>
      <c r="H304" s="74"/>
      <c r="I304" s="69"/>
      <c r="J304" s="76"/>
      <c r="K304" s="118" t="s">
        <v>2162</v>
      </c>
      <c r="L304" s="118" t="s">
        <v>1509</v>
      </c>
      <c r="M304" s="140">
        <v>-83.548000121300007</v>
      </c>
      <c r="N304" s="140">
        <v>43.5234430442</v>
      </c>
      <c r="O304" s="118" t="s">
        <v>2163</v>
      </c>
      <c r="P304" s="118" t="s">
        <v>1828</v>
      </c>
      <c r="Q304" s="118" t="s">
        <v>2164</v>
      </c>
      <c r="R304" s="118">
        <v>48733</v>
      </c>
      <c r="S304" s="118"/>
      <c r="T304" s="127" t="s">
        <v>113</v>
      </c>
      <c r="U304" s="118" t="s">
        <v>83</v>
      </c>
      <c r="V304" s="118" t="s">
        <v>2165</v>
      </c>
      <c r="W304" s="118"/>
      <c r="X304" s="144" t="s">
        <v>2166</v>
      </c>
      <c r="Y304" s="144" t="s">
        <v>2167</v>
      </c>
      <c r="Z304" s="182" t="s">
        <v>2168</v>
      </c>
      <c r="AA304" s="118" t="s">
        <v>1711</v>
      </c>
      <c r="AB304" s="119"/>
      <c r="AC304" s="143"/>
      <c r="AD304" s="143"/>
      <c r="AE304" s="157" t="s">
        <v>610</v>
      </c>
      <c r="AF304" s="143"/>
      <c r="AG304" s="143"/>
      <c r="AH304" s="143"/>
      <c r="AI304" s="143"/>
      <c r="AJ304" s="143"/>
      <c r="AK304" s="143"/>
      <c r="AL304" s="143"/>
      <c r="AM304" s="143"/>
      <c r="AN304" s="143"/>
      <c r="AO304" s="143"/>
      <c r="AP304" s="143"/>
      <c r="AQ304" s="143"/>
      <c r="AR304" s="156" t="s">
        <v>610</v>
      </c>
    </row>
    <row r="305" spans="1:44" ht="28.5">
      <c r="A305" s="115"/>
      <c r="B305" s="8"/>
      <c r="C305" s="117"/>
      <c r="D305" s="69"/>
      <c r="E305" s="69"/>
      <c r="F305" s="69"/>
      <c r="G305" s="79" t="s">
        <v>610</v>
      </c>
      <c r="H305" s="74"/>
      <c r="I305" s="69"/>
      <c r="J305" s="76"/>
      <c r="K305" s="118" t="s">
        <v>2169</v>
      </c>
      <c r="L305" s="118" t="s">
        <v>1509</v>
      </c>
      <c r="M305" s="140">
        <v>-83.696379376899998</v>
      </c>
      <c r="N305" s="140">
        <v>43.448755160799998</v>
      </c>
      <c r="O305" s="118" t="s">
        <v>2170</v>
      </c>
      <c r="P305" s="118"/>
      <c r="Q305" s="118" t="s">
        <v>2171</v>
      </c>
      <c r="R305" s="118">
        <v>48757</v>
      </c>
      <c r="S305" s="118"/>
      <c r="T305" s="127" t="s">
        <v>113</v>
      </c>
      <c r="U305" s="118" t="s">
        <v>83</v>
      </c>
      <c r="V305" s="118" t="s">
        <v>2172</v>
      </c>
      <c r="W305" s="118"/>
      <c r="X305" s="144" t="s">
        <v>2173</v>
      </c>
      <c r="Y305" s="144" t="s">
        <v>2174</v>
      </c>
      <c r="Z305" s="185" t="s">
        <v>2175</v>
      </c>
      <c r="AA305" s="118" t="s">
        <v>1711</v>
      </c>
      <c r="AB305" s="119"/>
      <c r="AC305" s="143"/>
      <c r="AD305" s="143"/>
      <c r="AE305" s="157" t="s">
        <v>610</v>
      </c>
      <c r="AF305" s="143"/>
      <c r="AG305" s="143"/>
      <c r="AH305" s="143"/>
      <c r="AI305" s="143"/>
      <c r="AJ305" s="143"/>
      <c r="AK305" s="143"/>
      <c r="AL305" s="143"/>
      <c r="AM305" s="143"/>
      <c r="AN305" s="143"/>
      <c r="AO305" s="143"/>
      <c r="AP305" s="143"/>
      <c r="AQ305" s="143"/>
      <c r="AR305" s="156" t="s">
        <v>610</v>
      </c>
    </row>
    <row r="306" spans="1:44" ht="28.5">
      <c r="A306" s="115"/>
      <c r="B306" s="8"/>
      <c r="C306" s="117"/>
      <c r="D306" s="69"/>
      <c r="E306" s="69"/>
      <c r="F306" s="69"/>
      <c r="G306" s="79" t="s">
        <v>610</v>
      </c>
      <c r="H306" s="74"/>
      <c r="I306" s="69"/>
      <c r="J306" s="76"/>
      <c r="K306" s="118" t="s">
        <v>2176</v>
      </c>
      <c r="L306" s="118" t="s">
        <v>1313</v>
      </c>
      <c r="M306" s="140">
        <v>-83.465018310999994</v>
      </c>
      <c r="N306" s="140">
        <v>43.652933498499998</v>
      </c>
      <c r="O306" s="118" t="s">
        <v>2177</v>
      </c>
      <c r="P306" s="118"/>
      <c r="Q306" s="118" t="s">
        <v>2178</v>
      </c>
      <c r="R306" s="118">
        <v>48767</v>
      </c>
      <c r="S306" s="118"/>
      <c r="T306" s="127" t="s">
        <v>113</v>
      </c>
      <c r="U306" s="118" t="s">
        <v>83</v>
      </c>
      <c r="V306" s="118" t="s">
        <v>2179</v>
      </c>
      <c r="W306" s="118"/>
      <c r="X306" s="144" t="s">
        <v>2180</v>
      </c>
      <c r="Y306" s="144" t="s">
        <v>2181</v>
      </c>
      <c r="Z306" s="118" t="s">
        <v>2182</v>
      </c>
      <c r="AA306" s="118" t="s">
        <v>1711</v>
      </c>
      <c r="AB306" s="119"/>
      <c r="AC306" s="143"/>
      <c r="AD306" s="143"/>
      <c r="AE306" s="157" t="s">
        <v>610</v>
      </c>
      <c r="AF306" s="143"/>
      <c r="AG306" s="143"/>
      <c r="AH306" s="143"/>
      <c r="AI306" s="143"/>
      <c r="AJ306" s="143"/>
      <c r="AK306" s="143"/>
      <c r="AL306" s="143"/>
      <c r="AM306" s="143"/>
      <c r="AN306" s="143"/>
      <c r="AO306" s="143"/>
      <c r="AP306" s="143"/>
      <c r="AQ306" s="143"/>
      <c r="AR306" s="156" t="s">
        <v>610</v>
      </c>
    </row>
    <row r="307" spans="1:44" ht="28.5">
      <c r="A307" s="115"/>
      <c r="B307" s="8"/>
      <c r="C307" s="117"/>
      <c r="D307" s="69"/>
      <c r="E307" s="69"/>
      <c r="F307" s="69"/>
      <c r="G307" s="79" t="s">
        <v>610</v>
      </c>
      <c r="H307" s="74"/>
      <c r="I307" s="69"/>
      <c r="J307" s="76"/>
      <c r="K307" s="118" t="s">
        <v>2183</v>
      </c>
      <c r="L307" s="118" t="s">
        <v>1407</v>
      </c>
      <c r="M307" s="140">
        <v>-83.517532946299994</v>
      </c>
      <c r="N307" s="140">
        <v>43.652295419799998</v>
      </c>
      <c r="O307" s="118" t="s">
        <v>2184</v>
      </c>
      <c r="P307" s="118"/>
      <c r="Q307" s="118" t="s">
        <v>2178</v>
      </c>
      <c r="R307" s="118">
        <v>48767</v>
      </c>
      <c r="S307" s="118"/>
      <c r="T307" s="127" t="s">
        <v>113</v>
      </c>
      <c r="U307" s="118" t="s">
        <v>83</v>
      </c>
      <c r="V307" s="118" t="s">
        <v>2185</v>
      </c>
      <c r="W307" s="118" t="s">
        <v>2186</v>
      </c>
      <c r="X307" s="144" t="s">
        <v>2187</v>
      </c>
      <c r="Y307" s="144" t="s">
        <v>2187</v>
      </c>
      <c r="Z307" s="183" t="s">
        <v>2188</v>
      </c>
      <c r="AA307" s="118"/>
      <c r="AB307" s="119"/>
      <c r="AC307" s="143"/>
      <c r="AD307" s="143"/>
      <c r="AE307" s="157" t="s">
        <v>610</v>
      </c>
      <c r="AF307" s="143"/>
      <c r="AG307" s="143"/>
      <c r="AH307" s="143"/>
      <c r="AI307" s="143"/>
      <c r="AJ307" s="143"/>
      <c r="AK307" s="143"/>
      <c r="AL307" s="143"/>
      <c r="AM307" s="143"/>
      <c r="AN307" s="143"/>
      <c r="AO307" s="143"/>
      <c r="AP307" s="143"/>
      <c r="AQ307" s="143"/>
      <c r="AR307" s="156" t="s">
        <v>610</v>
      </c>
    </row>
    <row r="308" spans="1:44" ht="28.5">
      <c r="A308" s="115"/>
      <c r="B308" s="8"/>
      <c r="C308" s="117"/>
      <c r="D308" s="69"/>
      <c r="E308" s="69"/>
      <c r="F308" s="69"/>
      <c r="G308" s="79" t="s">
        <v>610</v>
      </c>
      <c r="H308" s="74"/>
      <c r="I308" s="69"/>
      <c r="J308" s="76"/>
      <c r="K308" s="118" t="s">
        <v>2189</v>
      </c>
      <c r="L308" s="118" t="s">
        <v>1407</v>
      </c>
      <c r="M308" s="140">
        <v>-83.464353354899998</v>
      </c>
      <c r="N308" s="140">
        <v>43.5488746674</v>
      </c>
      <c r="O308" s="118" t="s">
        <v>2190</v>
      </c>
      <c r="P308" s="118"/>
      <c r="Q308" s="118" t="s">
        <v>2141</v>
      </c>
      <c r="R308" s="118">
        <v>48701</v>
      </c>
      <c r="S308" s="118"/>
      <c r="T308" s="127" t="s">
        <v>113</v>
      </c>
      <c r="U308" s="118" t="s">
        <v>83</v>
      </c>
      <c r="V308" s="118" t="s">
        <v>2191</v>
      </c>
      <c r="W308" s="118" t="s">
        <v>2192</v>
      </c>
      <c r="X308" s="118"/>
      <c r="Y308" s="144" t="s">
        <v>2193</v>
      </c>
      <c r="Z308" s="118" t="s">
        <v>2117</v>
      </c>
      <c r="AA308" s="118"/>
      <c r="AB308" s="119"/>
      <c r="AC308" s="143"/>
      <c r="AD308" s="143"/>
      <c r="AE308" s="157" t="s">
        <v>610</v>
      </c>
      <c r="AF308" s="143"/>
      <c r="AG308" s="143"/>
      <c r="AH308" s="143"/>
      <c r="AI308" s="143"/>
      <c r="AJ308" s="143"/>
      <c r="AK308" s="143"/>
      <c r="AL308" s="143"/>
      <c r="AM308" s="143"/>
      <c r="AN308" s="143"/>
      <c r="AO308" s="143"/>
      <c r="AP308" s="143"/>
      <c r="AQ308" s="143"/>
      <c r="AR308" s="156" t="s">
        <v>610</v>
      </c>
    </row>
    <row r="309" spans="1:44" ht="28.5">
      <c r="A309" s="115"/>
      <c r="B309" s="8"/>
      <c r="C309" s="117"/>
      <c r="D309" s="69"/>
      <c r="E309" s="69"/>
      <c r="F309" s="69"/>
      <c r="G309" s="79" t="s">
        <v>610</v>
      </c>
      <c r="H309" s="74"/>
      <c r="I309" s="69"/>
      <c r="J309" s="76"/>
      <c r="K309" s="118" t="s">
        <v>2194</v>
      </c>
      <c r="L309" s="118" t="s">
        <v>1407</v>
      </c>
      <c r="M309" s="140">
        <v>-83.658681551499996</v>
      </c>
      <c r="N309" s="140">
        <v>43.251128079600001</v>
      </c>
      <c r="O309" s="118" t="s">
        <v>2195</v>
      </c>
      <c r="P309" s="118"/>
      <c r="Q309" s="118" t="s">
        <v>2196</v>
      </c>
      <c r="R309" s="118">
        <v>48746</v>
      </c>
      <c r="S309" s="118"/>
      <c r="T309" s="127" t="s">
        <v>113</v>
      </c>
      <c r="U309" s="118" t="s">
        <v>83</v>
      </c>
      <c r="V309" s="118" t="s">
        <v>2197</v>
      </c>
      <c r="W309" s="118" t="s">
        <v>2198</v>
      </c>
      <c r="X309" s="184" t="s">
        <v>2199</v>
      </c>
      <c r="Y309" s="144" t="s">
        <v>2200</v>
      </c>
      <c r="Z309" s="163" t="s">
        <v>2201</v>
      </c>
      <c r="AA309" s="118"/>
      <c r="AB309" s="119"/>
      <c r="AC309" s="143"/>
      <c r="AD309" s="143"/>
      <c r="AE309" s="157" t="s">
        <v>610</v>
      </c>
      <c r="AF309" s="143"/>
      <c r="AG309" s="143"/>
      <c r="AH309" s="143"/>
      <c r="AI309" s="143"/>
      <c r="AJ309" s="143"/>
      <c r="AK309" s="143"/>
      <c r="AL309" s="143"/>
      <c r="AM309" s="143"/>
      <c r="AN309" s="143"/>
      <c r="AO309" s="143"/>
      <c r="AP309" s="143"/>
      <c r="AQ309" s="143"/>
      <c r="AR309" s="156" t="s">
        <v>610</v>
      </c>
    </row>
    <row r="310" spans="1:44" ht="28.5">
      <c r="A310" s="115"/>
      <c r="B310" s="8"/>
      <c r="C310" s="117"/>
      <c r="D310" s="69"/>
      <c r="E310" s="69"/>
      <c r="F310" s="69"/>
      <c r="G310" s="79" t="s">
        <v>610</v>
      </c>
      <c r="H310" s="74"/>
      <c r="I310" s="69"/>
      <c r="J310" s="76"/>
      <c r="K310" s="118" t="s">
        <v>2202</v>
      </c>
      <c r="L310" s="118" t="s">
        <v>1407</v>
      </c>
      <c r="M310" s="140">
        <v>-83.431140257999999</v>
      </c>
      <c r="N310" s="140">
        <v>43.599634091399999</v>
      </c>
      <c r="O310" s="118" t="s">
        <v>2203</v>
      </c>
      <c r="P310" s="118"/>
      <c r="Q310" s="118" t="s">
        <v>2178</v>
      </c>
      <c r="R310" s="118">
        <v>48767</v>
      </c>
      <c r="S310" s="118"/>
      <c r="T310" s="127" t="s">
        <v>113</v>
      </c>
      <c r="U310" s="118" t="s">
        <v>83</v>
      </c>
      <c r="V310" s="118" t="s">
        <v>2204</v>
      </c>
      <c r="W310" s="118" t="s">
        <v>2205</v>
      </c>
      <c r="X310" s="184" t="s">
        <v>2206</v>
      </c>
      <c r="Y310" s="144" t="s">
        <v>2207</v>
      </c>
      <c r="Z310" s="118" t="s">
        <v>2117</v>
      </c>
      <c r="AA310" s="118"/>
      <c r="AB310" s="119"/>
      <c r="AC310" s="143"/>
      <c r="AD310" s="143"/>
      <c r="AE310" s="157" t="s">
        <v>610</v>
      </c>
      <c r="AF310" s="143"/>
      <c r="AG310" s="143"/>
      <c r="AH310" s="143"/>
      <c r="AI310" s="143"/>
      <c r="AJ310" s="143"/>
      <c r="AK310" s="143"/>
      <c r="AL310" s="143"/>
      <c r="AM310" s="143"/>
      <c r="AN310" s="143"/>
      <c r="AO310" s="143"/>
      <c r="AP310" s="143"/>
      <c r="AQ310" s="143"/>
      <c r="AR310" s="156" t="s">
        <v>610</v>
      </c>
    </row>
    <row r="311" spans="1:44" ht="28.5">
      <c r="A311" s="115"/>
      <c r="B311" s="8"/>
      <c r="C311" s="117"/>
      <c r="D311" s="69"/>
      <c r="E311" s="69"/>
      <c r="F311" s="69"/>
      <c r="G311" s="79" t="s">
        <v>610</v>
      </c>
      <c r="H311" s="74"/>
      <c r="I311" s="69"/>
      <c r="J311" s="76"/>
      <c r="K311" s="118" t="s">
        <v>2208</v>
      </c>
      <c r="L311" s="118" t="s">
        <v>1407</v>
      </c>
      <c r="M311" s="140">
        <v>-83.283915868099996</v>
      </c>
      <c r="N311" s="140">
        <v>43.370693259600003</v>
      </c>
      <c r="O311" s="182" t="s">
        <v>2209</v>
      </c>
      <c r="P311" s="118" t="s">
        <v>2210</v>
      </c>
      <c r="Q311" s="118" t="s">
        <v>1876</v>
      </c>
      <c r="R311" s="118">
        <v>48744</v>
      </c>
      <c r="S311" s="118"/>
      <c r="T311" s="127" t="s">
        <v>113</v>
      </c>
      <c r="U311" s="118" t="s">
        <v>83</v>
      </c>
      <c r="V311" s="118" t="s">
        <v>2211</v>
      </c>
      <c r="W311" s="118" t="s">
        <v>2212</v>
      </c>
      <c r="X311" s="184" t="s">
        <v>2213</v>
      </c>
      <c r="Y311" s="144" t="s">
        <v>2214</v>
      </c>
      <c r="Z311" s="118" t="s">
        <v>2117</v>
      </c>
      <c r="AA311" s="118"/>
      <c r="AB311" s="119"/>
      <c r="AC311" s="143"/>
      <c r="AD311" s="143"/>
      <c r="AE311" s="157" t="s">
        <v>610</v>
      </c>
      <c r="AF311" s="143"/>
      <c r="AG311" s="143"/>
      <c r="AH311" s="143"/>
      <c r="AI311" s="143"/>
      <c r="AJ311" s="143"/>
      <c r="AK311" s="143"/>
      <c r="AL311" s="143"/>
      <c r="AM311" s="143"/>
      <c r="AN311" s="143"/>
      <c r="AO311" s="143"/>
      <c r="AP311" s="143"/>
      <c r="AQ311" s="143"/>
      <c r="AR311" s="156" t="s">
        <v>610</v>
      </c>
    </row>
    <row r="312" spans="1:44" ht="28.5">
      <c r="A312" s="115"/>
      <c r="B312" s="8"/>
      <c r="C312" s="117"/>
      <c r="D312" s="69"/>
      <c r="E312" s="69"/>
      <c r="F312" s="69"/>
      <c r="G312" s="79" t="s">
        <v>610</v>
      </c>
      <c r="H312" s="74"/>
      <c r="I312" s="69"/>
      <c r="J312" s="76"/>
      <c r="K312" s="118" t="s">
        <v>2215</v>
      </c>
      <c r="L312" s="118" t="s">
        <v>1407</v>
      </c>
      <c r="M312" s="140">
        <v>-83.677307549600002</v>
      </c>
      <c r="N312" s="140">
        <v>43.409283848299999</v>
      </c>
      <c r="O312" s="118" t="s">
        <v>2216</v>
      </c>
      <c r="P312" s="118"/>
      <c r="Q312" s="118" t="s">
        <v>2217</v>
      </c>
      <c r="R312" s="118">
        <v>48758</v>
      </c>
      <c r="S312" s="118"/>
      <c r="T312" s="127" t="s">
        <v>113</v>
      </c>
      <c r="U312" s="118" t="s">
        <v>83</v>
      </c>
      <c r="V312" s="118" t="s">
        <v>2218</v>
      </c>
      <c r="W312" s="118" t="s">
        <v>2219</v>
      </c>
      <c r="X312" s="184" t="s">
        <v>2220</v>
      </c>
      <c r="Y312" s="144" t="s">
        <v>2221</v>
      </c>
      <c r="Z312" s="163" t="s">
        <v>2222</v>
      </c>
      <c r="AA312" s="118"/>
      <c r="AB312" s="119"/>
      <c r="AC312" s="143"/>
      <c r="AD312" s="143"/>
      <c r="AE312" s="157" t="s">
        <v>610</v>
      </c>
      <c r="AF312" s="143"/>
      <c r="AG312" s="143"/>
      <c r="AH312" s="143"/>
      <c r="AI312" s="143"/>
      <c r="AJ312" s="143"/>
      <c r="AK312" s="143"/>
      <c r="AL312" s="143"/>
      <c r="AM312" s="143"/>
      <c r="AN312" s="143"/>
      <c r="AO312" s="143"/>
      <c r="AP312" s="143"/>
      <c r="AQ312" s="143"/>
      <c r="AR312" s="156" t="s">
        <v>610</v>
      </c>
    </row>
    <row r="313" spans="1:44" ht="28.5">
      <c r="A313" s="115"/>
      <c r="B313" s="8"/>
      <c r="C313" s="117"/>
      <c r="D313" s="69"/>
      <c r="E313" s="69"/>
      <c r="F313" s="69"/>
      <c r="G313" s="79" t="s">
        <v>610</v>
      </c>
      <c r="H313" s="74"/>
      <c r="I313" s="69"/>
      <c r="J313" s="76"/>
      <c r="K313" s="118" t="s">
        <v>2223</v>
      </c>
      <c r="L313" s="118" t="s">
        <v>1407</v>
      </c>
      <c r="M313" s="140">
        <v>-83.165152888700007</v>
      </c>
      <c r="N313" s="140">
        <v>43.598107478499998</v>
      </c>
      <c r="O313" s="118" t="s">
        <v>2224</v>
      </c>
      <c r="P313" s="118"/>
      <c r="Q313" s="118" t="s">
        <v>2225</v>
      </c>
      <c r="R313" s="118">
        <v>48726</v>
      </c>
      <c r="S313" s="118"/>
      <c r="T313" s="127" t="s">
        <v>113</v>
      </c>
      <c r="U313" s="118" t="s">
        <v>83</v>
      </c>
      <c r="V313" s="118" t="s">
        <v>2226</v>
      </c>
      <c r="W313" s="118"/>
      <c r="X313" s="144" t="s">
        <v>2227</v>
      </c>
      <c r="Y313" s="144" t="s">
        <v>2227</v>
      </c>
      <c r="Z313" s="118" t="s">
        <v>2117</v>
      </c>
      <c r="AA313" s="118"/>
      <c r="AB313" s="119"/>
      <c r="AC313" s="143"/>
      <c r="AD313" s="143"/>
      <c r="AE313" s="157" t="s">
        <v>610</v>
      </c>
      <c r="AF313" s="143"/>
      <c r="AG313" s="143"/>
      <c r="AH313" s="143"/>
      <c r="AI313" s="143"/>
      <c r="AJ313" s="143"/>
      <c r="AK313" s="143"/>
      <c r="AL313" s="143"/>
      <c r="AM313" s="143"/>
      <c r="AN313" s="143"/>
      <c r="AO313" s="143"/>
      <c r="AP313" s="143"/>
      <c r="AQ313" s="143"/>
      <c r="AR313" s="156" t="s">
        <v>610</v>
      </c>
    </row>
    <row r="314" spans="1:44" ht="28.5">
      <c r="A314" s="115"/>
      <c r="B314" s="8"/>
      <c r="C314" s="117"/>
      <c r="D314" s="69"/>
      <c r="E314" s="69"/>
      <c r="F314" s="69"/>
      <c r="G314" s="79" t="s">
        <v>610</v>
      </c>
      <c r="H314" s="74"/>
      <c r="I314" s="69"/>
      <c r="J314" s="76"/>
      <c r="K314" s="118" t="s">
        <v>2228</v>
      </c>
      <c r="L314" s="118" t="s">
        <v>1407</v>
      </c>
      <c r="M314" s="140">
        <v>-83.240287219300001</v>
      </c>
      <c r="N314" s="140">
        <v>43.570181715700002</v>
      </c>
      <c r="O314" s="118" t="s">
        <v>2229</v>
      </c>
      <c r="P314" s="118"/>
      <c r="Q314" s="118" t="s">
        <v>2225</v>
      </c>
      <c r="R314" s="118">
        <v>48726</v>
      </c>
      <c r="S314" s="118"/>
      <c r="T314" s="127" t="s">
        <v>113</v>
      </c>
      <c r="U314" s="118" t="s">
        <v>83</v>
      </c>
      <c r="V314" s="118" t="s">
        <v>2230</v>
      </c>
      <c r="W314" s="118"/>
      <c r="X314" s="144" t="s">
        <v>2231</v>
      </c>
      <c r="Y314" s="144" t="s">
        <v>2231</v>
      </c>
      <c r="Z314" s="118" t="s">
        <v>2117</v>
      </c>
      <c r="AA314" s="118"/>
      <c r="AB314" s="119"/>
      <c r="AC314" s="143"/>
      <c r="AD314" s="143"/>
      <c r="AE314" s="157" t="s">
        <v>610</v>
      </c>
      <c r="AF314" s="143"/>
      <c r="AG314" s="143"/>
      <c r="AH314" s="143"/>
      <c r="AI314" s="143"/>
      <c r="AJ314" s="143"/>
      <c r="AK314" s="143"/>
      <c r="AL314" s="143"/>
      <c r="AM314" s="143"/>
      <c r="AN314" s="143"/>
      <c r="AO314" s="143"/>
      <c r="AP314" s="143"/>
      <c r="AQ314" s="143"/>
      <c r="AR314" s="156" t="s">
        <v>610</v>
      </c>
    </row>
    <row r="315" spans="1:44" ht="28.5">
      <c r="A315" s="115"/>
      <c r="B315" s="8"/>
      <c r="C315" s="117"/>
      <c r="D315" s="69"/>
      <c r="E315" s="69"/>
      <c r="F315" s="69"/>
      <c r="G315" s="79" t="s">
        <v>610</v>
      </c>
      <c r="H315" s="74"/>
      <c r="I315" s="69"/>
      <c r="J315" s="76"/>
      <c r="K315" s="118" t="s">
        <v>2232</v>
      </c>
      <c r="L315" s="118" t="s">
        <v>1407</v>
      </c>
      <c r="M315" s="140">
        <v>-83.245433776100001</v>
      </c>
      <c r="N315" s="140">
        <v>43.654516941099999</v>
      </c>
      <c r="O315" s="118" t="s">
        <v>2233</v>
      </c>
      <c r="P315" s="118"/>
      <c r="Q315" s="118" t="s">
        <v>2146</v>
      </c>
      <c r="R315" s="118">
        <v>48735</v>
      </c>
      <c r="S315" s="118"/>
      <c r="T315" s="127" t="s">
        <v>113</v>
      </c>
      <c r="U315" s="118" t="s">
        <v>83</v>
      </c>
      <c r="V315" s="118" t="s">
        <v>2234</v>
      </c>
      <c r="W315" s="118"/>
      <c r="X315" s="144" t="s">
        <v>2235</v>
      </c>
      <c r="Y315" s="144" t="s">
        <v>2235</v>
      </c>
      <c r="Z315" s="118" t="s">
        <v>2117</v>
      </c>
      <c r="AA315" s="118"/>
      <c r="AB315" s="119"/>
      <c r="AC315" s="143"/>
      <c r="AD315" s="143"/>
      <c r="AE315" s="157" t="s">
        <v>610</v>
      </c>
      <c r="AF315" s="143"/>
      <c r="AG315" s="143"/>
      <c r="AH315" s="143"/>
      <c r="AI315" s="143"/>
      <c r="AJ315" s="143"/>
      <c r="AK315" s="143"/>
      <c r="AL315" s="143"/>
      <c r="AM315" s="143"/>
      <c r="AN315" s="143"/>
      <c r="AO315" s="143"/>
      <c r="AP315" s="143"/>
      <c r="AQ315" s="143"/>
      <c r="AR315" s="156" t="s">
        <v>610</v>
      </c>
    </row>
    <row r="316" spans="1:44" ht="28.5">
      <c r="A316" s="115"/>
      <c r="B316" s="8"/>
      <c r="C316" s="117"/>
      <c r="D316" s="69"/>
      <c r="E316" s="69"/>
      <c r="F316" s="69"/>
      <c r="G316" s="79" t="s">
        <v>610</v>
      </c>
      <c r="H316" s="74"/>
      <c r="I316" s="69"/>
      <c r="J316" s="76"/>
      <c r="K316" s="118" t="s">
        <v>2236</v>
      </c>
      <c r="L316" s="118" t="s">
        <v>1407</v>
      </c>
      <c r="M316" s="140">
        <v>-83.546402900000004</v>
      </c>
      <c r="N316" s="140">
        <v>43.525450399999997</v>
      </c>
      <c r="O316" s="118" t="s">
        <v>2237</v>
      </c>
      <c r="P316" s="118"/>
      <c r="Q316" s="118" t="s">
        <v>2238</v>
      </c>
      <c r="R316" s="118">
        <v>48733</v>
      </c>
      <c r="S316" s="118"/>
      <c r="T316" s="127" t="s">
        <v>113</v>
      </c>
      <c r="U316" s="118" t="s">
        <v>83</v>
      </c>
      <c r="V316" s="118" t="s">
        <v>2239</v>
      </c>
      <c r="W316" s="118" t="s">
        <v>2240</v>
      </c>
      <c r="X316" s="146" t="s">
        <v>2240</v>
      </c>
      <c r="Y316" s="146" t="s">
        <v>2241</v>
      </c>
      <c r="Z316" s="163" t="s">
        <v>2242</v>
      </c>
      <c r="AA316" s="118"/>
      <c r="AB316" s="119"/>
      <c r="AC316" s="143"/>
      <c r="AD316" s="143"/>
      <c r="AE316" s="157" t="s">
        <v>610</v>
      </c>
      <c r="AF316" s="143"/>
      <c r="AG316" s="143"/>
      <c r="AH316" s="143"/>
      <c r="AI316" s="143"/>
      <c r="AJ316" s="143"/>
      <c r="AK316" s="143"/>
      <c r="AL316" s="143"/>
      <c r="AM316" s="143"/>
      <c r="AN316" s="143"/>
      <c r="AO316" s="143"/>
      <c r="AP316" s="143"/>
      <c r="AQ316" s="143"/>
      <c r="AR316" s="156" t="s">
        <v>610</v>
      </c>
    </row>
    <row r="317" spans="1:44" ht="28.5">
      <c r="A317" s="115"/>
      <c r="B317" s="8"/>
      <c r="C317" s="117"/>
      <c r="D317" s="69"/>
      <c r="E317" s="69"/>
      <c r="F317" s="69"/>
      <c r="G317" s="79" t="s">
        <v>610</v>
      </c>
      <c r="H317" s="74"/>
      <c r="I317" s="69"/>
      <c r="J317" s="76"/>
      <c r="K317" s="118" t="s">
        <v>2243</v>
      </c>
      <c r="L317" s="118" t="s">
        <v>1407</v>
      </c>
      <c r="M317" s="140">
        <v>-83.383070442999994</v>
      </c>
      <c r="N317" s="140">
        <v>43.368097348100001</v>
      </c>
      <c r="O317" s="118" t="s">
        <v>2244</v>
      </c>
      <c r="P317" s="118"/>
      <c r="Q317" s="118" t="s">
        <v>2245</v>
      </c>
      <c r="R317" s="118">
        <v>48744</v>
      </c>
      <c r="S317" s="118"/>
      <c r="T317" s="127" t="s">
        <v>113</v>
      </c>
      <c r="U317" s="118" t="s">
        <v>83</v>
      </c>
      <c r="V317" s="118" t="s">
        <v>2246</v>
      </c>
      <c r="W317" s="118" t="s">
        <v>2247</v>
      </c>
      <c r="X317" s="184" t="s">
        <v>2248</v>
      </c>
      <c r="Y317" s="144" t="s">
        <v>2249</v>
      </c>
      <c r="Z317" s="163" t="s">
        <v>2250</v>
      </c>
      <c r="AA317" s="118"/>
      <c r="AB317" s="119"/>
      <c r="AC317" s="143"/>
      <c r="AD317" s="143"/>
      <c r="AE317" s="157" t="s">
        <v>610</v>
      </c>
      <c r="AF317" s="143"/>
      <c r="AG317" s="143"/>
      <c r="AH317" s="143"/>
      <c r="AI317" s="143"/>
      <c r="AJ317" s="143"/>
      <c r="AK317" s="143"/>
      <c r="AL317" s="143"/>
      <c r="AM317" s="143"/>
      <c r="AN317" s="143"/>
      <c r="AO317" s="143"/>
      <c r="AP317" s="143"/>
      <c r="AQ317" s="143"/>
      <c r="AR317" s="156" t="s">
        <v>610</v>
      </c>
    </row>
    <row r="318" spans="1:44" ht="28.5">
      <c r="A318" s="115"/>
      <c r="B318" s="8"/>
      <c r="C318" s="117"/>
      <c r="D318" s="69"/>
      <c r="E318" s="69"/>
      <c r="F318" s="69"/>
      <c r="G318" s="79" t="s">
        <v>610</v>
      </c>
      <c r="H318" s="74"/>
      <c r="I318" s="69"/>
      <c r="J318" s="76"/>
      <c r="K318" s="118" t="s">
        <v>2251</v>
      </c>
      <c r="L318" s="118" t="s">
        <v>1407</v>
      </c>
      <c r="M318" s="140">
        <v>-83.585116964099996</v>
      </c>
      <c r="N318" s="140">
        <v>43.494378766799997</v>
      </c>
      <c r="O318" s="118" t="s">
        <v>2252</v>
      </c>
      <c r="P318" s="118"/>
      <c r="Q318" s="118" t="s">
        <v>2238</v>
      </c>
      <c r="R318" s="118">
        <v>48733</v>
      </c>
      <c r="S318" s="118"/>
      <c r="T318" s="127" t="s">
        <v>113</v>
      </c>
      <c r="U318" s="118" t="s">
        <v>83</v>
      </c>
      <c r="V318" s="118" t="s">
        <v>2253</v>
      </c>
      <c r="W318" s="118" t="s">
        <v>2254</v>
      </c>
      <c r="X318" s="118" t="s">
        <v>2254</v>
      </c>
      <c r="Y318" s="144" t="s">
        <v>2255</v>
      </c>
      <c r="Z318" s="186" t="s">
        <v>2256</v>
      </c>
      <c r="AA318" s="118"/>
      <c r="AB318" s="119"/>
      <c r="AC318" s="143"/>
      <c r="AD318" s="143"/>
      <c r="AE318" s="157" t="s">
        <v>610</v>
      </c>
      <c r="AF318" s="143"/>
      <c r="AG318" s="143"/>
      <c r="AH318" s="143"/>
      <c r="AI318" s="143"/>
      <c r="AJ318" s="143"/>
      <c r="AK318" s="143"/>
      <c r="AL318" s="143"/>
      <c r="AM318" s="143"/>
      <c r="AN318" s="143"/>
      <c r="AO318" s="143"/>
      <c r="AP318" s="143"/>
      <c r="AQ318" s="143"/>
      <c r="AR318" s="156" t="s">
        <v>610</v>
      </c>
    </row>
    <row r="319" spans="1:44" ht="28.5">
      <c r="A319" s="115"/>
      <c r="B319" s="8"/>
      <c r="C319" s="117"/>
      <c r="D319" s="69"/>
      <c r="E319" s="69"/>
      <c r="F319" s="69"/>
      <c r="G319" s="79" t="s">
        <v>610</v>
      </c>
      <c r="H319" s="74"/>
      <c r="I319" s="69"/>
      <c r="J319" s="76"/>
      <c r="K319" s="118" t="s">
        <v>2257</v>
      </c>
      <c r="L319" s="118" t="s">
        <v>1407</v>
      </c>
      <c r="M319" s="140">
        <v>-83.385950635399993</v>
      </c>
      <c r="N319" s="140">
        <v>43.463375585000001</v>
      </c>
      <c r="O319" s="118" t="s">
        <v>2258</v>
      </c>
      <c r="P319" s="118"/>
      <c r="Q319" s="118" t="s">
        <v>189</v>
      </c>
      <c r="R319" s="118">
        <v>48723</v>
      </c>
      <c r="S319" s="118"/>
      <c r="T319" s="127" t="s">
        <v>113</v>
      </c>
      <c r="U319" s="118" t="s">
        <v>83</v>
      </c>
      <c r="V319" s="118" t="s">
        <v>2259</v>
      </c>
      <c r="W319" s="118" t="s">
        <v>2260</v>
      </c>
      <c r="X319" s="184" t="s">
        <v>2261</v>
      </c>
      <c r="Y319" s="144" t="s">
        <v>2262</v>
      </c>
      <c r="Z319" s="163" t="s">
        <v>2263</v>
      </c>
      <c r="AA319" s="118"/>
      <c r="AB319" s="119"/>
      <c r="AC319" s="143"/>
      <c r="AD319" s="143"/>
      <c r="AE319" s="157" t="s">
        <v>610</v>
      </c>
      <c r="AF319" s="143"/>
      <c r="AG319" s="143"/>
      <c r="AH319" s="143"/>
      <c r="AI319" s="143"/>
      <c r="AJ319" s="143"/>
      <c r="AK319" s="143"/>
      <c r="AL319" s="143"/>
      <c r="AM319" s="143"/>
      <c r="AN319" s="143"/>
      <c r="AO319" s="143"/>
      <c r="AP319" s="143"/>
      <c r="AQ319" s="143"/>
      <c r="AR319" s="156" t="s">
        <v>610</v>
      </c>
    </row>
    <row r="320" spans="1:44" ht="28.5">
      <c r="A320" s="115"/>
      <c r="B320" s="8"/>
      <c r="C320" s="117"/>
      <c r="D320" s="69"/>
      <c r="E320" s="69"/>
      <c r="F320" s="69"/>
      <c r="G320" s="79" t="s">
        <v>610</v>
      </c>
      <c r="H320" s="74"/>
      <c r="I320" s="69"/>
      <c r="J320" s="76"/>
      <c r="K320" s="118" t="s">
        <v>2264</v>
      </c>
      <c r="L320" s="118" t="s">
        <v>1407</v>
      </c>
      <c r="M320" s="140">
        <v>-83.490507177599994</v>
      </c>
      <c r="N320" s="140">
        <v>43.423167633200002</v>
      </c>
      <c r="O320" s="118" t="s">
        <v>2265</v>
      </c>
      <c r="P320" s="118"/>
      <c r="Q320" s="118" t="s">
        <v>325</v>
      </c>
      <c r="R320" s="118">
        <v>48768</v>
      </c>
      <c r="S320" s="118"/>
      <c r="T320" s="127" t="s">
        <v>113</v>
      </c>
      <c r="U320" s="118" t="s">
        <v>83</v>
      </c>
      <c r="V320" s="118" t="s">
        <v>2266</v>
      </c>
      <c r="W320" s="118" t="s">
        <v>2267</v>
      </c>
      <c r="X320" s="184" t="s">
        <v>2268</v>
      </c>
      <c r="Y320" s="144" t="s">
        <v>2267</v>
      </c>
      <c r="Z320" s="163" t="s">
        <v>2269</v>
      </c>
      <c r="AA320" s="118"/>
      <c r="AB320" s="119"/>
      <c r="AC320" s="143"/>
      <c r="AD320" s="143"/>
      <c r="AE320" s="157" t="s">
        <v>610</v>
      </c>
      <c r="AF320" s="143"/>
      <c r="AG320" s="143"/>
      <c r="AH320" s="143"/>
      <c r="AI320" s="143"/>
      <c r="AJ320" s="143"/>
      <c r="AK320" s="143"/>
      <c r="AL320" s="143"/>
      <c r="AM320" s="143"/>
      <c r="AN320" s="143"/>
      <c r="AO320" s="143"/>
      <c r="AP320" s="143"/>
      <c r="AQ320" s="143"/>
      <c r="AR320" s="156" t="s">
        <v>610</v>
      </c>
    </row>
    <row r="321" spans="1:44" ht="28.5">
      <c r="A321" s="115"/>
      <c r="B321" s="8"/>
      <c r="C321" s="117"/>
      <c r="D321" s="69"/>
      <c r="E321" s="69"/>
      <c r="F321" s="69"/>
      <c r="G321" s="79" t="s">
        <v>610</v>
      </c>
      <c r="H321" s="74"/>
      <c r="I321" s="69"/>
      <c r="J321" s="76"/>
      <c r="K321" s="118" t="s">
        <v>2270</v>
      </c>
      <c r="L321" s="118" t="s">
        <v>1407</v>
      </c>
      <c r="M321" s="140">
        <v>-83.187435600000001</v>
      </c>
      <c r="N321" s="140">
        <v>43.413065199999998</v>
      </c>
      <c r="O321" s="118" t="s">
        <v>2271</v>
      </c>
      <c r="P321" s="118"/>
      <c r="Q321" s="118" t="s">
        <v>2272</v>
      </c>
      <c r="R321" s="118">
        <v>48741</v>
      </c>
      <c r="S321" s="118"/>
      <c r="T321" s="127" t="s">
        <v>113</v>
      </c>
      <c r="U321" s="118" t="s">
        <v>83</v>
      </c>
      <c r="V321" s="118" t="s">
        <v>2273</v>
      </c>
      <c r="W321" s="118"/>
      <c r="X321" s="144" t="s">
        <v>2138</v>
      </c>
      <c r="Y321" s="144" t="s">
        <v>2138</v>
      </c>
      <c r="Z321" s="118" t="s">
        <v>2117</v>
      </c>
      <c r="AA321" s="118"/>
      <c r="AB321" s="119"/>
      <c r="AC321" s="143"/>
      <c r="AD321" s="143"/>
      <c r="AE321" s="157" t="s">
        <v>610</v>
      </c>
      <c r="AF321" s="143"/>
      <c r="AG321" s="143"/>
      <c r="AH321" s="143"/>
      <c r="AI321" s="143"/>
      <c r="AJ321" s="143"/>
      <c r="AK321" s="143"/>
      <c r="AL321" s="143"/>
      <c r="AM321" s="143"/>
      <c r="AN321" s="143"/>
      <c r="AO321" s="143"/>
      <c r="AP321" s="143"/>
      <c r="AQ321" s="143"/>
      <c r="AR321" s="156" t="s">
        <v>610</v>
      </c>
    </row>
    <row r="322" spans="1:44" ht="28.5">
      <c r="A322" s="115"/>
      <c r="B322" s="8"/>
      <c r="C322" s="117"/>
      <c r="D322" s="69"/>
      <c r="E322" s="69"/>
      <c r="F322" s="69"/>
      <c r="G322" s="79" t="s">
        <v>610</v>
      </c>
      <c r="H322" s="74"/>
      <c r="I322" s="69"/>
      <c r="J322" s="76"/>
      <c r="K322" s="118" t="s">
        <v>2274</v>
      </c>
      <c r="L322" s="118" t="s">
        <v>1407</v>
      </c>
      <c r="M322" s="140">
        <v>-83.186638999899998</v>
      </c>
      <c r="N322" s="140">
        <v>43.409783503600003</v>
      </c>
      <c r="O322" s="118" t="s">
        <v>2135</v>
      </c>
      <c r="P322" s="118"/>
      <c r="Q322" s="118" t="s">
        <v>2136</v>
      </c>
      <c r="R322" s="118">
        <v>48741</v>
      </c>
      <c r="S322" s="118"/>
      <c r="T322" s="127" t="s">
        <v>113</v>
      </c>
      <c r="U322" s="118" t="s">
        <v>83</v>
      </c>
      <c r="V322" s="118" t="s">
        <v>2275</v>
      </c>
      <c r="W322" s="118" t="s">
        <v>2276</v>
      </c>
      <c r="X322" s="118" t="s">
        <v>2276</v>
      </c>
      <c r="Y322" s="144" t="s">
        <v>2277</v>
      </c>
      <c r="Z322" s="118" t="s">
        <v>2278</v>
      </c>
      <c r="AA322" s="118"/>
      <c r="AB322" s="119"/>
      <c r="AC322" s="143"/>
      <c r="AD322" s="143"/>
      <c r="AE322" s="157" t="s">
        <v>610</v>
      </c>
      <c r="AF322" s="143"/>
      <c r="AG322" s="143"/>
      <c r="AH322" s="143"/>
      <c r="AI322" s="143"/>
      <c r="AJ322" s="143"/>
      <c r="AK322" s="143"/>
      <c r="AL322" s="143"/>
      <c r="AM322" s="143"/>
      <c r="AN322" s="143"/>
      <c r="AO322" s="143"/>
      <c r="AP322" s="143"/>
      <c r="AQ322" s="143"/>
      <c r="AR322" s="156" t="s">
        <v>610</v>
      </c>
    </row>
    <row r="323" spans="1:44" ht="28.5">
      <c r="A323" s="115"/>
      <c r="B323" s="8"/>
      <c r="C323" s="117"/>
      <c r="D323" s="69"/>
      <c r="E323" s="69"/>
      <c r="F323" s="69"/>
      <c r="G323" s="79" t="s">
        <v>610</v>
      </c>
      <c r="H323" s="74"/>
      <c r="I323" s="69"/>
      <c r="J323" s="76"/>
      <c r="K323" s="118" t="s">
        <v>2279</v>
      </c>
      <c r="L323" s="118" t="s">
        <v>1407</v>
      </c>
      <c r="M323" s="140">
        <v>-83.529726860400004</v>
      </c>
      <c r="N323" s="140">
        <v>43.279726926599999</v>
      </c>
      <c r="O323" s="118" t="s">
        <v>2280</v>
      </c>
      <c r="P323" s="118"/>
      <c r="Q323" s="118" t="s">
        <v>2196</v>
      </c>
      <c r="R323" s="118">
        <v>48746</v>
      </c>
      <c r="S323" s="118"/>
      <c r="T323" s="127" t="s">
        <v>113</v>
      </c>
      <c r="U323" s="118" t="s">
        <v>83</v>
      </c>
      <c r="V323" s="118" t="s">
        <v>2281</v>
      </c>
      <c r="W323" s="118" t="s">
        <v>2282</v>
      </c>
      <c r="X323" s="118" t="s">
        <v>2283</v>
      </c>
      <c r="Y323" s="144" t="s">
        <v>2284</v>
      </c>
      <c r="Z323" s="187" t="s">
        <v>2285</v>
      </c>
      <c r="AA323" s="118"/>
      <c r="AB323" s="119"/>
      <c r="AC323" s="143"/>
      <c r="AD323" s="143"/>
      <c r="AE323" s="157" t="s">
        <v>610</v>
      </c>
      <c r="AF323" s="143"/>
      <c r="AG323" s="143"/>
      <c r="AH323" s="143"/>
      <c r="AI323" s="143"/>
      <c r="AJ323" s="143"/>
      <c r="AK323" s="143"/>
      <c r="AL323" s="143"/>
      <c r="AM323" s="143"/>
      <c r="AN323" s="143"/>
      <c r="AO323" s="143"/>
      <c r="AP323" s="143"/>
      <c r="AQ323" s="143"/>
      <c r="AR323" s="156" t="s">
        <v>610</v>
      </c>
    </row>
    <row r="324" spans="1:44" ht="28.5">
      <c r="A324" s="115"/>
      <c r="B324" s="8"/>
      <c r="C324" s="117"/>
      <c r="D324" s="69"/>
      <c r="E324" s="69"/>
      <c r="F324" s="69"/>
      <c r="G324" s="79" t="s">
        <v>610</v>
      </c>
      <c r="H324" s="74"/>
      <c r="I324" s="69"/>
      <c r="J324" s="76"/>
      <c r="K324" s="118" t="s">
        <v>2286</v>
      </c>
      <c r="L324" s="118" t="s">
        <v>1407</v>
      </c>
      <c r="M324" s="140">
        <v>-83.151588094299996</v>
      </c>
      <c r="N324" s="140">
        <v>43.545061434399997</v>
      </c>
      <c r="O324" s="118" t="s">
        <v>2287</v>
      </c>
      <c r="P324" s="118"/>
      <c r="Q324" s="118" t="s">
        <v>2225</v>
      </c>
      <c r="R324" s="118">
        <v>48729</v>
      </c>
      <c r="S324" s="118"/>
      <c r="T324" s="127" t="s">
        <v>113</v>
      </c>
      <c r="U324" s="118" t="s">
        <v>83</v>
      </c>
      <c r="V324" s="118" t="s">
        <v>2288</v>
      </c>
      <c r="W324" s="118" t="s">
        <v>2289</v>
      </c>
      <c r="X324" s="184" t="s">
        <v>2289</v>
      </c>
      <c r="Y324" s="144" t="s">
        <v>2289</v>
      </c>
      <c r="Z324" s="118" t="s">
        <v>2290</v>
      </c>
      <c r="AA324" s="118"/>
      <c r="AB324" s="119"/>
      <c r="AC324" s="143"/>
      <c r="AD324" s="143"/>
      <c r="AE324" s="157" t="s">
        <v>610</v>
      </c>
      <c r="AF324" s="143"/>
      <c r="AG324" s="143"/>
      <c r="AH324" s="143"/>
      <c r="AI324" s="143"/>
      <c r="AJ324" s="143"/>
      <c r="AK324" s="143"/>
      <c r="AL324" s="143"/>
      <c r="AM324" s="143"/>
      <c r="AN324" s="143"/>
      <c r="AO324" s="143"/>
      <c r="AP324" s="143"/>
      <c r="AQ324" s="143"/>
      <c r="AR324" s="156" t="s">
        <v>610</v>
      </c>
    </row>
    <row r="325" spans="1:44" ht="28.5">
      <c r="A325" s="115"/>
      <c r="B325" s="8"/>
      <c r="C325" s="117"/>
      <c r="D325" s="69"/>
      <c r="E325" s="69"/>
      <c r="F325" s="69"/>
      <c r="G325" s="79" t="s">
        <v>610</v>
      </c>
      <c r="H325" s="74"/>
      <c r="I325" s="69"/>
      <c r="J325" s="76"/>
      <c r="K325" s="118" t="s">
        <v>2291</v>
      </c>
      <c r="L325" s="118" t="s">
        <v>1407</v>
      </c>
      <c r="M325" s="140">
        <v>-83.651852402399996</v>
      </c>
      <c r="N325" s="140">
        <v>43.329486867699998</v>
      </c>
      <c r="O325" s="118" t="s">
        <v>2292</v>
      </c>
      <c r="P325" s="118"/>
      <c r="Q325" s="118" t="s">
        <v>83</v>
      </c>
      <c r="R325" s="118">
        <v>48768</v>
      </c>
      <c r="S325" s="118"/>
      <c r="T325" s="127" t="s">
        <v>113</v>
      </c>
      <c r="U325" s="118" t="s">
        <v>83</v>
      </c>
      <c r="V325" s="118" t="s">
        <v>2293</v>
      </c>
      <c r="W325" s="184" t="s">
        <v>2294</v>
      </c>
      <c r="X325" s="184" t="s">
        <v>2294</v>
      </c>
      <c r="Y325" s="144" t="s">
        <v>2295</v>
      </c>
      <c r="Z325" s="118" t="s">
        <v>2296</v>
      </c>
      <c r="AA325" s="118"/>
      <c r="AB325" s="119"/>
      <c r="AC325" s="143"/>
      <c r="AD325" s="143"/>
      <c r="AE325" s="157" t="s">
        <v>610</v>
      </c>
      <c r="AF325" s="143"/>
      <c r="AG325" s="143"/>
      <c r="AH325" s="143"/>
      <c r="AI325" s="143"/>
      <c r="AJ325" s="143"/>
      <c r="AK325" s="143"/>
      <c r="AL325" s="143"/>
      <c r="AM325" s="143"/>
      <c r="AN325" s="143"/>
      <c r="AO325" s="143"/>
      <c r="AP325" s="143"/>
      <c r="AQ325" s="143"/>
      <c r="AR325" s="156" t="s">
        <v>610</v>
      </c>
    </row>
    <row r="326" spans="1:44" ht="28.5">
      <c r="A326" s="115"/>
      <c r="B326" s="8"/>
      <c r="C326" s="117"/>
      <c r="D326" s="69"/>
      <c r="E326" s="69"/>
      <c r="F326" s="69"/>
      <c r="G326" s="79" t="s">
        <v>610</v>
      </c>
      <c r="H326" s="74"/>
      <c r="I326" s="69"/>
      <c r="J326" s="76"/>
      <c r="K326" s="118" t="s">
        <v>2297</v>
      </c>
      <c r="L326" s="118" t="s">
        <v>1407</v>
      </c>
      <c r="M326" s="140">
        <v>-83.521947064399995</v>
      </c>
      <c r="N326" s="140">
        <v>43.360209834300001</v>
      </c>
      <c r="O326" s="118" t="s">
        <v>2298</v>
      </c>
      <c r="P326" s="118"/>
      <c r="Q326" s="118" t="s">
        <v>325</v>
      </c>
      <c r="R326" s="118">
        <v>48768</v>
      </c>
      <c r="S326" s="118"/>
      <c r="T326" s="127" t="s">
        <v>113</v>
      </c>
      <c r="U326" s="118" t="s">
        <v>83</v>
      </c>
      <c r="V326" s="118" t="s">
        <v>2299</v>
      </c>
      <c r="W326" s="118" t="s">
        <v>2300</v>
      </c>
      <c r="X326" s="184" t="s">
        <v>2300</v>
      </c>
      <c r="Y326" s="184" t="s">
        <v>2300</v>
      </c>
      <c r="Z326" s="118" t="s">
        <v>2301</v>
      </c>
      <c r="AA326" s="118"/>
      <c r="AB326" s="119"/>
      <c r="AC326" s="143"/>
      <c r="AD326" s="143"/>
      <c r="AE326" s="157" t="s">
        <v>610</v>
      </c>
      <c r="AF326" s="143"/>
      <c r="AG326" s="143"/>
      <c r="AH326" s="143"/>
      <c r="AI326" s="143"/>
      <c r="AJ326" s="143"/>
      <c r="AK326" s="143"/>
      <c r="AL326" s="143"/>
      <c r="AM326" s="143"/>
      <c r="AN326" s="143"/>
      <c r="AO326" s="143"/>
      <c r="AP326" s="143"/>
      <c r="AQ326" s="143"/>
      <c r="AR326" s="156" t="s">
        <v>610</v>
      </c>
    </row>
    <row r="327" spans="1:44" ht="28.5">
      <c r="A327" s="115"/>
      <c r="B327" s="8"/>
      <c r="C327" s="117"/>
      <c r="D327" s="69"/>
      <c r="E327" s="69"/>
      <c r="F327" s="69"/>
      <c r="G327" s="79" t="s">
        <v>610</v>
      </c>
      <c r="H327" s="74"/>
      <c r="I327" s="69"/>
      <c r="J327" s="76"/>
      <c r="K327" s="118" t="s">
        <v>2302</v>
      </c>
      <c r="L327" s="118" t="s">
        <v>1407</v>
      </c>
      <c r="M327" s="140">
        <v>-83.371984839000007</v>
      </c>
      <c r="N327" s="140">
        <v>43.249235487299998</v>
      </c>
      <c r="O327" s="118" t="s">
        <v>2303</v>
      </c>
      <c r="P327" s="118"/>
      <c r="Q327" s="118" t="s">
        <v>2304</v>
      </c>
      <c r="R327" s="118">
        <v>48435</v>
      </c>
      <c r="S327" s="118"/>
      <c r="T327" s="127" t="s">
        <v>113</v>
      </c>
      <c r="U327" s="118" t="s">
        <v>83</v>
      </c>
      <c r="V327" s="118" t="s">
        <v>2305</v>
      </c>
      <c r="W327" s="184" t="s">
        <v>2306</v>
      </c>
      <c r="X327" s="184" t="s">
        <v>2307</v>
      </c>
      <c r="Y327" s="144" t="s">
        <v>2308</v>
      </c>
      <c r="Z327" s="163" t="s">
        <v>2309</v>
      </c>
      <c r="AA327" s="118"/>
      <c r="AB327" s="119"/>
      <c r="AC327" s="143"/>
      <c r="AD327" s="143"/>
      <c r="AE327" s="157" t="s">
        <v>610</v>
      </c>
      <c r="AF327" s="143"/>
      <c r="AG327" s="143"/>
      <c r="AH327" s="143"/>
      <c r="AI327" s="143"/>
      <c r="AJ327" s="143"/>
      <c r="AK327" s="143"/>
      <c r="AL327" s="143"/>
      <c r="AM327" s="143"/>
      <c r="AN327" s="143"/>
      <c r="AO327" s="143"/>
      <c r="AP327" s="143"/>
      <c r="AQ327" s="143"/>
      <c r="AR327" s="156" t="s">
        <v>610</v>
      </c>
    </row>
    <row r="328" spans="1:44" ht="28.5">
      <c r="A328" s="115"/>
      <c r="B328" s="8"/>
      <c r="C328" s="117"/>
      <c r="D328" s="69"/>
      <c r="E328" s="69"/>
      <c r="F328" s="69"/>
      <c r="G328" s="79" t="s">
        <v>610</v>
      </c>
      <c r="H328" s="74"/>
      <c r="I328" s="69"/>
      <c r="J328" s="76"/>
      <c r="K328" s="118" t="s">
        <v>2310</v>
      </c>
      <c r="L328" s="118" t="s">
        <v>1407</v>
      </c>
      <c r="M328" s="140">
        <v>-83.324494317100005</v>
      </c>
      <c r="N328" s="140">
        <v>43.479287879300003</v>
      </c>
      <c r="O328" s="118" t="s">
        <v>2311</v>
      </c>
      <c r="P328" s="118"/>
      <c r="Q328" s="118" t="s">
        <v>2312</v>
      </c>
      <c r="R328" s="118">
        <v>48723</v>
      </c>
      <c r="S328" s="118"/>
      <c r="T328" s="127" t="s">
        <v>113</v>
      </c>
      <c r="U328" s="118" t="s">
        <v>83</v>
      </c>
      <c r="V328" s="118" t="s">
        <v>2313</v>
      </c>
      <c r="W328" s="184" t="s">
        <v>2314</v>
      </c>
      <c r="X328" s="184" t="s">
        <v>2315</v>
      </c>
      <c r="Y328" s="144" t="s">
        <v>2315</v>
      </c>
      <c r="Z328" s="118" t="s">
        <v>2316</v>
      </c>
      <c r="AA328" s="118"/>
      <c r="AB328" s="119"/>
      <c r="AC328" s="143"/>
      <c r="AD328" s="143"/>
      <c r="AE328" s="157" t="s">
        <v>610</v>
      </c>
      <c r="AF328" s="143"/>
      <c r="AG328" s="143"/>
      <c r="AH328" s="143"/>
      <c r="AI328" s="143"/>
      <c r="AJ328" s="143"/>
      <c r="AK328" s="143"/>
      <c r="AL328" s="143"/>
      <c r="AM328" s="143"/>
      <c r="AN328" s="143"/>
      <c r="AO328" s="143"/>
      <c r="AP328" s="143"/>
      <c r="AQ328" s="143"/>
      <c r="AR328" s="156" t="s">
        <v>610</v>
      </c>
    </row>
    <row r="329" spans="1:44" ht="28.5">
      <c r="A329" s="115"/>
      <c r="B329" s="8"/>
      <c r="C329" s="117"/>
      <c r="D329" s="69"/>
      <c r="E329" s="69"/>
      <c r="F329" s="69"/>
      <c r="G329" s="79" t="s">
        <v>610</v>
      </c>
      <c r="H329" s="74"/>
      <c r="I329" s="69"/>
      <c r="J329" s="76"/>
      <c r="K329" s="118" t="s">
        <v>2317</v>
      </c>
      <c r="L329" s="118" t="s">
        <v>1407</v>
      </c>
      <c r="M329" s="140">
        <v>-83.661230813800003</v>
      </c>
      <c r="N329" s="140">
        <v>43.593359908099998</v>
      </c>
      <c r="O329" s="118" t="s">
        <v>2318</v>
      </c>
      <c r="P329" s="118"/>
      <c r="Q329" s="118" t="s">
        <v>2238</v>
      </c>
      <c r="R329" s="118">
        <v>48733</v>
      </c>
      <c r="S329" s="118"/>
      <c r="T329" s="127" t="s">
        <v>113</v>
      </c>
      <c r="U329" s="118" t="s">
        <v>83</v>
      </c>
      <c r="V329" s="118" t="s">
        <v>2319</v>
      </c>
      <c r="W329" s="118" t="s">
        <v>2320</v>
      </c>
      <c r="X329" s="118" t="s">
        <v>2321</v>
      </c>
      <c r="Y329" s="144" t="s">
        <v>2322</v>
      </c>
      <c r="Z329" s="118" t="s">
        <v>2323</v>
      </c>
      <c r="AA329" s="118"/>
      <c r="AB329" s="119"/>
      <c r="AC329" s="143"/>
      <c r="AD329" s="143"/>
      <c r="AE329" s="157" t="s">
        <v>610</v>
      </c>
      <c r="AF329" s="143"/>
      <c r="AG329" s="143"/>
      <c r="AH329" s="143"/>
      <c r="AI329" s="143"/>
      <c r="AJ329" s="143"/>
      <c r="AK329" s="143"/>
      <c r="AL329" s="143"/>
      <c r="AM329" s="143"/>
      <c r="AN329" s="143"/>
      <c r="AO329" s="143"/>
      <c r="AP329" s="143"/>
      <c r="AQ329" s="143"/>
      <c r="AR329" s="156" t="s">
        <v>610</v>
      </c>
    </row>
    <row r="330" spans="1:44" ht="30">
      <c r="A330" s="115" t="s">
        <v>1118</v>
      </c>
      <c r="B330" s="8"/>
      <c r="H330" s="77" t="s">
        <v>610</v>
      </c>
      <c r="J330" s="76"/>
      <c r="K330" s="10" t="s">
        <v>651</v>
      </c>
      <c r="L330" s="10"/>
      <c r="M330" s="10">
        <v>-82.998230000000007</v>
      </c>
      <c r="N330" s="10">
        <v>43.802079999999997</v>
      </c>
      <c r="O330" s="10" t="s">
        <v>727</v>
      </c>
      <c r="P330" s="10"/>
      <c r="Q330" s="10" t="s">
        <v>171</v>
      </c>
      <c r="R330" s="10">
        <v>48413</v>
      </c>
      <c r="S330" s="10"/>
      <c r="T330" s="10" t="s">
        <v>113</v>
      </c>
      <c r="U330" s="36" t="s">
        <v>62</v>
      </c>
      <c r="V330" s="10" t="s">
        <v>172</v>
      </c>
      <c r="W330" s="10" t="s">
        <v>173</v>
      </c>
      <c r="X330" s="30" t="s">
        <v>173</v>
      </c>
      <c r="Y330" s="83"/>
      <c r="Z330" s="30" t="s">
        <v>728</v>
      </c>
      <c r="AA330" s="10"/>
      <c r="AB330" s="10"/>
      <c r="AC330" s="10"/>
      <c r="AD330" s="10" t="s">
        <v>7</v>
      </c>
      <c r="AE330" s="108" t="s">
        <v>610</v>
      </c>
      <c r="AF330" s="108"/>
      <c r="AG330" s="108"/>
      <c r="AH330" s="108"/>
      <c r="AI330" s="10"/>
      <c r="AJ330" s="45" t="s">
        <v>170</v>
      </c>
      <c r="AK330" s="40" t="s">
        <v>610</v>
      </c>
      <c r="AL330" s="40" t="s">
        <v>610</v>
      </c>
      <c r="AM330" s="40" t="s">
        <v>610</v>
      </c>
      <c r="AN330" s="40" t="s">
        <v>610</v>
      </c>
      <c r="AO330" s="40"/>
      <c r="AP330" s="40"/>
      <c r="AQ330" s="40"/>
      <c r="AR330" s="41"/>
    </row>
    <row r="331" spans="1:44" ht="30">
      <c r="A331" s="115" t="s">
        <v>1120</v>
      </c>
      <c r="B331" s="8"/>
      <c r="H331" s="77" t="s">
        <v>610</v>
      </c>
      <c r="J331" s="76"/>
      <c r="K331" s="10" t="s">
        <v>929</v>
      </c>
      <c r="L331" s="10"/>
      <c r="M331" s="10">
        <v>-83.038739000000007</v>
      </c>
      <c r="N331" s="10">
        <v>43.802748999999999</v>
      </c>
      <c r="O331" s="10" t="s">
        <v>930</v>
      </c>
      <c r="P331" s="10"/>
      <c r="Q331" s="10" t="s">
        <v>171</v>
      </c>
      <c r="R331" s="10">
        <v>48413</v>
      </c>
      <c r="S331" s="10"/>
      <c r="T331" s="10" t="s">
        <v>113</v>
      </c>
      <c r="U331" s="36" t="s">
        <v>62</v>
      </c>
      <c r="V331" s="10" t="s">
        <v>177</v>
      </c>
      <c r="W331" s="30" t="s">
        <v>176</v>
      </c>
      <c r="X331" s="30" t="s">
        <v>176</v>
      </c>
      <c r="Y331" s="83"/>
      <c r="Z331" s="30" t="s">
        <v>178</v>
      </c>
      <c r="AA331" s="10" t="s">
        <v>179</v>
      </c>
      <c r="AB331" s="10"/>
      <c r="AC331" s="10"/>
      <c r="AD331" s="10" t="s">
        <v>653</v>
      </c>
      <c r="AE331" s="69"/>
      <c r="AF331" s="108" t="s">
        <v>610</v>
      </c>
      <c r="AG331" s="108" t="s">
        <v>610</v>
      </c>
      <c r="AH331" s="108"/>
      <c r="AI331" s="10"/>
      <c r="AJ331" s="45" t="s">
        <v>180</v>
      </c>
      <c r="AK331" s="40"/>
      <c r="AL331" s="40"/>
      <c r="AM331" s="40"/>
      <c r="AN331" s="40"/>
      <c r="AO331" s="40"/>
      <c r="AP331" s="40"/>
      <c r="AQ331" s="40" t="s">
        <v>610</v>
      </c>
      <c r="AR331" s="42"/>
    </row>
    <row r="332" spans="1:44" ht="28.5">
      <c r="A332" s="115" t="s">
        <v>1121</v>
      </c>
      <c r="B332" s="8"/>
      <c r="H332" s="77" t="s">
        <v>610</v>
      </c>
      <c r="J332" s="76"/>
      <c r="K332" s="8" t="s">
        <v>286</v>
      </c>
      <c r="L332" s="8"/>
      <c r="M332" s="8">
        <v>-82.994</v>
      </c>
      <c r="N332" s="8">
        <v>44.046377</v>
      </c>
      <c r="O332" s="8" t="s">
        <v>656</v>
      </c>
      <c r="P332" s="8"/>
      <c r="Q332" s="8" t="s">
        <v>289</v>
      </c>
      <c r="R332" s="8">
        <v>48467</v>
      </c>
      <c r="S332" s="8"/>
      <c r="T332" s="10" t="s">
        <v>113</v>
      </c>
      <c r="U332" s="36" t="s">
        <v>62</v>
      </c>
      <c r="V332" s="8" t="s">
        <v>291</v>
      </c>
      <c r="W332" s="12" t="s">
        <v>287</v>
      </c>
      <c r="X332" s="12" t="s">
        <v>287</v>
      </c>
      <c r="Y332" s="85"/>
      <c r="Z332" s="12" t="s">
        <v>288</v>
      </c>
      <c r="AA332" s="8" t="s">
        <v>292</v>
      </c>
      <c r="AB332" s="8"/>
      <c r="AC332" s="8"/>
      <c r="AD332" s="10" t="s">
        <v>659</v>
      </c>
      <c r="AE332" s="69"/>
      <c r="AF332" s="69"/>
      <c r="AG332" s="108" t="s">
        <v>610</v>
      </c>
      <c r="AH332" s="108" t="s">
        <v>610</v>
      </c>
      <c r="AI332" s="8"/>
      <c r="AJ332" s="46"/>
      <c r="AK332" s="40" t="s">
        <v>610</v>
      </c>
      <c r="AL332" s="40" t="s">
        <v>610</v>
      </c>
      <c r="AM332" s="40"/>
      <c r="AN332" s="40"/>
      <c r="AO332" s="40"/>
      <c r="AP332" s="40"/>
      <c r="AQ332" s="40"/>
      <c r="AR332" s="42"/>
    </row>
    <row r="333" spans="1:44" ht="30">
      <c r="A333" s="115" t="s">
        <v>1122</v>
      </c>
      <c r="B333" s="8"/>
      <c r="H333" s="77" t="s">
        <v>610</v>
      </c>
      <c r="J333" s="76"/>
      <c r="K333" s="8" t="s">
        <v>647</v>
      </c>
      <c r="L333" s="8"/>
      <c r="M333" s="8">
        <v>-83.272807999999998</v>
      </c>
      <c r="N333" s="8">
        <v>43.941827000000004</v>
      </c>
      <c r="O333" s="8" t="s">
        <v>729</v>
      </c>
      <c r="P333" s="8"/>
      <c r="Q333" s="8" t="s">
        <v>295</v>
      </c>
      <c r="R333" s="8">
        <v>48725</v>
      </c>
      <c r="S333" s="8"/>
      <c r="T333" s="10" t="s">
        <v>113</v>
      </c>
      <c r="U333" s="36" t="s">
        <v>62</v>
      </c>
      <c r="V333" s="8" t="s">
        <v>296</v>
      </c>
      <c r="W333" s="12" t="s">
        <v>293</v>
      </c>
      <c r="X333" s="12" t="s">
        <v>293</v>
      </c>
      <c r="Y333" s="85" t="s">
        <v>882</v>
      </c>
      <c r="Z333" s="12" t="s">
        <v>294</v>
      </c>
      <c r="AA333" s="8" t="s">
        <v>297</v>
      </c>
      <c r="AB333" s="8"/>
      <c r="AC333" s="8"/>
      <c r="AD333" s="10" t="s">
        <v>659</v>
      </c>
      <c r="AE333" s="69"/>
      <c r="AF333" s="69"/>
      <c r="AG333" s="108" t="s">
        <v>610</v>
      </c>
      <c r="AH333" s="108" t="s">
        <v>610</v>
      </c>
      <c r="AI333" s="8"/>
      <c r="AJ333" s="46"/>
      <c r="AK333" s="43" t="s">
        <v>610</v>
      </c>
      <c r="AL333" s="40" t="s">
        <v>610</v>
      </c>
      <c r="AM333" s="43"/>
      <c r="AN333" s="43"/>
      <c r="AO333" s="43"/>
      <c r="AP333" s="43"/>
      <c r="AQ333" s="43"/>
      <c r="AR333" s="42"/>
    </row>
    <row r="334" spans="1:44" ht="28.5">
      <c r="A334" s="115" t="s">
        <v>1123</v>
      </c>
      <c r="B334" s="8"/>
      <c r="H334" s="77" t="s">
        <v>610</v>
      </c>
      <c r="J334" s="76"/>
      <c r="K334" s="8" t="s">
        <v>648</v>
      </c>
      <c r="L334" s="8"/>
      <c r="M334" s="8">
        <v>-82.651185999999996</v>
      </c>
      <c r="N334" s="8">
        <v>43.843769999999999</v>
      </c>
      <c r="O334" s="8" t="s">
        <v>658</v>
      </c>
      <c r="P334" s="8"/>
      <c r="Q334" s="8" t="s">
        <v>300</v>
      </c>
      <c r="R334" s="8">
        <v>48441</v>
      </c>
      <c r="S334" s="8"/>
      <c r="T334" s="10" t="s">
        <v>113</v>
      </c>
      <c r="U334" s="36" t="s">
        <v>62</v>
      </c>
      <c r="V334" s="8" t="s">
        <v>301</v>
      </c>
      <c r="W334" s="12" t="s">
        <v>298</v>
      </c>
      <c r="X334" s="12" t="s">
        <v>298</v>
      </c>
      <c r="Y334" s="85" t="s">
        <v>883</v>
      </c>
      <c r="Z334" s="8" t="s">
        <v>299</v>
      </c>
      <c r="AA334" s="8" t="s">
        <v>302</v>
      </c>
      <c r="AB334" s="8"/>
      <c r="AC334" s="8"/>
      <c r="AD334" s="10" t="s">
        <v>659</v>
      </c>
      <c r="AE334" s="69"/>
      <c r="AF334" s="69"/>
      <c r="AG334" s="108" t="s">
        <v>610</v>
      </c>
      <c r="AH334" s="108" t="s">
        <v>610</v>
      </c>
      <c r="AI334" s="8"/>
      <c r="AJ334" s="46"/>
      <c r="AK334" s="43" t="s">
        <v>610</v>
      </c>
      <c r="AL334" s="40" t="s">
        <v>610</v>
      </c>
      <c r="AM334" s="43"/>
      <c r="AN334" s="43"/>
      <c r="AO334" s="43"/>
      <c r="AP334" s="43"/>
      <c r="AQ334" s="43"/>
      <c r="AR334" s="43"/>
    </row>
    <row r="335" spans="1:44" ht="28.5">
      <c r="A335" s="115" t="s">
        <v>1124</v>
      </c>
      <c r="B335" s="8"/>
      <c r="H335" s="77" t="s">
        <v>610</v>
      </c>
      <c r="J335" s="76"/>
      <c r="K335" s="8" t="s">
        <v>649</v>
      </c>
      <c r="L335" s="8"/>
      <c r="M335" s="8"/>
      <c r="N335" s="8"/>
      <c r="O335" s="8" t="s">
        <v>364</v>
      </c>
      <c r="P335" s="8"/>
      <c r="Q335" s="8" t="s">
        <v>171</v>
      </c>
      <c r="R335" s="8">
        <v>48413</v>
      </c>
      <c r="S335" s="8"/>
      <c r="T335" s="10" t="s">
        <v>113</v>
      </c>
      <c r="U335" s="36" t="s">
        <v>62</v>
      </c>
      <c r="V335" s="8" t="s">
        <v>305</v>
      </c>
      <c r="W335" s="12" t="s">
        <v>303</v>
      </c>
      <c r="X335" s="12" t="s">
        <v>303</v>
      </c>
      <c r="Y335" s="85"/>
      <c r="Z335" s="12" t="s">
        <v>304</v>
      </c>
      <c r="AA335" s="8" t="s">
        <v>306</v>
      </c>
      <c r="AB335" s="8"/>
      <c r="AC335" s="8"/>
      <c r="AD335" s="10" t="s">
        <v>659</v>
      </c>
      <c r="AE335" s="69"/>
      <c r="AF335" s="69"/>
      <c r="AG335" s="108" t="s">
        <v>610</v>
      </c>
      <c r="AH335" s="108" t="s">
        <v>610</v>
      </c>
      <c r="AI335" s="8"/>
      <c r="AJ335" s="46"/>
      <c r="AK335" s="43" t="s">
        <v>610</v>
      </c>
      <c r="AL335" s="40" t="s">
        <v>610</v>
      </c>
      <c r="AM335" s="43"/>
      <c r="AN335" s="43"/>
      <c r="AO335" s="43"/>
      <c r="AP335" s="43"/>
      <c r="AQ335" s="43"/>
      <c r="AR335" s="43"/>
    </row>
    <row r="336" spans="1:44" ht="28.5">
      <c r="A336" s="115" t="s">
        <v>1125</v>
      </c>
      <c r="B336" s="8"/>
      <c r="H336" s="77" t="s">
        <v>610</v>
      </c>
      <c r="J336" s="76"/>
      <c r="K336" s="8" t="s">
        <v>650</v>
      </c>
      <c r="L336" s="8"/>
      <c r="M336" s="8">
        <v>-83.270218</v>
      </c>
      <c r="N336" s="8">
        <v>43.829439000000001</v>
      </c>
      <c r="O336" s="8" t="s">
        <v>957</v>
      </c>
      <c r="P336" s="8"/>
      <c r="Q336" s="8" t="s">
        <v>309</v>
      </c>
      <c r="R336" s="8">
        <v>48755</v>
      </c>
      <c r="S336" s="8"/>
      <c r="T336" s="10" t="s">
        <v>113</v>
      </c>
      <c r="U336" s="36" t="s">
        <v>62</v>
      </c>
      <c r="V336" s="8" t="s">
        <v>310</v>
      </c>
      <c r="W336" s="12" t="s">
        <v>307</v>
      </c>
      <c r="X336" s="12" t="s">
        <v>307</v>
      </c>
      <c r="Y336" s="85" t="s">
        <v>884</v>
      </c>
      <c r="Z336" s="8" t="s">
        <v>308</v>
      </c>
      <c r="AA336" s="8"/>
      <c r="AB336" s="8"/>
      <c r="AC336" s="8"/>
      <c r="AD336" s="10" t="s">
        <v>659</v>
      </c>
      <c r="AE336" s="69"/>
      <c r="AF336" s="69"/>
      <c r="AG336" s="108" t="s">
        <v>610</v>
      </c>
      <c r="AH336" s="108" t="s">
        <v>610</v>
      </c>
      <c r="AI336" s="8"/>
      <c r="AJ336" s="46"/>
      <c r="AK336" s="43" t="s">
        <v>610</v>
      </c>
      <c r="AL336" s="40" t="s">
        <v>610</v>
      </c>
      <c r="AM336" s="43"/>
      <c r="AN336" s="43"/>
      <c r="AO336" s="43"/>
      <c r="AP336" s="43"/>
      <c r="AQ336" s="43"/>
      <c r="AR336" s="43"/>
    </row>
    <row r="337" spans="1:44" ht="60">
      <c r="A337" s="115" t="s">
        <v>1126</v>
      </c>
      <c r="B337" s="8"/>
      <c r="E337" s="69" t="s">
        <v>610</v>
      </c>
      <c r="F337" s="69" t="s">
        <v>610</v>
      </c>
      <c r="G337" s="69" t="s">
        <v>610</v>
      </c>
      <c r="H337" s="77" t="s">
        <v>610</v>
      </c>
      <c r="I337" s="69" t="s">
        <v>610</v>
      </c>
      <c r="J337" s="76"/>
      <c r="K337" s="8" t="s">
        <v>590</v>
      </c>
      <c r="L337" s="8"/>
      <c r="M337" s="8">
        <v>-82.476309999999998</v>
      </c>
      <c r="N337" s="8">
        <v>42.873265000000004</v>
      </c>
      <c r="O337" s="8" t="s">
        <v>595</v>
      </c>
      <c r="P337" s="8"/>
      <c r="Q337" s="8" t="s">
        <v>596</v>
      </c>
      <c r="R337" s="8">
        <v>48079</v>
      </c>
      <c r="S337" s="8"/>
      <c r="T337" s="10" t="s">
        <v>113</v>
      </c>
      <c r="U337" s="57" t="s">
        <v>724</v>
      </c>
      <c r="V337" s="8" t="s">
        <v>594</v>
      </c>
      <c r="W337" s="12" t="s">
        <v>597</v>
      </c>
      <c r="X337" s="12" t="s">
        <v>597</v>
      </c>
      <c r="Y337" s="85" t="s">
        <v>881</v>
      </c>
      <c r="Z337" s="12" t="s">
        <v>593</v>
      </c>
      <c r="AA337" s="8"/>
      <c r="AB337" s="8"/>
      <c r="AC337" s="8"/>
      <c r="AD337" s="10" t="s">
        <v>659</v>
      </c>
      <c r="AE337" s="69"/>
      <c r="AF337" s="69"/>
      <c r="AG337" s="108" t="s">
        <v>610</v>
      </c>
      <c r="AH337" s="108" t="s">
        <v>610</v>
      </c>
      <c r="AI337" s="8"/>
      <c r="AJ337" s="46"/>
      <c r="AK337" s="42"/>
      <c r="AL337" s="42"/>
      <c r="AM337" s="42"/>
      <c r="AN337" s="42" t="s">
        <v>610</v>
      </c>
      <c r="AO337" s="42"/>
      <c r="AP337" s="42"/>
      <c r="AQ337" s="42"/>
      <c r="AR337" s="42"/>
    </row>
    <row r="338" spans="1:44" ht="28.5">
      <c r="A338" s="115" t="s">
        <v>1127</v>
      </c>
      <c r="B338" s="8"/>
      <c r="C338" s="69" t="s">
        <v>610</v>
      </c>
      <c r="D338" s="69" t="s">
        <v>610</v>
      </c>
      <c r="E338" s="69" t="s">
        <v>610</v>
      </c>
      <c r="F338" s="69" t="s">
        <v>610</v>
      </c>
      <c r="G338" s="69" t="s">
        <v>610</v>
      </c>
      <c r="H338" s="77" t="s">
        <v>610</v>
      </c>
      <c r="I338" s="69" t="s">
        <v>610</v>
      </c>
      <c r="J338" s="76"/>
      <c r="K338" s="7" t="s">
        <v>382</v>
      </c>
      <c r="L338" s="96"/>
      <c r="M338" s="7">
        <v>-83.331740999999994</v>
      </c>
      <c r="N338" s="7">
        <v>42.654769999999999</v>
      </c>
      <c r="O338" s="8" t="s">
        <v>383</v>
      </c>
      <c r="P338" s="8"/>
      <c r="Q338" s="7" t="s">
        <v>384</v>
      </c>
      <c r="R338" s="7">
        <v>48328</v>
      </c>
      <c r="S338" s="7"/>
      <c r="T338" s="10" t="s">
        <v>113</v>
      </c>
      <c r="U338" s="61" t="s">
        <v>696</v>
      </c>
      <c r="V338" s="10" t="s">
        <v>726</v>
      </c>
      <c r="W338" s="12" t="s">
        <v>705</v>
      </c>
      <c r="X338" s="12" t="s">
        <v>705</v>
      </c>
      <c r="Y338" s="86"/>
      <c r="Z338" s="10"/>
      <c r="AA338" s="10"/>
      <c r="AB338" s="10"/>
      <c r="AC338" s="10"/>
      <c r="AD338" s="10" t="s">
        <v>659</v>
      </c>
      <c r="AE338" s="69"/>
      <c r="AF338" s="69"/>
      <c r="AG338" s="108" t="s">
        <v>610</v>
      </c>
      <c r="AH338" s="108" t="s">
        <v>610</v>
      </c>
      <c r="AI338" s="10"/>
      <c r="AJ338" s="52"/>
      <c r="AK338" s="41" t="s">
        <v>610</v>
      </c>
      <c r="AL338" s="42"/>
      <c r="AM338" s="42" t="s">
        <v>610</v>
      </c>
      <c r="AN338" s="42"/>
      <c r="AO338" s="42"/>
      <c r="AP338" s="42"/>
      <c r="AQ338" s="42"/>
      <c r="AR338" s="42"/>
    </row>
    <row r="339" spans="1:44" ht="90">
      <c r="A339" s="115" t="s">
        <v>1128</v>
      </c>
      <c r="B339" s="8"/>
      <c r="C339" s="69" t="s">
        <v>610</v>
      </c>
      <c r="D339" s="69" t="s">
        <v>610</v>
      </c>
      <c r="E339" s="69" t="s">
        <v>610</v>
      </c>
      <c r="F339" s="69" t="s">
        <v>610</v>
      </c>
      <c r="G339" s="69" t="s">
        <v>610</v>
      </c>
      <c r="H339" s="77" t="s">
        <v>610</v>
      </c>
      <c r="I339" s="69" t="s">
        <v>610</v>
      </c>
      <c r="J339" s="76"/>
      <c r="K339" s="10" t="s">
        <v>630</v>
      </c>
      <c r="L339" s="10"/>
      <c r="M339" s="10">
        <v>-83.690122000000002</v>
      </c>
      <c r="N339" s="10">
        <v>43.015813000000001</v>
      </c>
      <c r="O339" s="10" t="s">
        <v>624</v>
      </c>
      <c r="P339" s="10"/>
      <c r="Q339" s="10" t="s">
        <v>193</v>
      </c>
      <c r="R339" s="10">
        <v>48502</v>
      </c>
      <c r="S339" s="10"/>
      <c r="T339" s="10" t="s">
        <v>113</v>
      </c>
      <c r="U339" s="57" t="s">
        <v>15</v>
      </c>
      <c r="V339" s="10" t="s">
        <v>194</v>
      </c>
      <c r="W339" s="30" t="s">
        <v>203</v>
      </c>
      <c r="X339" s="30" t="s">
        <v>226</v>
      </c>
      <c r="Y339" s="83"/>
      <c r="Z339" s="30" t="s">
        <v>702</v>
      </c>
      <c r="AA339" s="10" t="s">
        <v>21</v>
      </c>
      <c r="AB339" s="10"/>
      <c r="AC339" s="10"/>
      <c r="AD339" s="10" t="s">
        <v>659</v>
      </c>
      <c r="AE339" s="69"/>
      <c r="AF339" s="69"/>
      <c r="AG339" s="108" t="s">
        <v>610</v>
      </c>
      <c r="AH339" s="108" t="s">
        <v>610</v>
      </c>
      <c r="AI339" s="10" t="s">
        <v>53</v>
      </c>
      <c r="AJ339" s="45" t="s">
        <v>52</v>
      </c>
      <c r="AK339" s="42" t="s">
        <v>610</v>
      </c>
      <c r="AL339" s="40" t="s">
        <v>610</v>
      </c>
      <c r="AM339" s="42" t="s">
        <v>610</v>
      </c>
      <c r="AN339" s="42"/>
      <c r="AO339" s="42"/>
      <c r="AP339" s="42"/>
      <c r="AQ339" s="42"/>
      <c r="AR339" s="42"/>
    </row>
    <row r="340" spans="1:44" ht="75">
      <c r="A340" s="115" t="s">
        <v>1129</v>
      </c>
      <c r="B340" s="8"/>
      <c r="C340" s="69" t="s">
        <v>610</v>
      </c>
      <c r="D340" s="69" t="s">
        <v>610</v>
      </c>
      <c r="E340" s="69" t="s">
        <v>610</v>
      </c>
      <c r="F340" s="69" t="s">
        <v>610</v>
      </c>
      <c r="G340" s="69" t="s">
        <v>610</v>
      </c>
      <c r="H340" s="77" t="s">
        <v>610</v>
      </c>
      <c r="I340" s="69" t="s">
        <v>610</v>
      </c>
      <c r="J340" s="76"/>
      <c r="K340" s="10" t="s">
        <v>629</v>
      </c>
      <c r="L340" s="10"/>
      <c r="M340" s="10">
        <v>-83.712643</v>
      </c>
      <c r="N340" s="10">
        <v>43.012383</v>
      </c>
      <c r="O340" s="10" t="s">
        <v>605</v>
      </c>
      <c r="P340" s="10"/>
      <c r="Q340" s="10" t="s">
        <v>193</v>
      </c>
      <c r="R340" s="10">
        <v>48504</v>
      </c>
      <c r="S340" s="10"/>
      <c r="T340" s="10" t="s">
        <v>113</v>
      </c>
      <c r="U340" s="57" t="s">
        <v>15</v>
      </c>
      <c r="V340" s="10" t="s">
        <v>219</v>
      </c>
      <c r="W340" s="30" t="s">
        <v>150</v>
      </c>
      <c r="X340" s="30" t="s">
        <v>150</v>
      </c>
      <c r="Y340" s="83"/>
      <c r="Z340" s="30" t="s">
        <v>220</v>
      </c>
      <c r="AA340" s="10" t="s">
        <v>43</v>
      </c>
      <c r="AB340" s="10"/>
      <c r="AC340" s="10" t="s">
        <v>44</v>
      </c>
      <c r="AD340" s="10" t="s">
        <v>659</v>
      </c>
      <c r="AE340" s="69"/>
      <c r="AF340" s="69"/>
      <c r="AG340" s="108" t="s">
        <v>610</v>
      </c>
      <c r="AH340" s="108" t="s">
        <v>610</v>
      </c>
      <c r="AI340" s="10" t="s">
        <v>151</v>
      </c>
      <c r="AJ340" s="45" t="s">
        <v>42</v>
      </c>
      <c r="AK340" s="42" t="s">
        <v>610</v>
      </c>
      <c r="AL340" s="42"/>
      <c r="AM340" s="42" t="s">
        <v>610</v>
      </c>
      <c r="AN340" s="42" t="s">
        <v>610</v>
      </c>
      <c r="AO340" s="42"/>
      <c r="AP340" s="42"/>
      <c r="AQ340" s="42"/>
      <c r="AR340" s="42"/>
    </row>
    <row r="341" spans="1:44" ht="28.5">
      <c r="A341" s="115"/>
      <c r="B341" s="8"/>
      <c r="C341" s="69"/>
      <c r="D341" s="69"/>
      <c r="E341" s="69"/>
      <c r="F341" s="69"/>
      <c r="G341" s="69"/>
      <c r="H341" s="77" t="s">
        <v>610</v>
      </c>
      <c r="I341" s="69"/>
      <c r="J341" s="76"/>
      <c r="K341" s="182" t="s">
        <v>2325</v>
      </c>
      <c r="L341" s="182" t="s">
        <v>1296</v>
      </c>
      <c r="M341" s="188">
        <v>-82.998153000000002</v>
      </c>
      <c r="N341" s="188">
        <v>43.801586999999998</v>
      </c>
      <c r="O341" s="182" t="s">
        <v>2326</v>
      </c>
      <c r="P341" s="182"/>
      <c r="Q341" s="182" t="s">
        <v>2327</v>
      </c>
      <c r="R341" s="182">
        <v>48413</v>
      </c>
      <c r="S341" s="182"/>
      <c r="T341" s="127" t="s">
        <v>113</v>
      </c>
      <c r="U341" s="182" t="s">
        <v>2324</v>
      </c>
      <c r="V341" s="182" t="s">
        <v>2328</v>
      </c>
      <c r="W341" s="182" t="s">
        <v>2329</v>
      </c>
      <c r="X341" s="146" t="s">
        <v>2329</v>
      </c>
      <c r="Y341" s="182" t="s">
        <v>2330</v>
      </c>
      <c r="Z341" s="182" t="s">
        <v>2331</v>
      </c>
      <c r="AA341" s="182" t="s">
        <v>1711</v>
      </c>
      <c r="AB341" s="120"/>
      <c r="AC341" s="120"/>
      <c r="AD341" s="120"/>
      <c r="AE341" s="158" t="s">
        <v>610</v>
      </c>
      <c r="AF341" s="120"/>
      <c r="AG341" s="120"/>
      <c r="AH341" s="120"/>
      <c r="AI341" s="120"/>
      <c r="AJ341" s="120"/>
      <c r="AK341" s="120"/>
      <c r="AL341" s="120"/>
      <c r="AM341" s="120"/>
      <c r="AN341" s="120"/>
      <c r="AO341" s="120"/>
      <c r="AP341" s="120"/>
      <c r="AQ341" s="120"/>
      <c r="AR341" s="159" t="s">
        <v>610</v>
      </c>
    </row>
    <row r="342" spans="1:44" ht="28.5">
      <c r="A342" s="115"/>
      <c r="B342" s="8"/>
      <c r="C342" s="69"/>
      <c r="D342" s="69"/>
      <c r="E342" s="69"/>
      <c r="F342" s="69"/>
      <c r="G342" s="69"/>
      <c r="H342" s="77" t="s">
        <v>610</v>
      </c>
      <c r="I342" s="69"/>
      <c r="J342" s="76"/>
      <c r="K342" s="182" t="s">
        <v>2325</v>
      </c>
      <c r="L342" s="182" t="s">
        <v>1305</v>
      </c>
      <c r="M342" s="188">
        <v>-83.038089050099998</v>
      </c>
      <c r="N342" s="188">
        <v>43.801749871699997</v>
      </c>
      <c r="O342" s="182" t="s">
        <v>2332</v>
      </c>
      <c r="P342" s="182"/>
      <c r="Q342" s="182" t="s">
        <v>2327</v>
      </c>
      <c r="R342" s="182">
        <v>48413</v>
      </c>
      <c r="S342" s="182"/>
      <c r="T342" s="127" t="s">
        <v>113</v>
      </c>
      <c r="U342" s="182" t="s">
        <v>2324</v>
      </c>
      <c r="V342" s="182" t="s">
        <v>2333</v>
      </c>
      <c r="W342" s="182" t="s">
        <v>2334</v>
      </c>
      <c r="X342" s="182" t="s">
        <v>2334</v>
      </c>
      <c r="Y342" s="182" t="s">
        <v>2334</v>
      </c>
      <c r="Z342" s="182" t="s">
        <v>2117</v>
      </c>
      <c r="AA342" s="118" t="s">
        <v>1310</v>
      </c>
      <c r="AB342" s="119"/>
      <c r="AC342" s="120"/>
      <c r="AD342" s="120"/>
      <c r="AE342" s="158" t="s">
        <v>610</v>
      </c>
      <c r="AF342" s="120"/>
      <c r="AG342" s="120"/>
      <c r="AH342" s="120"/>
      <c r="AI342" s="120"/>
      <c r="AJ342" s="120"/>
      <c r="AK342" s="120"/>
      <c r="AL342" s="120"/>
      <c r="AM342" s="120"/>
      <c r="AN342" s="120"/>
      <c r="AO342" s="120"/>
      <c r="AP342" s="120"/>
      <c r="AQ342" s="120"/>
      <c r="AR342" s="159" t="s">
        <v>610</v>
      </c>
    </row>
    <row r="343" spans="1:44" ht="28.5">
      <c r="A343" s="115"/>
      <c r="B343" s="8"/>
      <c r="C343" s="69"/>
      <c r="D343" s="69"/>
      <c r="E343" s="69"/>
      <c r="F343" s="69"/>
      <c r="G343" s="69"/>
      <c r="H343" s="77" t="s">
        <v>610</v>
      </c>
      <c r="I343" s="69"/>
      <c r="J343" s="76"/>
      <c r="K343" s="182" t="s">
        <v>2335</v>
      </c>
      <c r="L343" s="182" t="s">
        <v>1313</v>
      </c>
      <c r="M343" s="188">
        <v>-82.997073</v>
      </c>
      <c r="N343" s="188">
        <v>43.801749000000001</v>
      </c>
      <c r="O343" s="182" t="s">
        <v>2336</v>
      </c>
      <c r="P343" s="182"/>
      <c r="Q343" s="182" t="s">
        <v>2327</v>
      </c>
      <c r="R343" s="182">
        <v>48413</v>
      </c>
      <c r="S343" s="182"/>
      <c r="T343" s="127" t="s">
        <v>113</v>
      </c>
      <c r="U343" s="182" t="s">
        <v>2324</v>
      </c>
      <c r="V343" s="182" t="s">
        <v>2337</v>
      </c>
      <c r="W343" s="182" t="s">
        <v>2338</v>
      </c>
      <c r="X343" s="146" t="s">
        <v>2339</v>
      </c>
      <c r="Y343" s="182" t="s">
        <v>2339</v>
      </c>
      <c r="Z343" s="182" t="s">
        <v>2340</v>
      </c>
      <c r="AA343" s="182" t="s">
        <v>1711</v>
      </c>
      <c r="AB343" s="120"/>
      <c r="AC343" s="120"/>
      <c r="AD343" s="120"/>
      <c r="AE343" s="158" t="s">
        <v>610</v>
      </c>
      <c r="AF343" s="120"/>
      <c r="AG343" s="120"/>
      <c r="AH343" s="120"/>
      <c r="AI343" s="120"/>
      <c r="AJ343" s="120"/>
      <c r="AK343" s="120"/>
      <c r="AL343" s="120"/>
      <c r="AM343" s="120"/>
      <c r="AN343" s="120"/>
      <c r="AO343" s="120"/>
      <c r="AP343" s="120"/>
      <c r="AQ343" s="120"/>
      <c r="AR343" s="159" t="s">
        <v>610</v>
      </c>
    </row>
    <row r="344" spans="1:44" ht="28.5">
      <c r="A344" s="115"/>
      <c r="B344" s="8"/>
      <c r="C344" s="69"/>
      <c r="D344" s="69"/>
      <c r="E344" s="69"/>
      <c r="F344" s="69"/>
      <c r="G344" s="69"/>
      <c r="H344" s="77" t="s">
        <v>610</v>
      </c>
      <c r="I344" s="69"/>
      <c r="J344" s="76"/>
      <c r="K344" s="182" t="s">
        <v>2341</v>
      </c>
      <c r="L344" s="182" t="s">
        <v>1313</v>
      </c>
      <c r="M344" s="188">
        <v>-82.662893999999994</v>
      </c>
      <c r="N344" s="188">
        <v>43.841096999999998</v>
      </c>
      <c r="O344" s="182" t="s">
        <v>2342</v>
      </c>
      <c r="P344" s="182"/>
      <c r="Q344" s="182" t="s">
        <v>300</v>
      </c>
      <c r="R344" s="182">
        <v>48441</v>
      </c>
      <c r="S344" s="182"/>
      <c r="T344" s="127" t="s">
        <v>113</v>
      </c>
      <c r="U344" s="182" t="s">
        <v>2324</v>
      </c>
      <c r="V344" s="182" t="s">
        <v>2343</v>
      </c>
      <c r="W344" s="182" t="s">
        <v>2344</v>
      </c>
      <c r="X344" s="146" t="s">
        <v>2344</v>
      </c>
      <c r="Y344" s="182" t="s">
        <v>2345</v>
      </c>
      <c r="Z344" s="182" t="s">
        <v>2346</v>
      </c>
      <c r="AA344" s="182" t="s">
        <v>1711</v>
      </c>
      <c r="AB344" s="120"/>
      <c r="AC344" s="120"/>
      <c r="AD344" s="120"/>
      <c r="AE344" s="158" t="s">
        <v>610</v>
      </c>
      <c r="AF344" s="120"/>
      <c r="AG344" s="120"/>
      <c r="AH344" s="120"/>
      <c r="AI344" s="120"/>
      <c r="AJ344" s="120"/>
      <c r="AK344" s="120"/>
      <c r="AL344" s="120"/>
      <c r="AM344" s="120"/>
      <c r="AN344" s="120"/>
      <c r="AO344" s="120"/>
      <c r="AP344" s="120"/>
      <c r="AQ344" s="120"/>
      <c r="AR344" s="159" t="s">
        <v>610</v>
      </c>
    </row>
    <row r="345" spans="1:44" ht="28.5">
      <c r="A345" s="115"/>
      <c r="B345" s="8"/>
      <c r="C345" s="69"/>
      <c r="D345" s="69"/>
      <c r="E345" s="69"/>
      <c r="F345" s="69"/>
      <c r="G345" s="69"/>
      <c r="H345" s="77" t="s">
        <v>610</v>
      </c>
      <c r="I345" s="69"/>
      <c r="J345" s="76"/>
      <c r="K345" s="182" t="s">
        <v>2347</v>
      </c>
      <c r="L345" s="182" t="s">
        <v>1509</v>
      </c>
      <c r="M345" s="188">
        <v>-82.994219964899997</v>
      </c>
      <c r="N345" s="188">
        <v>44.044751463600001</v>
      </c>
      <c r="O345" s="182" t="s">
        <v>2348</v>
      </c>
      <c r="P345" s="182"/>
      <c r="Q345" s="182" t="s">
        <v>2349</v>
      </c>
      <c r="R345" s="182">
        <v>48467</v>
      </c>
      <c r="S345" s="182"/>
      <c r="T345" s="127" t="s">
        <v>113</v>
      </c>
      <c r="U345" s="182" t="s">
        <v>2324</v>
      </c>
      <c r="V345" s="182" t="s">
        <v>2350</v>
      </c>
      <c r="W345" s="182" t="s">
        <v>2351</v>
      </c>
      <c r="X345" s="182" t="s">
        <v>2351</v>
      </c>
      <c r="Y345" s="182" t="s">
        <v>2352</v>
      </c>
      <c r="Z345" s="182" t="s">
        <v>2353</v>
      </c>
      <c r="AA345" s="182" t="s">
        <v>1711</v>
      </c>
      <c r="AB345" s="120"/>
      <c r="AC345" s="120"/>
      <c r="AD345" s="120"/>
      <c r="AE345" s="158" t="s">
        <v>610</v>
      </c>
      <c r="AF345" s="120"/>
      <c r="AG345" s="120"/>
      <c r="AH345" s="120"/>
      <c r="AI345" s="120"/>
      <c r="AJ345" s="120"/>
      <c r="AK345" s="120"/>
      <c r="AL345" s="120"/>
      <c r="AM345" s="120"/>
      <c r="AN345" s="120"/>
      <c r="AO345" s="120"/>
      <c r="AP345" s="120"/>
      <c r="AQ345" s="120"/>
      <c r="AR345" s="159" t="s">
        <v>610</v>
      </c>
    </row>
    <row r="346" spans="1:44" ht="28.5">
      <c r="A346" s="115"/>
      <c r="B346" s="8"/>
      <c r="C346" s="69"/>
      <c r="D346" s="69"/>
      <c r="E346" s="69"/>
      <c r="F346" s="69"/>
      <c r="G346" s="69"/>
      <c r="H346" s="77" t="s">
        <v>610</v>
      </c>
      <c r="I346" s="69"/>
      <c r="J346" s="76"/>
      <c r="K346" s="182" t="s">
        <v>2354</v>
      </c>
      <c r="L346" s="182" t="s">
        <v>1509</v>
      </c>
      <c r="M346" s="188">
        <v>-82.710725435900002</v>
      </c>
      <c r="N346" s="188">
        <v>43.939861606500003</v>
      </c>
      <c r="O346" s="182" t="s">
        <v>2355</v>
      </c>
      <c r="P346" s="182" t="s">
        <v>2356</v>
      </c>
      <c r="Q346" s="182" t="s">
        <v>2357</v>
      </c>
      <c r="R346" s="182">
        <v>48468</v>
      </c>
      <c r="S346" s="182"/>
      <c r="T346" s="127" t="s">
        <v>113</v>
      </c>
      <c r="U346" s="182" t="s">
        <v>2324</v>
      </c>
      <c r="V346" s="182" t="s">
        <v>2358</v>
      </c>
      <c r="W346" s="146" t="s">
        <v>2359</v>
      </c>
      <c r="X346" s="146" t="s">
        <v>2359</v>
      </c>
      <c r="Y346" s="182" t="s">
        <v>2360</v>
      </c>
      <c r="Z346" s="182" t="s">
        <v>2361</v>
      </c>
      <c r="AA346" s="182"/>
      <c r="AB346" s="120"/>
      <c r="AC346" s="120"/>
      <c r="AD346" s="120"/>
      <c r="AE346" s="158" t="s">
        <v>610</v>
      </c>
      <c r="AF346" s="120"/>
      <c r="AG346" s="120"/>
      <c r="AH346" s="120"/>
      <c r="AI346" s="120"/>
      <c r="AJ346" s="120"/>
      <c r="AK346" s="120"/>
      <c r="AL346" s="120"/>
      <c r="AM346" s="120"/>
      <c r="AN346" s="120"/>
      <c r="AO346" s="120"/>
      <c r="AP346" s="120"/>
      <c r="AQ346" s="120"/>
      <c r="AR346" s="159" t="s">
        <v>610</v>
      </c>
    </row>
    <row r="347" spans="1:44" ht="28.5">
      <c r="A347" s="115"/>
      <c r="B347" s="8"/>
      <c r="C347" s="69"/>
      <c r="D347" s="69"/>
      <c r="E347" s="69"/>
      <c r="F347" s="69"/>
      <c r="G347" s="69"/>
      <c r="H347" s="77" t="s">
        <v>610</v>
      </c>
      <c r="I347" s="69"/>
      <c r="J347" s="76"/>
      <c r="K347" s="182" t="s">
        <v>2362</v>
      </c>
      <c r="L347" s="182" t="s">
        <v>1509</v>
      </c>
      <c r="M347" s="188">
        <v>-82.993523836099996</v>
      </c>
      <c r="N347" s="188">
        <v>43.939291406199999</v>
      </c>
      <c r="O347" s="182" t="s">
        <v>2363</v>
      </c>
      <c r="P347" s="182"/>
      <c r="Q347" s="182" t="s">
        <v>2364</v>
      </c>
      <c r="R347" s="182">
        <v>48445</v>
      </c>
      <c r="S347" s="182"/>
      <c r="T347" s="127" t="s">
        <v>113</v>
      </c>
      <c r="U347" s="182" t="s">
        <v>2324</v>
      </c>
      <c r="V347" s="182" t="s">
        <v>2365</v>
      </c>
      <c r="W347" s="182" t="s">
        <v>2366</v>
      </c>
      <c r="X347" s="182"/>
      <c r="Y347" s="182" t="s">
        <v>2367</v>
      </c>
      <c r="Z347" s="163" t="s">
        <v>2117</v>
      </c>
      <c r="AA347" s="182"/>
      <c r="AB347" s="120"/>
      <c r="AC347" s="120"/>
      <c r="AD347" s="120"/>
      <c r="AE347" s="158" t="s">
        <v>610</v>
      </c>
      <c r="AF347" s="120"/>
      <c r="AG347" s="120"/>
      <c r="AH347" s="120"/>
      <c r="AI347" s="120"/>
      <c r="AJ347" s="120"/>
      <c r="AK347" s="120"/>
      <c r="AL347" s="120"/>
      <c r="AM347" s="120"/>
      <c r="AN347" s="120"/>
      <c r="AO347" s="120"/>
      <c r="AP347" s="120"/>
      <c r="AQ347" s="120"/>
      <c r="AR347" s="159" t="s">
        <v>610</v>
      </c>
    </row>
    <row r="348" spans="1:44" ht="28.5">
      <c r="A348" s="115"/>
      <c r="B348" s="8"/>
      <c r="C348" s="69"/>
      <c r="D348" s="69"/>
      <c r="E348" s="69"/>
      <c r="F348" s="69"/>
      <c r="G348" s="69"/>
      <c r="H348" s="77" t="s">
        <v>610</v>
      </c>
      <c r="I348" s="69"/>
      <c r="J348" s="76"/>
      <c r="K348" s="182" t="s">
        <v>2368</v>
      </c>
      <c r="L348" s="182" t="s">
        <v>1509</v>
      </c>
      <c r="M348" s="188">
        <v>-83.270367382399996</v>
      </c>
      <c r="N348" s="188">
        <v>43.829415553300002</v>
      </c>
      <c r="O348" s="182" t="s">
        <v>957</v>
      </c>
      <c r="P348" s="182"/>
      <c r="Q348" s="182" t="s">
        <v>309</v>
      </c>
      <c r="R348" s="182">
        <v>48755</v>
      </c>
      <c r="S348" s="182"/>
      <c r="T348" s="127" t="s">
        <v>113</v>
      </c>
      <c r="U348" s="182" t="s">
        <v>2324</v>
      </c>
      <c r="V348" s="182" t="s">
        <v>2369</v>
      </c>
      <c r="W348" s="182" t="s">
        <v>2370</v>
      </c>
      <c r="X348" s="182" t="s">
        <v>2370</v>
      </c>
      <c r="Y348" s="182" t="s">
        <v>2371</v>
      </c>
      <c r="Z348" s="189" t="s">
        <v>2372</v>
      </c>
      <c r="AA348" s="182"/>
      <c r="AB348" s="120"/>
      <c r="AC348" s="120"/>
      <c r="AD348" s="120"/>
      <c r="AE348" s="158" t="s">
        <v>610</v>
      </c>
      <c r="AF348" s="120"/>
      <c r="AG348" s="120"/>
      <c r="AH348" s="120"/>
      <c r="AI348" s="120"/>
      <c r="AJ348" s="120"/>
      <c r="AK348" s="120"/>
      <c r="AL348" s="120"/>
      <c r="AM348" s="120"/>
      <c r="AN348" s="120"/>
      <c r="AO348" s="120"/>
      <c r="AP348" s="120"/>
      <c r="AQ348" s="120"/>
      <c r="AR348" s="159" t="s">
        <v>610</v>
      </c>
    </row>
    <row r="349" spans="1:44" ht="28.5">
      <c r="A349" s="115"/>
      <c r="B349" s="8"/>
      <c r="C349" s="69"/>
      <c r="D349" s="69"/>
      <c r="E349" s="69"/>
      <c r="F349" s="69"/>
      <c r="G349" s="69"/>
      <c r="H349" s="77" t="s">
        <v>610</v>
      </c>
      <c r="I349" s="69"/>
      <c r="J349" s="76"/>
      <c r="K349" s="182" t="s">
        <v>2373</v>
      </c>
      <c r="L349" s="182" t="s">
        <v>1509</v>
      </c>
      <c r="M349" s="188">
        <v>-83.269534908699995</v>
      </c>
      <c r="N349" s="188">
        <v>43.728936322400003</v>
      </c>
      <c r="O349" s="182" t="s">
        <v>2374</v>
      </c>
      <c r="P349" s="182" t="s">
        <v>2375</v>
      </c>
      <c r="Q349" s="182" t="s">
        <v>2376</v>
      </c>
      <c r="R349" s="182">
        <v>48754</v>
      </c>
      <c r="S349" s="182"/>
      <c r="T349" s="127" t="s">
        <v>113</v>
      </c>
      <c r="U349" s="182" t="s">
        <v>2324</v>
      </c>
      <c r="V349" s="182" t="s">
        <v>2377</v>
      </c>
      <c r="W349" s="182"/>
      <c r="X349" s="146" t="s">
        <v>2378</v>
      </c>
      <c r="Y349" s="146" t="s">
        <v>2378</v>
      </c>
      <c r="Z349" s="182" t="s">
        <v>2117</v>
      </c>
      <c r="AA349" s="182"/>
      <c r="AB349" s="120"/>
      <c r="AC349" s="120"/>
      <c r="AD349" s="120"/>
      <c r="AE349" s="158" t="s">
        <v>610</v>
      </c>
      <c r="AF349" s="120"/>
      <c r="AG349" s="120"/>
      <c r="AH349" s="120"/>
      <c r="AI349" s="120"/>
      <c r="AJ349" s="120"/>
      <c r="AK349" s="120"/>
      <c r="AL349" s="120"/>
      <c r="AM349" s="120"/>
      <c r="AN349" s="120"/>
      <c r="AO349" s="120"/>
      <c r="AP349" s="120"/>
      <c r="AQ349" s="120"/>
      <c r="AR349" s="159" t="s">
        <v>610</v>
      </c>
    </row>
    <row r="350" spans="1:44" ht="28.5">
      <c r="A350" s="115"/>
      <c r="B350" s="8"/>
      <c r="C350" s="69"/>
      <c r="D350" s="69"/>
      <c r="E350" s="69"/>
      <c r="F350" s="69"/>
      <c r="G350" s="69"/>
      <c r="H350" s="77" t="s">
        <v>610</v>
      </c>
      <c r="I350" s="69"/>
      <c r="J350" s="76"/>
      <c r="K350" s="182" t="s">
        <v>2379</v>
      </c>
      <c r="L350" s="182" t="s">
        <v>1313</v>
      </c>
      <c r="M350" s="188">
        <v>-83.271671999999995</v>
      </c>
      <c r="N350" s="188">
        <v>43.938836999999999</v>
      </c>
      <c r="O350" s="182" t="s">
        <v>2380</v>
      </c>
      <c r="P350" s="182" t="s">
        <v>2381</v>
      </c>
      <c r="Q350" s="182" t="s">
        <v>295</v>
      </c>
      <c r="R350" s="182">
        <v>48725</v>
      </c>
      <c r="S350" s="182"/>
      <c r="T350" s="127" t="s">
        <v>113</v>
      </c>
      <c r="U350" s="182" t="s">
        <v>2324</v>
      </c>
      <c r="V350" s="182" t="s">
        <v>2382</v>
      </c>
      <c r="W350" s="182" t="s">
        <v>2383</v>
      </c>
      <c r="X350" s="182" t="s">
        <v>2383</v>
      </c>
      <c r="Y350" s="182" t="s">
        <v>2384</v>
      </c>
      <c r="Z350" s="182" t="s">
        <v>2384</v>
      </c>
      <c r="AA350" s="182" t="s">
        <v>1711</v>
      </c>
      <c r="AB350" s="120"/>
      <c r="AC350" s="120"/>
      <c r="AD350" s="120"/>
      <c r="AE350" s="158" t="s">
        <v>610</v>
      </c>
      <c r="AF350" s="120"/>
      <c r="AG350" s="120"/>
      <c r="AH350" s="120"/>
      <c r="AI350" s="120"/>
      <c r="AJ350" s="120"/>
      <c r="AK350" s="120"/>
      <c r="AL350" s="120"/>
      <c r="AM350" s="120"/>
      <c r="AN350" s="120"/>
      <c r="AO350" s="120"/>
      <c r="AP350" s="120"/>
      <c r="AQ350" s="120"/>
      <c r="AR350" s="159" t="s">
        <v>610</v>
      </c>
    </row>
    <row r="351" spans="1:44" ht="28.5">
      <c r="A351" s="115"/>
      <c r="B351" s="8"/>
      <c r="C351" s="69"/>
      <c r="D351" s="69"/>
      <c r="E351" s="69"/>
      <c r="F351" s="69"/>
      <c r="G351" s="69"/>
      <c r="H351" s="77" t="s">
        <v>610</v>
      </c>
      <c r="I351" s="69"/>
      <c r="J351" s="76"/>
      <c r="K351" s="182" t="s">
        <v>2385</v>
      </c>
      <c r="L351" s="182" t="s">
        <v>1509</v>
      </c>
      <c r="M351" s="188">
        <v>-82.929141000000001</v>
      </c>
      <c r="N351" s="188">
        <v>43.710984000000003</v>
      </c>
      <c r="O351" s="182" t="s">
        <v>2386</v>
      </c>
      <c r="P351" s="182"/>
      <c r="Q351" s="182" t="s">
        <v>2387</v>
      </c>
      <c r="R351" s="182">
        <v>48413</v>
      </c>
      <c r="S351" s="182"/>
      <c r="T351" s="127" t="s">
        <v>113</v>
      </c>
      <c r="U351" s="182" t="s">
        <v>2324</v>
      </c>
      <c r="V351" s="182" t="s">
        <v>2388</v>
      </c>
      <c r="W351" s="182" t="s">
        <v>2389</v>
      </c>
      <c r="X351" s="182" t="s">
        <v>2389</v>
      </c>
      <c r="Y351" s="182" t="s">
        <v>2390</v>
      </c>
      <c r="Z351" s="182" t="s">
        <v>2391</v>
      </c>
      <c r="AA351" s="182" t="s">
        <v>1711</v>
      </c>
      <c r="AB351" s="120"/>
      <c r="AC351" s="120"/>
      <c r="AD351" s="120"/>
      <c r="AE351" s="158" t="s">
        <v>610</v>
      </c>
      <c r="AF351" s="120"/>
      <c r="AG351" s="120"/>
      <c r="AH351" s="120"/>
      <c r="AI351" s="120"/>
      <c r="AJ351" s="120"/>
      <c r="AK351" s="120"/>
      <c r="AL351" s="120"/>
      <c r="AM351" s="120"/>
      <c r="AN351" s="120"/>
      <c r="AO351" s="120"/>
      <c r="AP351" s="120"/>
      <c r="AQ351" s="120"/>
      <c r="AR351" s="159" t="s">
        <v>610</v>
      </c>
    </row>
    <row r="352" spans="1:44" ht="28.5">
      <c r="A352" s="115"/>
      <c r="B352" s="8"/>
      <c r="C352" s="69"/>
      <c r="D352" s="69"/>
      <c r="E352" s="69"/>
      <c r="F352" s="69"/>
      <c r="G352" s="69"/>
      <c r="H352" s="77" t="s">
        <v>610</v>
      </c>
      <c r="I352" s="69"/>
      <c r="J352" s="76"/>
      <c r="K352" s="182" t="s">
        <v>2392</v>
      </c>
      <c r="L352" s="182" t="s">
        <v>1509</v>
      </c>
      <c r="M352" s="188">
        <v>-83.450519999999997</v>
      </c>
      <c r="N352" s="188">
        <v>43.733457000000001</v>
      </c>
      <c r="O352" s="182" t="s">
        <v>2393</v>
      </c>
      <c r="P352" s="182"/>
      <c r="Q352" s="182" t="s">
        <v>2394</v>
      </c>
      <c r="R352" s="182">
        <v>48759</v>
      </c>
      <c r="S352" s="182"/>
      <c r="T352" s="127" t="s">
        <v>113</v>
      </c>
      <c r="U352" s="182" t="s">
        <v>2324</v>
      </c>
      <c r="V352" s="182" t="s">
        <v>2395</v>
      </c>
      <c r="W352" s="182" t="s">
        <v>2396</v>
      </c>
      <c r="X352" s="182" t="s">
        <v>2396</v>
      </c>
      <c r="Y352" s="182" t="s">
        <v>2397</v>
      </c>
      <c r="Z352" s="182" t="s">
        <v>2398</v>
      </c>
      <c r="AA352" s="182" t="s">
        <v>1711</v>
      </c>
      <c r="AB352" s="120"/>
      <c r="AC352" s="120"/>
      <c r="AD352" s="120"/>
      <c r="AE352" s="158" t="s">
        <v>610</v>
      </c>
      <c r="AF352" s="120"/>
      <c r="AG352" s="120"/>
      <c r="AH352" s="120"/>
      <c r="AI352" s="120"/>
      <c r="AJ352" s="120"/>
      <c r="AK352" s="120"/>
      <c r="AL352" s="120"/>
      <c r="AM352" s="120"/>
      <c r="AN352" s="120"/>
      <c r="AO352" s="120"/>
      <c r="AP352" s="120"/>
      <c r="AQ352" s="120"/>
      <c r="AR352" s="159" t="s">
        <v>610</v>
      </c>
    </row>
    <row r="353" spans="1:44" ht="28.5">
      <c r="A353" s="115"/>
      <c r="B353" s="8"/>
      <c r="C353" s="69"/>
      <c r="D353" s="69"/>
      <c r="E353" s="69"/>
      <c r="F353" s="69"/>
      <c r="G353" s="69"/>
      <c r="H353" s="77" t="s">
        <v>610</v>
      </c>
      <c r="I353" s="69"/>
      <c r="J353" s="76"/>
      <c r="K353" s="182" t="s">
        <v>2399</v>
      </c>
      <c r="L353" s="182" t="s">
        <v>1509</v>
      </c>
      <c r="M353" s="188">
        <v>-83.181117340200004</v>
      </c>
      <c r="N353" s="188">
        <v>43.8192366814</v>
      </c>
      <c r="O353" s="182" t="s">
        <v>2400</v>
      </c>
      <c r="P353" s="182"/>
      <c r="Q353" s="182" t="s">
        <v>2401</v>
      </c>
      <c r="R353" s="182">
        <v>48731</v>
      </c>
      <c r="S353" s="182"/>
      <c r="T353" s="127" t="s">
        <v>113</v>
      </c>
      <c r="U353" s="182" t="s">
        <v>2324</v>
      </c>
      <c r="V353" s="182" t="s">
        <v>2402</v>
      </c>
      <c r="W353" s="182" t="s">
        <v>2403</v>
      </c>
      <c r="X353" s="182" t="s">
        <v>2404</v>
      </c>
      <c r="Y353" s="182" t="s">
        <v>2405</v>
      </c>
      <c r="Z353" s="182" t="s">
        <v>2406</v>
      </c>
      <c r="AA353" s="182" t="s">
        <v>1711</v>
      </c>
      <c r="AB353" s="120"/>
      <c r="AC353" s="120"/>
      <c r="AD353" s="120"/>
      <c r="AE353" s="158" t="s">
        <v>610</v>
      </c>
      <c r="AF353" s="120"/>
      <c r="AG353" s="120"/>
      <c r="AH353" s="120"/>
      <c r="AI353" s="120"/>
      <c r="AJ353" s="120"/>
      <c r="AK353" s="120"/>
      <c r="AL353" s="120"/>
      <c r="AM353" s="120"/>
      <c r="AN353" s="120"/>
      <c r="AO353" s="120"/>
      <c r="AP353" s="120"/>
      <c r="AQ353" s="120"/>
      <c r="AR353" s="159" t="s">
        <v>610</v>
      </c>
    </row>
    <row r="354" spans="1:44" ht="28.5">
      <c r="A354" s="115"/>
      <c r="B354" s="8"/>
      <c r="C354" s="69"/>
      <c r="D354" s="69"/>
      <c r="E354" s="69"/>
      <c r="F354" s="69"/>
      <c r="G354" s="69"/>
      <c r="H354" s="77" t="s">
        <v>610</v>
      </c>
      <c r="I354" s="69"/>
      <c r="J354" s="76"/>
      <c r="K354" s="182" t="s">
        <v>2407</v>
      </c>
      <c r="L354" s="182" t="s">
        <v>1407</v>
      </c>
      <c r="M354" s="188">
        <v>-82.931291999999999</v>
      </c>
      <c r="N354" s="188">
        <v>43.712603999999999</v>
      </c>
      <c r="O354" s="182" t="s">
        <v>2408</v>
      </c>
      <c r="P354" s="182"/>
      <c r="Q354" s="182" t="s">
        <v>2409</v>
      </c>
      <c r="R354" s="182">
        <v>48475</v>
      </c>
      <c r="S354" s="182"/>
      <c r="T354" s="127" t="s">
        <v>113</v>
      </c>
      <c r="U354" s="182" t="s">
        <v>2324</v>
      </c>
      <c r="V354" s="182" t="s">
        <v>2410</v>
      </c>
      <c r="W354" s="182"/>
      <c r="X354" s="182" t="s">
        <v>2411</v>
      </c>
      <c r="Y354" s="182" t="s">
        <v>2411</v>
      </c>
      <c r="Z354" s="182" t="s">
        <v>2117</v>
      </c>
      <c r="AA354" s="182"/>
      <c r="AB354" s="120"/>
      <c r="AC354" s="120"/>
      <c r="AD354" s="120"/>
      <c r="AE354" s="158" t="s">
        <v>610</v>
      </c>
      <c r="AF354" s="120"/>
      <c r="AG354" s="120"/>
      <c r="AH354" s="120"/>
      <c r="AI354" s="120"/>
      <c r="AJ354" s="120"/>
      <c r="AK354" s="120"/>
      <c r="AL354" s="120"/>
      <c r="AM354" s="120"/>
      <c r="AN354" s="120"/>
      <c r="AO354" s="120"/>
      <c r="AP354" s="120"/>
      <c r="AQ354" s="120"/>
      <c r="AR354" s="159" t="s">
        <v>610</v>
      </c>
    </row>
    <row r="355" spans="1:44" ht="28.5">
      <c r="A355" s="115"/>
      <c r="B355" s="8"/>
      <c r="C355" s="69"/>
      <c r="D355" s="69"/>
      <c r="E355" s="69"/>
      <c r="F355" s="69"/>
      <c r="G355" s="69"/>
      <c r="H355" s="77" t="s">
        <v>610</v>
      </c>
      <c r="I355" s="69"/>
      <c r="J355" s="76"/>
      <c r="K355" s="182" t="s">
        <v>2412</v>
      </c>
      <c r="L355" s="182" t="s">
        <v>1407</v>
      </c>
      <c r="M355" s="188">
        <v>-82.843051500000001</v>
      </c>
      <c r="N355" s="188">
        <v>43.899704999999997</v>
      </c>
      <c r="O355" s="182" t="s">
        <v>2413</v>
      </c>
      <c r="P355" s="182"/>
      <c r="Q355" s="182" t="s">
        <v>2357</v>
      </c>
      <c r="R355" s="182">
        <v>48468</v>
      </c>
      <c r="S355" s="182"/>
      <c r="T355" s="127" t="s">
        <v>113</v>
      </c>
      <c r="U355" s="182" t="s">
        <v>2324</v>
      </c>
      <c r="V355" s="182" t="s">
        <v>2414</v>
      </c>
      <c r="W355" s="182"/>
      <c r="X355" s="182" t="s">
        <v>2415</v>
      </c>
      <c r="Y355" s="182" t="s">
        <v>2415</v>
      </c>
      <c r="Z355" s="182" t="s">
        <v>2117</v>
      </c>
      <c r="AA355" s="182"/>
      <c r="AB355" s="120"/>
      <c r="AC355" s="120"/>
      <c r="AD355" s="120"/>
      <c r="AE355" s="158" t="s">
        <v>610</v>
      </c>
      <c r="AF355" s="120"/>
      <c r="AG355" s="120"/>
      <c r="AH355" s="120"/>
      <c r="AI355" s="120"/>
      <c r="AJ355" s="120"/>
      <c r="AK355" s="120"/>
      <c r="AL355" s="120"/>
      <c r="AM355" s="120"/>
      <c r="AN355" s="120"/>
      <c r="AO355" s="120"/>
      <c r="AP355" s="120"/>
      <c r="AQ355" s="120"/>
      <c r="AR355" s="159" t="s">
        <v>610</v>
      </c>
    </row>
    <row r="356" spans="1:44" ht="28.5">
      <c r="A356" s="115"/>
      <c r="B356" s="8"/>
      <c r="C356" s="69"/>
      <c r="D356" s="69"/>
      <c r="E356" s="69"/>
      <c r="F356" s="69"/>
      <c r="G356" s="69"/>
      <c r="H356" s="77" t="s">
        <v>610</v>
      </c>
      <c r="I356" s="69"/>
      <c r="J356" s="76"/>
      <c r="K356" s="182" t="s">
        <v>2416</v>
      </c>
      <c r="L356" s="182" t="s">
        <v>1407</v>
      </c>
      <c r="M356" s="188">
        <v>-83.255954591399998</v>
      </c>
      <c r="N356" s="188">
        <v>43.729329086600004</v>
      </c>
      <c r="O356" s="182" t="s">
        <v>2417</v>
      </c>
      <c r="P356" s="182"/>
      <c r="Q356" s="182" t="s">
        <v>2376</v>
      </c>
      <c r="R356" s="182">
        <v>48754</v>
      </c>
      <c r="S356" s="182"/>
      <c r="T356" s="127" t="s">
        <v>113</v>
      </c>
      <c r="U356" s="182" t="s">
        <v>2324</v>
      </c>
      <c r="V356" s="182" t="s">
        <v>2418</v>
      </c>
      <c r="W356" s="182"/>
      <c r="X356" s="182" t="s">
        <v>2419</v>
      </c>
      <c r="Y356" s="182" t="s">
        <v>2419</v>
      </c>
      <c r="Z356" s="182" t="s">
        <v>2117</v>
      </c>
      <c r="AA356" s="182"/>
      <c r="AB356" s="120"/>
      <c r="AC356" s="120"/>
      <c r="AD356" s="120"/>
      <c r="AE356" s="158" t="s">
        <v>610</v>
      </c>
      <c r="AF356" s="120"/>
      <c r="AG356" s="120"/>
      <c r="AH356" s="120"/>
      <c r="AI356" s="120"/>
      <c r="AJ356" s="120"/>
      <c r="AK356" s="120"/>
      <c r="AL356" s="120"/>
      <c r="AM356" s="120"/>
      <c r="AN356" s="120"/>
      <c r="AO356" s="120"/>
      <c r="AP356" s="120"/>
      <c r="AQ356" s="120"/>
      <c r="AR356" s="159" t="s">
        <v>610</v>
      </c>
    </row>
    <row r="357" spans="1:44" ht="28.5">
      <c r="A357" s="115"/>
      <c r="B357" s="8"/>
      <c r="C357" s="69"/>
      <c r="D357" s="69"/>
      <c r="E357" s="69"/>
      <c r="F357" s="69"/>
      <c r="G357" s="69"/>
      <c r="H357" s="77" t="s">
        <v>610</v>
      </c>
      <c r="I357" s="69"/>
      <c r="J357" s="76"/>
      <c r="K357" s="182" t="s">
        <v>2420</v>
      </c>
      <c r="L357" s="182" t="s">
        <v>1407</v>
      </c>
      <c r="M357" s="188">
        <v>-83.271671999999995</v>
      </c>
      <c r="N357" s="188">
        <v>43.938836999999999</v>
      </c>
      <c r="O357" s="182" t="s">
        <v>2421</v>
      </c>
      <c r="P357" s="182"/>
      <c r="Q357" s="182" t="s">
        <v>2422</v>
      </c>
      <c r="R357" s="182">
        <v>48725</v>
      </c>
      <c r="S357" s="182"/>
      <c r="T357" s="127" t="s">
        <v>113</v>
      </c>
      <c r="U357" s="182" t="s">
        <v>2324</v>
      </c>
      <c r="V357" s="182" t="s">
        <v>2423</v>
      </c>
      <c r="W357" s="182" t="s">
        <v>2424</v>
      </c>
      <c r="X357" s="182" t="s">
        <v>2425</v>
      </c>
      <c r="Y357" s="182" t="s">
        <v>2426</v>
      </c>
      <c r="Z357" s="182" t="s">
        <v>2117</v>
      </c>
      <c r="AA357" s="182"/>
      <c r="AB357" s="120"/>
      <c r="AC357" s="120"/>
      <c r="AD357" s="120"/>
      <c r="AE357" s="158" t="s">
        <v>610</v>
      </c>
      <c r="AF357" s="120"/>
      <c r="AG357" s="120"/>
      <c r="AH357" s="120"/>
      <c r="AI357" s="120"/>
      <c r="AJ357" s="120"/>
      <c r="AK357" s="120"/>
      <c r="AL357" s="120"/>
      <c r="AM357" s="120"/>
      <c r="AN357" s="120"/>
      <c r="AO357" s="120"/>
      <c r="AP357" s="120"/>
      <c r="AQ357" s="120"/>
      <c r="AR357" s="159" t="s">
        <v>610</v>
      </c>
    </row>
    <row r="358" spans="1:44" ht="28.5">
      <c r="A358" s="115"/>
      <c r="B358" s="8"/>
      <c r="C358" s="69"/>
      <c r="D358" s="69"/>
      <c r="E358" s="69"/>
      <c r="F358" s="69"/>
      <c r="G358" s="69"/>
      <c r="H358" s="77" t="s">
        <v>610</v>
      </c>
      <c r="I358" s="69"/>
      <c r="J358" s="76"/>
      <c r="K358" s="182" t="s">
        <v>2427</v>
      </c>
      <c r="L358" s="182" t="s">
        <v>1407</v>
      </c>
      <c r="M358" s="188">
        <v>-83.222572499999998</v>
      </c>
      <c r="N358" s="188">
        <v>43.896276</v>
      </c>
      <c r="O358" s="182" t="s">
        <v>2428</v>
      </c>
      <c r="P358" s="182"/>
      <c r="Q358" s="182" t="s">
        <v>309</v>
      </c>
      <c r="R358" s="182">
        <v>48755</v>
      </c>
      <c r="S358" s="182"/>
      <c r="T358" s="127" t="s">
        <v>113</v>
      </c>
      <c r="U358" s="182" t="s">
        <v>2324</v>
      </c>
      <c r="V358" s="182" t="s">
        <v>2429</v>
      </c>
      <c r="W358" s="182"/>
      <c r="X358" s="182" t="s">
        <v>2430</v>
      </c>
      <c r="Y358" s="182" t="s">
        <v>2430</v>
      </c>
      <c r="Z358" s="182" t="s">
        <v>2117</v>
      </c>
      <c r="AA358" s="182"/>
      <c r="AB358" s="120"/>
      <c r="AC358" s="120"/>
      <c r="AD358" s="120"/>
      <c r="AE358" s="158" t="s">
        <v>610</v>
      </c>
      <c r="AF358" s="120"/>
      <c r="AG358" s="120"/>
      <c r="AH358" s="120"/>
      <c r="AI358" s="120"/>
      <c r="AJ358" s="120"/>
      <c r="AK358" s="120"/>
      <c r="AL358" s="120"/>
      <c r="AM358" s="120"/>
      <c r="AN358" s="120"/>
      <c r="AO358" s="120"/>
      <c r="AP358" s="120"/>
      <c r="AQ358" s="120"/>
      <c r="AR358" s="159" t="s">
        <v>610</v>
      </c>
    </row>
    <row r="359" spans="1:44" ht="28.5">
      <c r="A359" s="115"/>
      <c r="B359" s="8"/>
      <c r="C359" s="69"/>
      <c r="D359" s="69"/>
      <c r="E359" s="69"/>
      <c r="F359" s="69"/>
      <c r="G359" s="69"/>
      <c r="H359" s="77" t="s">
        <v>610</v>
      </c>
      <c r="I359" s="69"/>
      <c r="J359" s="76"/>
      <c r="K359" s="182" t="s">
        <v>2431</v>
      </c>
      <c r="L359" s="182" t="s">
        <v>1407</v>
      </c>
      <c r="M359" s="188">
        <v>-83.020637867299996</v>
      </c>
      <c r="N359" s="188">
        <v>43.801486347800001</v>
      </c>
      <c r="O359" s="182" t="s">
        <v>2432</v>
      </c>
      <c r="P359" s="182"/>
      <c r="Q359" s="182" t="s">
        <v>2433</v>
      </c>
      <c r="R359" s="182">
        <v>48413</v>
      </c>
      <c r="S359" s="182"/>
      <c r="T359" s="127" t="s">
        <v>113</v>
      </c>
      <c r="U359" s="182" t="s">
        <v>2324</v>
      </c>
      <c r="V359" s="182" t="s">
        <v>2434</v>
      </c>
      <c r="W359" s="182" t="s">
        <v>2435</v>
      </c>
      <c r="X359" s="182" t="s">
        <v>2435</v>
      </c>
      <c r="Y359" s="182" t="s">
        <v>2436</v>
      </c>
      <c r="Z359" s="163" t="s">
        <v>2331</v>
      </c>
      <c r="AA359" s="182"/>
      <c r="AB359" s="120"/>
      <c r="AC359" s="120"/>
      <c r="AD359" s="120"/>
      <c r="AE359" s="158" t="s">
        <v>610</v>
      </c>
      <c r="AF359" s="120"/>
      <c r="AG359" s="120"/>
      <c r="AH359" s="120"/>
      <c r="AI359" s="120"/>
      <c r="AJ359" s="120"/>
      <c r="AK359" s="120"/>
      <c r="AL359" s="120"/>
      <c r="AM359" s="120"/>
      <c r="AN359" s="120"/>
      <c r="AO359" s="120"/>
      <c r="AP359" s="120"/>
      <c r="AQ359" s="120"/>
      <c r="AR359" s="159" t="s">
        <v>610</v>
      </c>
    </row>
    <row r="360" spans="1:44" ht="28.5">
      <c r="A360" s="115"/>
      <c r="B360" s="8"/>
      <c r="C360" s="69"/>
      <c r="D360" s="69"/>
      <c r="E360" s="69"/>
      <c r="F360" s="69"/>
      <c r="G360" s="69"/>
      <c r="H360" s="77" t="s">
        <v>610</v>
      </c>
      <c r="I360" s="69"/>
      <c r="J360" s="76"/>
      <c r="K360" s="182" t="s">
        <v>2437</v>
      </c>
      <c r="L360" s="182" t="s">
        <v>1407</v>
      </c>
      <c r="M360" s="188">
        <v>-82.930090500000006</v>
      </c>
      <c r="N360" s="188">
        <v>44.002673999999999</v>
      </c>
      <c r="O360" s="182" t="s">
        <v>2438</v>
      </c>
      <c r="P360" s="182"/>
      <c r="Q360" s="182" t="s">
        <v>289</v>
      </c>
      <c r="R360" s="182">
        <v>48467</v>
      </c>
      <c r="S360" s="182"/>
      <c r="T360" s="127" t="s">
        <v>113</v>
      </c>
      <c r="U360" s="182" t="s">
        <v>2324</v>
      </c>
      <c r="V360" s="182" t="s">
        <v>2439</v>
      </c>
      <c r="W360" s="182"/>
      <c r="X360" s="182" t="s">
        <v>2440</v>
      </c>
      <c r="Y360" s="182" t="s">
        <v>2440</v>
      </c>
      <c r="Z360" s="182" t="s">
        <v>2117</v>
      </c>
      <c r="AA360" s="182"/>
      <c r="AB360" s="120"/>
      <c r="AC360" s="120"/>
      <c r="AD360" s="120"/>
      <c r="AE360" s="158" t="s">
        <v>610</v>
      </c>
      <c r="AF360" s="120"/>
      <c r="AG360" s="120"/>
      <c r="AH360" s="120"/>
      <c r="AI360" s="120"/>
      <c r="AJ360" s="120"/>
      <c r="AK360" s="120"/>
      <c r="AL360" s="120"/>
      <c r="AM360" s="120"/>
      <c r="AN360" s="120"/>
      <c r="AO360" s="120"/>
      <c r="AP360" s="120"/>
      <c r="AQ360" s="120"/>
      <c r="AR360" s="159" t="s">
        <v>610</v>
      </c>
    </row>
    <row r="361" spans="1:44" ht="28.5">
      <c r="A361" s="115"/>
      <c r="B361" s="8"/>
      <c r="C361" s="69"/>
      <c r="D361" s="69"/>
      <c r="E361" s="69"/>
      <c r="F361" s="69"/>
      <c r="G361" s="69"/>
      <c r="H361" s="77" t="s">
        <v>610</v>
      </c>
      <c r="I361" s="69"/>
      <c r="J361" s="76"/>
      <c r="K361" s="182" t="s">
        <v>2441</v>
      </c>
      <c r="L361" s="182" t="s">
        <v>1407</v>
      </c>
      <c r="M361" s="188">
        <v>-83.373750000000001</v>
      </c>
      <c r="N361" s="188">
        <v>43.848962999999998</v>
      </c>
      <c r="O361" s="182" t="s">
        <v>2442</v>
      </c>
      <c r="P361" s="182"/>
      <c r="Q361" s="182" t="s">
        <v>2443</v>
      </c>
      <c r="R361" s="182">
        <v>48720</v>
      </c>
      <c r="S361" s="182"/>
      <c r="T361" s="127" t="s">
        <v>113</v>
      </c>
      <c r="U361" s="182" t="s">
        <v>2324</v>
      </c>
      <c r="V361" s="182" t="s">
        <v>2444</v>
      </c>
      <c r="W361" s="182"/>
      <c r="X361" s="182" t="s">
        <v>2445</v>
      </c>
      <c r="Y361" s="182" t="s">
        <v>2446</v>
      </c>
      <c r="Z361" s="182" t="s">
        <v>2117</v>
      </c>
      <c r="AA361" s="182"/>
      <c r="AB361" s="120"/>
      <c r="AC361" s="120"/>
      <c r="AD361" s="120"/>
      <c r="AE361" s="158" t="s">
        <v>610</v>
      </c>
      <c r="AF361" s="120"/>
      <c r="AG361" s="120"/>
      <c r="AH361" s="120"/>
      <c r="AI361" s="120"/>
      <c r="AJ361" s="120"/>
      <c r="AK361" s="120"/>
      <c r="AL361" s="120"/>
      <c r="AM361" s="120"/>
      <c r="AN361" s="120"/>
      <c r="AO361" s="120"/>
      <c r="AP361" s="120"/>
      <c r="AQ361" s="120"/>
      <c r="AR361" s="159" t="s">
        <v>610</v>
      </c>
    </row>
    <row r="362" spans="1:44" ht="28.5">
      <c r="A362" s="115"/>
      <c r="B362" s="8"/>
      <c r="C362" s="69"/>
      <c r="D362" s="69"/>
      <c r="E362" s="69"/>
      <c r="F362" s="69"/>
      <c r="G362" s="69"/>
      <c r="H362" s="77" t="s">
        <v>610</v>
      </c>
      <c r="I362" s="69"/>
      <c r="J362" s="76"/>
      <c r="K362" s="182" t="s">
        <v>2447</v>
      </c>
      <c r="L362" s="182" t="s">
        <v>1407</v>
      </c>
      <c r="M362" s="188">
        <v>-82.711053815599996</v>
      </c>
      <c r="N362" s="188">
        <v>43.939896334899998</v>
      </c>
      <c r="O362" s="182" t="s">
        <v>2448</v>
      </c>
      <c r="P362" s="182"/>
      <c r="Q362" s="182" t="s">
        <v>2449</v>
      </c>
      <c r="R362" s="182">
        <v>48468</v>
      </c>
      <c r="S362" s="182"/>
      <c r="T362" s="127" t="s">
        <v>113</v>
      </c>
      <c r="U362" s="182" t="s">
        <v>2324</v>
      </c>
      <c r="V362" s="182" t="s">
        <v>2450</v>
      </c>
      <c r="W362" s="182"/>
      <c r="X362" s="182" t="s">
        <v>2451</v>
      </c>
      <c r="Y362" s="182" t="s">
        <v>2451</v>
      </c>
      <c r="Z362" s="182" t="s">
        <v>2117</v>
      </c>
      <c r="AA362" s="182"/>
      <c r="AB362" s="120"/>
      <c r="AC362" s="120"/>
      <c r="AD362" s="120"/>
      <c r="AE362" s="158" t="s">
        <v>610</v>
      </c>
      <c r="AF362" s="120"/>
      <c r="AG362" s="120"/>
      <c r="AH362" s="120"/>
      <c r="AI362" s="120"/>
      <c r="AJ362" s="120"/>
      <c r="AK362" s="120"/>
      <c r="AL362" s="120"/>
      <c r="AM362" s="120"/>
      <c r="AN362" s="120"/>
      <c r="AO362" s="120"/>
      <c r="AP362" s="120"/>
      <c r="AQ362" s="120"/>
      <c r="AR362" s="159" t="s">
        <v>610</v>
      </c>
    </row>
    <row r="363" spans="1:44" ht="28.5">
      <c r="A363" s="115"/>
      <c r="B363" s="8"/>
      <c r="C363" s="69"/>
      <c r="D363" s="69"/>
      <c r="E363" s="69"/>
      <c r="F363" s="69"/>
      <c r="G363" s="69"/>
      <c r="H363" s="77" t="s">
        <v>610</v>
      </c>
      <c r="I363" s="69"/>
      <c r="J363" s="76"/>
      <c r="K363" s="182" t="s">
        <v>2034</v>
      </c>
      <c r="L363" s="182" t="s">
        <v>1407</v>
      </c>
      <c r="M363" s="188">
        <v>-83.157281999999995</v>
      </c>
      <c r="N363" s="188">
        <v>43.678026000000003</v>
      </c>
      <c r="O363" s="182" t="s">
        <v>2452</v>
      </c>
      <c r="P363" s="182"/>
      <c r="Q363" s="182" t="s">
        <v>2225</v>
      </c>
      <c r="R363" s="182">
        <v>48726</v>
      </c>
      <c r="S363" s="182"/>
      <c r="T363" s="127" t="s">
        <v>113</v>
      </c>
      <c r="U363" s="182" t="s">
        <v>2324</v>
      </c>
      <c r="V363" s="182" t="s">
        <v>2453</v>
      </c>
      <c r="W363" s="182" t="s">
        <v>2038</v>
      </c>
      <c r="X363" s="182" t="s">
        <v>2038</v>
      </c>
      <c r="Y363" s="182" t="s">
        <v>2040</v>
      </c>
      <c r="Z363" s="163" t="s">
        <v>2041</v>
      </c>
      <c r="AA363" s="182"/>
      <c r="AB363" s="120"/>
      <c r="AC363" s="120"/>
      <c r="AD363" s="120"/>
      <c r="AE363" s="158" t="s">
        <v>610</v>
      </c>
      <c r="AF363" s="120"/>
      <c r="AG363" s="120"/>
      <c r="AH363" s="120"/>
      <c r="AI363" s="120"/>
      <c r="AJ363" s="120"/>
      <c r="AK363" s="120"/>
      <c r="AL363" s="120"/>
      <c r="AM363" s="120"/>
      <c r="AN363" s="120"/>
      <c r="AO363" s="120"/>
      <c r="AP363" s="120"/>
      <c r="AQ363" s="120"/>
      <c r="AR363" s="159" t="s">
        <v>610</v>
      </c>
    </row>
    <row r="364" spans="1:44" ht="28.5">
      <c r="A364" s="115"/>
      <c r="B364" s="8"/>
      <c r="C364" s="69"/>
      <c r="D364" s="69"/>
      <c r="E364" s="69"/>
      <c r="F364" s="69"/>
      <c r="G364" s="69"/>
      <c r="H364" s="77" t="s">
        <v>610</v>
      </c>
      <c r="I364" s="69"/>
      <c r="J364" s="76"/>
      <c r="K364" s="182" t="s">
        <v>2454</v>
      </c>
      <c r="L364" s="182" t="s">
        <v>1407</v>
      </c>
      <c r="M364" s="188">
        <v>-83.012152499999999</v>
      </c>
      <c r="N364" s="188">
        <v>44.003141999999997</v>
      </c>
      <c r="O364" s="182" t="s">
        <v>2455</v>
      </c>
      <c r="P364" s="182"/>
      <c r="Q364" s="182" t="s">
        <v>2349</v>
      </c>
      <c r="R364" s="182">
        <v>48467</v>
      </c>
      <c r="S364" s="182"/>
      <c r="T364" s="127" t="s">
        <v>113</v>
      </c>
      <c r="U364" s="182" t="s">
        <v>2324</v>
      </c>
      <c r="V364" s="182" t="s">
        <v>2456</v>
      </c>
      <c r="W364" s="182" t="s">
        <v>2457</v>
      </c>
      <c r="X364" s="182" t="s">
        <v>2458</v>
      </c>
      <c r="Y364" s="182" t="s">
        <v>2459</v>
      </c>
      <c r="Z364" s="182" t="s">
        <v>2117</v>
      </c>
      <c r="AA364" s="182"/>
      <c r="AB364" s="120"/>
      <c r="AC364" s="120"/>
      <c r="AD364" s="120"/>
      <c r="AE364" s="158" t="s">
        <v>610</v>
      </c>
      <c r="AF364" s="120"/>
      <c r="AG364" s="120"/>
      <c r="AH364" s="120"/>
      <c r="AI364" s="120"/>
      <c r="AJ364" s="120"/>
      <c r="AK364" s="120"/>
      <c r="AL364" s="120"/>
      <c r="AM364" s="120"/>
      <c r="AN364" s="120"/>
      <c r="AO364" s="120"/>
      <c r="AP364" s="120"/>
      <c r="AQ364" s="120"/>
      <c r="AR364" s="159" t="s">
        <v>610</v>
      </c>
    </row>
    <row r="365" spans="1:44" ht="28.5">
      <c r="A365" s="115"/>
      <c r="B365" s="8"/>
      <c r="C365" s="69"/>
      <c r="D365" s="69"/>
      <c r="E365" s="69"/>
      <c r="F365" s="69"/>
      <c r="G365" s="69"/>
      <c r="H365" s="77" t="s">
        <v>610</v>
      </c>
      <c r="I365" s="69"/>
      <c r="J365" s="76"/>
      <c r="K365" s="182" t="s">
        <v>2460</v>
      </c>
      <c r="L365" s="182" t="s">
        <v>1407</v>
      </c>
      <c r="M365" s="188">
        <v>-82.715455000000006</v>
      </c>
      <c r="N365" s="188">
        <v>43.942351000000002</v>
      </c>
      <c r="O365" s="182" t="s">
        <v>2461</v>
      </c>
      <c r="P365" s="182"/>
      <c r="Q365" s="182" t="s">
        <v>2449</v>
      </c>
      <c r="R365" s="182">
        <v>48468</v>
      </c>
      <c r="S365" s="182"/>
      <c r="T365" s="127" t="s">
        <v>113</v>
      </c>
      <c r="U365" s="182" t="s">
        <v>2324</v>
      </c>
      <c r="V365" s="182" t="s">
        <v>2462</v>
      </c>
      <c r="W365" s="182"/>
      <c r="X365" s="182" t="s">
        <v>2463</v>
      </c>
      <c r="Y365" s="182" t="s">
        <v>2463</v>
      </c>
      <c r="Z365" s="182" t="s">
        <v>2117</v>
      </c>
      <c r="AA365" s="182"/>
      <c r="AB365" s="120"/>
      <c r="AC365" s="120"/>
      <c r="AD365" s="120"/>
      <c r="AE365" s="158" t="s">
        <v>610</v>
      </c>
      <c r="AF365" s="120"/>
      <c r="AG365" s="120"/>
      <c r="AH365" s="120"/>
      <c r="AI365" s="120"/>
      <c r="AJ365" s="120"/>
      <c r="AK365" s="120"/>
      <c r="AL365" s="120"/>
      <c r="AM365" s="120"/>
      <c r="AN365" s="120"/>
      <c r="AO365" s="120"/>
      <c r="AP365" s="120"/>
      <c r="AQ365" s="120"/>
      <c r="AR365" s="159" t="s">
        <v>610</v>
      </c>
    </row>
    <row r="366" spans="1:44" ht="28.5">
      <c r="A366" s="115"/>
      <c r="B366" s="8"/>
      <c r="C366" s="69"/>
      <c r="D366" s="69"/>
      <c r="E366" s="69"/>
      <c r="F366" s="69"/>
      <c r="G366" s="69"/>
      <c r="H366" s="77" t="s">
        <v>610</v>
      </c>
      <c r="I366" s="69"/>
      <c r="J366" s="76"/>
      <c r="K366" s="182" t="s">
        <v>2464</v>
      </c>
      <c r="L366" s="182" t="s">
        <v>1407</v>
      </c>
      <c r="M366" s="188">
        <v>-83.183593500000001</v>
      </c>
      <c r="N366" s="188">
        <v>43.933833</v>
      </c>
      <c r="O366" s="182" t="s">
        <v>2465</v>
      </c>
      <c r="P366" s="182"/>
      <c r="Q366" s="182" t="s">
        <v>2422</v>
      </c>
      <c r="R366" s="182">
        <v>48725</v>
      </c>
      <c r="S366" s="182"/>
      <c r="T366" s="127" t="s">
        <v>113</v>
      </c>
      <c r="U366" s="182" t="s">
        <v>2324</v>
      </c>
      <c r="V366" s="182" t="s">
        <v>2466</v>
      </c>
      <c r="W366" s="182" t="s">
        <v>2467</v>
      </c>
      <c r="X366" s="182" t="s">
        <v>2467</v>
      </c>
      <c r="Y366" s="182" t="s">
        <v>2467</v>
      </c>
      <c r="Z366" s="182" t="s">
        <v>2468</v>
      </c>
      <c r="AA366" s="182"/>
      <c r="AB366" s="120"/>
      <c r="AC366" s="120"/>
      <c r="AD366" s="120"/>
      <c r="AE366" s="158" t="s">
        <v>610</v>
      </c>
      <c r="AF366" s="120"/>
      <c r="AG366" s="120"/>
      <c r="AH366" s="120"/>
      <c r="AI366" s="120"/>
      <c r="AJ366" s="120"/>
      <c r="AK366" s="120"/>
      <c r="AL366" s="120"/>
      <c r="AM366" s="120"/>
      <c r="AN366" s="120"/>
      <c r="AO366" s="120"/>
      <c r="AP366" s="120"/>
      <c r="AQ366" s="120"/>
      <c r="AR366" s="159" t="s">
        <v>610</v>
      </c>
    </row>
    <row r="367" spans="1:44" ht="28.5">
      <c r="A367" s="115"/>
      <c r="B367" s="8"/>
      <c r="C367" s="69"/>
      <c r="D367" s="69"/>
      <c r="E367" s="69"/>
      <c r="F367" s="69"/>
      <c r="G367" s="69"/>
      <c r="H367" s="77" t="s">
        <v>610</v>
      </c>
      <c r="I367" s="69"/>
      <c r="J367" s="76"/>
      <c r="K367" s="182" t="s">
        <v>2469</v>
      </c>
      <c r="L367" s="182" t="s">
        <v>1407</v>
      </c>
      <c r="M367" s="188">
        <v>-82.920023999999998</v>
      </c>
      <c r="N367" s="188">
        <v>43.923186000000001</v>
      </c>
      <c r="O367" s="182" t="s">
        <v>2470</v>
      </c>
      <c r="P367" s="182"/>
      <c r="Q367" s="182" t="s">
        <v>2364</v>
      </c>
      <c r="R367" s="182">
        <v>48445</v>
      </c>
      <c r="S367" s="182"/>
      <c r="T367" s="127" t="s">
        <v>113</v>
      </c>
      <c r="U367" s="182" t="s">
        <v>2324</v>
      </c>
      <c r="V367" s="182" t="s">
        <v>2471</v>
      </c>
      <c r="W367" s="182"/>
      <c r="X367" s="182" t="s">
        <v>2472</v>
      </c>
      <c r="Y367" s="182" t="s">
        <v>2472</v>
      </c>
      <c r="Z367" s="182" t="s">
        <v>2117</v>
      </c>
      <c r="AA367" s="182"/>
      <c r="AB367" s="120"/>
      <c r="AC367" s="120"/>
      <c r="AD367" s="120"/>
      <c r="AE367" s="158" t="s">
        <v>610</v>
      </c>
      <c r="AF367" s="120"/>
      <c r="AG367" s="120"/>
      <c r="AH367" s="120"/>
      <c r="AI367" s="120"/>
      <c r="AJ367" s="120"/>
      <c r="AK367" s="120"/>
      <c r="AL367" s="120"/>
      <c r="AM367" s="120"/>
      <c r="AN367" s="120"/>
      <c r="AO367" s="120"/>
      <c r="AP367" s="120"/>
      <c r="AQ367" s="120"/>
      <c r="AR367" s="159" t="s">
        <v>610</v>
      </c>
    </row>
    <row r="368" spans="1:44" ht="28.5">
      <c r="A368" s="115"/>
      <c r="B368" s="8"/>
      <c r="C368" s="69"/>
      <c r="D368" s="69"/>
      <c r="E368" s="69"/>
      <c r="F368" s="69"/>
      <c r="G368" s="69"/>
      <c r="H368" s="77" t="s">
        <v>610</v>
      </c>
      <c r="I368" s="69"/>
      <c r="J368" s="76"/>
      <c r="K368" s="182" t="s">
        <v>2473</v>
      </c>
      <c r="L368" s="182" t="s">
        <v>1407</v>
      </c>
      <c r="M368" s="188">
        <v>-83.261371499999996</v>
      </c>
      <c r="N368" s="188">
        <v>43.864884000000004</v>
      </c>
      <c r="O368" s="182" t="s">
        <v>2474</v>
      </c>
      <c r="P368" s="182"/>
      <c r="Q368" s="182" t="s">
        <v>309</v>
      </c>
      <c r="R368" s="182">
        <v>48755</v>
      </c>
      <c r="S368" s="182"/>
      <c r="T368" s="127" t="s">
        <v>113</v>
      </c>
      <c r="U368" s="182" t="s">
        <v>2324</v>
      </c>
      <c r="V368" s="182" t="s">
        <v>2475</v>
      </c>
      <c r="W368" s="182"/>
      <c r="X368" s="182" t="s">
        <v>2476</v>
      </c>
      <c r="Y368" s="182" t="s">
        <v>2476</v>
      </c>
      <c r="Z368" s="182" t="s">
        <v>2117</v>
      </c>
      <c r="AA368" s="182"/>
      <c r="AB368" s="120"/>
      <c r="AC368" s="120"/>
      <c r="AD368" s="120"/>
      <c r="AE368" s="158" t="s">
        <v>610</v>
      </c>
      <c r="AF368" s="120"/>
      <c r="AG368" s="120"/>
      <c r="AH368" s="120"/>
      <c r="AI368" s="120"/>
      <c r="AJ368" s="120"/>
      <c r="AK368" s="120"/>
      <c r="AL368" s="120"/>
      <c r="AM368" s="120"/>
      <c r="AN368" s="120"/>
      <c r="AO368" s="120"/>
      <c r="AP368" s="120"/>
      <c r="AQ368" s="120"/>
      <c r="AR368" s="159" t="s">
        <v>610</v>
      </c>
    </row>
    <row r="369" spans="1:44" ht="28.5">
      <c r="A369" s="115"/>
      <c r="B369" s="8"/>
      <c r="C369" s="69"/>
      <c r="D369" s="69"/>
      <c r="E369" s="69"/>
      <c r="F369" s="69"/>
      <c r="G369" s="69"/>
      <c r="H369" s="77" t="s">
        <v>610</v>
      </c>
      <c r="I369" s="69"/>
      <c r="J369" s="76"/>
      <c r="K369" s="182" t="s">
        <v>2477</v>
      </c>
      <c r="L369" s="182" t="s">
        <v>1407</v>
      </c>
      <c r="M369" s="188">
        <v>-83.087121602300002</v>
      </c>
      <c r="N369" s="188">
        <v>43.878599505700002</v>
      </c>
      <c r="O369" s="182" t="s">
        <v>2478</v>
      </c>
      <c r="P369" s="182"/>
      <c r="Q369" s="182" t="s">
        <v>2479</v>
      </c>
      <c r="R369" s="182">
        <v>48432</v>
      </c>
      <c r="S369" s="182"/>
      <c r="T369" s="127" t="s">
        <v>113</v>
      </c>
      <c r="U369" s="182" t="s">
        <v>2324</v>
      </c>
      <c r="V369" s="182" t="s">
        <v>2480</v>
      </c>
      <c r="W369" s="182"/>
      <c r="X369" s="182" t="s">
        <v>2481</v>
      </c>
      <c r="Y369" s="182" t="s">
        <v>2481</v>
      </c>
      <c r="Z369" s="182" t="s">
        <v>2117</v>
      </c>
      <c r="AA369" s="182"/>
      <c r="AB369" s="120"/>
      <c r="AC369" s="120"/>
      <c r="AD369" s="120"/>
      <c r="AE369" s="158" t="s">
        <v>610</v>
      </c>
      <c r="AF369" s="120"/>
      <c r="AG369" s="120"/>
      <c r="AH369" s="120"/>
      <c r="AI369" s="120"/>
      <c r="AJ369" s="120"/>
      <c r="AK369" s="120"/>
      <c r="AL369" s="120"/>
      <c r="AM369" s="120"/>
      <c r="AN369" s="120"/>
      <c r="AO369" s="120"/>
      <c r="AP369" s="120"/>
      <c r="AQ369" s="120"/>
      <c r="AR369" s="159" t="s">
        <v>610</v>
      </c>
    </row>
    <row r="370" spans="1:44" ht="28.5">
      <c r="A370" s="115"/>
      <c r="B370" s="8"/>
      <c r="C370" s="69"/>
      <c r="D370" s="69"/>
      <c r="E370" s="69"/>
      <c r="F370" s="69"/>
      <c r="G370" s="69"/>
      <c r="H370" s="77" t="s">
        <v>610</v>
      </c>
      <c r="I370" s="69"/>
      <c r="J370" s="76"/>
      <c r="K370" s="182" t="s">
        <v>2482</v>
      </c>
      <c r="L370" s="182" t="s">
        <v>1407</v>
      </c>
      <c r="M370" s="188">
        <v>-83.198551499999994</v>
      </c>
      <c r="N370" s="188">
        <v>43.830288000000003</v>
      </c>
      <c r="O370" s="182" t="s">
        <v>2483</v>
      </c>
      <c r="P370" s="182"/>
      <c r="Q370" s="182" t="s">
        <v>2401</v>
      </c>
      <c r="R370" s="182">
        <v>48731</v>
      </c>
      <c r="S370" s="182"/>
      <c r="T370" s="127" t="s">
        <v>113</v>
      </c>
      <c r="U370" s="182" t="s">
        <v>2324</v>
      </c>
      <c r="V370" s="182" t="s">
        <v>2484</v>
      </c>
      <c r="W370" s="182" t="s">
        <v>2485</v>
      </c>
      <c r="X370" s="182" t="s">
        <v>2486</v>
      </c>
      <c r="Y370" s="182" t="s">
        <v>2487</v>
      </c>
      <c r="Z370" s="182" t="s">
        <v>2117</v>
      </c>
      <c r="AA370" s="182"/>
      <c r="AB370" s="120"/>
      <c r="AC370" s="120"/>
      <c r="AD370" s="120"/>
      <c r="AE370" s="158" t="s">
        <v>610</v>
      </c>
      <c r="AF370" s="120"/>
      <c r="AG370" s="120"/>
      <c r="AH370" s="120"/>
      <c r="AI370" s="120"/>
      <c r="AJ370" s="120"/>
      <c r="AK370" s="120"/>
      <c r="AL370" s="120"/>
      <c r="AM370" s="120"/>
      <c r="AN370" s="120"/>
      <c r="AO370" s="120"/>
      <c r="AP370" s="120"/>
      <c r="AQ370" s="120"/>
      <c r="AR370" s="159" t="s">
        <v>610</v>
      </c>
    </row>
    <row r="371" spans="1:44" ht="28.5">
      <c r="A371" s="115"/>
      <c r="B371" s="8"/>
      <c r="C371" s="69"/>
      <c r="D371" s="69"/>
      <c r="E371" s="69"/>
      <c r="F371" s="69"/>
      <c r="G371" s="69"/>
      <c r="H371" s="77" t="s">
        <v>610</v>
      </c>
      <c r="I371" s="69"/>
      <c r="J371" s="76"/>
      <c r="K371" s="182" t="s">
        <v>2488</v>
      </c>
      <c r="L371" s="182" t="s">
        <v>1407</v>
      </c>
      <c r="M371" s="188">
        <v>-82.876711499999999</v>
      </c>
      <c r="N371" s="188">
        <v>43.729992000000003</v>
      </c>
      <c r="O371" s="182" t="s">
        <v>2489</v>
      </c>
      <c r="P371" s="182"/>
      <c r="Q371" s="182" t="s">
        <v>2387</v>
      </c>
      <c r="R371" s="182">
        <v>48475</v>
      </c>
      <c r="S371" s="182"/>
      <c r="T371" s="127" t="s">
        <v>113</v>
      </c>
      <c r="U371" s="182" t="s">
        <v>2324</v>
      </c>
      <c r="V371" s="182" t="s">
        <v>2490</v>
      </c>
      <c r="W371" s="182"/>
      <c r="X371" s="182" t="s">
        <v>2491</v>
      </c>
      <c r="Y371" s="182" t="s">
        <v>2491</v>
      </c>
      <c r="Z371" s="182" t="s">
        <v>2117</v>
      </c>
      <c r="AA371" s="182"/>
      <c r="AB371" s="120"/>
      <c r="AC371" s="120"/>
      <c r="AD371" s="120"/>
      <c r="AE371" s="158" t="s">
        <v>610</v>
      </c>
      <c r="AF371" s="120"/>
      <c r="AG371" s="120"/>
      <c r="AH371" s="120"/>
      <c r="AI371" s="120"/>
      <c r="AJ371" s="120"/>
      <c r="AK371" s="120"/>
      <c r="AL371" s="120"/>
      <c r="AM371" s="120"/>
      <c r="AN371" s="120"/>
      <c r="AO371" s="120"/>
      <c r="AP371" s="120"/>
      <c r="AQ371" s="120"/>
      <c r="AR371" s="159" t="s">
        <v>610</v>
      </c>
    </row>
    <row r="372" spans="1:44" ht="28.5">
      <c r="A372" s="115"/>
      <c r="B372" s="8"/>
      <c r="C372" s="69"/>
      <c r="D372" s="69"/>
      <c r="E372" s="69"/>
      <c r="F372" s="69"/>
      <c r="G372" s="69"/>
      <c r="H372" s="77" t="s">
        <v>610</v>
      </c>
      <c r="I372" s="69"/>
      <c r="J372" s="76"/>
      <c r="K372" s="182" t="s">
        <v>2492</v>
      </c>
      <c r="L372" s="182" t="s">
        <v>1407</v>
      </c>
      <c r="M372" s="188">
        <v>-82.952741016499999</v>
      </c>
      <c r="N372" s="188">
        <v>44.056582033300003</v>
      </c>
      <c r="O372" s="190" t="s">
        <v>2769</v>
      </c>
      <c r="P372" s="182"/>
      <c r="Q372" s="182" t="s">
        <v>289</v>
      </c>
      <c r="R372" s="182">
        <v>48467</v>
      </c>
      <c r="S372" s="182"/>
      <c r="T372" s="127" t="s">
        <v>113</v>
      </c>
      <c r="U372" s="182" t="s">
        <v>2324</v>
      </c>
      <c r="V372" s="182" t="s">
        <v>2493</v>
      </c>
      <c r="W372" s="182" t="s">
        <v>2494</v>
      </c>
      <c r="X372" s="182" t="s">
        <v>2494</v>
      </c>
      <c r="Y372" s="182" t="s">
        <v>2495</v>
      </c>
      <c r="Z372" s="182" t="s">
        <v>2117</v>
      </c>
      <c r="AA372" s="182"/>
      <c r="AB372" s="120"/>
      <c r="AC372" s="120"/>
      <c r="AD372" s="120"/>
      <c r="AE372" s="158" t="s">
        <v>610</v>
      </c>
      <c r="AF372" s="120"/>
      <c r="AG372" s="120"/>
      <c r="AH372" s="120"/>
      <c r="AI372" s="120"/>
      <c r="AJ372" s="120"/>
      <c r="AK372" s="120"/>
      <c r="AL372" s="120"/>
      <c r="AM372" s="120"/>
      <c r="AN372" s="120"/>
      <c r="AO372" s="120"/>
      <c r="AP372" s="120"/>
      <c r="AQ372" s="120"/>
      <c r="AR372" s="159" t="s">
        <v>610</v>
      </c>
    </row>
    <row r="373" spans="1:44" ht="28.5">
      <c r="A373" s="115"/>
      <c r="B373" s="8"/>
      <c r="C373" s="69"/>
      <c r="D373" s="69"/>
      <c r="E373" s="69"/>
      <c r="F373" s="69"/>
      <c r="G373" s="69"/>
      <c r="H373" s="77" t="s">
        <v>610</v>
      </c>
      <c r="I373" s="69"/>
      <c r="J373" s="76"/>
      <c r="K373" s="182" t="s">
        <v>2496</v>
      </c>
      <c r="L373" s="182" t="s">
        <v>1407</v>
      </c>
      <c r="M373" s="188">
        <v>-82.995002999999997</v>
      </c>
      <c r="N373" s="188">
        <v>44.034075000000001</v>
      </c>
      <c r="O373" s="182" t="s">
        <v>2497</v>
      </c>
      <c r="P373" s="182" t="s">
        <v>1226</v>
      </c>
      <c r="Q373" s="182" t="s">
        <v>289</v>
      </c>
      <c r="R373" s="182">
        <v>48467</v>
      </c>
      <c r="S373" s="182"/>
      <c r="T373" s="127" t="s">
        <v>113</v>
      </c>
      <c r="U373" s="182" t="s">
        <v>2324</v>
      </c>
      <c r="V373" s="182" t="s">
        <v>2498</v>
      </c>
      <c r="W373" s="182" t="s">
        <v>2499</v>
      </c>
      <c r="X373" s="182" t="s">
        <v>2499</v>
      </c>
      <c r="Y373" s="182" t="s">
        <v>2500</v>
      </c>
      <c r="Z373" s="182" t="s">
        <v>2501</v>
      </c>
      <c r="AA373" s="182"/>
      <c r="AB373" s="120"/>
      <c r="AC373" s="120"/>
      <c r="AD373" s="120"/>
      <c r="AE373" s="158" t="s">
        <v>610</v>
      </c>
      <c r="AF373" s="120"/>
      <c r="AG373" s="120"/>
      <c r="AH373" s="120"/>
      <c r="AI373" s="120"/>
      <c r="AJ373" s="120"/>
      <c r="AK373" s="120"/>
      <c r="AL373" s="120"/>
      <c r="AM373" s="120"/>
      <c r="AN373" s="120"/>
      <c r="AO373" s="120"/>
      <c r="AP373" s="120"/>
      <c r="AQ373" s="120"/>
      <c r="AR373" s="159" t="s">
        <v>610</v>
      </c>
    </row>
    <row r="374" spans="1:44" ht="28.5">
      <c r="A374" s="115"/>
      <c r="B374" s="8"/>
      <c r="C374" s="69"/>
      <c r="D374" s="69"/>
      <c r="E374" s="69"/>
      <c r="F374" s="69"/>
      <c r="G374" s="69"/>
      <c r="H374" s="77" t="s">
        <v>610</v>
      </c>
      <c r="I374" s="69"/>
      <c r="J374" s="76"/>
      <c r="K374" s="182" t="s">
        <v>2502</v>
      </c>
      <c r="L374" s="182" t="s">
        <v>1407</v>
      </c>
      <c r="M374" s="188">
        <v>-82.693552499999996</v>
      </c>
      <c r="N374" s="188">
        <v>43.911180000000002</v>
      </c>
      <c r="O374" s="182" t="s">
        <v>2503</v>
      </c>
      <c r="P374" s="182"/>
      <c r="Q374" s="182" t="s">
        <v>2357</v>
      </c>
      <c r="R374" s="182">
        <v>48468</v>
      </c>
      <c r="S374" s="182"/>
      <c r="T374" s="127" t="s">
        <v>113</v>
      </c>
      <c r="U374" s="182" t="s">
        <v>2324</v>
      </c>
      <c r="V374" s="182" t="s">
        <v>2504</v>
      </c>
      <c r="W374" s="182"/>
      <c r="X374" s="182" t="s">
        <v>2505</v>
      </c>
      <c r="Y374" s="182" t="s">
        <v>2505</v>
      </c>
      <c r="Z374" s="182" t="s">
        <v>2117</v>
      </c>
      <c r="AA374" s="182"/>
      <c r="AB374" s="120"/>
      <c r="AC374" s="120"/>
      <c r="AD374" s="120"/>
      <c r="AE374" s="158" t="s">
        <v>610</v>
      </c>
      <c r="AF374" s="120"/>
      <c r="AG374" s="120"/>
      <c r="AH374" s="120"/>
      <c r="AI374" s="120"/>
      <c r="AJ374" s="120"/>
      <c r="AK374" s="120"/>
      <c r="AL374" s="120"/>
      <c r="AM374" s="120"/>
      <c r="AN374" s="120"/>
      <c r="AO374" s="120"/>
      <c r="AP374" s="120"/>
      <c r="AQ374" s="120"/>
      <c r="AR374" s="159" t="s">
        <v>610</v>
      </c>
    </row>
    <row r="375" spans="1:44" ht="28.5">
      <c r="A375" s="115"/>
      <c r="B375" s="8"/>
      <c r="C375" s="69"/>
      <c r="D375" s="69"/>
      <c r="E375" s="69"/>
      <c r="F375" s="69"/>
      <c r="G375" s="69"/>
      <c r="H375" s="77" t="s">
        <v>610</v>
      </c>
      <c r="I375" s="69"/>
      <c r="J375" s="76"/>
      <c r="K375" s="182" t="s">
        <v>2506</v>
      </c>
      <c r="L375" s="182" t="s">
        <v>1407</v>
      </c>
      <c r="M375" s="188">
        <v>-82.750112999999999</v>
      </c>
      <c r="N375" s="188">
        <v>43.827255000000001</v>
      </c>
      <c r="O375" s="182" t="s">
        <v>2507</v>
      </c>
      <c r="P375" s="182"/>
      <c r="Q375" s="182" t="s">
        <v>300</v>
      </c>
      <c r="R375" s="182">
        <v>48441</v>
      </c>
      <c r="S375" s="182"/>
      <c r="T375" s="127" t="s">
        <v>113</v>
      </c>
      <c r="U375" s="182" t="s">
        <v>2324</v>
      </c>
      <c r="V375" s="182" t="s">
        <v>2508</v>
      </c>
      <c r="W375" s="182"/>
      <c r="X375" s="182" t="s">
        <v>2509</v>
      </c>
      <c r="Y375" s="182" t="s">
        <v>2509</v>
      </c>
      <c r="Z375" s="182" t="s">
        <v>2117</v>
      </c>
      <c r="AA375" s="182"/>
      <c r="AB375" s="120"/>
      <c r="AC375" s="120"/>
      <c r="AD375" s="120"/>
      <c r="AE375" s="158" t="s">
        <v>610</v>
      </c>
      <c r="AF375" s="120"/>
      <c r="AG375" s="120"/>
      <c r="AH375" s="120"/>
      <c r="AI375" s="120"/>
      <c r="AJ375" s="120"/>
      <c r="AK375" s="120"/>
      <c r="AL375" s="120"/>
      <c r="AM375" s="120"/>
      <c r="AN375" s="120"/>
      <c r="AO375" s="120"/>
      <c r="AP375" s="120"/>
      <c r="AQ375" s="120"/>
      <c r="AR375" s="159" t="s">
        <v>610</v>
      </c>
    </row>
    <row r="376" spans="1:44" ht="28.5">
      <c r="A376" s="115"/>
      <c r="B376" s="8"/>
      <c r="C376" s="69"/>
      <c r="D376" s="69"/>
      <c r="E376" s="69"/>
      <c r="F376" s="69"/>
      <c r="G376" s="69"/>
      <c r="H376" s="77" t="s">
        <v>610</v>
      </c>
      <c r="I376" s="69"/>
      <c r="J376" s="76"/>
      <c r="K376" s="182" t="s">
        <v>2510</v>
      </c>
      <c r="L376" s="182" t="s">
        <v>1407</v>
      </c>
      <c r="M376" s="188">
        <v>-83.449497298099999</v>
      </c>
      <c r="N376" s="188">
        <v>43.734854829200003</v>
      </c>
      <c r="O376" s="182" t="s">
        <v>2511</v>
      </c>
      <c r="P376" s="182"/>
      <c r="Q376" s="182" t="s">
        <v>2512</v>
      </c>
      <c r="R376" s="182">
        <v>48759</v>
      </c>
      <c r="S376" s="182"/>
      <c r="T376" s="127" t="s">
        <v>113</v>
      </c>
      <c r="U376" s="182" t="s">
        <v>2324</v>
      </c>
      <c r="V376" s="182" t="s">
        <v>2513</v>
      </c>
      <c r="W376" s="182"/>
      <c r="X376" s="182" t="s">
        <v>2514</v>
      </c>
      <c r="Y376" s="182" t="s">
        <v>2514</v>
      </c>
      <c r="Z376" s="182" t="s">
        <v>2117</v>
      </c>
      <c r="AA376" s="182"/>
      <c r="AB376" s="120"/>
      <c r="AC376" s="120"/>
      <c r="AD376" s="120"/>
      <c r="AE376" s="158" t="s">
        <v>610</v>
      </c>
      <c r="AF376" s="120"/>
      <c r="AG376" s="120"/>
      <c r="AH376" s="120"/>
      <c r="AI376" s="120"/>
      <c r="AJ376" s="120"/>
      <c r="AK376" s="120"/>
      <c r="AL376" s="120"/>
      <c r="AM376" s="120"/>
      <c r="AN376" s="120"/>
      <c r="AO376" s="120"/>
      <c r="AP376" s="120"/>
      <c r="AQ376" s="120"/>
      <c r="AR376" s="159" t="s">
        <v>610</v>
      </c>
    </row>
    <row r="377" spans="1:44" ht="28.5">
      <c r="A377" s="115"/>
      <c r="B377" s="8"/>
      <c r="C377" s="69"/>
      <c r="D377" s="69"/>
      <c r="E377" s="69"/>
      <c r="F377" s="69"/>
      <c r="G377" s="69"/>
      <c r="H377" s="77" t="s">
        <v>610</v>
      </c>
      <c r="I377" s="69"/>
      <c r="J377" s="76"/>
      <c r="K377" s="182" t="s">
        <v>2515</v>
      </c>
      <c r="L377" s="182" t="s">
        <v>1407</v>
      </c>
      <c r="M377" s="188">
        <v>-83.059870500000002</v>
      </c>
      <c r="N377" s="188">
        <v>43.726022999999998</v>
      </c>
      <c r="O377" s="182" t="s">
        <v>2516</v>
      </c>
      <c r="P377" s="182"/>
      <c r="Q377" s="182" t="s">
        <v>171</v>
      </c>
      <c r="R377" s="182">
        <v>48413</v>
      </c>
      <c r="S377" s="182"/>
      <c r="T377" s="127" t="s">
        <v>113</v>
      </c>
      <c r="U377" s="182" t="s">
        <v>2324</v>
      </c>
      <c r="V377" s="182" t="s">
        <v>2517</v>
      </c>
      <c r="W377" s="182"/>
      <c r="X377" s="182" t="s">
        <v>2518</v>
      </c>
      <c r="Y377" s="182" t="s">
        <v>2518</v>
      </c>
      <c r="Z377" s="182" t="s">
        <v>2117</v>
      </c>
      <c r="AA377" s="182"/>
      <c r="AB377" s="120"/>
      <c r="AC377" s="120"/>
      <c r="AD377" s="120"/>
      <c r="AE377" s="158" t="s">
        <v>610</v>
      </c>
      <c r="AF377" s="120"/>
      <c r="AG377" s="120"/>
      <c r="AH377" s="120"/>
      <c r="AI377" s="120"/>
      <c r="AJ377" s="120"/>
      <c r="AK377" s="120"/>
      <c r="AL377" s="120"/>
      <c r="AM377" s="120"/>
      <c r="AN377" s="120"/>
      <c r="AO377" s="120"/>
      <c r="AP377" s="120"/>
      <c r="AQ377" s="120"/>
      <c r="AR377" s="159" t="s">
        <v>610</v>
      </c>
    </row>
    <row r="378" spans="1:44" ht="28.5">
      <c r="A378" s="115"/>
      <c r="B378" s="8"/>
      <c r="C378" s="69"/>
      <c r="D378" s="69"/>
      <c r="E378" s="69"/>
      <c r="F378" s="69"/>
      <c r="G378" s="69"/>
      <c r="H378" s="77" t="s">
        <v>610</v>
      </c>
      <c r="I378" s="69"/>
      <c r="J378" s="76"/>
      <c r="K378" s="182" t="s">
        <v>2519</v>
      </c>
      <c r="L378" s="182" t="s">
        <v>1407</v>
      </c>
      <c r="M378" s="188">
        <v>-82.740293887099995</v>
      </c>
      <c r="N378" s="188">
        <v>43.715851692000001</v>
      </c>
      <c r="O378" s="182" t="s">
        <v>2520</v>
      </c>
      <c r="P378" s="182"/>
      <c r="Q378" s="182" t="s">
        <v>2521</v>
      </c>
      <c r="R378" s="182">
        <v>48470</v>
      </c>
      <c r="S378" s="182"/>
      <c r="T378" s="127" t="s">
        <v>113</v>
      </c>
      <c r="U378" s="182" t="s">
        <v>2324</v>
      </c>
      <c r="V378" s="182" t="s">
        <v>2522</v>
      </c>
      <c r="W378" s="182"/>
      <c r="X378" s="182" t="s">
        <v>2523</v>
      </c>
      <c r="Y378" s="182" t="s">
        <v>2523</v>
      </c>
      <c r="Z378" s="182" t="s">
        <v>2117</v>
      </c>
      <c r="AA378" s="182"/>
      <c r="AB378" s="120"/>
      <c r="AC378" s="120"/>
      <c r="AD378" s="120"/>
      <c r="AE378" s="158" t="s">
        <v>610</v>
      </c>
      <c r="AF378" s="120"/>
      <c r="AG378" s="120"/>
      <c r="AH378" s="120"/>
      <c r="AI378" s="120"/>
      <c r="AJ378" s="120"/>
      <c r="AK378" s="120"/>
      <c r="AL378" s="120"/>
      <c r="AM378" s="120"/>
      <c r="AN378" s="120"/>
      <c r="AO378" s="120"/>
      <c r="AP378" s="120"/>
      <c r="AQ378" s="120"/>
      <c r="AR378" s="159" t="s">
        <v>610</v>
      </c>
    </row>
    <row r="379" spans="1:44" ht="28.5">
      <c r="A379" s="115"/>
      <c r="B379" s="8"/>
      <c r="C379" s="69"/>
      <c r="D379" s="69"/>
      <c r="E379" s="69"/>
      <c r="F379" s="69"/>
      <c r="G379" s="69"/>
      <c r="H379" s="77" t="s">
        <v>610</v>
      </c>
      <c r="I379" s="69"/>
      <c r="J379" s="76"/>
      <c r="K379" s="182" t="s">
        <v>2524</v>
      </c>
      <c r="L379" s="182" t="s">
        <v>1407</v>
      </c>
      <c r="M379" s="188">
        <v>-83.000810000000001</v>
      </c>
      <c r="N379" s="188">
        <v>43.802199999999999</v>
      </c>
      <c r="O379" s="182" t="s">
        <v>2525</v>
      </c>
      <c r="P379" s="182"/>
      <c r="Q379" s="182" t="s">
        <v>300</v>
      </c>
      <c r="R379" s="182">
        <v>48413</v>
      </c>
      <c r="S379" s="182"/>
      <c r="T379" s="127" t="s">
        <v>113</v>
      </c>
      <c r="U379" s="182" t="s">
        <v>2324</v>
      </c>
      <c r="V379" s="182" t="s">
        <v>2526</v>
      </c>
      <c r="W379" s="182"/>
      <c r="X379" s="182" t="s">
        <v>2527</v>
      </c>
      <c r="Y379" s="182" t="s">
        <v>2527</v>
      </c>
      <c r="Z379" s="182" t="s">
        <v>2117</v>
      </c>
      <c r="AA379" s="182"/>
      <c r="AB379" s="120"/>
      <c r="AC379" s="120"/>
      <c r="AD379" s="120"/>
      <c r="AE379" s="158" t="s">
        <v>610</v>
      </c>
      <c r="AF379" s="120"/>
      <c r="AG379" s="120"/>
      <c r="AH379" s="120"/>
      <c r="AI379" s="120"/>
      <c r="AJ379" s="120"/>
      <c r="AK379" s="120"/>
      <c r="AL379" s="120"/>
      <c r="AM379" s="120"/>
      <c r="AN379" s="120"/>
      <c r="AO379" s="120"/>
      <c r="AP379" s="120"/>
      <c r="AQ379" s="120"/>
      <c r="AR379" s="159" t="s">
        <v>610</v>
      </c>
    </row>
    <row r="380" spans="1:44" ht="28.5">
      <c r="A380" s="115"/>
      <c r="B380" s="8"/>
      <c r="C380" s="69"/>
      <c r="D380" s="69"/>
      <c r="E380" s="69"/>
      <c r="F380" s="69"/>
      <c r="G380" s="69"/>
      <c r="H380" s="77" t="s">
        <v>610</v>
      </c>
      <c r="I380" s="69"/>
      <c r="J380" s="76"/>
      <c r="K380" s="182" t="s">
        <v>2528</v>
      </c>
      <c r="L380" s="182" t="s">
        <v>1407</v>
      </c>
      <c r="M380" s="188">
        <v>-82.957292679299997</v>
      </c>
      <c r="N380" s="188">
        <v>43.825044577299998</v>
      </c>
      <c r="O380" s="182" t="s">
        <v>2529</v>
      </c>
      <c r="P380" s="182"/>
      <c r="Q380" s="182" t="s">
        <v>171</v>
      </c>
      <c r="R380" s="182">
        <v>48413</v>
      </c>
      <c r="S380" s="182"/>
      <c r="T380" s="127" t="s">
        <v>113</v>
      </c>
      <c r="U380" s="182" t="s">
        <v>2324</v>
      </c>
      <c r="V380" s="182" t="s">
        <v>2530</v>
      </c>
      <c r="W380" s="182"/>
      <c r="X380" s="182" t="s">
        <v>2531</v>
      </c>
      <c r="Y380" s="182" t="s">
        <v>2531</v>
      </c>
      <c r="Z380" s="182" t="s">
        <v>2117</v>
      </c>
      <c r="AA380" s="182"/>
      <c r="AB380" s="120"/>
      <c r="AC380" s="120"/>
      <c r="AD380" s="120"/>
      <c r="AE380" s="158" t="s">
        <v>610</v>
      </c>
      <c r="AF380" s="120"/>
      <c r="AG380" s="120"/>
      <c r="AH380" s="120"/>
      <c r="AI380" s="120"/>
      <c r="AJ380" s="120"/>
      <c r="AK380" s="120"/>
      <c r="AL380" s="120"/>
      <c r="AM380" s="120"/>
      <c r="AN380" s="120"/>
      <c r="AO380" s="120"/>
      <c r="AP380" s="120"/>
      <c r="AQ380" s="120"/>
      <c r="AR380" s="159" t="s">
        <v>610</v>
      </c>
    </row>
    <row r="381" spans="1:44" ht="28.5">
      <c r="A381" s="115"/>
      <c r="B381" s="8"/>
      <c r="C381" s="69"/>
      <c r="D381" s="69"/>
      <c r="E381" s="69"/>
      <c r="F381" s="69"/>
      <c r="G381" s="69"/>
      <c r="H381" s="77" t="s">
        <v>610</v>
      </c>
      <c r="I381" s="69"/>
      <c r="J381" s="76"/>
      <c r="K381" s="182" t="s">
        <v>2532</v>
      </c>
      <c r="L381" s="182" t="s">
        <v>1407</v>
      </c>
      <c r="M381" s="188">
        <v>-83.261803499999999</v>
      </c>
      <c r="N381" s="188">
        <v>43.832196000000003</v>
      </c>
      <c r="O381" s="182" t="s">
        <v>2533</v>
      </c>
      <c r="P381" s="182"/>
      <c r="Q381" s="182" t="s">
        <v>309</v>
      </c>
      <c r="R381" s="182">
        <v>48755</v>
      </c>
      <c r="S381" s="182"/>
      <c r="T381" s="127" t="s">
        <v>113</v>
      </c>
      <c r="U381" s="182" t="s">
        <v>2324</v>
      </c>
      <c r="V381" s="182" t="s">
        <v>2534</v>
      </c>
      <c r="W381" s="182"/>
      <c r="X381" s="182" t="s">
        <v>2535</v>
      </c>
      <c r="Y381" s="182" t="s">
        <v>2536</v>
      </c>
      <c r="Z381" s="182" t="s">
        <v>2117</v>
      </c>
      <c r="AA381" s="182"/>
      <c r="AB381" s="120"/>
      <c r="AC381" s="120"/>
      <c r="AD381" s="120"/>
      <c r="AE381" s="158" t="s">
        <v>610</v>
      </c>
      <c r="AF381" s="120"/>
      <c r="AG381" s="120"/>
      <c r="AH381" s="120"/>
      <c r="AI381" s="120"/>
      <c r="AJ381" s="120"/>
      <c r="AK381" s="120"/>
      <c r="AL381" s="120"/>
      <c r="AM381" s="120"/>
      <c r="AN381" s="120"/>
      <c r="AO381" s="120"/>
      <c r="AP381" s="120"/>
      <c r="AQ381" s="120"/>
      <c r="AR381" s="159" t="s">
        <v>610</v>
      </c>
    </row>
    <row r="382" spans="1:44" ht="45">
      <c r="A382" s="115" t="s">
        <v>1130</v>
      </c>
      <c r="B382" s="8"/>
      <c r="I382" s="77" t="s">
        <v>610</v>
      </c>
      <c r="J382" s="76"/>
      <c r="K382" s="10" t="s">
        <v>155</v>
      </c>
      <c r="L382" s="10"/>
      <c r="M382" s="10">
        <v>-83.078502999999998</v>
      </c>
      <c r="N382" s="10">
        <v>43.322951000000003</v>
      </c>
      <c r="O382" s="10" t="s">
        <v>156</v>
      </c>
      <c r="P382" s="10"/>
      <c r="Q382" s="10" t="s">
        <v>157</v>
      </c>
      <c r="R382" s="10">
        <v>48453</v>
      </c>
      <c r="S382" s="10"/>
      <c r="T382" s="10" t="s">
        <v>113</v>
      </c>
      <c r="U382" s="36" t="s">
        <v>71</v>
      </c>
      <c r="V382" s="10" t="s">
        <v>158</v>
      </c>
      <c r="W382" s="30" t="s">
        <v>928</v>
      </c>
      <c r="X382" s="30" t="s">
        <v>159</v>
      </c>
      <c r="Y382" s="83"/>
      <c r="Z382" s="10"/>
      <c r="AA382" s="10"/>
      <c r="AB382" s="10"/>
      <c r="AC382" s="10"/>
      <c r="AD382" s="10" t="s">
        <v>659</v>
      </c>
      <c r="AE382" s="69"/>
      <c r="AF382" s="69"/>
      <c r="AG382" s="108" t="s">
        <v>610</v>
      </c>
      <c r="AH382" s="108" t="s">
        <v>610</v>
      </c>
      <c r="AI382" s="30" t="s">
        <v>160</v>
      </c>
      <c r="AJ382" s="45" t="s">
        <v>154</v>
      </c>
      <c r="AK382" s="40" t="s">
        <v>610</v>
      </c>
      <c r="AL382" s="40"/>
      <c r="AM382" s="40" t="s">
        <v>610</v>
      </c>
      <c r="AN382" s="40" t="s">
        <v>610</v>
      </c>
      <c r="AO382" s="40"/>
      <c r="AP382" s="40"/>
      <c r="AQ382" s="40"/>
      <c r="AR382" s="41"/>
    </row>
    <row r="383" spans="1:44" ht="28.5">
      <c r="A383" s="115" t="s">
        <v>1131</v>
      </c>
      <c r="B383" s="8"/>
      <c r="I383" s="77" t="s">
        <v>610</v>
      </c>
      <c r="J383" s="76"/>
      <c r="K383" s="10" t="s">
        <v>666</v>
      </c>
      <c r="L383" s="10"/>
      <c r="M383" s="10">
        <v>-82.998230000000007</v>
      </c>
      <c r="N383" s="10">
        <v>43.802079999999997</v>
      </c>
      <c r="O383" s="10" t="s">
        <v>657</v>
      </c>
      <c r="P383" s="10"/>
      <c r="Q383" s="10" t="s">
        <v>171</v>
      </c>
      <c r="R383" s="10">
        <v>48413</v>
      </c>
      <c r="S383" s="10"/>
      <c r="T383" s="10" t="s">
        <v>113</v>
      </c>
      <c r="U383" s="57" t="s">
        <v>62</v>
      </c>
      <c r="V383" s="10" t="s">
        <v>172</v>
      </c>
      <c r="W383" s="30" t="s">
        <v>928</v>
      </c>
      <c r="X383" s="30" t="s">
        <v>667</v>
      </c>
      <c r="Y383" s="83"/>
      <c r="Z383" s="10"/>
      <c r="AA383" s="10"/>
      <c r="AB383" s="10"/>
      <c r="AC383" s="10"/>
      <c r="AD383" s="10" t="s">
        <v>7</v>
      </c>
      <c r="AE383" s="108" t="s">
        <v>610</v>
      </c>
      <c r="AF383" s="108"/>
      <c r="AG383" s="108"/>
      <c r="AH383" s="108"/>
      <c r="AI383" s="30"/>
      <c r="AJ383" s="45"/>
      <c r="AK383" s="40" t="s">
        <v>610</v>
      </c>
      <c r="AL383" s="40" t="s">
        <v>610</v>
      </c>
      <c r="AM383" s="40" t="s">
        <v>610</v>
      </c>
      <c r="AN383" s="40" t="s">
        <v>610</v>
      </c>
      <c r="AO383" s="40"/>
      <c r="AP383" s="40"/>
      <c r="AQ383" s="40"/>
      <c r="AR383" s="41"/>
    </row>
    <row r="384" spans="1:44" ht="30">
      <c r="A384" s="115" t="s">
        <v>1132</v>
      </c>
      <c r="B384" s="8"/>
      <c r="I384" s="77" t="s">
        <v>610</v>
      </c>
      <c r="J384" s="76"/>
      <c r="K384" s="10" t="s">
        <v>161</v>
      </c>
      <c r="L384" s="10"/>
      <c r="M384" s="10">
        <v>-82.836924999999994</v>
      </c>
      <c r="N384" s="10">
        <v>43.421317999999999</v>
      </c>
      <c r="O384" s="10" t="s">
        <v>730</v>
      </c>
      <c r="P384" s="10"/>
      <c r="Q384" s="10" t="s">
        <v>165</v>
      </c>
      <c r="R384" s="10">
        <v>48471</v>
      </c>
      <c r="S384" s="10"/>
      <c r="T384" s="10" t="s">
        <v>113</v>
      </c>
      <c r="U384" s="36" t="s">
        <v>71</v>
      </c>
      <c r="V384" s="10" t="s">
        <v>163</v>
      </c>
      <c r="W384" s="30" t="s">
        <v>164</v>
      </c>
      <c r="X384" s="30" t="s">
        <v>164</v>
      </c>
      <c r="Y384" s="85" t="s">
        <v>879</v>
      </c>
      <c r="Z384" s="12" t="s">
        <v>317</v>
      </c>
      <c r="AA384" s="10"/>
      <c r="AB384" s="10"/>
      <c r="AC384" s="10"/>
      <c r="AD384" s="10" t="s">
        <v>659</v>
      </c>
      <c r="AE384" s="69"/>
      <c r="AF384" s="69"/>
      <c r="AG384" s="108" t="s">
        <v>610</v>
      </c>
      <c r="AH384" s="108" t="s">
        <v>610</v>
      </c>
      <c r="AI384" s="10"/>
      <c r="AJ384" s="45" t="s">
        <v>162</v>
      </c>
      <c r="AK384" s="40" t="s">
        <v>610</v>
      </c>
      <c r="AL384" s="40" t="s">
        <v>610</v>
      </c>
      <c r="AM384" s="40"/>
      <c r="AN384" s="40"/>
      <c r="AO384" s="40"/>
      <c r="AP384" s="40"/>
      <c r="AQ384" s="40"/>
      <c r="AR384" s="42"/>
    </row>
    <row r="385" spans="1:44" ht="28.5">
      <c r="A385" s="115" t="s">
        <v>1134</v>
      </c>
      <c r="B385" s="8"/>
      <c r="I385" s="77" t="s">
        <v>610</v>
      </c>
      <c r="J385" s="76"/>
      <c r="K385" s="8" t="s">
        <v>655</v>
      </c>
      <c r="L385" s="8"/>
      <c r="M385" s="8">
        <v>-82.531925000000001</v>
      </c>
      <c r="N385" s="8">
        <v>43.279800999999999</v>
      </c>
      <c r="O385" s="8" t="s">
        <v>731</v>
      </c>
      <c r="P385" s="8"/>
      <c r="Q385" s="8" t="s">
        <v>320</v>
      </c>
      <c r="R385" s="8">
        <v>48450</v>
      </c>
      <c r="S385" s="8"/>
      <c r="T385" s="10" t="s">
        <v>113</v>
      </c>
      <c r="U385" s="36" t="s">
        <v>71</v>
      </c>
      <c r="V385" s="8" t="s">
        <v>321</v>
      </c>
      <c r="W385" s="12" t="s">
        <v>318</v>
      </c>
      <c r="X385" s="12" t="s">
        <v>318</v>
      </c>
      <c r="Y385" s="85" t="s">
        <v>880</v>
      </c>
      <c r="Z385" s="12" t="s">
        <v>319</v>
      </c>
      <c r="AA385" s="8" t="s">
        <v>322</v>
      </c>
      <c r="AB385" s="8"/>
      <c r="AC385" s="8"/>
      <c r="AD385" s="10" t="s">
        <v>659</v>
      </c>
      <c r="AE385" s="69"/>
      <c r="AF385" s="69"/>
      <c r="AG385" s="108" t="s">
        <v>610</v>
      </c>
      <c r="AH385" s="108" t="s">
        <v>610</v>
      </c>
      <c r="AI385" s="8"/>
      <c r="AJ385" s="46"/>
      <c r="AK385" s="40" t="s">
        <v>610</v>
      </c>
      <c r="AL385" s="40" t="s">
        <v>610</v>
      </c>
      <c r="AM385" s="40"/>
      <c r="AN385" s="40"/>
      <c r="AO385" s="40"/>
      <c r="AP385" s="40"/>
      <c r="AQ385" s="40"/>
      <c r="AR385" s="42"/>
    </row>
    <row r="386" spans="1:44" ht="60">
      <c r="A386" s="115" t="s">
        <v>1135</v>
      </c>
      <c r="B386" s="8"/>
      <c r="E386" s="69" t="s">
        <v>610</v>
      </c>
      <c r="F386" s="69" t="s">
        <v>610</v>
      </c>
      <c r="G386" s="69" t="s">
        <v>610</v>
      </c>
      <c r="H386" s="69" t="s">
        <v>610</v>
      </c>
      <c r="I386" s="77" t="s">
        <v>610</v>
      </c>
      <c r="J386" s="76"/>
      <c r="K386" s="8" t="s">
        <v>590</v>
      </c>
      <c r="L386" s="8"/>
      <c r="M386" s="8">
        <v>-82.476309999999998</v>
      </c>
      <c r="N386" s="8">
        <v>42.873265000000004</v>
      </c>
      <c r="O386" s="8" t="s">
        <v>595</v>
      </c>
      <c r="P386" s="8"/>
      <c r="Q386" s="8" t="s">
        <v>596</v>
      </c>
      <c r="R386" s="8">
        <v>48079</v>
      </c>
      <c r="S386" s="8"/>
      <c r="T386" s="10" t="s">
        <v>113</v>
      </c>
      <c r="U386" s="57" t="s">
        <v>724</v>
      </c>
      <c r="V386" s="8" t="s">
        <v>594</v>
      </c>
      <c r="W386" s="12" t="s">
        <v>597</v>
      </c>
      <c r="X386" s="12" t="s">
        <v>597</v>
      </c>
      <c r="Y386" s="85" t="s">
        <v>881</v>
      </c>
      <c r="Z386" s="12" t="s">
        <v>593</v>
      </c>
      <c r="AA386" s="8"/>
      <c r="AB386" s="8"/>
      <c r="AC386" s="8"/>
      <c r="AD386" s="10" t="s">
        <v>659</v>
      </c>
      <c r="AE386" s="69"/>
      <c r="AF386" s="69"/>
      <c r="AG386" s="108" t="s">
        <v>610</v>
      </c>
      <c r="AH386" s="108" t="s">
        <v>610</v>
      </c>
      <c r="AI386" s="8"/>
      <c r="AJ386" s="46"/>
      <c r="AK386" s="40"/>
      <c r="AL386" s="40"/>
      <c r="AM386" s="40"/>
      <c r="AN386" s="40" t="s">
        <v>610</v>
      </c>
      <c r="AO386" s="40"/>
      <c r="AP386" s="40"/>
      <c r="AQ386" s="40"/>
      <c r="AR386" s="42"/>
    </row>
    <row r="387" spans="1:44" ht="28.5">
      <c r="A387" s="115" t="s">
        <v>1136</v>
      </c>
      <c r="B387" s="8"/>
      <c r="C387" s="69" t="s">
        <v>610</v>
      </c>
      <c r="D387" s="69" t="s">
        <v>610</v>
      </c>
      <c r="E387" s="69" t="s">
        <v>610</v>
      </c>
      <c r="F387" s="69" t="s">
        <v>610</v>
      </c>
      <c r="G387" s="69" t="s">
        <v>610</v>
      </c>
      <c r="H387" s="69" t="s">
        <v>610</v>
      </c>
      <c r="I387" s="77" t="s">
        <v>610</v>
      </c>
      <c r="J387" s="76"/>
      <c r="K387" s="7" t="s">
        <v>382</v>
      </c>
      <c r="L387" s="96"/>
      <c r="M387" s="7">
        <v>-83.331740999999994</v>
      </c>
      <c r="N387" s="7">
        <v>42.654769999999999</v>
      </c>
      <c r="O387" s="8" t="s">
        <v>383</v>
      </c>
      <c r="P387" s="8"/>
      <c r="Q387" s="7" t="s">
        <v>384</v>
      </c>
      <c r="R387" s="7">
        <v>48328</v>
      </c>
      <c r="S387" s="7"/>
      <c r="T387" s="10" t="s">
        <v>113</v>
      </c>
      <c r="U387" s="61" t="s">
        <v>696</v>
      </c>
      <c r="V387" s="10" t="s">
        <v>726</v>
      </c>
      <c r="W387" s="12" t="s">
        <v>705</v>
      </c>
      <c r="X387" s="12" t="s">
        <v>705</v>
      </c>
      <c r="Y387" s="86"/>
      <c r="Z387" s="10"/>
      <c r="AA387" s="10"/>
      <c r="AB387" s="10"/>
      <c r="AC387" s="10"/>
      <c r="AD387" s="10" t="s">
        <v>659</v>
      </c>
      <c r="AE387" s="69"/>
      <c r="AF387" s="69"/>
      <c r="AG387" s="108" t="s">
        <v>610</v>
      </c>
      <c r="AH387" s="108" t="s">
        <v>610</v>
      </c>
      <c r="AI387" s="10"/>
      <c r="AJ387" s="52"/>
      <c r="AK387" s="41" t="s">
        <v>610</v>
      </c>
      <c r="AL387" s="42"/>
      <c r="AM387" s="42" t="s">
        <v>610</v>
      </c>
      <c r="AN387" s="42"/>
      <c r="AO387" s="42"/>
      <c r="AP387" s="42"/>
      <c r="AQ387" s="42"/>
      <c r="AR387" s="42"/>
    </row>
    <row r="388" spans="1:44" ht="90">
      <c r="A388" s="115" t="s">
        <v>1137</v>
      </c>
      <c r="B388" s="8"/>
      <c r="C388" s="69" t="s">
        <v>610</v>
      </c>
      <c r="D388" s="69" t="s">
        <v>610</v>
      </c>
      <c r="E388" s="69" t="s">
        <v>610</v>
      </c>
      <c r="F388" s="69" t="s">
        <v>610</v>
      </c>
      <c r="G388" s="69" t="s">
        <v>610</v>
      </c>
      <c r="H388" s="69" t="s">
        <v>610</v>
      </c>
      <c r="I388" s="77" t="s">
        <v>610</v>
      </c>
      <c r="J388" s="76"/>
      <c r="K388" s="10" t="s">
        <v>630</v>
      </c>
      <c r="L388" s="10"/>
      <c r="M388" s="10">
        <v>-83.690122000000002</v>
      </c>
      <c r="N388" s="10">
        <v>43.015813000000001</v>
      </c>
      <c r="O388" s="10" t="s">
        <v>624</v>
      </c>
      <c r="P388" s="10"/>
      <c r="Q388" s="10" t="s">
        <v>193</v>
      </c>
      <c r="R388" s="10">
        <v>48502</v>
      </c>
      <c r="S388" s="10"/>
      <c r="T388" s="10" t="s">
        <v>113</v>
      </c>
      <c r="U388" s="36" t="s">
        <v>15</v>
      </c>
      <c r="V388" s="10" t="s">
        <v>194</v>
      </c>
      <c r="W388" s="30" t="s">
        <v>203</v>
      </c>
      <c r="X388" s="30" t="s">
        <v>226</v>
      </c>
      <c r="Y388" s="83"/>
      <c r="Z388" s="30" t="s">
        <v>702</v>
      </c>
      <c r="AA388" s="10" t="s">
        <v>21</v>
      </c>
      <c r="AB388" s="10"/>
      <c r="AC388" s="10"/>
      <c r="AD388" s="10" t="s">
        <v>659</v>
      </c>
      <c r="AE388" s="69"/>
      <c r="AF388" s="69"/>
      <c r="AG388" s="108" t="s">
        <v>610</v>
      </c>
      <c r="AH388" s="108" t="s">
        <v>610</v>
      </c>
      <c r="AI388" s="10" t="s">
        <v>53</v>
      </c>
      <c r="AJ388" s="45" t="s">
        <v>52</v>
      </c>
      <c r="AK388" s="42" t="s">
        <v>610</v>
      </c>
      <c r="AL388" s="40" t="s">
        <v>610</v>
      </c>
      <c r="AM388" s="42" t="s">
        <v>610</v>
      </c>
      <c r="AN388" s="42"/>
      <c r="AO388" s="42"/>
      <c r="AP388" s="42"/>
      <c r="AQ388" s="42"/>
      <c r="AR388" s="42"/>
    </row>
    <row r="389" spans="1:44" ht="75">
      <c r="A389" s="115" t="s">
        <v>1138</v>
      </c>
      <c r="B389" s="8"/>
      <c r="C389" s="69" t="s">
        <v>610</v>
      </c>
      <c r="D389" s="69" t="s">
        <v>610</v>
      </c>
      <c r="E389" s="69" t="s">
        <v>610</v>
      </c>
      <c r="F389" s="69" t="s">
        <v>610</v>
      </c>
      <c r="G389" s="69" t="s">
        <v>610</v>
      </c>
      <c r="H389" s="69" t="s">
        <v>610</v>
      </c>
      <c r="I389" s="77" t="s">
        <v>610</v>
      </c>
      <c r="J389" s="76"/>
      <c r="K389" s="10" t="s">
        <v>629</v>
      </c>
      <c r="L389" s="10"/>
      <c r="M389" s="10">
        <v>-83.712643</v>
      </c>
      <c r="N389" s="10">
        <v>43.012383</v>
      </c>
      <c r="O389" s="10" t="s">
        <v>605</v>
      </c>
      <c r="P389" s="10"/>
      <c r="Q389" s="10" t="s">
        <v>193</v>
      </c>
      <c r="R389" s="10">
        <v>48504</v>
      </c>
      <c r="S389" s="10"/>
      <c r="T389" s="10" t="s">
        <v>113</v>
      </c>
      <c r="U389" s="36" t="s">
        <v>15</v>
      </c>
      <c r="V389" s="10" t="s">
        <v>219</v>
      </c>
      <c r="W389" s="30" t="s">
        <v>150</v>
      </c>
      <c r="X389" s="30" t="s">
        <v>150</v>
      </c>
      <c r="Y389" s="83"/>
      <c r="Z389" s="30" t="s">
        <v>220</v>
      </c>
      <c r="AA389" s="10" t="s">
        <v>43</v>
      </c>
      <c r="AB389" s="10"/>
      <c r="AC389" s="10" t="s">
        <v>44</v>
      </c>
      <c r="AD389" s="10" t="s">
        <v>659</v>
      </c>
      <c r="AE389" s="69"/>
      <c r="AF389" s="69"/>
      <c r="AG389" s="108" t="s">
        <v>610</v>
      </c>
      <c r="AH389" s="108" t="s">
        <v>610</v>
      </c>
      <c r="AI389" s="10" t="s">
        <v>151</v>
      </c>
      <c r="AJ389" s="45" t="s">
        <v>42</v>
      </c>
      <c r="AK389" s="42" t="s">
        <v>610</v>
      </c>
      <c r="AL389" s="42"/>
      <c r="AM389" s="42" t="s">
        <v>610</v>
      </c>
      <c r="AN389" s="42" t="s">
        <v>610</v>
      </c>
      <c r="AO389" s="42"/>
      <c r="AP389" s="42"/>
      <c r="AQ389" s="42"/>
      <c r="AR389" s="42"/>
    </row>
    <row r="390" spans="1:44" ht="28.5">
      <c r="A390" s="115"/>
      <c r="B390" s="8"/>
      <c r="C390" s="69"/>
      <c r="D390" s="69"/>
      <c r="E390" s="69"/>
      <c r="F390" s="69"/>
      <c r="G390" s="69"/>
      <c r="H390" s="69"/>
      <c r="I390" s="77" t="s">
        <v>610</v>
      </c>
      <c r="J390" s="76"/>
      <c r="K390" s="143" t="s">
        <v>2537</v>
      </c>
      <c r="L390" s="143" t="s">
        <v>1296</v>
      </c>
      <c r="M390" s="165">
        <v>-82.831296329500006</v>
      </c>
      <c r="N390" s="165">
        <v>43.421315481599997</v>
      </c>
      <c r="O390" s="143" t="s">
        <v>2538</v>
      </c>
      <c r="P390" s="143" t="s">
        <v>2539</v>
      </c>
      <c r="Q390" s="143" t="s">
        <v>165</v>
      </c>
      <c r="R390" s="143">
        <v>48471</v>
      </c>
      <c r="S390" s="143"/>
      <c r="T390" s="179" t="s">
        <v>113</v>
      </c>
      <c r="U390" s="143" t="s">
        <v>71</v>
      </c>
      <c r="V390" s="143" t="s">
        <v>2540</v>
      </c>
      <c r="W390" s="180" t="s">
        <v>928</v>
      </c>
      <c r="X390" s="180" t="s">
        <v>928</v>
      </c>
      <c r="Y390" s="180" t="s">
        <v>2541</v>
      </c>
      <c r="Z390" s="142" t="s">
        <v>2542</v>
      </c>
      <c r="AA390" s="143" t="s">
        <v>1711</v>
      </c>
      <c r="AB390" s="119"/>
      <c r="AC390" s="119"/>
      <c r="AD390" s="119"/>
      <c r="AE390" s="157" t="s">
        <v>610</v>
      </c>
      <c r="AF390" s="119"/>
      <c r="AG390" s="119"/>
      <c r="AH390" s="119"/>
      <c r="AI390" s="126"/>
      <c r="AJ390" s="126"/>
      <c r="AK390" s="120"/>
      <c r="AL390" s="120"/>
      <c r="AM390" s="120"/>
      <c r="AN390" s="120"/>
      <c r="AO390" s="120"/>
      <c r="AP390" s="120"/>
      <c r="AQ390" s="120"/>
      <c r="AR390" s="156" t="s">
        <v>610</v>
      </c>
    </row>
    <row r="391" spans="1:44" ht="28.5">
      <c r="A391" s="115"/>
      <c r="B391" s="8"/>
      <c r="C391" s="69"/>
      <c r="D391" s="69"/>
      <c r="E391" s="69"/>
      <c r="F391" s="69"/>
      <c r="G391" s="69"/>
      <c r="H391" s="69"/>
      <c r="I391" s="77" t="s">
        <v>610</v>
      </c>
      <c r="J391" s="76"/>
      <c r="K391" s="143" t="s">
        <v>2537</v>
      </c>
      <c r="L391" s="143" t="s">
        <v>1305</v>
      </c>
      <c r="M391" s="165">
        <v>-82.840519666199995</v>
      </c>
      <c r="N391" s="165">
        <v>43.424013449699999</v>
      </c>
      <c r="O391" s="143" t="s">
        <v>2543</v>
      </c>
      <c r="P391" s="143" t="s">
        <v>2544</v>
      </c>
      <c r="Q391" s="143" t="s">
        <v>165</v>
      </c>
      <c r="R391" s="143">
        <v>48471</v>
      </c>
      <c r="S391" s="143"/>
      <c r="T391" s="179" t="s">
        <v>113</v>
      </c>
      <c r="U391" s="143" t="s">
        <v>71</v>
      </c>
      <c r="V391" s="143" t="s">
        <v>2545</v>
      </c>
      <c r="W391" s="180" t="s">
        <v>2546</v>
      </c>
      <c r="X391" s="180" t="s">
        <v>2546</v>
      </c>
      <c r="Y391" s="171" t="s">
        <v>169</v>
      </c>
      <c r="Z391" s="171" t="s">
        <v>169</v>
      </c>
      <c r="AA391" s="143" t="s">
        <v>1310</v>
      </c>
      <c r="AB391" s="119"/>
      <c r="AC391" s="119"/>
      <c r="AD391" s="119"/>
      <c r="AE391" s="157" t="s">
        <v>610</v>
      </c>
      <c r="AF391" s="119"/>
      <c r="AG391" s="119"/>
      <c r="AH391" s="119"/>
      <c r="AI391" s="119"/>
      <c r="AJ391" s="119"/>
      <c r="AK391" s="120"/>
      <c r="AL391" s="120"/>
      <c r="AM391" s="120"/>
      <c r="AN391" s="120"/>
      <c r="AO391" s="120"/>
      <c r="AP391" s="120"/>
      <c r="AQ391" s="120"/>
      <c r="AR391" s="156" t="s">
        <v>610</v>
      </c>
    </row>
    <row r="392" spans="1:44" ht="28.5">
      <c r="A392" s="115"/>
      <c r="B392" s="8"/>
      <c r="C392" s="69"/>
      <c r="D392" s="69"/>
      <c r="E392" s="69"/>
      <c r="F392" s="69"/>
      <c r="G392" s="69"/>
      <c r="H392" s="69"/>
      <c r="I392" s="77" t="s">
        <v>610</v>
      </c>
      <c r="J392" s="76"/>
      <c r="K392" s="143" t="s">
        <v>2547</v>
      </c>
      <c r="L392" s="143" t="s">
        <v>1509</v>
      </c>
      <c r="M392" s="165">
        <v>-82.542367480699994</v>
      </c>
      <c r="N392" s="165">
        <v>43.432076688400002</v>
      </c>
      <c r="O392" s="143" t="s">
        <v>2548</v>
      </c>
      <c r="P392" s="143"/>
      <c r="Q392" s="143" t="s">
        <v>2549</v>
      </c>
      <c r="R392" s="143">
        <v>48469</v>
      </c>
      <c r="S392" s="143"/>
      <c r="T392" s="179" t="s">
        <v>113</v>
      </c>
      <c r="U392" s="143" t="s">
        <v>71</v>
      </c>
      <c r="V392" s="143" t="s">
        <v>2550</v>
      </c>
      <c r="W392" s="180" t="s">
        <v>2551</v>
      </c>
      <c r="X392" s="171" t="s">
        <v>2552</v>
      </c>
      <c r="Y392" s="171" t="s">
        <v>2553</v>
      </c>
      <c r="Z392" s="143" t="s">
        <v>2117</v>
      </c>
      <c r="AA392" s="143" t="s">
        <v>1711</v>
      </c>
      <c r="AB392" s="119"/>
      <c r="AC392" s="119"/>
      <c r="AD392" s="119"/>
      <c r="AE392" s="157" t="s">
        <v>610</v>
      </c>
      <c r="AF392" s="119"/>
      <c r="AG392" s="119"/>
      <c r="AH392" s="119"/>
      <c r="AI392" s="119"/>
      <c r="AJ392" s="119"/>
      <c r="AK392" s="120"/>
      <c r="AL392" s="120"/>
      <c r="AM392" s="120"/>
      <c r="AN392" s="120"/>
      <c r="AO392" s="120"/>
      <c r="AP392" s="120"/>
      <c r="AQ392" s="120"/>
      <c r="AR392" s="156" t="s">
        <v>610</v>
      </c>
    </row>
    <row r="393" spans="1:44" ht="28.5">
      <c r="A393" s="115"/>
      <c r="B393" s="8"/>
      <c r="C393" s="69"/>
      <c r="D393" s="69"/>
      <c r="E393" s="69"/>
      <c r="F393" s="69"/>
      <c r="G393" s="69"/>
      <c r="H393" s="69"/>
      <c r="I393" s="77" t="s">
        <v>610</v>
      </c>
      <c r="J393" s="76"/>
      <c r="K393" s="143" t="s">
        <v>2554</v>
      </c>
      <c r="L393" s="143" t="s">
        <v>1313</v>
      </c>
      <c r="M393" s="165">
        <v>-82.830518393199995</v>
      </c>
      <c r="N393" s="165">
        <v>43.419259621599998</v>
      </c>
      <c r="O393" s="143" t="s">
        <v>2555</v>
      </c>
      <c r="P393" s="143"/>
      <c r="Q393" s="143" t="s">
        <v>2556</v>
      </c>
      <c r="R393" s="143">
        <v>48471</v>
      </c>
      <c r="S393" s="143"/>
      <c r="T393" s="179" t="s">
        <v>113</v>
      </c>
      <c r="U393" s="143" t="s">
        <v>71</v>
      </c>
      <c r="V393" s="143" t="s">
        <v>2557</v>
      </c>
      <c r="W393" s="180" t="s">
        <v>2552</v>
      </c>
      <c r="X393" s="180" t="s">
        <v>2552</v>
      </c>
      <c r="Y393" s="171" t="s">
        <v>2558</v>
      </c>
      <c r="Z393" s="142" t="s">
        <v>2559</v>
      </c>
      <c r="AA393" s="143" t="s">
        <v>1711</v>
      </c>
      <c r="AB393" s="119"/>
      <c r="AC393" s="119"/>
      <c r="AD393" s="119"/>
      <c r="AE393" s="157" t="s">
        <v>610</v>
      </c>
      <c r="AF393" s="119"/>
      <c r="AG393" s="119"/>
      <c r="AH393" s="119"/>
      <c r="AI393" s="119"/>
      <c r="AJ393" s="119"/>
      <c r="AK393" s="120"/>
      <c r="AL393" s="120"/>
      <c r="AM393" s="120"/>
      <c r="AN393" s="120"/>
      <c r="AO393" s="120"/>
      <c r="AP393" s="120"/>
      <c r="AQ393" s="120"/>
      <c r="AR393" s="156" t="s">
        <v>610</v>
      </c>
    </row>
    <row r="394" spans="1:44" ht="28.5">
      <c r="A394" s="115"/>
      <c r="B394" s="8"/>
      <c r="C394" s="69"/>
      <c r="D394" s="69"/>
      <c r="E394" s="69"/>
      <c r="F394" s="69"/>
      <c r="G394" s="69"/>
      <c r="H394" s="69"/>
      <c r="I394" s="77" t="s">
        <v>610</v>
      </c>
      <c r="J394" s="76"/>
      <c r="K394" s="143" t="s">
        <v>2560</v>
      </c>
      <c r="L394" s="143" t="s">
        <v>1509</v>
      </c>
      <c r="M394" s="165">
        <v>-82.775822013899997</v>
      </c>
      <c r="N394" s="165">
        <v>43.6703984882</v>
      </c>
      <c r="O394" s="143" t="s">
        <v>2561</v>
      </c>
      <c r="P394" s="143"/>
      <c r="Q394" s="143" t="s">
        <v>2562</v>
      </c>
      <c r="R394" s="143">
        <v>48456</v>
      </c>
      <c r="S394" s="143"/>
      <c r="T394" s="179" t="s">
        <v>113</v>
      </c>
      <c r="U394" s="143" t="s">
        <v>71</v>
      </c>
      <c r="V394" s="143" t="s">
        <v>2563</v>
      </c>
      <c r="W394" s="143"/>
      <c r="X394" s="143" t="s">
        <v>2564</v>
      </c>
      <c r="Y394" s="143" t="s">
        <v>2564</v>
      </c>
      <c r="Z394" s="143" t="s">
        <v>2117</v>
      </c>
      <c r="AA394" s="143"/>
      <c r="AB394" s="119"/>
      <c r="AC394" s="143"/>
      <c r="AD394" s="143"/>
      <c r="AE394" s="157" t="s">
        <v>610</v>
      </c>
      <c r="AF394" s="143"/>
      <c r="AG394" s="143"/>
      <c r="AH394" s="143"/>
      <c r="AI394" s="143"/>
      <c r="AJ394" s="143"/>
      <c r="AK394" s="119"/>
      <c r="AL394" s="119"/>
      <c r="AM394" s="119"/>
      <c r="AN394" s="119"/>
      <c r="AO394" s="119"/>
      <c r="AP394" s="119"/>
      <c r="AQ394" s="119"/>
      <c r="AR394" s="156" t="s">
        <v>610</v>
      </c>
    </row>
    <row r="395" spans="1:44" ht="28.5">
      <c r="A395" s="115"/>
      <c r="B395" s="8"/>
      <c r="C395" s="69"/>
      <c r="D395" s="69"/>
      <c r="E395" s="69"/>
      <c r="F395" s="69"/>
      <c r="G395" s="69"/>
      <c r="H395" s="69"/>
      <c r="I395" s="77" t="s">
        <v>610</v>
      </c>
      <c r="J395" s="76"/>
      <c r="K395" s="143" t="s">
        <v>2565</v>
      </c>
      <c r="L395" s="143" t="s">
        <v>1509</v>
      </c>
      <c r="M395" s="165">
        <v>-82.609096115</v>
      </c>
      <c r="N395" s="165">
        <v>43.662086985499997</v>
      </c>
      <c r="O395" s="143" t="s">
        <v>2566</v>
      </c>
      <c r="P395" s="179" t="s">
        <v>2567</v>
      </c>
      <c r="Q395" s="143" t="s">
        <v>2568</v>
      </c>
      <c r="R395" s="143">
        <v>48434</v>
      </c>
      <c r="S395" s="143"/>
      <c r="T395" s="179" t="s">
        <v>113</v>
      </c>
      <c r="U395" s="143" t="s">
        <v>71</v>
      </c>
      <c r="V395" s="143" t="s">
        <v>2569</v>
      </c>
      <c r="W395" s="143"/>
      <c r="X395" s="143" t="s">
        <v>2570</v>
      </c>
      <c r="Y395" s="143" t="s">
        <v>2570</v>
      </c>
      <c r="Z395" s="192" t="s">
        <v>2571</v>
      </c>
      <c r="AA395" s="143"/>
      <c r="AB395" s="119"/>
      <c r="AC395" s="143"/>
      <c r="AD395" s="143"/>
      <c r="AE395" s="157" t="s">
        <v>610</v>
      </c>
      <c r="AF395" s="143"/>
      <c r="AG395" s="143"/>
      <c r="AH395" s="143"/>
      <c r="AI395" s="143"/>
      <c r="AJ395" s="143"/>
      <c r="AK395" s="119"/>
      <c r="AL395" s="119"/>
      <c r="AM395" s="119"/>
      <c r="AN395" s="119"/>
      <c r="AO395" s="119"/>
      <c r="AP395" s="119"/>
      <c r="AQ395" s="119"/>
      <c r="AR395" s="156" t="s">
        <v>610</v>
      </c>
    </row>
    <row r="396" spans="1:44" ht="28.5">
      <c r="A396" s="115"/>
      <c r="B396" s="8"/>
      <c r="C396" s="69"/>
      <c r="D396" s="69"/>
      <c r="E396" s="69"/>
      <c r="F396" s="69"/>
      <c r="G396" s="69"/>
      <c r="H396" s="69"/>
      <c r="I396" s="77" t="s">
        <v>610</v>
      </c>
      <c r="J396" s="76"/>
      <c r="K396" s="143" t="s">
        <v>2572</v>
      </c>
      <c r="L396" s="143" t="s">
        <v>1509</v>
      </c>
      <c r="M396" s="165">
        <v>-82.637612107400003</v>
      </c>
      <c r="N396" s="165">
        <v>43.365052136300001</v>
      </c>
      <c r="O396" s="179" t="s">
        <v>2767</v>
      </c>
      <c r="P396" s="179" t="s">
        <v>2573</v>
      </c>
      <c r="Q396" s="143" t="s">
        <v>2574</v>
      </c>
      <c r="R396" s="143">
        <v>48401</v>
      </c>
      <c r="S396" s="143"/>
      <c r="T396" s="179" t="s">
        <v>113</v>
      </c>
      <c r="U396" s="143" t="s">
        <v>71</v>
      </c>
      <c r="V396" s="143" t="s">
        <v>2575</v>
      </c>
      <c r="W396" s="143"/>
      <c r="X396" s="143" t="s">
        <v>2576</v>
      </c>
      <c r="Y396" s="143" t="s">
        <v>2576</v>
      </c>
      <c r="Z396" s="143" t="s">
        <v>2117</v>
      </c>
      <c r="AA396" s="143"/>
      <c r="AB396" s="119"/>
      <c r="AC396" s="143"/>
      <c r="AD396" s="143"/>
      <c r="AE396" s="157" t="s">
        <v>610</v>
      </c>
      <c r="AF396" s="143"/>
      <c r="AG396" s="143"/>
      <c r="AH396" s="143"/>
      <c r="AI396" s="143"/>
      <c r="AJ396" s="143"/>
      <c r="AK396" s="119"/>
      <c r="AL396" s="119"/>
      <c r="AM396" s="119"/>
      <c r="AN396" s="119"/>
      <c r="AO396" s="119"/>
      <c r="AP396" s="119"/>
      <c r="AQ396" s="119"/>
      <c r="AR396" s="156" t="s">
        <v>610</v>
      </c>
    </row>
    <row r="397" spans="1:44" ht="28.5">
      <c r="A397" s="115"/>
      <c r="B397" s="8"/>
      <c r="C397" s="69"/>
      <c r="D397" s="69"/>
      <c r="E397" s="69"/>
      <c r="F397" s="69"/>
      <c r="G397" s="69"/>
      <c r="H397" s="69"/>
      <c r="I397" s="77" t="s">
        <v>610</v>
      </c>
      <c r="J397" s="76"/>
      <c r="K397" s="143" t="s">
        <v>2577</v>
      </c>
      <c r="L397" s="143" t="s">
        <v>1509</v>
      </c>
      <c r="M397" s="165">
        <v>-82.816328248399998</v>
      </c>
      <c r="N397" s="165">
        <v>43.258556535799997</v>
      </c>
      <c r="O397" s="143" t="s">
        <v>2578</v>
      </c>
      <c r="P397" s="143"/>
      <c r="Q397" s="143" t="s">
        <v>2579</v>
      </c>
      <c r="R397" s="143">
        <v>48466</v>
      </c>
      <c r="S397" s="143"/>
      <c r="T397" s="179" t="s">
        <v>113</v>
      </c>
      <c r="U397" s="143" t="s">
        <v>71</v>
      </c>
      <c r="V397" s="143" t="s">
        <v>2580</v>
      </c>
      <c r="W397" s="143"/>
      <c r="X397" s="143" t="s">
        <v>2581</v>
      </c>
      <c r="Y397" s="143" t="s">
        <v>2582</v>
      </c>
      <c r="Z397" s="192" t="s">
        <v>2583</v>
      </c>
      <c r="AA397" s="143"/>
      <c r="AB397" s="119"/>
      <c r="AC397" s="143"/>
      <c r="AD397" s="143"/>
      <c r="AE397" s="157" t="s">
        <v>610</v>
      </c>
      <c r="AF397" s="143"/>
      <c r="AG397" s="143"/>
      <c r="AH397" s="143"/>
      <c r="AI397" s="143"/>
      <c r="AJ397" s="143"/>
      <c r="AK397" s="119"/>
      <c r="AL397" s="119"/>
      <c r="AM397" s="119"/>
      <c r="AN397" s="119"/>
      <c r="AO397" s="119"/>
      <c r="AP397" s="119"/>
      <c r="AQ397" s="119"/>
      <c r="AR397" s="156" t="s">
        <v>610</v>
      </c>
    </row>
    <row r="398" spans="1:44" ht="28.5">
      <c r="A398" s="115"/>
      <c r="B398" s="8"/>
      <c r="C398" s="69"/>
      <c r="D398" s="69"/>
      <c r="E398" s="69"/>
      <c r="F398" s="69"/>
      <c r="G398" s="69"/>
      <c r="H398" s="69"/>
      <c r="I398" s="77" t="s">
        <v>610</v>
      </c>
      <c r="J398" s="76"/>
      <c r="K398" s="143" t="s">
        <v>2584</v>
      </c>
      <c r="L398" s="143" t="s">
        <v>1509</v>
      </c>
      <c r="M398" s="165">
        <v>-82.863287583499996</v>
      </c>
      <c r="N398" s="165">
        <v>43.1863442955</v>
      </c>
      <c r="O398" s="143" t="s">
        <v>2585</v>
      </c>
      <c r="P398" s="143"/>
      <c r="Q398" s="143" t="s">
        <v>2586</v>
      </c>
      <c r="R398" s="143">
        <v>48454</v>
      </c>
      <c r="S398" s="143"/>
      <c r="T398" s="179" t="s">
        <v>113</v>
      </c>
      <c r="U398" s="143" t="s">
        <v>71</v>
      </c>
      <c r="V398" s="143" t="s">
        <v>2587</v>
      </c>
      <c r="W398" s="143"/>
      <c r="X398" s="143"/>
      <c r="Y398" s="143"/>
      <c r="Z398" s="143"/>
      <c r="AA398" s="143"/>
      <c r="AB398" s="119"/>
      <c r="AC398" s="143"/>
      <c r="AD398" s="143"/>
      <c r="AE398" s="157" t="s">
        <v>610</v>
      </c>
      <c r="AF398" s="143"/>
      <c r="AG398" s="143"/>
      <c r="AH398" s="143"/>
      <c r="AI398" s="143"/>
      <c r="AJ398" s="143"/>
      <c r="AK398" s="119"/>
      <c r="AL398" s="119"/>
      <c r="AM398" s="119"/>
      <c r="AN398" s="119"/>
      <c r="AO398" s="119"/>
      <c r="AP398" s="119"/>
      <c r="AQ398" s="119"/>
      <c r="AR398" s="156" t="s">
        <v>610</v>
      </c>
    </row>
    <row r="399" spans="1:44" ht="28.5">
      <c r="A399" s="115"/>
      <c r="B399" s="8"/>
      <c r="C399" s="69"/>
      <c r="D399" s="69"/>
      <c r="E399" s="69"/>
      <c r="F399" s="69"/>
      <c r="G399" s="69"/>
      <c r="H399" s="69"/>
      <c r="I399" s="77" t="s">
        <v>610</v>
      </c>
      <c r="J399" s="76"/>
      <c r="K399" s="143" t="s">
        <v>2588</v>
      </c>
      <c r="L399" s="143" t="s">
        <v>2589</v>
      </c>
      <c r="M399" s="165">
        <v>-82.621024837799993</v>
      </c>
      <c r="N399" s="165">
        <v>43.275694467800001</v>
      </c>
      <c r="O399" s="143" t="s">
        <v>2590</v>
      </c>
      <c r="P399" s="143"/>
      <c r="Q399" s="143" t="s">
        <v>2591</v>
      </c>
      <c r="R399" s="143">
        <v>48442</v>
      </c>
      <c r="S399" s="143"/>
      <c r="T399" s="179" t="s">
        <v>113</v>
      </c>
      <c r="U399" s="143" t="s">
        <v>71</v>
      </c>
      <c r="V399" s="143" t="s">
        <v>2592</v>
      </c>
      <c r="W399" s="143"/>
      <c r="X399" s="171" t="s">
        <v>2593</v>
      </c>
      <c r="Y399" s="171" t="s">
        <v>2594</v>
      </c>
      <c r="Z399" s="143" t="s">
        <v>2595</v>
      </c>
      <c r="AA399" s="143"/>
      <c r="AB399" s="119"/>
      <c r="AC399" s="143"/>
      <c r="AD399" s="143"/>
      <c r="AE399" s="157" t="s">
        <v>610</v>
      </c>
      <c r="AF399" s="143"/>
      <c r="AG399" s="143"/>
      <c r="AH399" s="143"/>
      <c r="AI399" s="143"/>
      <c r="AJ399" s="143"/>
      <c r="AK399" s="119"/>
      <c r="AL399" s="119"/>
      <c r="AM399" s="119"/>
      <c r="AN399" s="119"/>
      <c r="AO399" s="119"/>
      <c r="AP399" s="119"/>
      <c r="AQ399" s="119"/>
      <c r="AR399" s="156" t="s">
        <v>610</v>
      </c>
    </row>
    <row r="400" spans="1:44" ht="28.5">
      <c r="A400" s="115"/>
      <c r="B400" s="8"/>
      <c r="C400" s="69"/>
      <c r="D400" s="69"/>
      <c r="E400" s="69"/>
      <c r="F400" s="69"/>
      <c r="G400" s="69"/>
      <c r="H400" s="69"/>
      <c r="I400" s="77" t="s">
        <v>610</v>
      </c>
      <c r="J400" s="76"/>
      <c r="K400" s="143" t="s">
        <v>2596</v>
      </c>
      <c r="L400" s="143" t="s">
        <v>1509</v>
      </c>
      <c r="M400" s="165">
        <v>-82.532373249499997</v>
      </c>
      <c r="N400" s="165">
        <v>43.268350822400002</v>
      </c>
      <c r="O400" s="143" t="s">
        <v>2597</v>
      </c>
      <c r="P400" s="143" t="s">
        <v>1146</v>
      </c>
      <c r="Q400" s="143" t="s">
        <v>2598</v>
      </c>
      <c r="R400" s="143">
        <v>48450</v>
      </c>
      <c r="S400" s="143"/>
      <c r="T400" s="179" t="s">
        <v>113</v>
      </c>
      <c r="U400" s="143" t="s">
        <v>71</v>
      </c>
      <c r="V400" s="143" t="s">
        <v>2599</v>
      </c>
      <c r="W400" s="143"/>
      <c r="X400" s="171" t="s">
        <v>2600</v>
      </c>
      <c r="Y400" s="171"/>
      <c r="Z400" s="147" t="s">
        <v>2601</v>
      </c>
      <c r="AA400" s="143"/>
      <c r="AB400" s="119"/>
      <c r="AC400" s="143"/>
      <c r="AD400" s="143"/>
      <c r="AE400" s="157" t="s">
        <v>610</v>
      </c>
      <c r="AF400" s="143"/>
      <c r="AG400" s="143"/>
      <c r="AH400" s="143"/>
      <c r="AI400" s="143"/>
      <c r="AJ400" s="143"/>
      <c r="AK400" s="143"/>
      <c r="AL400" s="143"/>
      <c r="AM400" s="143"/>
      <c r="AN400" s="143"/>
      <c r="AO400" s="143"/>
      <c r="AP400" s="143"/>
      <c r="AQ400" s="143"/>
      <c r="AR400" s="156" t="s">
        <v>610</v>
      </c>
    </row>
    <row r="401" spans="1:44" ht="28.5">
      <c r="A401" s="115"/>
      <c r="B401" s="8"/>
      <c r="C401" s="69"/>
      <c r="D401" s="69"/>
      <c r="E401" s="69"/>
      <c r="F401" s="69"/>
      <c r="G401" s="69"/>
      <c r="H401" s="69"/>
      <c r="I401" s="77" t="s">
        <v>610</v>
      </c>
      <c r="J401" s="76"/>
      <c r="K401" s="143" t="s">
        <v>2602</v>
      </c>
      <c r="L401" s="143" t="s">
        <v>1313</v>
      </c>
      <c r="M401" s="165">
        <v>-83.079012601200006</v>
      </c>
      <c r="N401" s="165">
        <v>43.327007649099997</v>
      </c>
      <c r="O401" s="143" t="s">
        <v>2603</v>
      </c>
      <c r="P401" s="143"/>
      <c r="Q401" s="143" t="s">
        <v>157</v>
      </c>
      <c r="R401" s="143">
        <v>48453</v>
      </c>
      <c r="S401" s="143"/>
      <c r="T401" s="179" t="s">
        <v>113</v>
      </c>
      <c r="U401" s="143" t="s">
        <v>71</v>
      </c>
      <c r="V401" s="143" t="s">
        <v>2604</v>
      </c>
      <c r="W401" s="143"/>
      <c r="X401" s="180" t="str">
        <f t="shared" ref="X401:Z401" si="0">HYPERLINK("http://www.cityofmarlette.com/","http://www.cityofmarlette.com/")</f>
        <v>http://www.cityofmarlette.com/</v>
      </c>
      <c r="Y401" s="180" t="str">
        <f t="shared" si="0"/>
        <v>http://www.cityofmarlette.com/</v>
      </c>
      <c r="Z401" s="180" t="str">
        <f t="shared" si="0"/>
        <v>http://www.cityofmarlette.com/</v>
      </c>
      <c r="AA401" s="143"/>
      <c r="AB401" s="119"/>
      <c r="AC401" s="143"/>
      <c r="AD401" s="143"/>
      <c r="AE401" s="157" t="s">
        <v>610</v>
      </c>
      <c r="AF401" s="143"/>
      <c r="AG401" s="143"/>
      <c r="AH401" s="143"/>
      <c r="AI401" s="119"/>
      <c r="AJ401" s="119"/>
      <c r="AK401" s="119"/>
      <c r="AL401" s="119"/>
      <c r="AM401" s="119"/>
      <c r="AN401" s="119"/>
      <c r="AO401" s="119"/>
      <c r="AP401" s="119"/>
      <c r="AQ401" s="119"/>
      <c r="AR401" s="156" t="s">
        <v>610</v>
      </c>
    </row>
    <row r="402" spans="1:44" ht="28.5">
      <c r="A402" s="115"/>
      <c r="B402" s="8"/>
      <c r="C402" s="69"/>
      <c r="D402" s="69"/>
      <c r="E402" s="69"/>
      <c r="F402" s="69"/>
      <c r="G402" s="69"/>
      <c r="H402" s="69"/>
      <c r="I402" s="77" t="s">
        <v>610</v>
      </c>
      <c r="J402" s="76"/>
      <c r="K402" s="143" t="s">
        <v>2605</v>
      </c>
      <c r="L402" s="143" t="s">
        <v>1509</v>
      </c>
      <c r="M402" s="165">
        <v>-82.667782711000001</v>
      </c>
      <c r="N402" s="165">
        <v>43.4269161044</v>
      </c>
      <c r="O402" s="143" t="s">
        <v>2606</v>
      </c>
      <c r="P402" s="143"/>
      <c r="Q402" s="143" t="s">
        <v>2607</v>
      </c>
      <c r="R402" s="143">
        <v>48419</v>
      </c>
      <c r="S402" s="143"/>
      <c r="T402" s="179" t="s">
        <v>113</v>
      </c>
      <c r="U402" s="143" t="s">
        <v>71</v>
      </c>
      <c r="V402" s="143" t="s">
        <v>2608</v>
      </c>
      <c r="W402" s="143"/>
      <c r="X402" s="180" t="str">
        <f>HYPERLINK("http://www.villageofcarsonville.org/","http://www.villageofcarsonville.org/")</f>
        <v>http://www.villageofcarsonville.org/</v>
      </c>
      <c r="Y402" s="180" t="str">
        <f>HYPERLINK("http://www.villageofcarsonville.org/village-clerk-and-records.html","http://www.villageofcarsonville.org/village-clerk-and-records.html")</f>
        <v>http://www.villageofcarsonville.org/village-clerk-and-records.html</v>
      </c>
      <c r="Z402" s="143" t="s">
        <v>2609</v>
      </c>
      <c r="AA402" s="143"/>
      <c r="AB402" s="119"/>
      <c r="AC402" s="143"/>
      <c r="AD402" s="143"/>
      <c r="AE402" s="157" t="s">
        <v>610</v>
      </c>
      <c r="AF402" s="143"/>
      <c r="AG402" s="143"/>
      <c r="AH402" s="143"/>
      <c r="AI402" s="119"/>
      <c r="AJ402" s="119"/>
      <c r="AK402" s="119"/>
      <c r="AL402" s="119"/>
      <c r="AM402" s="119"/>
      <c r="AN402" s="119"/>
      <c r="AO402" s="119"/>
      <c r="AP402" s="119"/>
      <c r="AQ402" s="119"/>
      <c r="AR402" s="156" t="s">
        <v>610</v>
      </c>
    </row>
    <row r="403" spans="1:44" ht="28.5">
      <c r="A403" s="115"/>
      <c r="B403" s="8"/>
      <c r="C403" s="69"/>
      <c r="D403" s="69"/>
      <c r="E403" s="69"/>
      <c r="F403" s="69"/>
      <c r="G403" s="69"/>
      <c r="H403" s="69"/>
      <c r="I403" s="77" t="s">
        <v>610</v>
      </c>
      <c r="J403" s="76"/>
      <c r="K403" s="143" t="s">
        <v>2610</v>
      </c>
      <c r="L403" s="143" t="s">
        <v>1509</v>
      </c>
      <c r="M403" s="165">
        <v>-82.733910615300005</v>
      </c>
      <c r="N403" s="165">
        <v>43.526782569600002</v>
      </c>
      <c r="O403" s="143" t="s">
        <v>2611</v>
      </c>
      <c r="P403" s="143"/>
      <c r="Q403" s="143" t="s">
        <v>2612</v>
      </c>
      <c r="R403" s="143">
        <v>48427</v>
      </c>
      <c r="S403" s="143"/>
      <c r="T403" s="179" t="s">
        <v>113</v>
      </c>
      <c r="U403" s="143" t="s">
        <v>71</v>
      </c>
      <c r="V403" s="143" t="s">
        <v>2613</v>
      </c>
      <c r="W403" s="143"/>
      <c r="X403" s="180" t="str">
        <f t="shared" ref="X403:Y403" si="1">HYPERLINK("http://www.deckerville.us/","http://www.deckerville.us/")</f>
        <v>http://www.deckerville.us/</v>
      </c>
      <c r="Y403" s="180" t="str">
        <f t="shared" si="1"/>
        <v>http://www.deckerville.us/</v>
      </c>
      <c r="Z403" s="180" t="str">
        <f>HYPERLINK("mailto:dville@frontier.com","dville@frontier.com")</f>
        <v>dville@frontier.com</v>
      </c>
      <c r="AA403" s="143"/>
      <c r="AB403" s="119"/>
      <c r="AC403" s="143"/>
      <c r="AD403" s="143"/>
      <c r="AE403" s="157" t="s">
        <v>610</v>
      </c>
      <c r="AF403" s="143"/>
      <c r="AG403" s="143"/>
      <c r="AH403" s="143"/>
      <c r="AI403" s="119"/>
      <c r="AJ403" s="119"/>
      <c r="AK403" s="119"/>
      <c r="AL403" s="119"/>
      <c r="AM403" s="119"/>
      <c r="AN403" s="119"/>
      <c r="AO403" s="119"/>
      <c r="AP403" s="119"/>
      <c r="AQ403" s="119"/>
      <c r="AR403" s="156" t="s">
        <v>610</v>
      </c>
    </row>
    <row r="404" spans="1:44" ht="28.5">
      <c r="A404" s="115"/>
      <c r="B404" s="8"/>
      <c r="C404" s="69"/>
      <c r="D404" s="69"/>
      <c r="E404" s="69"/>
      <c r="F404" s="69"/>
      <c r="G404" s="69"/>
      <c r="H404" s="69"/>
      <c r="I404" s="77" t="s">
        <v>610</v>
      </c>
      <c r="J404" s="76"/>
      <c r="K404" s="143" t="s">
        <v>2614</v>
      </c>
      <c r="L404" s="143" t="s">
        <v>1407</v>
      </c>
      <c r="M404" s="165">
        <v>-82.777957416800007</v>
      </c>
      <c r="N404" s="165">
        <v>43.671230282400003</v>
      </c>
      <c r="O404" s="193" t="s">
        <v>2615</v>
      </c>
      <c r="P404" s="141"/>
      <c r="Q404" s="193" t="s">
        <v>2562</v>
      </c>
      <c r="R404" s="141">
        <v>48456</v>
      </c>
      <c r="S404" s="141"/>
      <c r="T404" s="179" t="s">
        <v>113</v>
      </c>
      <c r="U404" s="143" t="s">
        <v>71</v>
      </c>
      <c r="V404" s="193" t="s">
        <v>2616</v>
      </c>
      <c r="W404" s="193"/>
      <c r="X404" s="170" t="s">
        <v>2617</v>
      </c>
      <c r="Y404" s="171" t="s">
        <v>2618</v>
      </c>
      <c r="Z404" s="147" t="s">
        <v>2619</v>
      </c>
      <c r="AA404" s="143"/>
      <c r="AB404" s="119"/>
      <c r="AC404" s="143"/>
      <c r="AD404" s="143"/>
      <c r="AE404" s="157" t="s">
        <v>610</v>
      </c>
      <c r="AF404" s="143"/>
      <c r="AG404" s="143"/>
      <c r="AH404" s="143"/>
      <c r="AI404" s="143"/>
      <c r="AJ404" s="143"/>
      <c r="AK404" s="141"/>
      <c r="AL404" s="141"/>
      <c r="AM404" s="141"/>
      <c r="AN404" s="141"/>
      <c r="AO404" s="141"/>
      <c r="AP404" s="141"/>
      <c r="AQ404" s="141"/>
      <c r="AR404" s="156" t="s">
        <v>610</v>
      </c>
    </row>
    <row r="405" spans="1:44" ht="28.5">
      <c r="A405" s="115"/>
      <c r="B405" s="8"/>
      <c r="C405" s="69"/>
      <c r="D405" s="69"/>
      <c r="E405" s="69"/>
      <c r="F405" s="69"/>
      <c r="G405" s="69"/>
      <c r="H405" s="69"/>
      <c r="I405" s="77" t="s">
        <v>610</v>
      </c>
      <c r="J405" s="76"/>
      <c r="K405" s="143" t="s">
        <v>2620</v>
      </c>
      <c r="L405" s="143" t="s">
        <v>1407</v>
      </c>
      <c r="M405" s="165">
        <v>-82.678711676000006</v>
      </c>
      <c r="N405" s="165">
        <v>43.657265485300002</v>
      </c>
      <c r="O405" s="193" t="s">
        <v>2621</v>
      </c>
      <c r="P405" s="141"/>
      <c r="Q405" s="193" t="s">
        <v>2562</v>
      </c>
      <c r="R405" s="141">
        <v>48456</v>
      </c>
      <c r="S405" s="141"/>
      <c r="T405" s="179" t="s">
        <v>113</v>
      </c>
      <c r="U405" s="143" t="s">
        <v>71</v>
      </c>
      <c r="V405" s="193" t="s">
        <v>2622</v>
      </c>
      <c r="W405" s="193"/>
      <c r="X405" s="170" t="s">
        <v>2623</v>
      </c>
      <c r="Y405" s="171" t="s">
        <v>2624</v>
      </c>
      <c r="Z405" s="194" t="s">
        <v>2625</v>
      </c>
      <c r="AA405" s="143"/>
      <c r="AB405" s="119"/>
      <c r="AC405" s="143"/>
      <c r="AD405" s="143"/>
      <c r="AE405" s="157" t="s">
        <v>610</v>
      </c>
      <c r="AF405" s="143"/>
      <c r="AG405" s="143"/>
      <c r="AH405" s="143"/>
      <c r="AI405" s="143"/>
      <c r="AJ405" s="143"/>
      <c r="AK405" s="141"/>
      <c r="AL405" s="141"/>
      <c r="AM405" s="141"/>
      <c r="AN405" s="141"/>
      <c r="AO405" s="141"/>
      <c r="AP405" s="141"/>
      <c r="AQ405" s="141"/>
      <c r="AR405" s="156" t="s">
        <v>610</v>
      </c>
    </row>
    <row r="406" spans="1:44" ht="28.5">
      <c r="A406" s="115"/>
      <c r="B406" s="8"/>
      <c r="C406" s="69"/>
      <c r="D406" s="69"/>
      <c r="E406" s="69"/>
      <c r="F406" s="69"/>
      <c r="G406" s="69"/>
      <c r="H406" s="69"/>
      <c r="I406" s="77" t="s">
        <v>610</v>
      </c>
      <c r="J406" s="76"/>
      <c r="K406" s="143" t="s">
        <v>2626</v>
      </c>
      <c r="L406" s="143" t="s">
        <v>1407</v>
      </c>
      <c r="M406" s="165">
        <v>-82.916637053299993</v>
      </c>
      <c r="N406" s="165">
        <v>43.608819877800002</v>
      </c>
      <c r="O406" s="193" t="s">
        <v>2627</v>
      </c>
      <c r="P406" s="141"/>
      <c r="Q406" s="193" t="s">
        <v>2409</v>
      </c>
      <c r="R406" s="141">
        <v>48475</v>
      </c>
      <c r="S406" s="141"/>
      <c r="T406" s="179" t="s">
        <v>113</v>
      </c>
      <c r="U406" s="143" t="s">
        <v>71</v>
      </c>
      <c r="V406" s="193" t="s">
        <v>2628</v>
      </c>
      <c r="W406" s="193"/>
      <c r="X406" s="170" t="s">
        <v>2629</v>
      </c>
      <c r="Y406" s="171" t="s">
        <v>2630</v>
      </c>
      <c r="Z406" s="147" t="s">
        <v>2631</v>
      </c>
      <c r="AA406" s="143"/>
      <c r="AB406" s="119"/>
      <c r="AC406" s="143"/>
      <c r="AD406" s="143"/>
      <c r="AE406" s="157" t="s">
        <v>610</v>
      </c>
      <c r="AF406" s="143"/>
      <c r="AG406" s="143"/>
      <c r="AH406" s="143"/>
      <c r="AI406" s="143"/>
      <c r="AJ406" s="143"/>
      <c r="AK406" s="141"/>
      <c r="AL406" s="141"/>
      <c r="AM406" s="141"/>
      <c r="AN406" s="141"/>
      <c r="AO406" s="141"/>
      <c r="AP406" s="141"/>
      <c r="AQ406" s="141"/>
      <c r="AR406" s="156" t="s">
        <v>610</v>
      </c>
    </row>
    <row r="407" spans="1:44" ht="28.5">
      <c r="A407" s="115"/>
      <c r="B407" s="8"/>
      <c r="C407" s="69"/>
      <c r="D407" s="69"/>
      <c r="E407" s="69"/>
      <c r="F407" s="69"/>
      <c r="G407" s="69"/>
      <c r="H407" s="69"/>
      <c r="I407" s="77" t="s">
        <v>610</v>
      </c>
      <c r="J407" s="76"/>
      <c r="K407" s="143" t="s">
        <v>2632</v>
      </c>
      <c r="L407" s="143" t="s">
        <v>1407</v>
      </c>
      <c r="M407" s="165">
        <v>-83.057475204599996</v>
      </c>
      <c r="N407" s="165">
        <v>43.635209683200003</v>
      </c>
      <c r="O407" s="193" t="s">
        <v>2633</v>
      </c>
      <c r="P407" s="141"/>
      <c r="Q407" s="193" t="s">
        <v>314</v>
      </c>
      <c r="R407" s="141">
        <v>48726</v>
      </c>
      <c r="S407" s="141"/>
      <c r="T407" s="179" t="s">
        <v>113</v>
      </c>
      <c r="U407" s="143" t="s">
        <v>71</v>
      </c>
      <c r="V407" s="193" t="s">
        <v>2634</v>
      </c>
      <c r="W407" s="193"/>
      <c r="X407" s="170" t="s">
        <v>2635</v>
      </c>
      <c r="Y407" s="171" t="s">
        <v>2636</v>
      </c>
      <c r="Z407" s="147" t="s">
        <v>2637</v>
      </c>
      <c r="AA407" s="143"/>
      <c r="AB407" s="119"/>
      <c r="AC407" s="143"/>
      <c r="AD407" s="143"/>
      <c r="AE407" s="157" t="s">
        <v>610</v>
      </c>
      <c r="AF407" s="143"/>
      <c r="AG407" s="143"/>
      <c r="AH407" s="143"/>
      <c r="AI407" s="143"/>
      <c r="AJ407" s="143"/>
      <c r="AK407" s="141"/>
      <c r="AL407" s="141"/>
      <c r="AM407" s="141"/>
      <c r="AN407" s="141"/>
      <c r="AO407" s="141"/>
      <c r="AP407" s="141"/>
      <c r="AQ407" s="141"/>
      <c r="AR407" s="156" t="s">
        <v>610</v>
      </c>
    </row>
    <row r="408" spans="1:44" ht="28.5">
      <c r="A408" s="115"/>
      <c r="B408" s="8"/>
      <c r="C408" s="69"/>
      <c r="D408" s="69"/>
      <c r="E408" s="69"/>
      <c r="F408" s="69"/>
      <c r="G408" s="69"/>
      <c r="H408" s="69"/>
      <c r="I408" s="77" t="s">
        <v>610</v>
      </c>
      <c r="J408" s="76"/>
      <c r="K408" s="143" t="s">
        <v>2638</v>
      </c>
      <c r="L408" s="143" t="s">
        <v>1407</v>
      </c>
      <c r="M408" s="165">
        <v>-82.608316539</v>
      </c>
      <c r="N408" s="165">
        <v>43.530645132700002</v>
      </c>
      <c r="O408" s="193" t="s">
        <v>2639</v>
      </c>
      <c r="P408" s="141"/>
      <c r="Q408" s="143" t="s">
        <v>2612</v>
      </c>
      <c r="R408" s="141">
        <v>48427</v>
      </c>
      <c r="S408" s="141"/>
      <c r="T408" s="179" t="s">
        <v>113</v>
      </c>
      <c r="U408" s="143" t="s">
        <v>71</v>
      </c>
      <c r="V408" s="193" t="s">
        <v>2640</v>
      </c>
      <c r="W408" s="193"/>
      <c r="X408" s="170" t="s">
        <v>2641</v>
      </c>
      <c r="Y408" s="171" t="s">
        <v>2642</v>
      </c>
      <c r="Z408" s="147" t="s">
        <v>2643</v>
      </c>
      <c r="AA408" s="143"/>
      <c r="AB408" s="119"/>
      <c r="AC408" s="143"/>
      <c r="AD408" s="143"/>
      <c r="AE408" s="157" t="s">
        <v>610</v>
      </c>
      <c r="AF408" s="143"/>
      <c r="AG408" s="143"/>
      <c r="AH408" s="143"/>
      <c r="AI408" s="143"/>
      <c r="AJ408" s="143"/>
      <c r="AK408" s="141"/>
      <c r="AL408" s="141"/>
      <c r="AM408" s="141"/>
      <c r="AN408" s="141"/>
      <c r="AO408" s="141"/>
      <c r="AP408" s="141"/>
      <c r="AQ408" s="141"/>
      <c r="AR408" s="156" t="s">
        <v>610</v>
      </c>
    </row>
    <row r="409" spans="1:44" ht="28.5">
      <c r="A409" s="115"/>
      <c r="B409" s="8"/>
      <c r="C409" s="69"/>
      <c r="D409" s="69"/>
      <c r="E409" s="69"/>
      <c r="F409" s="69"/>
      <c r="G409" s="69"/>
      <c r="H409" s="69"/>
      <c r="I409" s="77" t="s">
        <v>610</v>
      </c>
      <c r="J409" s="76"/>
      <c r="K409" s="143" t="s">
        <v>2644</v>
      </c>
      <c r="L409" s="143" t="s">
        <v>1407</v>
      </c>
      <c r="M409" s="165">
        <v>-82.734859445400005</v>
      </c>
      <c r="N409" s="165">
        <v>43.5206578827</v>
      </c>
      <c r="O409" s="193" t="s">
        <v>2645</v>
      </c>
      <c r="P409" s="193" t="s">
        <v>2646</v>
      </c>
      <c r="Q409" s="143" t="s">
        <v>2612</v>
      </c>
      <c r="R409" s="141">
        <v>48427</v>
      </c>
      <c r="S409" s="141"/>
      <c r="T409" s="179" t="s">
        <v>113</v>
      </c>
      <c r="U409" s="143" t="s">
        <v>71</v>
      </c>
      <c r="V409" s="193" t="s">
        <v>2647</v>
      </c>
      <c r="W409" s="193"/>
      <c r="X409" s="170" t="s">
        <v>2648</v>
      </c>
      <c r="Y409" s="171" t="s">
        <v>2649</v>
      </c>
      <c r="Z409" s="143"/>
      <c r="AA409" s="143"/>
      <c r="AB409" s="119"/>
      <c r="AC409" s="143"/>
      <c r="AD409" s="143"/>
      <c r="AE409" s="157" t="s">
        <v>610</v>
      </c>
      <c r="AF409" s="143"/>
      <c r="AG409" s="143"/>
      <c r="AH409" s="143"/>
      <c r="AI409" s="143"/>
      <c r="AJ409" s="143"/>
      <c r="AK409" s="141"/>
      <c r="AL409" s="141"/>
      <c r="AM409" s="141"/>
      <c r="AN409" s="141"/>
      <c r="AO409" s="141"/>
      <c r="AP409" s="141"/>
      <c r="AQ409" s="141"/>
      <c r="AR409" s="156" t="s">
        <v>610</v>
      </c>
    </row>
    <row r="410" spans="1:44" ht="28.5">
      <c r="A410" s="115"/>
      <c r="B410" s="8"/>
      <c r="C410" s="69"/>
      <c r="D410" s="69"/>
      <c r="E410" s="69"/>
      <c r="F410" s="69"/>
      <c r="G410" s="69"/>
      <c r="H410" s="69"/>
      <c r="I410" s="77" t="s">
        <v>610</v>
      </c>
      <c r="J410" s="76"/>
      <c r="K410" s="143" t="s">
        <v>2650</v>
      </c>
      <c r="L410" s="143" t="s">
        <v>1407</v>
      </c>
      <c r="M410" s="165">
        <v>-82.794568144699994</v>
      </c>
      <c r="N410" s="165">
        <v>43.529453483300003</v>
      </c>
      <c r="O410" s="193" t="s">
        <v>2651</v>
      </c>
      <c r="P410" s="141"/>
      <c r="Q410" s="143" t="s">
        <v>2612</v>
      </c>
      <c r="R410" s="141">
        <v>48427</v>
      </c>
      <c r="S410" s="141"/>
      <c r="T410" s="179" t="s">
        <v>113</v>
      </c>
      <c r="U410" s="143" t="s">
        <v>71</v>
      </c>
      <c r="V410" s="193" t="s">
        <v>2652</v>
      </c>
      <c r="W410" s="193"/>
      <c r="X410" s="170" t="s">
        <v>2653</v>
      </c>
      <c r="Y410" s="171" t="s">
        <v>2654</v>
      </c>
      <c r="Z410" s="143"/>
      <c r="AA410" s="143"/>
      <c r="AB410" s="119"/>
      <c r="AC410" s="143"/>
      <c r="AD410" s="143"/>
      <c r="AE410" s="157" t="s">
        <v>610</v>
      </c>
      <c r="AF410" s="143"/>
      <c r="AG410" s="143"/>
      <c r="AH410" s="143"/>
      <c r="AI410" s="143"/>
      <c r="AJ410" s="143"/>
      <c r="AK410" s="141"/>
      <c r="AL410" s="141"/>
      <c r="AM410" s="141"/>
      <c r="AN410" s="141"/>
      <c r="AO410" s="141"/>
      <c r="AP410" s="141"/>
      <c r="AQ410" s="141"/>
      <c r="AR410" s="156" t="s">
        <v>610</v>
      </c>
    </row>
    <row r="411" spans="1:44" ht="28.5">
      <c r="A411" s="115"/>
      <c r="B411" s="8"/>
      <c r="C411" s="69"/>
      <c r="D411" s="69"/>
      <c r="E411" s="69"/>
      <c r="F411" s="69"/>
      <c r="G411" s="69"/>
      <c r="H411" s="69"/>
      <c r="I411" s="77" t="s">
        <v>610</v>
      </c>
      <c r="J411" s="76"/>
      <c r="K411" s="143" t="s">
        <v>2655</v>
      </c>
      <c r="L411" s="143" t="s">
        <v>1407</v>
      </c>
      <c r="M411" s="165">
        <v>-82.895482637800001</v>
      </c>
      <c r="N411" s="165">
        <v>43.556996912700001</v>
      </c>
      <c r="O411" s="193" t="s">
        <v>2656</v>
      </c>
      <c r="P411" s="141"/>
      <c r="Q411" s="193" t="s">
        <v>2657</v>
      </c>
      <c r="R411" s="141">
        <v>48472</v>
      </c>
      <c r="S411" s="141"/>
      <c r="T411" s="179" t="s">
        <v>113</v>
      </c>
      <c r="U411" s="143" t="s">
        <v>71</v>
      </c>
      <c r="V411" s="193" t="s">
        <v>2658</v>
      </c>
      <c r="W411" s="193"/>
      <c r="X411" s="170" t="s">
        <v>2659</v>
      </c>
      <c r="Y411" s="171" t="s">
        <v>2660</v>
      </c>
      <c r="Z411" s="143" t="s">
        <v>2661</v>
      </c>
      <c r="AA411" s="143"/>
      <c r="AB411" s="119"/>
      <c r="AC411" s="143"/>
      <c r="AD411" s="143"/>
      <c r="AE411" s="157" t="s">
        <v>610</v>
      </c>
      <c r="AF411" s="143"/>
      <c r="AG411" s="143"/>
      <c r="AH411" s="143"/>
      <c r="AI411" s="143"/>
      <c r="AJ411" s="143"/>
      <c r="AK411" s="141"/>
      <c r="AL411" s="141"/>
      <c r="AM411" s="141"/>
      <c r="AN411" s="141"/>
      <c r="AO411" s="141"/>
      <c r="AP411" s="141"/>
      <c r="AQ411" s="141"/>
      <c r="AR411" s="156" t="s">
        <v>610</v>
      </c>
    </row>
    <row r="412" spans="1:44" ht="28.5">
      <c r="A412" s="115"/>
      <c r="B412" s="8"/>
      <c r="C412" s="69"/>
      <c r="D412" s="69"/>
      <c r="E412" s="69"/>
      <c r="F412" s="69"/>
      <c r="G412" s="69"/>
      <c r="H412" s="69"/>
      <c r="I412" s="77" t="s">
        <v>610</v>
      </c>
      <c r="J412" s="76"/>
      <c r="K412" s="143" t="s">
        <v>2662</v>
      </c>
      <c r="L412" s="143" t="s">
        <v>1407</v>
      </c>
      <c r="M412" s="165">
        <v>-83.053665495299995</v>
      </c>
      <c r="N412" s="165">
        <v>43.575362671699999</v>
      </c>
      <c r="O412" s="193" t="s">
        <v>2663</v>
      </c>
      <c r="P412" s="141"/>
      <c r="Q412" s="193" t="s">
        <v>2664</v>
      </c>
      <c r="R412" s="141">
        <v>48426</v>
      </c>
      <c r="S412" s="141"/>
      <c r="T412" s="179" t="s">
        <v>113</v>
      </c>
      <c r="U412" s="143" t="s">
        <v>71</v>
      </c>
      <c r="V412" s="193" t="s">
        <v>2665</v>
      </c>
      <c r="W412" s="193"/>
      <c r="X412" s="170" t="s">
        <v>2666</v>
      </c>
      <c r="Y412" s="171" t="s">
        <v>2667</v>
      </c>
      <c r="Z412" s="143"/>
      <c r="AA412" s="143"/>
      <c r="AB412" s="119"/>
      <c r="AC412" s="143"/>
      <c r="AD412" s="143"/>
      <c r="AE412" s="157" t="s">
        <v>610</v>
      </c>
      <c r="AF412" s="143"/>
      <c r="AG412" s="143"/>
      <c r="AH412" s="143"/>
      <c r="AI412" s="143"/>
      <c r="AJ412" s="143"/>
      <c r="AK412" s="141"/>
      <c r="AL412" s="141"/>
      <c r="AM412" s="141"/>
      <c r="AN412" s="141"/>
      <c r="AO412" s="141"/>
      <c r="AP412" s="141"/>
      <c r="AQ412" s="141"/>
      <c r="AR412" s="156" t="s">
        <v>610</v>
      </c>
    </row>
    <row r="413" spans="1:44" ht="28.5">
      <c r="A413" s="115"/>
      <c r="B413" s="8"/>
      <c r="C413" s="69"/>
      <c r="D413" s="69"/>
      <c r="E413" s="69"/>
      <c r="F413" s="69"/>
      <c r="G413" s="69"/>
      <c r="H413" s="69"/>
      <c r="I413" s="77" t="s">
        <v>610</v>
      </c>
      <c r="J413" s="76"/>
      <c r="K413" s="143" t="s">
        <v>2668</v>
      </c>
      <c r="L413" s="143" t="s">
        <v>1407</v>
      </c>
      <c r="M413" s="165">
        <v>-82.731907383700005</v>
      </c>
      <c r="N413" s="165">
        <v>43.438935458700001</v>
      </c>
      <c r="O413" s="193" t="s">
        <v>2669</v>
      </c>
      <c r="P413" s="141"/>
      <c r="Q413" s="193" t="s">
        <v>2607</v>
      </c>
      <c r="R413" s="141">
        <v>48419</v>
      </c>
      <c r="S413" s="141"/>
      <c r="T413" s="179" t="s">
        <v>113</v>
      </c>
      <c r="U413" s="143" t="s">
        <v>71</v>
      </c>
      <c r="V413" s="193" t="s">
        <v>2670</v>
      </c>
      <c r="W413" s="195" t="s">
        <v>2671</v>
      </c>
      <c r="X413" s="170" t="s">
        <v>2672</v>
      </c>
      <c r="Y413" s="170" t="s">
        <v>2672</v>
      </c>
      <c r="Z413" s="143"/>
      <c r="AA413" s="143"/>
      <c r="AB413" s="119"/>
      <c r="AC413" s="143"/>
      <c r="AD413" s="143"/>
      <c r="AE413" s="157" t="s">
        <v>610</v>
      </c>
      <c r="AF413" s="143"/>
      <c r="AG413" s="143"/>
      <c r="AH413" s="143"/>
      <c r="AI413" s="143"/>
      <c r="AJ413" s="143"/>
      <c r="AK413" s="141"/>
      <c r="AL413" s="141"/>
      <c r="AM413" s="141"/>
      <c r="AN413" s="141"/>
      <c r="AO413" s="141"/>
      <c r="AP413" s="141"/>
      <c r="AQ413" s="141"/>
      <c r="AR413" s="156" t="s">
        <v>610</v>
      </c>
    </row>
    <row r="414" spans="1:44" ht="28.5">
      <c r="A414" s="115"/>
      <c r="B414" s="8"/>
      <c r="C414" s="69"/>
      <c r="D414" s="69"/>
      <c r="E414" s="69"/>
      <c r="F414" s="69"/>
      <c r="G414" s="69"/>
      <c r="H414" s="69"/>
      <c r="I414" s="77" t="s">
        <v>610</v>
      </c>
      <c r="J414" s="76"/>
      <c r="K414" s="143" t="s">
        <v>2673</v>
      </c>
      <c r="L414" s="143" t="s">
        <v>1407</v>
      </c>
      <c r="M414" s="165">
        <v>-82.762371000000002</v>
      </c>
      <c r="N414" s="165">
        <v>43.4814412498</v>
      </c>
      <c r="O414" s="193" t="s">
        <v>2674</v>
      </c>
      <c r="P414" s="141"/>
      <c r="Q414" s="143" t="s">
        <v>2612</v>
      </c>
      <c r="R414" s="141">
        <v>48427</v>
      </c>
      <c r="S414" s="141"/>
      <c r="T414" s="179" t="s">
        <v>113</v>
      </c>
      <c r="U414" s="143" t="s">
        <v>71</v>
      </c>
      <c r="V414" s="193" t="s">
        <v>2675</v>
      </c>
      <c r="W414" s="193"/>
      <c r="X414" s="170" t="s">
        <v>2676</v>
      </c>
      <c r="Y414" s="170" t="s">
        <v>2677</v>
      </c>
      <c r="Z414" s="143"/>
      <c r="AA414" s="143"/>
      <c r="AB414" s="119"/>
      <c r="AC414" s="143"/>
      <c r="AD414" s="143"/>
      <c r="AE414" s="157" t="s">
        <v>610</v>
      </c>
      <c r="AF414" s="143"/>
      <c r="AG414" s="143"/>
      <c r="AH414" s="143"/>
      <c r="AI414" s="143"/>
      <c r="AJ414" s="143"/>
      <c r="AK414" s="141"/>
      <c r="AL414" s="141"/>
      <c r="AM414" s="141"/>
      <c r="AN414" s="141"/>
      <c r="AO414" s="141"/>
      <c r="AP414" s="141"/>
      <c r="AQ414" s="141"/>
      <c r="AR414" s="156" t="s">
        <v>610</v>
      </c>
    </row>
    <row r="415" spans="1:44" ht="28.5">
      <c r="A415" s="115"/>
      <c r="B415" s="8"/>
      <c r="C415" s="69"/>
      <c r="D415" s="69"/>
      <c r="E415" s="69"/>
      <c r="F415" s="69"/>
      <c r="G415" s="69"/>
      <c r="H415" s="69"/>
      <c r="I415" s="77" t="s">
        <v>610</v>
      </c>
      <c r="J415" s="76"/>
      <c r="K415" s="143" t="s">
        <v>2678</v>
      </c>
      <c r="L415" s="143" t="s">
        <v>1407</v>
      </c>
      <c r="M415" s="165">
        <v>-82.970683029499995</v>
      </c>
      <c r="N415" s="165">
        <v>43.461822590799997</v>
      </c>
      <c r="O415" s="193" t="s">
        <v>2679</v>
      </c>
      <c r="P415" s="141"/>
      <c r="Q415" s="193" t="s">
        <v>2657</v>
      </c>
      <c r="R415" s="141">
        <v>48472</v>
      </c>
      <c r="S415" s="141"/>
      <c r="T415" s="179" t="s">
        <v>113</v>
      </c>
      <c r="U415" s="143" t="s">
        <v>71</v>
      </c>
      <c r="V415" s="193" t="s">
        <v>2680</v>
      </c>
      <c r="W415" s="193"/>
      <c r="X415" s="170" t="s">
        <v>2681</v>
      </c>
      <c r="Y415" s="171" t="s">
        <v>2682</v>
      </c>
      <c r="Z415" s="147" t="s">
        <v>2683</v>
      </c>
      <c r="AA415" s="143"/>
      <c r="AB415" s="119"/>
      <c r="AC415" s="143"/>
      <c r="AD415" s="143"/>
      <c r="AE415" s="157" t="s">
        <v>610</v>
      </c>
      <c r="AF415" s="143"/>
      <c r="AG415" s="143"/>
      <c r="AH415" s="143"/>
      <c r="AI415" s="143"/>
      <c r="AJ415" s="143"/>
      <c r="AK415" s="141"/>
      <c r="AL415" s="141"/>
      <c r="AM415" s="141"/>
      <c r="AN415" s="141"/>
      <c r="AO415" s="141"/>
      <c r="AP415" s="141"/>
      <c r="AQ415" s="141"/>
      <c r="AR415" s="156" t="s">
        <v>610</v>
      </c>
    </row>
    <row r="416" spans="1:44" ht="28.5">
      <c r="A416" s="115"/>
      <c r="B416" s="8"/>
      <c r="C416" s="69"/>
      <c r="D416" s="69"/>
      <c r="E416" s="69"/>
      <c r="F416" s="69"/>
      <c r="G416" s="69"/>
      <c r="H416" s="69"/>
      <c r="I416" s="77" t="s">
        <v>610</v>
      </c>
      <c r="J416" s="76"/>
      <c r="K416" s="143" t="s">
        <v>2684</v>
      </c>
      <c r="L416" s="143" t="s">
        <v>1407</v>
      </c>
      <c r="M416" s="165">
        <v>-83.012602439099993</v>
      </c>
      <c r="N416" s="165">
        <v>43.499059267299998</v>
      </c>
      <c r="O416" s="193" t="s">
        <v>2685</v>
      </c>
      <c r="P416" s="141"/>
      <c r="Q416" s="193" t="s">
        <v>2657</v>
      </c>
      <c r="R416" s="141">
        <v>48472</v>
      </c>
      <c r="S416" s="141"/>
      <c r="T416" s="179" t="s">
        <v>113</v>
      </c>
      <c r="U416" s="143" t="s">
        <v>71</v>
      </c>
      <c r="V416" s="193" t="s">
        <v>2686</v>
      </c>
      <c r="W416" s="193"/>
      <c r="X416" s="170" t="s">
        <v>2687</v>
      </c>
      <c r="Y416" s="171" t="s">
        <v>2688</v>
      </c>
      <c r="Z416" s="147" t="s">
        <v>2689</v>
      </c>
      <c r="AA416" s="143"/>
      <c r="AB416" s="119"/>
      <c r="AC416" s="143"/>
      <c r="AD416" s="143"/>
      <c r="AE416" s="157" t="s">
        <v>610</v>
      </c>
      <c r="AF416" s="143"/>
      <c r="AG416" s="143"/>
      <c r="AH416" s="143"/>
      <c r="AI416" s="143"/>
      <c r="AJ416" s="143"/>
      <c r="AK416" s="141"/>
      <c r="AL416" s="141"/>
      <c r="AM416" s="141"/>
      <c r="AN416" s="141"/>
      <c r="AO416" s="141"/>
      <c r="AP416" s="141"/>
      <c r="AQ416" s="141"/>
      <c r="AR416" s="156" t="s">
        <v>610</v>
      </c>
    </row>
    <row r="417" spans="1:44" ht="28.5">
      <c r="A417" s="115"/>
      <c r="B417" s="8"/>
      <c r="C417" s="69"/>
      <c r="D417" s="69"/>
      <c r="E417" s="69"/>
      <c r="F417" s="69"/>
      <c r="G417" s="69"/>
      <c r="H417" s="69"/>
      <c r="I417" s="77" t="s">
        <v>610</v>
      </c>
      <c r="J417" s="76"/>
      <c r="K417" s="143" t="s">
        <v>2690</v>
      </c>
      <c r="L417" s="143" t="s">
        <v>1407</v>
      </c>
      <c r="M417" s="165">
        <v>-82.542217131499996</v>
      </c>
      <c r="N417" s="165">
        <v>43.431324973599999</v>
      </c>
      <c r="O417" s="193" t="s">
        <v>2691</v>
      </c>
      <c r="P417" s="193" t="s">
        <v>2692</v>
      </c>
      <c r="Q417" s="143" t="s">
        <v>2693</v>
      </c>
      <c r="R417" s="141">
        <v>48469</v>
      </c>
      <c r="S417" s="141"/>
      <c r="T417" s="179" t="s">
        <v>113</v>
      </c>
      <c r="U417" s="143" t="s">
        <v>71</v>
      </c>
      <c r="V417" s="193" t="s">
        <v>2694</v>
      </c>
      <c r="W417" s="195" t="s">
        <v>2695</v>
      </c>
      <c r="X417" s="170" t="s">
        <v>2696</v>
      </c>
      <c r="Y417" s="170" t="s">
        <v>2697</v>
      </c>
      <c r="Z417" s="143" t="s">
        <v>2698</v>
      </c>
      <c r="AA417" s="143"/>
      <c r="AB417" s="119"/>
      <c r="AC417" s="143"/>
      <c r="AD417" s="143"/>
      <c r="AE417" s="157" t="s">
        <v>610</v>
      </c>
      <c r="AF417" s="143"/>
      <c r="AG417" s="143"/>
      <c r="AH417" s="143"/>
      <c r="AI417" s="143"/>
      <c r="AJ417" s="143"/>
      <c r="AK417" s="141"/>
      <c r="AL417" s="141"/>
      <c r="AM417" s="141"/>
      <c r="AN417" s="141"/>
      <c r="AO417" s="141"/>
      <c r="AP417" s="141"/>
      <c r="AQ417" s="141"/>
      <c r="AR417" s="156" t="s">
        <v>610</v>
      </c>
    </row>
    <row r="418" spans="1:44" ht="28.5">
      <c r="A418" s="115"/>
      <c r="B418" s="8"/>
      <c r="C418" s="69"/>
      <c r="D418" s="69"/>
      <c r="E418" s="69"/>
      <c r="F418" s="69"/>
      <c r="G418" s="69"/>
      <c r="H418" s="69"/>
      <c r="I418" s="77" t="s">
        <v>610</v>
      </c>
      <c r="J418" s="76"/>
      <c r="K418" s="143" t="s">
        <v>2699</v>
      </c>
      <c r="L418" s="143" t="s">
        <v>1407</v>
      </c>
      <c r="M418" s="165">
        <v>-82.721768627299994</v>
      </c>
      <c r="N418" s="165">
        <v>43.395842301400002</v>
      </c>
      <c r="O418" s="193" t="s">
        <v>2700</v>
      </c>
      <c r="P418" s="141"/>
      <c r="Q418" s="193" t="s">
        <v>2607</v>
      </c>
      <c r="R418" s="141">
        <v>48419</v>
      </c>
      <c r="S418" s="141"/>
      <c r="T418" s="179" t="s">
        <v>113</v>
      </c>
      <c r="U418" s="143" t="s">
        <v>71</v>
      </c>
      <c r="V418" s="193" t="s">
        <v>2701</v>
      </c>
      <c r="W418" s="193"/>
      <c r="X418" s="141" t="s">
        <v>2702</v>
      </c>
      <c r="Y418" s="171" t="s">
        <v>2703</v>
      </c>
      <c r="Z418" s="143"/>
      <c r="AA418" s="143"/>
      <c r="AB418" s="119"/>
      <c r="AC418" s="143"/>
      <c r="AD418" s="143"/>
      <c r="AE418" s="157" t="s">
        <v>610</v>
      </c>
      <c r="AF418" s="143"/>
      <c r="AG418" s="143"/>
      <c r="AH418" s="143"/>
      <c r="AI418" s="143"/>
      <c r="AJ418" s="143"/>
      <c r="AK418" s="141"/>
      <c r="AL418" s="141"/>
      <c r="AM418" s="141"/>
      <c r="AN418" s="141"/>
      <c r="AO418" s="141"/>
      <c r="AP418" s="141"/>
      <c r="AQ418" s="141"/>
      <c r="AR418" s="156" t="s">
        <v>610</v>
      </c>
    </row>
    <row r="419" spans="1:44" ht="28.5">
      <c r="A419" s="115"/>
      <c r="B419" s="8"/>
      <c r="C419" s="69"/>
      <c r="D419" s="69"/>
      <c r="E419" s="69"/>
      <c r="F419" s="69"/>
      <c r="G419" s="69"/>
      <c r="H419" s="69"/>
      <c r="I419" s="77" t="s">
        <v>610</v>
      </c>
      <c r="J419" s="76"/>
      <c r="K419" s="143" t="s">
        <v>2302</v>
      </c>
      <c r="L419" s="143" t="s">
        <v>1407</v>
      </c>
      <c r="M419" s="165">
        <v>-82.845495102599997</v>
      </c>
      <c r="N419" s="165">
        <v>43.340500007400003</v>
      </c>
      <c r="O419" s="179" t="s">
        <v>2768</v>
      </c>
      <c r="P419" s="141"/>
      <c r="Q419" s="143" t="s">
        <v>165</v>
      </c>
      <c r="R419" s="141">
        <v>48471</v>
      </c>
      <c r="S419" s="141"/>
      <c r="T419" s="179" t="s">
        <v>113</v>
      </c>
      <c r="U419" s="143" t="s">
        <v>71</v>
      </c>
      <c r="V419" s="193" t="s">
        <v>2704</v>
      </c>
      <c r="W419" s="195" t="s">
        <v>2705</v>
      </c>
      <c r="X419" s="170" t="s">
        <v>2706</v>
      </c>
      <c r="Y419" s="141" t="s">
        <v>2706</v>
      </c>
      <c r="Z419" s="179" t="s">
        <v>2707</v>
      </c>
      <c r="AA419" s="143"/>
      <c r="AB419" s="119"/>
      <c r="AC419" s="143"/>
      <c r="AD419" s="143"/>
      <c r="AE419" s="157" t="s">
        <v>610</v>
      </c>
      <c r="AF419" s="143"/>
      <c r="AG419" s="143"/>
      <c r="AH419" s="143"/>
      <c r="AI419" s="143"/>
      <c r="AJ419" s="143"/>
      <c r="AK419" s="141"/>
      <c r="AL419" s="141"/>
      <c r="AM419" s="141"/>
      <c r="AN419" s="141"/>
      <c r="AO419" s="141"/>
      <c r="AP419" s="141"/>
      <c r="AQ419" s="141"/>
      <c r="AR419" s="156" t="s">
        <v>610</v>
      </c>
    </row>
    <row r="420" spans="1:44" ht="28.5">
      <c r="A420" s="115"/>
      <c r="B420" s="8"/>
      <c r="C420" s="69"/>
      <c r="D420" s="69"/>
      <c r="E420" s="69"/>
      <c r="F420" s="69"/>
      <c r="G420" s="69"/>
      <c r="H420" s="69"/>
      <c r="I420" s="77" t="s">
        <v>610</v>
      </c>
      <c r="J420" s="76"/>
      <c r="K420" s="143" t="s">
        <v>2708</v>
      </c>
      <c r="L420" s="143" t="s">
        <v>1407</v>
      </c>
      <c r="M420" s="165">
        <v>-82.920855119300001</v>
      </c>
      <c r="N420" s="165">
        <v>43.418946315500001</v>
      </c>
      <c r="O420" s="193" t="s">
        <v>2709</v>
      </c>
      <c r="P420" s="141"/>
      <c r="Q420" s="143" t="s">
        <v>165</v>
      </c>
      <c r="R420" s="141">
        <v>48471</v>
      </c>
      <c r="S420" s="141"/>
      <c r="T420" s="179" t="s">
        <v>113</v>
      </c>
      <c r="U420" s="143" t="s">
        <v>71</v>
      </c>
      <c r="V420" s="193" t="s">
        <v>2710</v>
      </c>
      <c r="W420" s="193"/>
      <c r="X420" s="170" t="s">
        <v>2711</v>
      </c>
      <c r="Y420" s="171" t="s">
        <v>2712</v>
      </c>
      <c r="Z420" s="143"/>
      <c r="AA420" s="143"/>
      <c r="AB420" s="119"/>
      <c r="AC420" s="143"/>
      <c r="AD420" s="143"/>
      <c r="AE420" s="157" t="s">
        <v>610</v>
      </c>
      <c r="AF420" s="143"/>
      <c r="AG420" s="143"/>
      <c r="AH420" s="143"/>
      <c r="AI420" s="143"/>
      <c r="AJ420" s="143"/>
      <c r="AK420" s="141"/>
      <c r="AL420" s="141"/>
      <c r="AM420" s="141"/>
      <c r="AN420" s="141"/>
      <c r="AO420" s="141"/>
      <c r="AP420" s="141"/>
      <c r="AQ420" s="141"/>
      <c r="AR420" s="156" t="s">
        <v>610</v>
      </c>
    </row>
    <row r="421" spans="1:44" ht="28.5">
      <c r="A421" s="115"/>
      <c r="B421" s="8"/>
      <c r="C421" s="69"/>
      <c r="D421" s="69"/>
      <c r="E421" s="69"/>
      <c r="F421" s="69"/>
      <c r="G421" s="69"/>
      <c r="H421" s="69"/>
      <c r="I421" s="77" t="s">
        <v>610</v>
      </c>
      <c r="J421" s="76"/>
      <c r="K421" s="143" t="s">
        <v>2713</v>
      </c>
      <c r="L421" s="143" t="s">
        <v>1407</v>
      </c>
      <c r="M421" s="165">
        <v>-83.086103775300003</v>
      </c>
      <c r="N421" s="165">
        <v>43.313096831199999</v>
      </c>
      <c r="O421" s="193" t="s">
        <v>2714</v>
      </c>
      <c r="P421" s="141"/>
      <c r="Q421" s="143" t="s">
        <v>157</v>
      </c>
      <c r="R421" s="141">
        <v>48453</v>
      </c>
      <c r="S421" s="141"/>
      <c r="T421" s="179" t="s">
        <v>113</v>
      </c>
      <c r="U421" s="143" t="s">
        <v>71</v>
      </c>
      <c r="V421" s="193" t="s">
        <v>2715</v>
      </c>
      <c r="W421" s="195" t="s">
        <v>2716</v>
      </c>
      <c r="X421" s="170" t="s">
        <v>2717</v>
      </c>
      <c r="Y421" s="170" t="s">
        <v>2718</v>
      </c>
      <c r="Z421" s="147" t="s">
        <v>2719</v>
      </c>
      <c r="AA421" s="143"/>
      <c r="AB421" s="119"/>
      <c r="AC421" s="143"/>
      <c r="AD421" s="143"/>
      <c r="AE421" s="157" t="s">
        <v>610</v>
      </c>
      <c r="AF421" s="143"/>
      <c r="AG421" s="143"/>
      <c r="AH421" s="143"/>
      <c r="AI421" s="143"/>
      <c r="AJ421" s="143"/>
      <c r="AK421" s="141"/>
      <c r="AL421" s="141"/>
      <c r="AM421" s="141"/>
      <c r="AN421" s="141"/>
      <c r="AO421" s="141"/>
      <c r="AP421" s="141"/>
      <c r="AQ421" s="141"/>
      <c r="AR421" s="156" t="s">
        <v>610</v>
      </c>
    </row>
    <row r="422" spans="1:44" ht="28.5">
      <c r="A422" s="115"/>
      <c r="B422" s="8"/>
      <c r="C422" s="69"/>
      <c r="D422" s="69"/>
      <c r="E422" s="69"/>
      <c r="F422" s="69"/>
      <c r="G422" s="69"/>
      <c r="H422" s="69"/>
      <c r="I422" s="77" t="s">
        <v>610</v>
      </c>
      <c r="J422" s="76"/>
      <c r="K422" s="143" t="s">
        <v>2720</v>
      </c>
      <c r="L422" s="143" t="s">
        <v>1407</v>
      </c>
      <c r="M422" s="165">
        <v>-82.532373249499997</v>
      </c>
      <c r="N422" s="165">
        <v>43.268350822400002</v>
      </c>
      <c r="O422" s="193" t="s">
        <v>2597</v>
      </c>
      <c r="P422" s="141"/>
      <c r="Q422" s="193" t="s">
        <v>320</v>
      </c>
      <c r="R422" s="141">
        <v>48450</v>
      </c>
      <c r="S422" s="141"/>
      <c r="T422" s="179" t="s">
        <v>113</v>
      </c>
      <c r="U422" s="143" t="s">
        <v>71</v>
      </c>
      <c r="V422" s="193" t="s">
        <v>2721</v>
      </c>
      <c r="W422" s="195" t="s">
        <v>2722</v>
      </c>
      <c r="X422" s="170" t="s">
        <v>2723</v>
      </c>
      <c r="Y422" s="170" t="s">
        <v>2723</v>
      </c>
      <c r="Z422" s="143" t="s">
        <v>2724</v>
      </c>
      <c r="AA422" s="143"/>
      <c r="AB422" s="119"/>
      <c r="AC422" s="143"/>
      <c r="AD422" s="143"/>
      <c r="AE422" s="157" t="s">
        <v>610</v>
      </c>
      <c r="AF422" s="143"/>
      <c r="AG422" s="143"/>
      <c r="AH422" s="143"/>
      <c r="AI422" s="143"/>
      <c r="AJ422" s="143"/>
      <c r="AK422" s="141"/>
      <c r="AL422" s="141"/>
      <c r="AM422" s="141"/>
      <c r="AN422" s="141"/>
      <c r="AO422" s="141"/>
      <c r="AP422" s="141"/>
      <c r="AQ422" s="141"/>
      <c r="AR422" s="156" t="s">
        <v>610</v>
      </c>
    </row>
    <row r="423" spans="1:44" ht="28.5">
      <c r="A423" s="115"/>
      <c r="B423" s="8"/>
      <c r="C423" s="69"/>
      <c r="D423" s="69"/>
      <c r="E423" s="69"/>
      <c r="F423" s="69"/>
      <c r="G423" s="69"/>
      <c r="H423" s="69"/>
      <c r="I423" s="77" t="s">
        <v>610</v>
      </c>
      <c r="J423" s="76"/>
      <c r="K423" s="143" t="s">
        <v>2725</v>
      </c>
      <c r="L423" s="143" t="s">
        <v>1407</v>
      </c>
      <c r="M423" s="165">
        <v>-82.708006587200003</v>
      </c>
      <c r="N423" s="165">
        <v>43.290553706799997</v>
      </c>
      <c r="O423" s="193" t="s">
        <v>2726</v>
      </c>
      <c r="P423" s="193" t="s">
        <v>2727</v>
      </c>
      <c r="Q423" s="193" t="s">
        <v>2591</v>
      </c>
      <c r="R423" s="141">
        <v>48422</v>
      </c>
      <c r="S423" s="141"/>
      <c r="T423" s="179" t="s">
        <v>113</v>
      </c>
      <c r="U423" s="143" t="s">
        <v>71</v>
      </c>
      <c r="V423" s="193" t="s">
        <v>2728</v>
      </c>
      <c r="W423" s="195" t="s">
        <v>2729</v>
      </c>
      <c r="X423" s="170" t="s">
        <v>2730</v>
      </c>
      <c r="Y423" s="170" t="s">
        <v>2730</v>
      </c>
      <c r="Z423" s="147" t="s">
        <v>2731</v>
      </c>
      <c r="AA423" s="143"/>
      <c r="AB423" s="119"/>
      <c r="AC423" s="143"/>
      <c r="AD423" s="143"/>
      <c r="AE423" s="157" t="s">
        <v>610</v>
      </c>
      <c r="AF423" s="143"/>
      <c r="AG423" s="143"/>
      <c r="AH423" s="143"/>
      <c r="AI423" s="143"/>
      <c r="AJ423" s="143"/>
      <c r="AK423" s="141"/>
      <c r="AL423" s="141"/>
      <c r="AM423" s="141"/>
      <c r="AN423" s="141"/>
      <c r="AO423" s="141"/>
      <c r="AP423" s="141"/>
      <c r="AQ423" s="141"/>
      <c r="AR423" s="156" t="s">
        <v>610</v>
      </c>
    </row>
    <row r="424" spans="1:44" ht="28.5">
      <c r="A424" s="115"/>
      <c r="B424" s="8"/>
      <c r="C424" s="69"/>
      <c r="D424" s="69"/>
      <c r="E424" s="69"/>
      <c r="F424" s="69"/>
      <c r="G424" s="69"/>
      <c r="H424" s="69"/>
      <c r="I424" s="77" t="s">
        <v>610</v>
      </c>
      <c r="J424" s="76"/>
      <c r="K424" s="143" t="s">
        <v>2732</v>
      </c>
      <c r="L424" s="143" t="s">
        <v>1407</v>
      </c>
      <c r="M424" s="165">
        <v>-82.815054051100006</v>
      </c>
      <c r="N424" s="165">
        <v>43.287672249899998</v>
      </c>
      <c r="O424" s="193" t="s">
        <v>2733</v>
      </c>
      <c r="P424" s="141"/>
      <c r="Q424" s="143" t="s">
        <v>2579</v>
      </c>
      <c r="R424" s="141">
        <v>48466</v>
      </c>
      <c r="S424" s="141"/>
      <c r="T424" s="179" t="s">
        <v>113</v>
      </c>
      <c r="U424" s="143" t="s">
        <v>71</v>
      </c>
      <c r="V424" s="193" t="s">
        <v>2734</v>
      </c>
      <c r="W424" s="193"/>
      <c r="X424" s="170" t="s">
        <v>2735</v>
      </c>
      <c r="Y424" s="171" t="s">
        <v>2736</v>
      </c>
      <c r="Z424" s="147" t="s">
        <v>2737</v>
      </c>
      <c r="AA424" s="143"/>
      <c r="AB424" s="119"/>
      <c r="AC424" s="143"/>
      <c r="AD424" s="143"/>
      <c r="AE424" s="157" t="s">
        <v>610</v>
      </c>
      <c r="AF424" s="143"/>
      <c r="AG424" s="143"/>
      <c r="AH424" s="143"/>
      <c r="AI424" s="143"/>
      <c r="AJ424" s="143"/>
      <c r="AK424" s="141"/>
      <c r="AL424" s="141"/>
      <c r="AM424" s="141"/>
      <c r="AN424" s="141"/>
      <c r="AO424" s="141"/>
      <c r="AP424" s="141"/>
      <c r="AQ424" s="141"/>
      <c r="AR424" s="156" t="s">
        <v>610</v>
      </c>
    </row>
    <row r="425" spans="1:44" ht="28.5">
      <c r="A425" s="115"/>
      <c r="B425" s="8"/>
      <c r="C425" s="69"/>
      <c r="D425" s="69"/>
      <c r="E425" s="69"/>
      <c r="F425" s="69"/>
      <c r="G425" s="69"/>
      <c r="H425" s="69"/>
      <c r="I425" s="77" t="s">
        <v>610</v>
      </c>
      <c r="J425" s="76"/>
      <c r="K425" s="143" t="s">
        <v>2738</v>
      </c>
      <c r="L425" s="143" t="s">
        <v>1407</v>
      </c>
      <c r="M425" s="165">
        <v>-82.922993348600002</v>
      </c>
      <c r="N425" s="165">
        <v>43.263941236400001</v>
      </c>
      <c r="O425" s="193" t="s">
        <v>2739</v>
      </c>
      <c r="P425" s="141"/>
      <c r="Q425" s="143" t="s">
        <v>2740</v>
      </c>
      <c r="R425" s="141">
        <v>48416</v>
      </c>
      <c r="S425" s="141"/>
      <c r="T425" s="179" t="s">
        <v>113</v>
      </c>
      <c r="U425" s="143" t="s">
        <v>71</v>
      </c>
      <c r="V425" s="193" t="s">
        <v>2741</v>
      </c>
      <c r="W425" s="195" t="s">
        <v>2742</v>
      </c>
      <c r="X425" s="170" t="s">
        <v>2743</v>
      </c>
      <c r="Y425" s="170" t="s">
        <v>2743</v>
      </c>
      <c r="Z425" s="196" t="s">
        <v>2744</v>
      </c>
      <c r="AA425" s="143"/>
      <c r="AB425" s="119"/>
      <c r="AC425" s="143"/>
      <c r="AD425" s="143"/>
      <c r="AE425" s="157" t="s">
        <v>610</v>
      </c>
      <c r="AF425" s="143"/>
      <c r="AG425" s="143"/>
      <c r="AH425" s="143"/>
      <c r="AI425" s="143"/>
      <c r="AJ425" s="143"/>
      <c r="AK425" s="141"/>
      <c r="AL425" s="141"/>
      <c r="AM425" s="141"/>
      <c r="AN425" s="141"/>
      <c r="AO425" s="141"/>
      <c r="AP425" s="141"/>
      <c r="AQ425" s="141"/>
      <c r="AR425" s="156" t="s">
        <v>610</v>
      </c>
    </row>
    <row r="426" spans="1:44" ht="28.5">
      <c r="A426" s="115"/>
      <c r="B426" s="8"/>
      <c r="C426" s="69"/>
      <c r="D426" s="69"/>
      <c r="E426" s="69"/>
      <c r="F426" s="69"/>
      <c r="G426" s="69"/>
      <c r="H426" s="69"/>
      <c r="I426" s="77" t="s">
        <v>610</v>
      </c>
      <c r="J426" s="76"/>
      <c r="K426" s="143" t="s">
        <v>2745</v>
      </c>
      <c r="L426" s="143" t="s">
        <v>1407</v>
      </c>
      <c r="M426" s="165">
        <v>-82.528615865000006</v>
      </c>
      <c r="N426" s="165">
        <v>43.2284562456</v>
      </c>
      <c r="O426" s="193" t="s">
        <v>2746</v>
      </c>
      <c r="P426" s="141"/>
      <c r="Q426" s="193" t="s">
        <v>320</v>
      </c>
      <c r="R426" s="141">
        <v>48450</v>
      </c>
      <c r="S426" s="141"/>
      <c r="T426" s="179" t="s">
        <v>113</v>
      </c>
      <c r="U426" s="143" t="s">
        <v>71</v>
      </c>
      <c r="V426" s="193" t="s">
        <v>2747</v>
      </c>
      <c r="W426" s="195" t="s">
        <v>2748</v>
      </c>
      <c r="X426" s="170" t="s">
        <v>2749</v>
      </c>
      <c r="Y426" s="170" t="s">
        <v>2750</v>
      </c>
      <c r="Z426" s="143" t="s">
        <v>2751</v>
      </c>
      <c r="AA426" s="143"/>
      <c r="AB426" s="119"/>
      <c r="AC426" s="143"/>
      <c r="AD426" s="143"/>
      <c r="AE426" s="157" t="s">
        <v>610</v>
      </c>
      <c r="AF426" s="143"/>
      <c r="AG426" s="143"/>
      <c r="AH426" s="143"/>
      <c r="AI426" s="143"/>
      <c r="AJ426" s="143"/>
      <c r="AK426" s="141"/>
      <c r="AL426" s="141"/>
      <c r="AM426" s="141"/>
      <c r="AN426" s="141"/>
      <c r="AO426" s="141"/>
      <c r="AP426" s="141"/>
      <c r="AQ426" s="141"/>
      <c r="AR426" s="156" t="s">
        <v>610</v>
      </c>
    </row>
    <row r="427" spans="1:44" ht="28.5">
      <c r="A427" s="115"/>
      <c r="B427" s="8"/>
      <c r="C427" s="69"/>
      <c r="D427" s="69"/>
      <c r="E427" s="69"/>
      <c r="F427" s="69"/>
      <c r="G427" s="69"/>
      <c r="H427" s="69"/>
      <c r="I427" s="77" t="s">
        <v>610</v>
      </c>
      <c r="J427" s="76"/>
      <c r="K427" s="143" t="s">
        <v>2243</v>
      </c>
      <c r="L427" s="143" t="s">
        <v>1407</v>
      </c>
      <c r="M427" s="165">
        <v>-82.724595147900004</v>
      </c>
      <c r="N427" s="165">
        <v>43.201622582500001</v>
      </c>
      <c r="O427" s="193" t="s">
        <v>2752</v>
      </c>
      <c r="P427" s="141"/>
      <c r="Q427" s="143" t="s">
        <v>2591</v>
      </c>
      <c r="R427" s="141">
        <v>48422</v>
      </c>
      <c r="S427" s="141"/>
      <c r="T427" s="179" t="s">
        <v>113</v>
      </c>
      <c r="U427" s="143" t="s">
        <v>71</v>
      </c>
      <c r="V427" s="193" t="s">
        <v>2753</v>
      </c>
      <c r="W427" s="195" t="s">
        <v>2754</v>
      </c>
      <c r="X427" s="170" t="s">
        <v>2755</v>
      </c>
      <c r="Y427" s="170" t="s">
        <v>2755</v>
      </c>
      <c r="Z427" s="147" t="s">
        <v>2756</v>
      </c>
      <c r="AA427" s="143"/>
      <c r="AB427" s="119"/>
      <c r="AC427" s="143"/>
      <c r="AD427" s="143"/>
      <c r="AE427" s="157" t="s">
        <v>610</v>
      </c>
      <c r="AF427" s="143"/>
      <c r="AG427" s="143"/>
      <c r="AH427" s="143"/>
      <c r="AI427" s="143"/>
      <c r="AJ427" s="143"/>
      <c r="AK427" s="141"/>
      <c r="AL427" s="141"/>
      <c r="AM427" s="141"/>
      <c r="AN427" s="141"/>
      <c r="AO427" s="141"/>
      <c r="AP427" s="141"/>
      <c r="AQ427" s="141"/>
      <c r="AR427" s="156" t="s">
        <v>610</v>
      </c>
    </row>
    <row r="428" spans="1:44" ht="28.5">
      <c r="A428" s="115"/>
      <c r="B428" s="8"/>
      <c r="C428" s="69"/>
      <c r="D428" s="69"/>
      <c r="E428" s="69"/>
      <c r="F428" s="69"/>
      <c r="G428" s="69"/>
      <c r="H428" s="69"/>
      <c r="I428" s="77" t="s">
        <v>610</v>
      </c>
      <c r="J428" s="76"/>
      <c r="K428" s="143" t="s">
        <v>2757</v>
      </c>
      <c r="L428" s="143" t="s">
        <v>1407</v>
      </c>
      <c r="M428" s="165">
        <v>-82.8031567954</v>
      </c>
      <c r="N428" s="165">
        <v>43.198761924199999</v>
      </c>
      <c r="O428" s="193" t="s">
        <v>2758</v>
      </c>
      <c r="P428" s="141"/>
      <c r="Q428" s="143" t="s">
        <v>2586</v>
      </c>
      <c r="R428" s="141">
        <v>48454</v>
      </c>
      <c r="S428" s="141"/>
      <c r="T428" s="179" t="s">
        <v>113</v>
      </c>
      <c r="U428" s="143" t="s">
        <v>71</v>
      </c>
      <c r="V428" s="193" t="s">
        <v>2759</v>
      </c>
      <c r="W428" s="193"/>
      <c r="X428" s="170" t="s">
        <v>2760</v>
      </c>
      <c r="Y428" s="171" t="s">
        <v>2761</v>
      </c>
      <c r="Z428" s="143"/>
      <c r="AA428" s="143"/>
      <c r="AB428" s="119"/>
      <c r="AC428" s="143"/>
      <c r="AD428" s="143"/>
      <c r="AE428" s="157" t="s">
        <v>610</v>
      </c>
      <c r="AF428" s="143"/>
      <c r="AG428" s="143"/>
      <c r="AH428" s="143"/>
      <c r="AI428" s="143"/>
      <c r="AJ428" s="143"/>
      <c r="AK428" s="141"/>
      <c r="AL428" s="141"/>
      <c r="AM428" s="141"/>
      <c r="AN428" s="141"/>
      <c r="AO428" s="141"/>
      <c r="AP428" s="141"/>
      <c r="AQ428" s="141"/>
      <c r="AR428" s="156" t="s">
        <v>610</v>
      </c>
    </row>
    <row r="429" spans="1:44" ht="28.5">
      <c r="A429" s="115"/>
      <c r="B429" s="8"/>
      <c r="C429" s="69"/>
      <c r="D429" s="69"/>
      <c r="E429" s="69"/>
      <c r="F429" s="69"/>
      <c r="G429" s="69"/>
      <c r="H429" s="69"/>
      <c r="I429" s="77" t="s">
        <v>610</v>
      </c>
      <c r="J429" s="76"/>
      <c r="K429" s="143" t="s">
        <v>2762</v>
      </c>
      <c r="L429" s="143" t="s">
        <v>1407</v>
      </c>
      <c r="M429" s="165">
        <v>-82.881474453199999</v>
      </c>
      <c r="N429" s="165">
        <v>43.220458562799998</v>
      </c>
      <c r="O429" s="193" t="s">
        <v>2763</v>
      </c>
      <c r="P429" s="141"/>
      <c r="Q429" s="143" t="s">
        <v>2740</v>
      </c>
      <c r="R429" s="141">
        <v>48416</v>
      </c>
      <c r="S429" s="141"/>
      <c r="T429" s="179" t="s">
        <v>113</v>
      </c>
      <c r="U429" s="143" t="s">
        <v>71</v>
      </c>
      <c r="V429" s="193" t="s">
        <v>2764</v>
      </c>
      <c r="W429" s="193"/>
      <c r="X429" s="170" t="s">
        <v>2765</v>
      </c>
      <c r="Y429" s="171" t="s">
        <v>2766</v>
      </c>
      <c r="Z429" s="143"/>
      <c r="AA429" s="143"/>
      <c r="AB429" s="119"/>
      <c r="AC429" s="143"/>
      <c r="AD429" s="143"/>
      <c r="AE429" s="157" t="s">
        <v>610</v>
      </c>
      <c r="AF429" s="143"/>
      <c r="AG429" s="143"/>
      <c r="AH429" s="143"/>
      <c r="AI429" s="143"/>
      <c r="AJ429" s="143"/>
      <c r="AK429" s="141"/>
      <c r="AL429" s="141"/>
      <c r="AM429" s="141"/>
      <c r="AN429" s="141"/>
      <c r="AO429" s="141"/>
      <c r="AP429" s="141"/>
      <c r="AQ429" s="141"/>
      <c r="AR429" s="156" t="s">
        <v>610</v>
      </c>
    </row>
  </sheetData>
  <hyperlinks>
    <hyperlink ref="Z5" r:id="rId1"/>
    <hyperlink ref="Z2" r:id="rId2"/>
    <hyperlink ref="Z10" r:id="rId3"/>
    <hyperlink ref="Z12" r:id="rId4"/>
    <hyperlink ref="Z11" r:id="rId5"/>
    <hyperlink ref="Z15" r:id="rId6"/>
    <hyperlink ref="Z16" r:id="rId7"/>
    <hyperlink ref="Z17" r:id="rId8"/>
    <hyperlink ref="Z13" r:id="rId9"/>
    <hyperlink ref="Z18" r:id="rId10"/>
    <hyperlink ref="Z19" r:id="rId11"/>
    <hyperlink ref="Z21" r:id="rId12"/>
    <hyperlink ref="Z22" r:id="rId13"/>
    <hyperlink ref="Z23" r:id="rId14"/>
    <hyperlink ref="Z26" r:id="rId15"/>
    <hyperlink ref="Z27" r:id="rId16"/>
    <hyperlink ref="Z33" r:id="rId17"/>
    <hyperlink ref="Z35" r:id="rId18"/>
    <hyperlink ref="Z39" r:id="rId19"/>
    <hyperlink ref="Z44" r:id="rId20"/>
    <hyperlink ref="Z49" r:id="rId21"/>
    <hyperlink ref="Z50" r:id="rId22"/>
    <hyperlink ref="Z52" r:id="rId23"/>
    <hyperlink ref="Z54" r:id="rId24"/>
    <hyperlink ref="Z58" r:id="rId25"/>
    <hyperlink ref="Z63" r:id="rId26"/>
    <hyperlink ref="Z65" r:id="rId27"/>
    <hyperlink ref="Z67" r:id="rId28"/>
    <hyperlink ref="Z4" r:id="rId29"/>
    <hyperlink ref="Z68" r:id="rId30"/>
    <hyperlink ref="Z69" r:id="rId31"/>
    <hyperlink ref="Z8" r:id="rId32"/>
    <hyperlink ref="Z9" r:id="rId33"/>
    <hyperlink ref="Z71" r:id="rId34"/>
    <hyperlink ref="Z72" r:id="rId35"/>
    <hyperlink ref="Z45" r:id="rId36"/>
    <hyperlink ref="Z46" r:id="rId37"/>
    <hyperlink ref="Z31" r:id="rId38"/>
    <hyperlink ref="Z30" r:id="rId39"/>
    <hyperlink ref="Z70" r:id="rId40"/>
    <hyperlink ref="Z60" r:id="rId41"/>
    <hyperlink ref="Z56" r:id="rId42"/>
    <hyperlink ref="Z55" r:id="rId43"/>
    <hyperlink ref="Z14" r:id="rId44"/>
    <hyperlink ref="X10" r:id="rId45"/>
    <hyperlink ref="X11" r:id="rId46"/>
    <hyperlink ref="X12" r:id="rId47"/>
    <hyperlink ref="X7" r:id="rId48" location="section1"/>
    <hyperlink ref="X8" r:id="rId49" location="guidance"/>
    <hyperlink ref="X9" r:id="rId50" location="incentives"/>
    <hyperlink ref="X13" r:id="rId51"/>
    <hyperlink ref="X14" r:id="rId52"/>
    <hyperlink ref="X15" r:id="rId53"/>
    <hyperlink ref="X16" r:id="rId54"/>
    <hyperlink ref="X17" r:id="rId55"/>
    <hyperlink ref="X18" r:id="rId56"/>
    <hyperlink ref="X19" r:id="rId57"/>
    <hyperlink ref="X20" r:id="rId58"/>
    <hyperlink ref="X21" r:id="rId59"/>
    <hyperlink ref="X22" r:id="rId60"/>
    <hyperlink ref="X23" r:id="rId61"/>
    <hyperlink ref="X25" r:id="rId62"/>
    <hyperlink ref="X26" r:id="rId63"/>
    <hyperlink ref="X28" r:id="rId64"/>
    <hyperlink ref="X27" r:id="rId65"/>
    <hyperlink ref="X29" r:id="rId66"/>
    <hyperlink ref="X30" r:id="rId67"/>
    <hyperlink ref="X31" r:id="rId68"/>
    <hyperlink ref="X32" r:id="rId69"/>
    <hyperlink ref="X33" r:id="rId70"/>
    <hyperlink ref="X34" r:id="rId71"/>
    <hyperlink ref="X35" r:id="rId72"/>
    <hyperlink ref="X36" r:id="rId73"/>
    <hyperlink ref="X37" r:id="rId74"/>
    <hyperlink ref="X38" r:id="rId75"/>
    <hyperlink ref="X39" r:id="rId76"/>
    <hyperlink ref="X40" r:id="rId77"/>
    <hyperlink ref="X41" r:id="rId78"/>
    <hyperlink ref="X42" r:id="rId79"/>
    <hyperlink ref="X43" r:id="rId80"/>
    <hyperlink ref="X45" r:id="rId81"/>
    <hyperlink ref="X46" r:id="rId82"/>
    <hyperlink ref="X47" r:id="rId83"/>
    <hyperlink ref="X48" r:id="rId84"/>
    <hyperlink ref="X49" r:id="rId85"/>
    <hyperlink ref="X50" r:id="rId86"/>
    <hyperlink ref="X51" r:id="rId87"/>
    <hyperlink ref="X52" r:id="rId88"/>
    <hyperlink ref="X53" r:id="rId89"/>
    <hyperlink ref="X54" r:id="rId90"/>
    <hyperlink ref="X55" r:id="rId91"/>
    <hyperlink ref="X56" r:id="rId92"/>
    <hyperlink ref="X57" r:id="rId93"/>
    <hyperlink ref="X58" r:id="rId94"/>
    <hyperlink ref="X59" r:id="rId95"/>
    <hyperlink ref="X61" r:id="rId96"/>
    <hyperlink ref="X62" r:id="rId97" location="intro"/>
    <hyperlink ref="X63" r:id="rId98"/>
    <hyperlink ref="X64" r:id="rId99"/>
    <hyperlink ref="X65" r:id="rId100"/>
    <hyperlink ref="X5" r:id="rId101"/>
    <hyperlink ref="X3" r:id="rId102"/>
    <hyperlink ref="X4" r:id="rId103"/>
    <hyperlink ref="X2" r:id="rId104"/>
    <hyperlink ref="X6" r:id="rId105"/>
    <hyperlink ref="X67" r:id="rId106"/>
    <hyperlink ref="X72" r:id="rId107"/>
    <hyperlink ref="X73" r:id="rId108"/>
    <hyperlink ref="X68" r:id="rId109"/>
    <hyperlink ref="X69" r:id="rId110"/>
    <hyperlink ref="X70" r:id="rId111"/>
    <hyperlink ref="X71" r:id="rId112"/>
    <hyperlink ref="Z3" r:id="rId113"/>
    <hyperlink ref="X74" r:id="rId114"/>
    <hyperlink ref="Z74" r:id="rId115"/>
    <hyperlink ref="X75" r:id="rId116" location="/"/>
    <hyperlink ref="Z75" r:id="rId117"/>
    <hyperlink ref="Z76" r:id="rId118" display="product@msu.edu "/>
    <hyperlink ref="X76" r:id="rId119"/>
    <hyperlink ref="X66" r:id="rId120"/>
    <hyperlink ref="X77" r:id="rId121"/>
    <hyperlink ref="X78" r:id="rId122"/>
    <hyperlink ref="Z78" r:id="rId123"/>
    <hyperlink ref="X79" r:id="rId124"/>
    <hyperlink ref="Z81" r:id="rId125"/>
    <hyperlink ref="X81" r:id="rId126"/>
    <hyperlink ref="X82" r:id="rId127"/>
    <hyperlink ref="Z82" r:id="rId128"/>
    <hyperlink ref="X80" r:id="rId129"/>
    <hyperlink ref="X83" r:id="rId130"/>
    <hyperlink ref="X84" r:id="rId131"/>
    <hyperlink ref="Z79" r:id="rId132"/>
    <hyperlink ref="Z80" r:id="rId133"/>
    <hyperlink ref="X85" r:id="rId134"/>
    <hyperlink ref="Z85" r:id="rId135"/>
    <hyperlink ref="X86" r:id="rId136"/>
    <hyperlink ref="Z86" r:id="rId137"/>
    <hyperlink ref="Z24" r:id="rId138"/>
    <hyperlink ref="X24" r:id="rId139"/>
    <hyperlink ref="X87" r:id="rId140"/>
    <hyperlink ref="Z87" r:id="rId141"/>
    <hyperlink ref="X88" r:id="rId142"/>
    <hyperlink ref="Z88" r:id="rId143"/>
    <hyperlink ref="X60" r:id="rId144"/>
    <hyperlink ref="Z112" r:id="rId145"/>
    <hyperlink ref="Z106" r:id="rId146"/>
    <hyperlink ref="Z124" r:id="rId147"/>
    <hyperlink ref="Z123" r:id="rId148"/>
    <hyperlink ref="Z127" r:id="rId149"/>
    <hyperlink ref="Z117" r:id="rId150"/>
    <hyperlink ref="Z107" r:id="rId151"/>
    <hyperlink ref="Z98" r:id="rId152"/>
    <hyperlink ref="Z104" r:id="rId153"/>
    <hyperlink ref="Z109" r:id="rId154"/>
    <hyperlink ref="Z110" r:id="rId155"/>
    <hyperlink ref="Z111" r:id="rId156"/>
    <hyperlink ref="Z115" r:id="rId157"/>
    <hyperlink ref="Z122" r:id="rId158"/>
    <hyperlink ref="X164" r:id="rId159"/>
    <hyperlink ref="AI166" r:id="rId160"/>
    <hyperlink ref="X165" r:id="rId161"/>
    <hyperlink ref="X167" r:id="rId162"/>
    <hyperlink ref="X168" r:id="rId163"/>
    <hyperlink ref="X169" r:id="rId164"/>
    <hyperlink ref="X171" r:id="rId165"/>
    <hyperlink ref="Z171" r:id="rId166"/>
    <hyperlink ref="Z165" r:id="rId167"/>
    <hyperlink ref="Z164" r:id="rId168"/>
    <hyperlink ref="Z167" r:id="rId169"/>
    <hyperlink ref="Z166" r:id="rId170"/>
    <hyperlink ref="X166" r:id="rId171"/>
    <hyperlink ref="Z168" r:id="rId172"/>
    <hyperlink ref="X170" r:id="rId173"/>
    <hyperlink ref="X205" r:id="rId174"/>
    <hyperlink ref="X203" r:id="rId175"/>
    <hyperlink ref="Z203" r:id="rId176"/>
    <hyperlink ref="X204" r:id="rId177"/>
    <hyperlink ref="X206" r:id="rId178"/>
    <hyperlink ref="Z207" r:id="rId179"/>
    <hyperlink ref="X207" r:id="rId180"/>
    <hyperlink ref="X209" r:id="rId181"/>
    <hyperlink ref="Z209" r:id="rId182"/>
    <hyperlink ref="Z205" r:id="rId183"/>
    <hyperlink ref="X208" r:id="rId184"/>
    <hyperlink ref="X246" r:id="rId185"/>
    <hyperlink ref="X243" r:id="rId186"/>
    <hyperlink ref="Z243" r:id="rId187"/>
    <hyperlink ref="X240" r:id="rId188"/>
    <hyperlink ref="Z240" r:id="rId189"/>
    <hyperlink ref="X242" r:id="rId190"/>
    <hyperlink ref="X244" r:id="rId191"/>
    <hyperlink ref="X245" r:id="rId192"/>
    <hyperlink ref="Z245" r:id="rId193"/>
    <hyperlink ref="X247" r:id="rId194"/>
    <hyperlink ref="Z248" r:id="rId195"/>
    <hyperlink ref="X248" r:id="rId196"/>
    <hyperlink ref="X250" r:id="rId197"/>
    <hyperlink ref="Z250" r:id="rId198"/>
    <hyperlink ref="X241" r:id="rId199"/>
    <hyperlink ref="Z241" r:id="rId200"/>
    <hyperlink ref="Z244" r:id="rId201"/>
    <hyperlink ref="Z246" r:id="rId202"/>
    <hyperlink ref="Z247" r:id="rId203"/>
    <hyperlink ref="X249" r:id="rId204"/>
    <hyperlink ref="X285" r:id="rId205"/>
    <hyperlink ref="Z285" r:id="rId206"/>
    <hyperlink ref="X286" r:id="rId207"/>
    <hyperlink ref="Z286" r:id="rId208"/>
    <hyperlink ref="X287" r:id="rId209"/>
    <hyperlink ref="X288" r:id="rId210"/>
    <hyperlink ref="Z290" r:id="rId211"/>
    <hyperlink ref="X290" r:id="rId212"/>
    <hyperlink ref="X292" r:id="rId213"/>
    <hyperlink ref="Z292" r:id="rId214"/>
    <hyperlink ref="X289" r:id="rId215"/>
    <hyperlink ref="Z289" r:id="rId216"/>
    <hyperlink ref="Z287" r:id="rId217"/>
    <hyperlink ref="Z288" r:id="rId218"/>
    <hyperlink ref="X291" r:id="rId219"/>
    <hyperlink ref="X330" r:id="rId220"/>
    <hyperlink ref="X331" r:id="rId221" location="home-page"/>
    <hyperlink ref="Z331" r:id="rId222"/>
    <hyperlink ref="X332" r:id="rId223"/>
    <hyperlink ref="X333" r:id="rId224"/>
    <hyperlink ref="X334" r:id="rId225"/>
    <hyperlink ref="X335" r:id="rId226"/>
    <hyperlink ref="X336" r:id="rId227"/>
    <hyperlink ref="Z337" r:id="rId228"/>
    <hyperlink ref="X337" r:id="rId229"/>
    <hyperlink ref="X339" r:id="rId230"/>
    <hyperlink ref="Z339" r:id="rId231"/>
    <hyperlink ref="X338" r:id="rId232"/>
    <hyperlink ref="Z330" r:id="rId233"/>
    <hyperlink ref="Z332" r:id="rId234"/>
    <hyperlink ref="Z333" r:id="rId235"/>
    <hyperlink ref="Z335" r:id="rId236"/>
    <hyperlink ref="X382" r:id="rId237"/>
    <hyperlink ref="AI382" r:id="rId238"/>
    <hyperlink ref="X384" r:id="rId239"/>
    <hyperlink ref="X385" r:id="rId240"/>
    <hyperlink ref="Z386" r:id="rId241"/>
    <hyperlink ref="X386" r:id="rId242"/>
    <hyperlink ref="X383" r:id="rId243"/>
    <hyperlink ref="X388" r:id="rId244"/>
    <hyperlink ref="Z388" r:id="rId245"/>
    <hyperlink ref="X387" r:id="rId246"/>
    <hyperlink ref="Z384" r:id="rId247"/>
    <hyperlink ref="Z385" r:id="rId248"/>
    <hyperlink ref="Y117" r:id="rId249" display="shayden@umflint.edu or (810) 424-5428"/>
    <hyperlink ref="W337" r:id="rId250"/>
    <hyperlink ref="W338" r:id="rId251"/>
    <hyperlink ref="W339" r:id="rId252"/>
    <hyperlink ref="W336" r:id="rId253"/>
    <hyperlink ref="W335" r:id="rId254"/>
    <hyperlink ref="W334" r:id="rId255"/>
    <hyperlink ref="W333" r:id="rId256"/>
    <hyperlink ref="W332" r:id="rId257"/>
    <hyperlink ref="W331" r:id="rId258" location="home-page"/>
    <hyperlink ref="W285" r:id="rId259"/>
    <hyperlink ref="W286" r:id="rId260"/>
    <hyperlink ref="W287" r:id="rId261"/>
    <hyperlink ref="W290" r:id="rId262"/>
    <hyperlink ref="W291" r:id="rId263"/>
    <hyperlink ref="W292" r:id="rId264"/>
    <hyperlink ref="W289" r:id="rId265"/>
    <hyperlink ref="W382" r:id="rId266"/>
    <hyperlink ref="W383" r:id="rId267"/>
    <hyperlink ref="W384" r:id="rId268"/>
    <hyperlink ref="W385" r:id="rId269"/>
    <hyperlink ref="W386" r:id="rId270"/>
    <hyperlink ref="W387" r:id="rId271"/>
    <hyperlink ref="W388" r:id="rId272"/>
    <hyperlink ref="W240" r:id="rId273"/>
    <hyperlink ref="W244" r:id="rId274"/>
    <hyperlink ref="W241" r:id="rId275"/>
    <hyperlink ref="W242" r:id="rId276"/>
    <hyperlink ref="W243" r:id="rId277"/>
    <hyperlink ref="W248" r:id="rId278"/>
    <hyperlink ref="W249" r:id="rId279"/>
    <hyperlink ref="W250" r:id="rId280"/>
    <hyperlink ref="W245" r:id="rId281"/>
    <hyperlink ref="W246" r:id="rId282"/>
    <hyperlink ref="W247" r:id="rId283"/>
    <hyperlink ref="W204" r:id="rId284"/>
    <hyperlink ref="W203" r:id="rId285"/>
    <hyperlink ref="W205" r:id="rId286"/>
    <hyperlink ref="W206" r:id="rId287"/>
    <hyperlink ref="W207" r:id="rId288"/>
    <hyperlink ref="W208" r:id="rId289"/>
    <hyperlink ref="W209" r:id="rId290"/>
    <hyperlink ref="W170" r:id="rId291"/>
    <hyperlink ref="W171" r:id="rId292"/>
    <hyperlink ref="W164" r:id="rId293"/>
    <hyperlink ref="W165" r:id="rId294"/>
    <hyperlink ref="W166" r:id="rId295"/>
    <hyperlink ref="W167" r:id="rId296"/>
    <hyperlink ref="W168" r:id="rId297"/>
    <hyperlink ref="W169" r:id="rId298"/>
    <hyperlink ref="X110" r:id="rId299"/>
    <hyperlink ref="X100" r:id="rId300"/>
    <hyperlink ref="X109" r:id="rId301"/>
    <hyperlink ref="X105" r:id="rId302"/>
    <hyperlink ref="X111" r:id="rId303"/>
    <hyperlink ref="X112" r:id="rId304"/>
    <hyperlink ref="X106" r:id="rId305"/>
    <hyperlink ref="X124" r:id="rId306"/>
    <hyperlink ref="X119" r:id="rId307"/>
    <hyperlink ref="X121" r:id="rId308"/>
    <hyperlink ref="X122" r:id="rId309"/>
    <hyperlink ref="X123" r:id="rId310"/>
    <hyperlink ref="X127" r:id="rId311"/>
    <hyperlink ref="X120" r:id="rId312"/>
    <hyperlink ref="X102" r:id="rId313"/>
    <hyperlink ref="X103" r:id="rId314"/>
    <hyperlink ref="X114" r:id="rId315"/>
    <hyperlink ref="X125" r:id="rId316"/>
    <hyperlink ref="X116" r:id="rId317"/>
    <hyperlink ref="X107" r:id="rId318"/>
    <hyperlink ref="X118" r:id="rId319"/>
    <hyperlink ref="X98" r:id="rId320"/>
    <hyperlink ref="X117" r:id="rId321"/>
    <hyperlink ref="X101" r:id="rId322"/>
    <hyperlink ref="X99" r:id="rId323"/>
    <hyperlink ref="X113" r:id="rId324"/>
    <hyperlink ref="X115" r:id="rId325"/>
    <hyperlink ref="X126" r:id="rId326"/>
    <hyperlink ref="X104" r:id="rId327"/>
    <hyperlink ref="X108" r:id="rId328"/>
    <hyperlink ref="X128" r:id="rId329"/>
    <hyperlink ref="W110" r:id="rId330"/>
    <hyperlink ref="W100" r:id="rId331"/>
    <hyperlink ref="W109" r:id="rId332"/>
    <hyperlink ref="W105" r:id="rId333"/>
    <hyperlink ref="W111" r:id="rId334"/>
    <hyperlink ref="W112" r:id="rId335"/>
    <hyperlink ref="W106" r:id="rId336"/>
    <hyperlink ref="W124" r:id="rId337"/>
    <hyperlink ref="W119" r:id="rId338"/>
    <hyperlink ref="W121" r:id="rId339"/>
    <hyperlink ref="W122" r:id="rId340"/>
    <hyperlink ref="W123" r:id="rId341"/>
    <hyperlink ref="W127" r:id="rId342"/>
    <hyperlink ref="W120" r:id="rId343"/>
    <hyperlink ref="W102" r:id="rId344"/>
    <hyperlink ref="W103" r:id="rId345"/>
    <hyperlink ref="W114" r:id="rId346"/>
    <hyperlink ref="W125" r:id="rId347"/>
    <hyperlink ref="W116" r:id="rId348"/>
    <hyperlink ref="W107" r:id="rId349"/>
    <hyperlink ref="W118" r:id="rId350"/>
    <hyperlink ref="W98" r:id="rId351"/>
    <hyperlink ref="W117" r:id="rId352"/>
    <hyperlink ref="W101" r:id="rId353"/>
    <hyperlink ref="W99" r:id="rId354"/>
    <hyperlink ref="W113" r:id="rId355"/>
    <hyperlink ref="W115" r:id="rId356"/>
    <hyperlink ref="W126" r:id="rId357"/>
    <hyperlink ref="W104" r:id="rId358"/>
    <hyperlink ref="W108" r:id="rId359"/>
    <hyperlink ref="W128" r:id="rId360"/>
    <hyperlink ref="W10" r:id="rId361"/>
    <hyperlink ref="W11" r:id="rId362"/>
    <hyperlink ref="W12" r:id="rId363"/>
    <hyperlink ref="W7" r:id="rId364"/>
    <hyperlink ref="W8" r:id="rId365"/>
    <hyperlink ref="W9" r:id="rId366"/>
    <hyperlink ref="W13" r:id="rId367"/>
    <hyperlink ref="W14" r:id="rId368"/>
    <hyperlink ref="W15" r:id="rId369"/>
    <hyperlink ref="W16" r:id="rId370"/>
    <hyperlink ref="W17" r:id="rId371"/>
    <hyperlink ref="W18" r:id="rId372"/>
    <hyperlink ref="W19" r:id="rId373"/>
    <hyperlink ref="W20" r:id="rId374"/>
    <hyperlink ref="W21" r:id="rId375"/>
    <hyperlink ref="W22" r:id="rId376"/>
    <hyperlink ref="W23" r:id="rId377"/>
    <hyperlink ref="W25" r:id="rId378"/>
    <hyperlink ref="W26" r:id="rId379"/>
    <hyperlink ref="W28" r:id="rId380"/>
    <hyperlink ref="W27" r:id="rId381"/>
    <hyperlink ref="W29" r:id="rId382"/>
    <hyperlink ref="W30" r:id="rId383"/>
    <hyperlink ref="W31" r:id="rId384"/>
    <hyperlink ref="W32" r:id="rId385"/>
    <hyperlink ref="W33" r:id="rId386"/>
    <hyperlink ref="W34" r:id="rId387"/>
    <hyperlink ref="W35" r:id="rId388"/>
    <hyperlink ref="W36" r:id="rId389"/>
    <hyperlink ref="W37" r:id="rId390"/>
    <hyperlink ref="W38" r:id="rId391"/>
    <hyperlink ref="W39" r:id="rId392"/>
    <hyperlink ref="W40" r:id="rId393"/>
    <hyperlink ref="W41" r:id="rId394"/>
    <hyperlink ref="W42" r:id="rId395"/>
    <hyperlink ref="W43" r:id="rId396"/>
    <hyperlink ref="W45" r:id="rId397"/>
    <hyperlink ref="W46" r:id="rId398"/>
    <hyperlink ref="W47" r:id="rId399"/>
    <hyperlink ref="W48" r:id="rId400"/>
    <hyperlink ref="W49" r:id="rId401"/>
    <hyperlink ref="W50" r:id="rId402"/>
    <hyperlink ref="W51" r:id="rId403"/>
    <hyperlink ref="W52" r:id="rId404"/>
    <hyperlink ref="W53" r:id="rId405"/>
    <hyperlink ref="W54" r:id="rId406"/>
    <hyperlink ref="W55" r:id="rId407"/>
    <hyperlink ref="W56" r:id="rId408"/>
    <hyperlink ref="W57" r:id="rId409"/>
    <hyperlink ref="W58" r:id="rId410"/>
    <hyperlink ref="W59" r:id="rId411"/>
    <hyperlink ref="W61" r:id="rId412"/>
    <hyperlink ref="W62" r:id="rId413" location="intro"/>
    <hyperlink ref="W63" r:id="rId414"/>
    <hyperlink ref="W64" r:id="rId415"/>
    <hyperlink ref="W65" r:id="rId416"/>
    <hyperlink ref="W5" r:id="rId417"/>
    <hyperlink ref="W3" r:id="rId418"/>
    <hyperlink ref="W4" r:id="rId419"/>
    <hyperlink ref="W2" r:id="rId420"/>
    <hyperlink ref="W6" r:id="rId421"/>
    <hyperlink ref="W67" r:id="rId422"/>
    <hyperlink ref="W72" r:id="rId423"/>
    <hyperlink ref="W73" r:id="rId424"/>
    <hyperlink ref="W68" r:id="rId425"/>
    <hyperlink ref="W69" r:id="rId426"/>
    <hyperlink ref="W70" r:id="rId427"/>
    <hyperlink ref="W71" r:id="rId428"/>
    <hyperlink ref="W74" r:id="rId429"/>
    <hyperlink ref="W75" r:id="rId430" location="/"/>
    <hyperlink ref="W76" r:id="rId431"/>
    <hyperlink ref="W66" r:id="rId432"/>
    <hyperlink ref="W77" r:id="rId433"/>
    <hyperlink ref="W78" r:id="rId434"/>
    <hyperlink ref="W79" r:id="rId435"/>
    <hyperlink ref="W81" r:id="rId436"/>
    <hyperlink ref="W82" r:id="rId437"/>
    <hyperlink ref="W80" r:id="rId438"/>
    <hyperlink ref="W83" r:id="rId439"/>
    <hyperlink ref="W84" r:id="rId440"/>
    <hyperlink ref="W85" r:id="rId441"/>
    <hyperlink ref="W86" r:id="rId442"/>
    <hyperlink ref="W24" r:id="rId443"/>
    <hyperlink ref="W87" r:id="rId444"/>
    <hyperlink ref="W88" r:id="rId445"/>
    <hyperlink ref="W60" r:id="rId446"/>
    <hyperlink ref="Z89" r:id="rId447"/>
    <hyperlink ref="X89" r:id="rId448"/>
    <hyperlink ref="W89" r:id="rId449"/>
    <hyperlink ref="X129" r:id="rId450"/>
    <hyperlink ref="W129" r:id="rId451"/>
    <hyperlink ref="X172" r:id="rId452"/>
    <hyperlink ref="Z172" r:id="rId453"/>
    <hyperlink ref="W172" r:id="rId454"/>
    <hyperlink ref="X131" r:id="rId455"/>
    <hyperlink ref="Y131" r:id="rId456"/>
    <hyperlink ref="Z131" r:id="rId457"/>
    <hyperlink ref="X132" r:id="rId458"/>
    <hyperlink ref="Y132" r:id="rId459"/>
    <hyperlink ref="X133" r:id="rId460"/>
    <hyperlink ref="Y133" r:id="rId461"/>
    <hyperlink ref="X134" r:id="rId462"/>
    <hyperlink ref="Y134" r:id="rId463"/>
    <hyperlink ref="X135" r:id="rId464"/>
    <hyperlink ref="Y135" r:id="rId465"/>
    <hyperlink ref="X136" r:id="rId466"/>
    <hyperlink ref="Y136" r:id="rId467"/>
    <hyperlink ref="Z136" r:id="rId468"/>
    <hyperlink ref="X137" r:id="rId469"/>
    <hyperlink ref="Y139" r:id="rId470"/>
    <hyperlink ref="Z139" r:id="rId471"/>
    <hyperlink ref="Y140" r:id="rId472"/>
    <hyperlink ref="Z140" r:id="rId473"/>
    <hyperlink ref="Y141" r:id="rId474"/>
    <hyperlink ref="Y142" r:id="rId475"/>
    <hyperlink ref="Y143" r:id="rId476"/>
    <hyperlink ref="Y144" r:id="rId477"/>
    <hyperlink ref="Z144" r:id="rId478"/>
    <hyperlink ref="Y145" r:id="rId479"/>
    <hyperlink ref="Y146" r:id="rId480"/>
    <hyperlink ref="X147" r:id="rId481"/>
    <hyperlink ref="Z147" r:id="rId482"/>
    <hyperlink ref="X148" r:id="rId483"/>
    <hyperlink ref="X150" r:id="rId484"/>
    <hyperlink ref="X151" r:id="rId485"/>
    <hyperlink ref="X152" r:id="rId486"/>
    <hyperlink ref="X159" r:id="rId487"/>
    <hyperlink ref="X161" r:id="rId488"/>
    <hyperlink ref="Z162" r:id="rId489"/>
    <hyperlink ref="Z130" r:id="rId490"/>
    <hyperlink ref="X130" r:id="rId491"/>
    <hyperlink ref="W130" r:id="rId492"/>
    <hyperlink ref="W131" r:id="rId493"/>
    <hyperlink ref="W132" r:id="rId494"/>
    <hyperlink ref="W133" r:id="rId495"/>
    <hyperlink ref="W134" r:id="rId496"/>
    <hyperlink ref="W135" r:id="rId497"/>
    <hyperlink ref="W136" r:id="rId498"/>
    <hyperlink ref="W137" r:id="rId499"/>
    <hyperlink ref="W139" r:id="rId500"/>
    <hyperlink ref="W140" r:id="rId501"/>
    <hyperlink ref="W141" r:id="rId502"/>
    <hyperlink ref="W142" r:id="rId503"/>
    <hyperlink ref="W143" r:id="rId504"/>
    <hyperlink ref="W144" r:id="rId505"/>
    <hyperlink ref="W145" r:id="rId506"/>
    <hyperlink ref="W146" r:id="rId507"/>
    <hyperlink ref="W147" r:id="rId508"/>
    <hyperlink ref="W148" r:id="rId509"/>
    <hyperlink ref="W149" r:id="rId510"/>
    <hyperlink ref="W150" r:id="rId511"/>
    <hyperlink ref="W151" r:id="rId512"/>
    <hyperlink ref="W152" r:id="rId513"/>
    <hyperlink ref="W153" r:id="rId514"/>
    <hyperlink ref="W154" r:id="rId515"/>
    <hyperlink ref="W155" r:id="rId516"/>
    <hyperlink ref="W156" r:id="rId517"/>
    <hyperlink ref="W157" r:id="rId518"/>
    <hyperlink ref="W158" r:id="rId519"/>
    <hyperlink ref="W159" r:id="rId520"/>
    <hyperlink ref="W160" r:id="rId521"/>
    <hyperlink ref="W161" r:id="rId522"/>
    <hyperlink ref="W162" r:id="rId523"/>
    <hyperlink ref="W163" r:id="rId524"/>
    <hyperlink ref="Z149" r:id="rId525"/>
    <hyperlink ref="Z155" r:id="rId526"/>
    <hyperlink ref="Y158" r:id="rId527"/>
    <hyperlink ref="X90" r:id="rId528"/>
    <hyperlink ref="W90" r:id="rId529"/>
    <hyperlink ref="X389" r:id="rId530"/>
    <hyperlink ref="Z389" r:id="rId531"/>
    <hyperlink ref="W389" r:id="rId532"/>
    <hyperlink ref="X340" r:id="rId533"/>
    <hyperlink ref="Z340" r:id="rId534"/>
    <hyperlink ref="W340" r:id="rId535"/>
    <hyperlink ref="X390" r:id="rId536"/>
    <hyperlink ref="Y390" r:id="rId537"/>
    <hyperlink ref="Z390" r:id="rId538"/>
    <hyperlink ref="X391" r:id="rId539"/>
    <hyperlink ref="Y391" r:id="rId540"/>
    <hyperlink ref="Z391" r:id="rId541"/>
    <hyperlink ref="Y393" r:id="rId542"/>
    <hyperlink ref="Z393" r:id="rId543"/>
    <hyperlink ref="W390" r:id="rId544"/>
    <hyperlink ref="W391" r:id="rId545"/>
    <hyperlink ref="W392" r:id="rId546"/>
    <hyperlink ref="X393" r:id="rId547"/>
    <hyperlink ref="W393" r:id="rId548"/>
    <hyperlink ref="X392" r:id="rId549"/>
    <hyperlink ref="W413" r:id="rId550"/>
    <hyperlink ref="W417" r:id="rId551"/>
    <hyperlink ref="W419" r:id="rId552"/>
    <hyperlink ref="W421" r:id="rId553"/>
    <hyperlink ref="W422" r:id="rId554"/>
    <hyperlink ref="W423" r:id="rId555"/>
    <hyperlink ref="W425" r:id="rId556"/>
    <hyperlink ref="W426" r:id="rId557"/>
    <hyperlink ref="W427" r:id="rId558"/>
    <hyperlink ref="X428" r:id="rId559"/>
    <hyperlink ref="X429" r:id="rId560"/>
    <hyperlink ref="X427" r:id="rId561"/>
    <hyperlink ref="X425" r:id="rId562"/>
    <hyperlink ref="X424" r:id="rId563"/>
    <hyperlink ref="Y423" r:id="rId564"/>
    <hyperlink ref="X422" r:id="rId565"/>
    <hyperlink ref="X420" r:id="rId566"/>
    <hyperlink ref="Y417" r:id="rId567"/>
    <hyperlink ref="X416" r:id="rId568"/>
    <hyperlink ref="X415" r:id="rId569"/>
    <hyperlink ref="X414" r:id="rId570"/>
    <hyperlink ref="X413" r:id="rId571"/>
    <hyperlink ref="X412" r:id="rId572"/>
    <hyperlink ref="X411" r:id="rId573"/>
    <hyperlink ref="X410" r:id="rId574"/>
    <hyperlink ref="X409" r:id="rId575"/>
    <hyperlink ref="X408" r:id="rId576"/>
    <hyperlink ref="X407" r:id="rId577"/>
    <hyperlink ref="X406" r:id="rId578"/>
    <hyperlink ref="X405" r:id="rId579"/>
    <hyperlink ref="X404" r:id="rId580"/>
    <hyperlink ref="Z400" r:id="rId581"/>
    <hyperlink ref="Z427" r:id="rId582"/>
    <hyperlink ref="Z424" r:id="rId583"/>
    <hyperlink ref="Z423" r:id="rId584"/>
    <hyperlink ref="Z421" r:id="rId585"/>
    <hyperlink ref="Z416" r:id="rId586"/>
    <hyperlink ref="Z415" r:id="rId587"/>
    <hyperlink ref="Z408" r:id="rId588"/>
    <hyperlink ref="Z407" r:id="rId589"/>
    <hyperlink ref="Z406" r:id="rId590"/>
    <hyperlink ref="Z405" r:id="rId591"/>
    <hyperlink ref="Z404" r:id="rId592"/>
    <hyperlink ref="Y429" r:id="rId593"/>
    <hyperlink ref="Y428" r:id="rId594"/>
    <hyperlink ref="Y427" r:id="rId595"/>
    <hyperlink ref="Y426" r:id="rId596"/>
    <hyperlink ref="X426" r:id="rId597"/>
    <hyperlink ref="Y425" r:id="rId598"/>
    <hyperlink ref="Y424" r:id="rId599"/>
    <hyperlink ref="X423" r:id="rId600"/>
    <hyperlink ref="Y422" r:id="rId601"/>
    <hyperlink ref="Y421" r:id="rId602"/>
    <hyperlink ref="X421" r:id="rId603"/>
    <hyperlink ref="Y420" r:id="rId604"/>
    <hyperlink ref="X419" r:id="rId605"/>
    <hyperlink ref="Y418" r:id="rId606"/>
    <hyperlink ref="X417" r:id="rId607"/>
    <hyperlink ref="Y416" r:id="rId608"/>
    <hyperlink ref="Y415" r:id="rId609"/>
    <hyperlink ref="Y414" r:id="rId610"/>
    <hyperlink ref="Y413" r:id="rId611"/>
    <hyperlink ref="Y412" r:id="rId612"/>
    <hyperlink ref="Y411" r:id="rId613"/>
    <hyperlink ref="Y410" r:id="rId614"/>
    <hyperlink ref="Y409" r:id="rId615"/>
    <hyperlink ref="Y408" r:id="rId616"/>
    <hyperlink ref="Y407" r:id="rId617"/>
    <hyperlink ref="Y406" r:id="rId618"/>
    <hyperlink ref="Y405" r:id="rId619"/>
    <hyperlink ref="Y404" r:id="rId620"/>
    <hyperlink ref="Y399" r:id="rId621"/>
    <hyperlink ref="X399" r:id="rId622"/>
    <hyperlink ref="X341" r:id="rId623"/>
    <hyperlink ref="Y341" r:id="rId624"/>
    <hyperlink ref="X342" r:id="rId625"/>
    <hyperlink ref="Y342" r:id="rId626"/>
    <hyperlink ref="Y343" r:id="rId627"/>
    <hyperlink ref="Z343" r:id="rId628"/>
    <hyperlink ref="X344" r:id="rId629"/>
    <hyperlink ref="Y344" r:id="rId630"/>
    <hyperlink ref="Z344" r:id="rId631"/>
    <hyperlink ref="X345" r:id="rId632"/>
    <hyperlink ref="Y345" r:id="rId633"/>
    <hyperlink ref="Z345" r:id="rId634"/>
    <hyperlink ref="X348" r:id="rId635"/>
    <hyperlink ref="Y348" r:id="rId636"/>
    <hyperlink ref="Y349" r:id="rId637"/>
    <hyperlink ref="X350" r:id="rId638"/>
    <hyperlink ref="Y350" r:id="rId639"/>
    <hyperlink ref="Z350" r:id="rId640"/>
    <hyperlink ref="X351" r:id="rId641"/>
    <hyperlink ref="Y351" r:id="rId642"/>
    <hyperlink ref="Z351" r:id="rId643"/>
    <hyperlink ref="X352" r:id="rId644"/>
    <hyperlink ref="Y352" r:id="rId645"/>
    <hyperlink ref="Y353" r:id="rId646"/>
    <hyperlink ref="Z353" r:id="rId647"/>
    <hyperlink ref="Y355" r:id="rId648"/>
    <hyperlink ref="Y356" r:id="rId649"/>
    <hyperlink ref="Y358" r:id="rId650"/>
    <hyperlink ref="Y360" r:id="rId651"/>
    <hyperlink ref="Y361" r:id="rId652"/>
    <hyperlink ref="Y362" r:id="rId653"/>
    <hyperlink ref="X364" r:id="rId654"/>
    <hyperlink ref="Y365" r:id="rId655"/>
    <hyperlink ref="X366" r:id="rId656"/>
    <hyperlink ref="Y367" r:id="rId657"/>
    <hyperlink ref="Y368" r:id="rId658"/>
    <hyperlink ref="Y369" r:id="rId659"/>
    <hyperlink ref="Y370" r:id="rId660"/>
    <hyperlink ref="Y371" r:id="rId661"/>
    <hyperlink ref="Y374" r:id="rId662"/>
    <hyperlink ref="Y375" r:id="rId663"/>
    <hyperlink ref="Y376" r:id="rId664"/>
    <hyperlink ref="Y377" r:id="rId665"/>
    <hyperlink ref="Y378" r:id="rId666"/>
    <hyperlink ref="Y379" r:id="rId667"/>
    <hyperlink ref="Y380" r:id="rId668"/>
    <hyperlink ref="Y381" r:id="rId669"/>
    <hyperlink ref="Z348" r:id="rId670"/>
    <hyperlink ref="X343" r:id="rId671"/>
    <hyperlink ref="X346" r:id="rId672"/>
    <hyperlink ref="W346" r:id="rId673"/>
    <hyperlink ref="W348" r:id="rId674"/>
    <hyperlink ref="W350" r:id="rId675"/>
    <hyperlink ref="W351" r:id="rId676"/>
    <hyperlink ref="Y354" r:id="rId677"/>
    <hyperlink ref="Z359" r:id="rId678" display="mailto:neall@co.huron.mi.us"/>
    <hyperlink ref="Z363" r:id="rId679" display="mailto:office@granttownship.com"/>
    <hyperlink ref="Y366" r:id="rId680"/>
    <hyperlink ref="W366" r:id="rId681"/>
    <hyperlink ref="X374" r:id="rId682"/>
    <hyperlink ref="X375" r:id="rId683"/>
    <hyperlink ref="X376" r:id="rId684"/>
    <hyperlink ref="X377" r:id="rId685"/>
    <hyperlink ref="X378" r:id="rId686"/>
    <hyperlink ref="X379" r:id="rId687"/>
    <hyperlink ref="X380" r:id="rId688"/>
    <hyperlink ref="X371" r:id="rId689"/>
    <hyperlink ref="X367" r:id="rId690"/>
    <hyperlink ref="X368" r:id="rId691"/>
    <hyperlink ref="X369" r:id="rId692"/>
    <hyperlink ref="X365" r:id="rId693"/>
    <hyperlink ref="X362" r:id="rId694"/>
    <hyperlink ref="X360" r:id="rId695"/>
    <hyperlink ref="X358" r:id="rId696"/>
    <hyperlink ref="X355" r:id="rId697"/>
    <hyperlink ref="X356" r:id="rId698"/>
    <hyperlink ref="X354" r:id="rId699"/>
    <hyperlink ref="X349" r:id="rId700"/>
    <hyperlink ref="X293" r:id="rId701"/>
    <hyperlink ref="Z293" r:id="rId702"/>
    <hyperlink ref="W293" r:id="rId703"/>
    <hyperlink ref="Y294" r:id="rId704"/>
    <hyperlink ref="X295" r:id="rId705"/>
    <hyperlink ref="Y296" r:id="rId706"/>
    <hyperlink ref="Z296" r:id="rId707"/>
    <hyperlink ref="Z298" r:id="rId708"/>
    <hyperlink ref="X302" r:id="rId709"/>
    <hyperlink ref="Y302" r:id="rId710"/>
    <hyperlink ref="X303" r:id="rId711"/>
    <hyperlink ref="Y303" r:id="rId712"/>
    <hyperlink ref="Z303" r:id="rId713"/>
    <hyperlink ref="X304" r:id="rId714"/>
    <hyperlink ref="Y304" r:id="rId715"/>
    <hyperlink ref="X305" r:id="rId716"/>
    <hyperlink ref="Y305" r:id="rId717"/>
    <hyperlink ref="Z305" r:id="rId718"/>
    <hyperlink ref="X306" r:id="rId719"/>
    <hyperlink ref="Y306" r:id="rId720"/>
    <hyperlink ref="X312" r:id="rId721"/>
    <hyperlink ref="Y313" r:id="rId722"/>
    <hyperlink ref="Y314" r:id="rId723"/>
    <hyperlink ref="X317" r:id="rId724"/>
    <hyperlink ref="X319" r:id="rId725"/>
    <hyperlink ref="X320" r:id="rId726"/>
    <hyperlink ref="X325" r:id="rId727"/>
    <hyperlink ref="W294" r:id="rId728"/>
    <hyperlink ref="X294" r:id="rId729"/>
    <hyperlink ref="W295" r:id="rId730"/>
    <hyperlink ref="W297" r:id="rId731"/>
    <hyperlink ref="X297" r:id="rId732"/>
    <hyperlink ref="W298" r:id="rId733"/>
    <hyperlink ref="W302" r:id="rId734"/>
    <hyperlink ref="Y309" r:id="rId735"/>
    <hyperlink ref="Z309" r:id="rId736" display="http://www.arbelatownship.org/index.html"/>
    <hyperlink ref="Z312" r:id="rId737" display="mailto:clerk@denmarktwp.org"/>
    <hyperlink ref="Z316" r:id="rId738" display="mailto:clerk@fairgrovetwp.org"/>
    <hyperlink ref="Y316" r:id="rId739"/>
    <hyperlink ref="Z317" r:id="rId740" display="mailto:fremonttownship@hotmail.com"/>
    <hyperlink ref="Z319" r:id="rId741" display="mailto:indianfields@centurytel.net"/>
    <hyperlink ref="Z320" r:id="rId742" display="mailto:clerk@juniatatwp.org"/>
    <hyperlink ref="W325" r:id="rId743"/>
    <hyperlink ref="W327" r:id="rId744"/>
    <hyperlink ref="Z327" r:id="rId745" display="mailto:clerk@watertowntownship.org"/>
    <hyperlink ref="W328" r:id="rId746"/>
    <hyperlink ref="X313" r:id="rId747"/>
    <hyperlink ref="X314" r:id="rId748"/>
    <hyperlink ref="Y295" r:id="rId749"/>
    <hyperlink ref="X296" r:id="rId750"/>
    <hyperlink ref="Y300" r:id="rId751"/>
    <hyperlink ref="X251" r:id="rId752"/>
    <hyperlink ref="Z251" r:id="rId753"/>
    <hyperlink ref="W251" r:id="rId754"/>
    <hyperlink ref="X254" r:id="rId755"/>
    <hyperlink ref="Y254" r:id="rId756"/>
    <hyperlink ref="Z254" r:id="rId757"/>
    <hyperlink ref="Y258" r:id="rId758"/>
    <hyperlink ref="Y259" r:id="rId759"/>
    <hyperlink ref="Z259" r:id="rId760"/>
    <hyperlink ref="X260" r:id="rId761"/>
    <hyperlink ref="Y260" r:id="rId762"/>
    <hyperlink ref="X261" r:id="rId763"/>
    <hyperlink ref="Z261" r:id="rId764"/>
    <hyperlink ref="X263" r:id="rId765"/>
    <hyperlink ref="X268" r:id="rId766"/>
    <hyperlink ref="X271" r:id="rId767"/>
    <hyperlink ref="X272" r:id="rId768"/>
    <hyperlink ref="X274" r:id="rId769"/>
    <hyperlink ref="X275" r:id="rId770"/>
    <hyperlink ref="X284" r:id="rId771"/>
    <hyperlink ref="W257" r:id="rId772"/>
    <hyperlink ref="Z252" r:id="rId773"/>
    <hyperlink ref="W252" r:id="rId774"/>
    <hyperlink ref="X252" r:id="rId775"/>
    <hyperlink ref="W253" r:id="rId776"/>
    <hyperlink ref="W254" r:id="rId777"/>
    <hyperlink ref="W255" r:id="rId778"/>
    <hyperlink ref="X255" r:id="rId779"/>
    <hyperlink ref="W256" r:id="rId780"/>
    <hyperlink ref="X256" r:id="rId781"/>
    <hyperlink ref="Z256" r:id="rId782" display="mailto:rwarnke@cityofmarysvillemi.com"/>
    <hyperlink ref="W258" r:id="rId783"/>
    <hyperlink ref="W259" r:id="rId784"/>
    <hyperlink ref="W260" r:id="rId785"/>
    <hyperlink ref="W264" r:id="rId786"/>
    <hyperlink ref="W265" r:id="rId787"/>
    <hyperlink ref="Z269" r:id="rId788" display="mailto:clerk@columbustwp.org"/>
    <hyperlink ref="Z270" r:id="rId789" display="mailto:clerk@cott-township.org"/>
    <hyperlink ref="Z272" r:id="rId790" display="mailto:emmetttownship@yahoo.com"/>
    <hyperlink ref="Z273" r:id="rId791" display="mailto:rcrawford@fortgratiottwp.org"/>
    <hyperlink ref="Z274" r:id="rId792" display="mailto:office@granttownship.com"/>
    <hyperlink ref="W276" r:id="rId793"/>
    <hyperlink ref="Z277" r:id="rId794" display="mailto:officemgr@kenockeetwp.com"/>
    <hyperlink ref="Y278" r:id="rId795"/>
    <hyperlink ref="Z281" r:id="rId796" display="mailto:bdavis@porthurontownship.org"/>
    <hyperlink ref="Z282" r:id="rId797"/>
    <hyperlink ref="W261" r:id="rId798"/>
    <hyperlink ref="W266" r:id="rId799"/>
    <hyperlink ref="X210" r:id="rId800"/>
    <hyperlink ref="Z210" r:id="rId801"/>
    <hyperlink ref="W210" r:id="rId802"/>
    <hyperlink ref="Y211" r:id="rId803"/>
    <hyperlink ref="Z211" r:id="rId804"/>
    <hyperlink ref="X212" r:id="rId805"/>
    <hyperlink ref="Y212" r:id="rId806"/>
    <hyperlink ref="Y214" r:id="rId807"/>
    <hyperlink ref="Z214" r:id="rId808"/>
    <hyperlink ref="X215" r:id="rId809"/>
    <hyperlink ref="Y215" r:id="rId810"/>
    <hyperlink ref="X216" r:id="rId811"/>
    <hyperlink ref="Y219" r:id="rId812"/>
    <hyperlink ref="X220" r:id="rId813"/>
    <hyperlink ref="Y220" r:id="rId814"/>
    <hyperlink ref="Z220" r:id="rId815"/>
    <hyperlink ref="Y221" r:id="rId816"/>
    <hyperlink ref="Z221" r:id="rId817"/>
    <hyperlink ref="Y225" r:id="rId818"/>
    <hyperlink ref="Y226" r:id="rId819"/>
    <hyperlink ref="Y228" r:id="rId820"/>
    <hyperlink ref="Y229" r:id="rId821"/>
    <hyperlink ref="Y230" r:id="rId822"/>
    <hyperlink ref="X232" r:id="rId823"/>
    <hyperlink ref="Y232" r:id="rId824"/>
    <hyperlink ref="X233" r:id="rId825"/>
    <hyperlink ref="Y233" r:id="rId826"/>
    <hyperlink ref="X234" r:id="rId827"/>
    <hyperlink ref="Y234" r:id="rId828"/>
    <hyperlink ref="X235" r:id="rId829"/>
    <hyperlink ref="Y235" r:id="rId830"/>
    <hyperlink ref="X236" r:id="rId831"/>
    <hyperlink ref="X238" r:id="rId832"/>
    <hyperlink ref="Y238" r:id="rId833"/>
    <hyperlink ref="X239" r:id="rId834"/>
    <hyperlink ref="W231" r:id="rId835"/>
    <hyperlink ref="X230" r:id="rId836"/>
    <hyperlink ref="W225" r:id="rId837"/>
    <hyperlink ref="W237" r:id="rId838"/>
    <hyperlink ref="X225" r:id="rId839"/>
    <hyperlink ref="X228" r:id="rId840"/>
    <hyperlink ref="Y216" r:id="rId841"/>
    <hyperlink ref="W222" r:id="rId842"/>
    <hyperlink ref="X211" r:id="rId843"/>
    <hyperlink ref="W224" r:id="rId844"/>
    <hyperlink ref="Z224" r:id="rId845" display="mailto:clerk@atticatownship.org"/>
    <hyperlink ref="X222" r:id="rId846"/>
    <hyperlink ref="X226" r:id="rId847"/>
    <hyperlink ref="Z227" r:id="rId848" display="mailto:clerk@deerfieldtownship.com"/>
    <hyperlink ref="W229" r:id="rId849"/>
    <hyperlink ref="W230" r:id="rId850"/>
    <hyperlink ref="W232" r:id="rId851"/>
    <hyperlink ref="W233" r:id="rId852"/>
    <hyperlink ref="W234" r:id="rId853"/>
    <hyperlink ref="W236" r:id="rId854"/>
    <hyperlink ref="Z236" r:id="rId855" display="mailto:clerk@metamoratownship.com"/>
    <hyperlink ref="W238" r:id="rId856"/>
    <hyperlink ref="W239" r:id="rId857"/>
    <hyperlink ref="W211" r:id="rId858"/>
    <hyperlink ref="W212" r:id="rId859"/>
    <hyperlink ref="W214" r:id="rId860"/>
    <hyperlink ref="X214" r:id="rId861" location="planning-comission"/>
    <hyperlink ref="W215" r:id="rId862"/>
    <hyperlink ref="W216" r:id="rId863"/>
    <hyperlink ref="W219" r:id="rId864"/>
    <hyperlink ref="X219" r:id="rId865"/>
    <hyperlink ref="W220" r:id="rId866"/>
    <hyperlink ref="W221" r:id="rId867"/>
    <hyperlink ref="W218" r:id="rId868"/>
    <hyperlink ref="Y218" r:id="rId869"/>
    <hyperlink ref="X218" r:id="rId870"/>
    <hyperlink ref="W213" r:id="rId871"/>
    <hyperlink ref="X213" r:id="rId872"/>
    <hyperlink ref="Y213" r:id="rId873"/>
    <hyperlink ref="X173" r:id="rId874"/>
    <hyperlink ref="X174" r:id="rId875"/>
    <hyperlink ref="X175" r:id="rId876"/>
    <hyperlink ref="X176" r:id="rId877"/>
    <hyperlink ref="Z176" r:id="rId878"/>
    <hyperlink ref="X177" r:id="rId879"/>
    <hyperlink ref="X178" r:id="rId880"/>
    <hyperlink ref="X179" r:id="rId881"/>
    <hyperlink ref="Z179" r:id="rId882"/>
    <hyperlink ref="Y180" r:id="rId883"/>
    <hyperlink ref="Z180" r:id="rId884"/>
    <hyperlink ref="X181" r:id="rId885"/>
    <hyperlink ref="X183" r:id="rId886"/>
    <hyperlink ref="X184" r:id="rId887"/>
    <hyperlink ref="X185" r:id="rId888"/>
    <hyperlink ref="Z185" r:id="rId889"/>
    <hyperlink ref="X186" r:id="rId890"/>
    <hyperlink ref="Z186" r:id="rId891"/>
    <hyperlink ref="Z201" r:id="rId892"/>
    <hyperlink ref="X194" r:id="rId893"/>
    <hyperlink ref="X182" r:id="rId894"/>
    <hyperlink ref="W173" r:id="rId895"/>
    <hyperlink ref="W174" r:id="rId896"/>
    <hyperlink ref="W175" r:id="rId897"/>
    <hyperlink ref="W176" r:id="rId898"/>
    <hyperlink ref="W177" r:id="rId899"/>
    <hyperlink ref="W178" r:id="rId900"/>
    <hyperlink ref="W179" r:id="rId901"/>
    <hyperlink ref="W181" r:id="rId902"/>
    <hyperlink ref="W183" r:id="rId903"/>
    <hyperlink ref="W184" r:id="rId904"/>
    <hyperlink ref="W185" r:id="rId905"/>
    <hyperlink ref="W186" r:id="rId906"/>
    <hyperlink ref="W194" r:id="rId907"/>
    <hyperlink ref="W182" r:id="rId908"/>
    <hyperlink ref="W180" r:id="rId909"/>
    <hyperlink ref="Y187" r:id="rId910"/>
    <hyperlink ref="W189" r:id="rId911"/>
    <hyperlink ref="X189" r:id="rId912"/>
    <hyperlink ref="Y189" r:id="rId913"/>
    <hyperlink ref="X188" r:id="rId914"/>
    <hyperlink ref="W188" r:id="rId915"/>
    <hyperlink ref="Y188" r:id="rId916"/>
    <hyperlink ref="Y191" r:id="rId917"/>
    <hyperlink ref="Y192" r:id="rId918"/>
    <hyperlink ref="X191" r:id="rId919"/>
    <hyperlink ref="X192" r:id="rId920"/>
    <hyperlink ref="W193" r:id="rId921"/>
    <hyperlink ref="X193" r:id="rId922"/>
    <hyperlink ref="Y193" r:id="rId923"/>
    <hyperlink ref="X195" r:id="rId924"/>
    <hyperlink ref="W195" r:id="rId925"/>
    <hyperlink ref="Y195" r:id="rId926"/>
    <hyperlink ref="X187" r:id="rId927"/>
    <hyperlink ref="W196" r:id="rId928"/>
    <hyperlink ref="Y197" r:id="rId929"/>
    <hyperlink ref="W198" r:id="rId930"/>
    <hyperlink ref="W199" r:id="rId931"/>
    <hyperlink ref="X197" r:id="rId932"/>
    <hyperlink ref="X199" r:id="rId933"/>
    <hyperlink ref="W200" r:id="rId934"/>
    <hyperlink ref="Y200" r:id="rId935"/>
    <hyperlink ref="X201" r:id="rId936"/>
    <hyperlink ref="W202" r:id="rId937"/>
    <hyperlink ref="X202" r:id="rId938"/>
    <hyperlink ref="Y202" r:id="rId939"/>
    <hyperlink ref="X196" r:id="rId940"/>
    <hyperlink ref="Y194" r:id="rId941"/>
    <hyperlink ref="X180" r:id="rId942"/>
    <hyperlink ref="Y174" r:id="rId943"/>
    <hyperlink ref="Y199" r:id="rId944"/>
    <hyperlink ref="X200" r:id="rId945"/>
    <hyperlink ref="Y201" r:id="rId946"/>
  </hyperlinks>
  <pageMargins left="0.7" right="0.7" top="0.75" bottom="0.75" header="0.3" footer="0.3"/>
  <pageSetup orientation="portrait" horizontalDpi="4294967295" verticalDpi="4294967295" r:id="rId9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Statewide</vt:lpstr>
      <vt:lpstr>Genesee</vt:lpstr>
      <vt:lpstr>Shiawassee</vt:lpstr>
      <vt:lpstr>Lapeer</vt:lpstr>
      <vt:lpstr>St Clair</vt:lpstr>
      <vt:lpstr>Tuscola</vt:lpstr>
      <vt:lpstr>Huron</vt:lpstr>
      <vt:lpstr>Sanilac</vt:lpstr>
      <vt:lpstr>Linear</vt:lpstr>
    </vt:vector>
  </TitlesOfParts>
  <Company>University of Michigan - Flint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Merot, David</dc:creator>
  <cp:lastModifiedBy>Owner</cp:lastModifiedBy>
  <dcterms:created xsi:type="dcterms:W3CDTF">2017-06-15T18:47:21Z</dcterms:created>
  <dcterms:modified xsi:type="dcterms:W3CDTF">2018-02-06T21:47:05Z</dcterms:modified>
</cp:coreProperties>
</file>